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9.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11.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2.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13.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tabRatio="932" firstSheet="19" activeTab="19"/>
  </bookViews>
  <sheets>
    <sheet name="別紙１" sheetId="1" r:id="rId1"/>
    <sheet name="別紙１－（１）" sheetId="2" r:id="rId2"/>
    <sheet name="別紙１－（２）" sheetId="3" r:id="rId3"/>
    <sheet name="別紙１－（３）" sheetId="4" r:id="rId4"/>
    <sheet name="別紙１－（４）" sheetId="5" r:id="rId5"/>
    <sheet name="別紙１－（５）" sheetId="6" r:id="rId6"/>
    <sheet name="別紙１－（６）" sheetId="7" r:id="rId7"/>
    <sheet name="別紙１－（７）" sheetId="8" r:id="rId8"/>
    <sheet name="別紙１－（８）" sheetId="9" r:id="rId9"/>
    <sheet name="別紙２" sheetId="10" r:id="rId10"/>
    <sheet name="別紙２－（１）" sheetId="11" r:id="rId11"/>
    <sheet name="別紙３" sheetId="12" r:id="rId12"/>
    <sheet name="別紙３－（１）" sheetId="13" r:id="rId13"/>
    <sheet name="別紙３－（２）" sheetId="14" r:id="rId14"/>
    <sheet name="別紙４" sheetId="15" r:id="rId15"/>
    <sheet name="別紙５" sheetId="16" r:id="rId16"/>
    <sheet name="別紙６" sheetId="17" r:id="rId17"/>
    <sheet name="別紙７" sheetId="18" r:id="rId18"/>
    <sheet name="別紙８" sheetId="19" r:id="rId19"/>
    <sheet name="別紙８の（１）" sheetId="20" r:id="rId20"/>
    <sheet name="別紙８の（１）Ａ（１年次）" sheetId="21" r:id="rId21"/>
    <sheet name="別紙８の（１）Ａ  (２年次) " sheetId="22" r:id="rId22"/>
    <sheet name="別紙８の（１）Ｂ" sheetId="23" r:id="rId23"/>
    <sheet name="別紙８の（１）C" sheetId="24" r:id="rId24"/>
    <sheet name="別紙８の（１）D" sheetId="25" r:id="rId25"/>
    <sheet name="別紙８の（２）" sheetId="26" r:id="rId26"/>
    <sheet name="別紙８の（３）" sheetId="27" r:id="rId27"/>
    <sheet name="別紙９" sheetId="28" r:id="rId28"/>
    <sheet name="別紙９の（１）" sheetId="29" r:id="rId29"/>
    <sheet name="別紙９の（１）附表Ａ－①" sheetId="30" r:id="rId30"/>
    <sheet name="別紙９の（１）附表Ａ－②" sheetId="31" r:id="rId31"/>
    <sheet name="別紙９の（１）附表Ｂ" sheetId="32" r:id="rId32"/>
    <sheet name="別紙９の（２）" sheetId="33" r:id="rId33"/>
    <sheet name="別紙１０" sheetId="34" r:id="rId34"/>
    <sheet name="別紙１０の（１）" sheetId="35" r:id="rId35"/>
    <sheet name="別紙１０の（２）" sheetId="36" r:id="rId36"/>
    <sheet name="別紙１０の（３）" sheetId="37" r:id="rId37"/>
    <sheet name="別紙１０の（４）" sheetId="38" r:id="rId38"/>
    <sheet name="別紙１１" sheetId="39" r:id="rId39"/>
    <sheet name="別紙１２" sheetId="40" r:id="rId40"/>
    <sheet name="別紙１３" sheetId="41" r:id="rId41"/>
    <sheet name="別紙１４" sheetId="42" r:id="rId42"/>
    <sheet name="別紙１５" sheetId="43" r:id="rId43"/>
    <sheet name="別紙１６" sheetId="44" r:id="rId44"/>
    <sheet name="別紙１７" sheetId="45" r:id="rId45"/>
  </sheets>
  <definedNames>
    <definedName name="_xlnm.Print_Area" localSheetId="0">'別紙１'!$A$1:$N$23</definedName>
    <definedName name="_xlnm.Print_Area" localSheetId="1">'別紙１－（１）'!$A$1:$O$22</definedName>
    <definedName name="_xlnm.Print_Area" localSheetId="2">'別紙１－（２）'!$A$1:$O$70</definedName>
    <definedName name="_xlnm.Print_Area" localSheetId="3">'別紙１－（３）'!$A$1:$O$20</definedName>
    <definedName name="_xlnm.Print_Area" localSheetId="4">'別紙１－（４）'!$A$1:$O$69</definedName>
    <definedName name="_xlnm.Print_Area" localSheetId="5">'別紙１－（５）'!$A$1:$O$22</definedName>
    <definedName name="_xlnm.Print_Area" localSheetId="6">'別紙１－（６）'!$A$1:$O$69</definedName>
    <definedName name="_xlnm.Print_Area" localSheetId="7">'別紙１－（７）'!$A$1:$AH$42</definedName>
    <definedName name="_xlnm.Print_Area" localSheetId="8">'別紙１－（８）'!$A$1:$O$133</definedName>
    <definedName name="_xlnm.Print_Area" localSheetId="33">'別紙１０'!$A$1:$AS$50</definedName>
    <definedName name="_xlnm.Print_Area" localSheetId="34">'別紙１０の（１）'!$A$1:$H$35</definedName>
    <definedName name="_xlnm.Print_Area" localSheetId="35">'別紙１０の（２）'!$A$1:$G$35</definedName>
    <definedName name="_xlnm.Print_Area" localSheetId="36">'別紙１０の（３）'!$A$1:$E$35</definedName>
    <definedName name="_xlnm.Print_Area" localSheetId="37">'別紙１０の（４）'!$A$1:$C$35</definedName>
    <definedName name="_xlnm.Print_Area" localSheetId="38">'別紙１１'!$A$1:$K$30</definedName>
    <definedName name="_xlnm.Print_Area" localSheetId="39">'別紙１２'!$A$1:$X$51</definedName>
    <definedName name="_xlnm.Print_Area" localSheetId="40">'別紙１３'!$A$1:$M$31</definedName>
    <definedName name="_xlnm.Print_Area" localSheetId="41">'別紙１４'!$A$1:$J$38</definedName>
    <definedName name="_xlnm.Print_Area" localSheetId="42">'別紙１５'!$A$1:$J$35</definedName>
    <definedName name="_xlnm.Print_Area" localSheetId="43">'別紙１６'!$A$1:$J$36</definedName>
    <definedName name="_xlnm.Print_Area" localSheetId="44">'別紙１７'!$A$1:$C$39</definedName>
    <definedName name="_xlnm.Print_Area" localSheetId="9">'別紙２'!$A$1:$J$19</definedName>
    <definedName name="_xlnm.Print_Area" localSheetId="10">'別紙２－（１）'!$A$1:$G$48</definedName>
    <definedName name="_xlnm.Print_Area" localSheetId="11">'別紙３'!$A$1:$L$17</definedName>
    <definedName name="_xlnm.Print_Area" localSheetId="12">'別紙３－（１）'!$A$1:$F$33</definedName>
    <definedName name="_xlnm.Print_Area" localSheetId="13">'別紙３－（２）'!$A$1:$F$58</definedName>
    <definedName name="_xlnm.Print_Area" localSheetId="14">'別紙４'!$A$1:$G$40</definedName>
    <definedName name="_xlnm.Print_Area" localSheetId="15">'別紙５'!$A$1:$H$39</definedName>
    <definedName name="_xlnm.Print_Area" localSheetId="16">'別紙６'!$A$1:$H$42</definedName>
    <definedName name="_xlnm.Print_Area" localSheetId="17">'別紙７'!$A$1:$G$37</definedName>
    <definedName name="_xlnm.Print_Area" localSheetId="18">'別紙８'!$A$1:$J$19</definedName>
    <definedName name="_xlnm.Print_Area" localSheetId="19">'別紙８の（１）'!$A$1:$Y$161</definedName>
    <definedName name="_xlnm.Print_Area" localSheetId="21">'別紙８の（１）Ａ  (２年次) '!$A$1:$AH$88</definedName>
    <definedName name="_xlnm.Print_Area" localSheetId="20">'別紙８の（１）Ａ（１年次）'!$A$1:$AH$52</definedName>
    <definedName name="_xlnm.Print_Area" localSheetId="22">'別紙８の（１）Ｂ'!$A$1:$G$52</definedName>
    <definedName name="_xlnm.Print_Area" localSheetId="23">'別紙８の（１）C'!$A$1:$K$77</definedName>
    <definedName name="_xlnm.Print_Area" localSheetId="24">'別紙８の（１）D'!$A$1:$G$24</definedName>
    <definedName name="_xlnm.Print_Area" localSheetId="25">'別紙８の（２）'!$A$1:$AQ$231</definedName>
    <definedName name="_xlnm.Print_Area" localSheetId="26">'別紙８の（３）'!$A$1:$AQ$39</definedName>
    <definedName name="_xlnm.Print_Area" localSheetId="27">'別紙９'!$A$1:$J$19</definedName>
    <definedName name="_xlnm.Print_Area" localSheetId="28">'別紙９の（１）'!$A$1:$X$52</definedName>
    <definedName name="_xlnm.Print_Area" localSheetId="29">'別紙９の（１）附表Ａ－①'!$A$1:$X$44</definedName>
    <definedName name="_xlnm.Print_Area" localSheetId="30">'別紙９の（１）附表Ａ－②'!$A$1:$X$44</definedName>
    <definedName name="_xlnm.Print_Area" localSheetId="31">'別紙９の（１）附表Ｂ'!$A$1:$G$49</definedName>
  </definedNames>
  <calcPr fullCalcOnLoad="1"/>
</workbook>
</file>

<file path=xl/sharedStrings.xml><?xml version="1.0" encoding="utf-8"?>
<sst xmlns="http://schemas.openxmlformats.org/spreadsheetml/2006/main" count="3004" uniqueCount="1348">
  <si>
    <t>１学年平均研修医数 e</t>
  </si>
  <si>
    <t>基　準　額　算　出　内　訳</t>
  </si>
  <si>
    <t>d</t>
  </si>
  <si>
    <t>②</t>
  </si>
  <si>
    <t>①</t>
  </si>
  <si>
    <t>②</t>
  </si>
  <si>
    <t>【</t>
  </si>
  <si>
    <t>補助対象・補助対象外</t>
  </si>
  <si>
    <t>【補助対象】計</t>
  </si>
  <si>
    <t>【補助対象外】計</t>
  </si>
  <si>
    <t>　合　　　　　計</t>
  </si>
  <si>
    <r>
      <t xml:space="preserve">助　　産　　師　
</t>
    </r>
    <r>
      <rPr>
        <sz val="10"/>
        <rFont val="ＭＳ Ｐ明朝"/>
        <family val="1"/>
      </rPr>
      <t>(１年間で教育を行うもの)</t>
    </r>
  </si>
  <si>
    <r>
      <t xml:space="preserve">助　　産　　師　
</t>
    </r>
    <r>
      <rPr>
        <sz val="10"/>
        <rFont val="ＭＳ Ｐ明朝"/>
        <family val="1"/>
      </rPr>
      <t>(２年間で教育を行うもの)</t>
    </r>
  </si>
  <si>
    <t>定時制及び
４年間で教育を行うもの</t>
  </si>
  <si>
    <t>（注２）eの１学年平均研修医数は、研修医数（cとdの和）を研修を実施している学年数で除して、小数点以下を四捨
　　　　五入して得た数とする。</t>
  </si>
  <si>
    <t>１年次生</t>
  </si>
  <si>
    <t>２年次生</t>
  </si>
  <si>
    <t>指導医又は上級医と組んで（又はオンコール体制の下に（２年次生に限る））行われる宿日直研修である。</t>
  </si>
  <si>
    <t>１年次生</t>
  </si>
  <si>
    <r>
      <t>事業延月数</t>
    </r>
    <r>
      <rPr>
        <sz val="9"/>
        <rFont val="ＭＳ 明朝"/>
        <family val="1"/>
      </rPr>
      <t xml:space="preserve">
(月４回以上)</t>
    </r>
  </si>
  <si>
    <t>２年次生</t>
  </si>
  <si>
    <t>大学病院</t>
  </si>
  <si>
    <t>臨床研修病院</t>
  </si>
  <si>
    <t>（</t>
  </si>
  <si>
    <t>研修開始年月日</t>
  </si>
  <si>
    <t>備　考</t>
  </si>
  <si>
    <t>研 修 歯 科 医 延 人 数</t>
  </si>
  <si>
    <t>手当</t>
  </si>
  <si>
    <t>プ ロ グ ラ ム 責 任 者 養 成 講 習 会 事 業 計 画 書</t>
  </si>
  <si>
    <t>補 助 事 業 者 名</t>
  </si>
  <si>
    <t>人件費</t>
  </si>
  <si>
    <t>運営事業費</t>
  </si>
  <si>
    <t>（人 件 費）</t>
  </si>
  <si>
    <t>給料</t>
  </si>
  <si>
    <t>（運 営 事 業 費）</t>
  </si>
  <si>
    <t>報償費（謝金）</t>
  </si>
  <si>
    <t>寄付金その他</t>
  </si>
  <si>
    <t>の 収 入 額</t>
  </si>
  <si>
    <t xml:space="preserve"> Ｄ､Ｅのいず</t>
  </si>
  <si>
    <t>れか少ない方</t>
  </si>
  <si>
    <t xml:space="preserve">Ｃ </t>
  </si>
  <si>
    <t>の額　　 Ｆ</t>
  </si>
  <si>
    <t>の額　　 Ｇ</t>
  </si>
  <si>
    <t>２　対象経費の支出予定額算出内訳</t>
  </si>
  <si>
    <t>支　出　予　定　額</t>
  </si>
  <si>
    <t>算　　　出　　　内　　　訳</t>
  </si>
  <si>
    <t>　　　　消　耗　品　費</t>
  </si>
  <si>
    <t>　　　　印 刷 製 本 費</t>
  </si>
  <si>
    <t>区分(注1)</t>
  </si>
  <si>
    <t>臨床研修施設番号と名称</t>
  </si>
  <si>
    <t>研修施設番号</t>
  </si>
  <si>
    <t>施　設　名　称</t>
  </si>
  <si>
    <t>小計</t>
  </si>
  <si>
    <t>小　計 (単独型・管理型）</t>
  </si>
  <si>
    <t xml:space="preserve">小　　　計（協力型） </t>
  </si>
  <si>
    <t>小　　　計（プログラム）</t>
  </si>
  <si>
    <t xml:space="preserve">総　計 </t>
  </si>
  <si>
    <t>該当する施設の型の欄に○を記入すること。</t>
  </si>
  <si>
    <t>合　　　　　計</t>
  </si>
  <si>
    <t>５　役務費（通信運搬費）</t>
  </si>
  <si>
    <t>医療関係職種実習施設指導者等養成講習会事業所要額調書</t>
  </si>
  <si>
    <t>１　医療関係職種実習施設指導者等養成講習会事業所要額</t>
  </si>
  <si>
    <t xml:space="preserve"> 歯科技工士</t>
  </si>
  <si>
    <t>対象職種名：</t>
  </si>
  <si>
    <t>（注）対象職種ごとに別葉とすること。</t>
  </si>
  <si>
    <t>　　施 設 名</t>
  </si>
  <si>
    <t>　　電話（内線）</t>
  </si>
  <si>
    <t>期　　　　間</t>
  </si>
  <si>
    <t>実日数</t>
  </si>
  <si>
    <t>備　　　　　考</t>
  </si>
  <si>
    <t>合　　　　計</t>
  </si>
  <si>
    <t>（注）実日数の内訳を備考欄に記入すること。</t>
  </si>
  <si>
    <t>へき地診療所研修支援事業計画調書</t>
  </si>
  <si>
    <t>定　　員</t>
  </si>
  <si>
    <t>部内教員</t>
  </si>
  <si>
    <t>部外教員</t>
  </si>
  <si>
    <t>課程</t>
  </si>
  <si>
    <t>時間数</t>
  </si>
  <si>
    <t>定員</t>
  </si>
  <si>
    <t>者数</t>
  </si>
  <si>
    <t>時間</t>
  </si>
  <si>
    <t>　　　２　１養成所が２課程以上有する場合についても各々別々に記載すること。</t>
  </si>
  <si>
    <t>会場名</t>
  </si>
  <si>
    <t>開催地</t>
  </si>
  <si>
    <t>開催期間</t>
  </si>
  <si>
    <t>歯 科 医 師 臨 床 研 修 指 導 医 講 習 会 事 業 計 画 書</t>
  </si>
  <si>
    <t>二次又は三次救急病院</t>
  </si>
  <si>
    <t>講師</t>
  </si>
  <si>
    <t>助手</t>
  </si>
  <si>
    <t>受講予定</t>
  </si>
  <si>
    <t>科目</t>
  </si>
  <si>
    <t>人数</t>
  </si>
  <si>
    <t>講義</t>
  </si>
  <si>
    <t>１　事業の従事者計画</t>
  </si>
  <si>
    <t>（１）担当責任者</t>
  </si>
  <si>
    <t>（２）従事者</t>
  </si>
  <si>
    <t>氏　　　　　名</t>
  </si>
  <si>
    <t>従　　事　　期　　間</t>
  </si>
  <si>
    <t>（注）備考欄には、従事者の担当業務について簡潔に記入すること。</t>
  </si>
  <si>
    <t>雑役務費</t>
  </si>
  <si>
    <t>消 耗品費</t>
  </si>
  <si>
    <t>印刷製本費</t>
  </si>
  <si>
    <t>会 議費</t>
  </si>
  <si>
    <t>光熱水費</t>
  </si>
  <si>
    <t>通信運搬費</t>
  </si>
  <si>
    <t>保険料</t>
  </si>
  <si>
    <t>広告料</t>
  </si>
  <si>
    <t>区               分</t>
  </si>
  <si>
    <t>I</t>
  </si>
  <si>
    <t>（　　　）</t>
  </si>
  <si>
    <t>計</t>
  </si>
  <si>
    <t>寄付金</t>
  </si>
  <si>
    <t>区　　　　　　　分</t>
  </si>
  <si>
    <t>その他の</t>
  </si>
  <si>
    <t>収入額</t>
  </si>
  <si>
    <t>Ｄ</t>
  </si>
  <si>
    <t>Ｅ</t>
  </si>
  <si>
    <t>Ｆ</t>
  </si>
  <si>
    <t>Ｇ</t>
  </si>
  <si>
    <t>Ｈ</t>
  </si>
  <si>
    <t>Ｉ</t>
  </si>
  <si>
    <t>　</t>
  </si>
  <si>
    <t>１　養成所ごとに別葉に作成すること。</t>
  </si>
  <si>
    <t xml:space="preserve">  単価が500,000円以下の物品については、「○○ほか」として包括的に記載すること。</t>
  </si>
  <si>
    <t>別紙３</t>
  </si>
  <si>
    <t>寄付金</t>
  </si>
  <si>
    <t>区　　　　　　　分</t>
  </si>
  <si>
    <t>回</t>
  </si>
  <si>
    <t>合計</t>
  </si>
  <si>
    <t>％</t>
  </si>
  <si>
    <t>月３回</t>
  </si>
  <si>
    <t>円／月額）</t>
  </si>
  <si>
    <t>月１回</t>
  </si>
  <si>
    <t>月２回</t>
  </si>
  <si>
    <t>円）</t>
  </si>
  <si>
    <t>【合　　　　　計】</t>
  </si>
  <si>
    <t xml:space="preserve">(           )            </t>
  </si>
  <si>
    <t>(３年課程)</t>
  </si>
  <si>
    <r>
      <t>統合　　　　　　　</t>
    </r>
    <r>
      <rPr>
        <sz val="9"/>
        <rFont val="ＭＳ Ｐ明朝"/>
        <family val="1"/>
      </rPr>
      <t>ｶﾘｷｭﾗﾑ</t>
    </r>
  </si>
  <si>
    <t>(２年課程)</t>
  </si>
  <si>
    <t>Ｄ､Ｅのいず</t>
  </si>
  <si>
    <t xml:space="preserve">
額Ｃ､Ｆのいず</t>
  </si>
  <si>
    <t>１  給与費</t>
  </si>
  <si>
    <t>４　部外講師謝金</t>
  </si>
  <si>
    <t>５　委託料</t>
  </si>
  <si>
    <t>計（１～５）</t>
  </si>
  <si>
    <t>６　給与費</t>
  </si>
  <si>
    <t>７　委託料</t>
  </si>
  <si>
    <t>計（６～７）</t>
  </si>
  <si>
    <t>８　事業用教材費</t>
  </si>
  <si>
    <t>９　臨床実習経費</t>
  </si>
  <si>
    <t>10　委託料</t>
  </si>
  <si>
    <t>計（８～10）</t>
  </si>
  <si>
    <t>11　実習施設謝金</t>
  </si>
  <si>
    <t>12　委託料</t>
  </si>
  <si>
    <t>計（11～12）</t>
  </si>
  <si>
    <t>計（13～15）</t>
  </si>
  <si>
    <t>講　　習　　内　　容</t>
  </si>
  <si>
    <t>人　　数</t>
  </si>
  <si>
    <t>自平成 年 月 日</t>
  </si>
  <si>
    <t>至平成 年 月 日</t>
  </si>
  <si>
    <t>（　 日間）</t>
  </si>
  <si>
    <t xml:space="preserve">か所 </t>
  </si>
  <si>
    <t>医 療 関 係 職 種 実 習 施 設 指 導 者 等 養 成 講 習 会 事 業 計 画 書</t>
  </si>
  <si>
    <t>（対象職種名：　　　　）</t>
  </si>
  <si>
    <t>（注）対象職種ごとに別様とすること。</t>
  </si>
  <si>
    <t>（注）受講者名簿（氏名、性別、年齢、所属施設名、所在地）を添付すること。</t>
  </si>
  <si>
    <t>項　　　　　目</t>
  </si>
  <si>
    <t>1　教員経費</t>
  </si>
  <si>
    <t>1-1　給与費</t>
  </si>
  <si>
    <t>2-2　人当庁費</t>
  </si>
  <si>
    <t xml:space="preserve"> 2-2-2　印刷製本費</t>
  </si>
  <si>
    <t>1-2　人当庁費</t>
  </si>
  <si>
    <t xml:space="preserve"> 1-2-1　消耗品費</t>
  </si>
  <si>
    <t xml:space="preserve"> 1-2-2　印刷製本費</t>
  </si>
  <si>
    <t xml:space="preserve"> 1-2-3　備品購入費</t>
  </si>
  <si>
    <t xml:space="preserve"> 1-2-4　通信運搬費</t>
  </si>
  <si>
    <t xml:space="preserve"> 1-2-5　福利厚生費</t>
  </si>
  <si>
    <t>1-3　委託料</t>
  </si>
  <si>
    <t>2　添削指導員経費</t>
  </si>
  <si>
    <t>2-1　給与費</t>
  </si>
  <si>
    <t xml:space="preserve"> 2-2-1　消耗品費</t>
  </si>
  <si>
    <t xml:space="preserve"> 2-2-3　備品購入費</t>
  </si>
  <si>
    <t xml:space="preserve"> 2-2-4　通信運搬費</t>
  </si>
  <si>
    <t xml:space="preserve"> 2-2-5　福利厚生費</t>
  </si>
  <si>
    <t>2-3　委託料</t>
  </si>
  <si>
    <t>3　事務職員経費</t>
  </si>
  <si>
    <t>3-1　給与費</t>
  </si>
  <si>
    <t>3-2　委託料</t>
  </si>
  <si>
    <t>計（1～3）</t>
  </si>
  <si>
    <t>２　1-2-3及び2-2-3 備品購入費の「備品購入費内訳」欄には、取得価格の単価が500,000円以上の物品については品目ごとに記載し、</t>
  </si>
  <si>
    <t>事　　業　　内　　容</t>
  </si>
  <si>
    <t>実　　施　　方　　法</t>
  </si>
  <si>
    <t>（注）「項目」及び「事業内容」は実施要綱にそって記入すること。</t>
  </si>
  <si>
    <t>（注）</t>
  </si>
  <si>
    <t>１　養成所ごとに別葉に作成すること。</t>
  </si>
  <si>
    <t xml:space="preserve">  単価が500,000円以下の物品については、「○○ほか」として包括的に記載すること。</t>
  </si>
  <si>
    <t>　「講師謝金支給時間数」には、講師による講義時間のうち実際に講師謝金を支給する時間数を記載すること。</t>
  </si>
  <si>
    <t>　し、単価が500,000円以下の物品については、「○○ほか」として包括的に記載すること。</t>
  </si>
  <si>
    <t>　以上指定している場合は各実習施設ごとに記載すること。</t>
  </si>
  <si>
    <t>　看第２６号」によることとし、上段（　）には、歳入歳出予算書の総支出額及び総収入額を記載すること。</t>
  </si>
  <si>
    <t xml:space="preserve"> へき地等</t>
  </si>
  <si>
    <t xml:space="preserve"> の地域に</t>
  </si>
  <si>
    <t xml:space="preserve"> する重点</t>
  </si>
  <si>
    <t xml:space="preserve"> 的支援事</t>
  </si>
  <si>
    <t>謝　金</t>
  </si>
  <si>
    <t>旅費</t>
  </si>
  <si>
    <t>謝   金</t>
  </si>
  <si>
    <t>　 （会場借料）</t>
  </si>
  <si>
    <t xml:space="preserve"> 業実施経</t>
  </si>
  <si>
    <t xml:space="preserve"> 費</t>
  </si>
  <si>
    <t>別紙１</t>
  </si>
  <si>
    <t xml:space="preserve"> おける養</t>
  </si>
  <si>
    <t xml:space="preserve"> 成所に対</t>
  </si>
  <si>
    <t>国庫補助所要</t>
  </si>
  <si>
    <t>額Ｃ､Ｆのいず</t>
  </si>
  <si>
    <t>　　　　会　場　借　料</t>
  </si>
  <si>
    <t>看　護　師　等　養　成　所　運　営　事　業　所　要　額　調　書</t>
  </si>
  <si>
    <t>都道府県名</t>
  </si>
  <si>
    <t>対象経費</t>
  </si>
  <si>
    <t>養成所名</t>
  </si>
  <si>
    <t>の支出</t>
  </si>
  <si>
    <t>備　　　考</t>
  </si>
  <si>
    <t>予定額</t>
  </si>
  <si>
    <t>円</t>
  </si>
  <si>
    <t>人</t>
  </si>
  <si>
    <t>看 護 師</t>
  </si>
  <si>
    <t>准　看　護　師</t>
  </si>
  <si>
    <t>　　　 ５　統合カリキュラム実施施設については、備考欄に保健師、助産師の別を記入すること。</t>
  </si>
  <si>
    <t>医師臨床研修費補助金に係る基準額の算出条件として、病院と臨床研修医の間において、原則として雇用契約の中にアルバイト診療を行わない旨を明らかにされていること。</t>
  </si>
  <si>
    <r>
      <t>事業延日数</t>
    </r>
    <r>
      <rPr>
        <sz val="9"/>
        <rFont val="ＭＳ 明朝"/>
        <family val="1"/>
      </rPr>
      <t xml:space="preserve">
(月４回未満)</t>
    </r>
  </si>
  <si>
    <t>（１）指導医経費</t>
  </si>
  <si>
    <t>（６）医師不足地域宿日直研修事業経費
　</t>
  </si>
  <si>
    <t>日</t>
  </si>
  <si>
    <t>産婦人科</t>
  </si>
  <si>
    <t>小児科</t>
  </si>
  <si>
    <t>日</t>
  </si>
  <si>
    <t>（１）医師不足地域</t>
  </si>
  <si>
    <t>（２）産婦人科</t>
  </si>
  <si>
    <t>（３）小児科</t>
  </si>
  <si>
    <t>支出予定額</t>
  </si>
  <si>
    <t>開催病院</t>
  </si>
  <si>
    <t>開催期間</t>
  </si>
  <si>
    <t>積算内訳</t>
  </si>
  <si>
    <t>消耗品費</t>
  </si>
  <si>
    <t>印刷製本費</t>
  </si>
  <si>
    <t>（助産師養成所開校促進事業）</t>
  </si>
  <si>
    <t>次救急医療機関</t>
  </si>
  <si>
    <t>４種地域</t>
  </si>
  <si>
    <t>５種地域</t>
  </si>
  <si>
    <r>
      <t>事業延月数 i</t>
    </r>
    <r>
      <rPr>
        <sz val="8"/>
        <rFont val="ＭＳ 明朝"/>
        <family val="1"/>
      </rPr>
      <t xml:space="preserve">
(月４回以上)</t>
    </r>
  </si>
  <si>
    <r>
      <t>事業延日数 j</t>
    </r>
    <r>
      <rPr>
        <sz val="8"/>
        <rFont val="ＭＳ 明朝"/>
        <family val="1"/>
      </rPr>
      <t xml:space="preserve">
（月４回未満）</t>
    </r>
  </si>
  <si>
    <t>消耗品費</t>
  </si>
  <si>
    <t>基準額算出に係る条件確認</t>
  </si>
  <si>
    <t>（チェック欄）</t>
  </si>
  <si>
    <t>a</t>
  </si>
  <si>
    <t>c</t>
  </si>
  <si>
    <t>（注１）ｃ、d、f及びgの研修医数は、研修医延人数を１２で除して、小数点以下第３位を四捨五入して得た数とす
        る。</t>
  </si>
  <si>
    <t>①</t>
  </si>
  <si>
    <t>地域</t>
  </si>
  <si>
    <t>種</t>
  </si>
  <si>
    <t>３種地域</t>
  </si>
  <si>
    <t>／</t>
  </si>
  <si>
    <t>×</t>
  </si>
  <si>
    <t>講習会名、事務連絡添付等</t>
  </si>
  <si>
    <t>対　象　経　費　の　支　出　予　定　額　算　出　内　訳</t>
  </si>
  <si>
    <t>金　　額</t>
  </si>
  <si>
    <t>積　　　算　　　内　　　訳</t>
  </si>
  <si>
    <t>区　　　　分</t>
  </si>
  <si>
    <t xml:space="preserve"> 消 耗 品 費</t>
  </si>
  <si>
    <t>小　　計</t>
  </si>
  <si>
    <t>会議費</t>
  </si>
  <si>
    <t>コース名</t>
  </si>
  <si>
    <t>実施期間</t>
  </si>
  <si>
    <t>講師数</t>
  </si>
  <si>
    <t>受講予定者数</t>
  </si>
  <si>
    <t>事　　　　　業　　　　　内　　　　　容</t>
  </si>
  <si>
    <t>[ テ ー マ ]</t>
  </si>
  <si>
    <t xml:space="preserve"> 記入例</t>
  </si>
  <si>
    <t>事業名</t>
  </si>
  <si>
    <t>事　　　　　　　　業　　　　　　　　内　　　　　　　　容</t>
  </si>
  <si>
    <t>事　　　　 　　　　　　業</t>
  </si>
  <si>
    <t>開 催 期 間</t>
  </si>
  <si>
    <t>講 習 科 目・時 間 数</t>
  </si>
  <si>
    <t>受　   　講</t>
  </si>
  <si>
    <t>予 定 者 数</t>
  </si>
  <si>
    <t>職場適応支援</t>
  </si>
  <si>
    <t>看護養成講習会</t>
  </si>
  <si>
    <t>研　　修　　地</t>
  </si>
  <si>
    <t>研　修　期　間</t>
  </si>
  <si>
    <t>受　　　　　講</t>
  </si>
  <si>
    <t>受　　　　  講</t>
  </si>
  <si>
    <t>備　　　　　　　考</t>
  </si>
  <si>
    <t>予　定　者　数</t>
  </si>
  <si>
    <t>資 格 要 件 等</t>
  </si>
  <si>
    <t>海 外 技 術 研 修 事 業</t>
  </si>
  <si>
    <t>（注）１　実施する事業ごとに必要と思われる事業内容等を記入すること。</t>
  </si>
  <si>
    <t>　　　２　参考となる資料がある場合は添付すること。</t>
  </si>
  <si>
    <t>補助事業者名</t>
  </si>
  <si>
    <t>開　催　地</t>
  </si>
  <si>
    <t>講習科目・時間数</t>
  </si>
  <si>
    <t>時間</t>
  </si>
  <si>
    <t>看 護 職 員 確 保 対 策 特 別 事 業 計 画 書</t>
  </si>
  <si>
    <t>　補　助　事　業　者　名</t>
  </si>
  <si>
    <t>看護師業務改善</t>
  </si>
  <si>
    <t>（７）産婦人科宿日直研修事業経費　</t>
  </si>
  <si>
    <t>（８）小児科宿日直研修事業経費　</t>
  </si>
  <si>
    <t>（９）指導医養成講習会開催経費</t>
  </si>
  <si>
    <t>　　　また、従事者が看護師である場合は、その資格（看護師、助産師等）を記入すること。</t>
  </si>
  <si>
    <t>区　　　分</t>
  </si>
  <si>
    <t>専任教員等</t>
  </si>
  <si>
    <t>配置経費</t>
  </si>
  <si>
    <t>１　研修管理委員会経費内訳</t>
  </si>
  <si>
    <t>２　プログラム責任者人件費内訳</t>
  </si>
  <si>
    <t>Ⅰ　教育指導経費</t>
  </si>
  <si>
    <t>区　　　　　分</t>
  </si>
  <si>
    <t>支 出 予 定 額</t>
  </si>
  <si>
    <t>委員会
回　数</t>
  </si>
  <si>
    <t>１回当た
り所要額</t>
  </si>
  <si>
    <t>備　　　　考</t>
  </si>
  <si>
    <t>回</t>
  </si>
  <si>
    <t xml:space="preserve"> 報　　償　　費</t>
  </si>
  <si>
    <t xml:space="preserve"> （研修管理委員会出席謝金）</t>
  </si>
  <si>
    <t xml:space="preserve"> 旅　　　　　費</t>
  </si>
  <si>
    <t xml:space="preserve"> （研修管理委員会出席旅費）</t>
  </si>
  <si>
    <t xml:space="preserve"> 需　　用　　費</t>
  </si>
  <si>
    <t xml:space="preserve"> 　消　耗　品　費</t>
  </si>
  <si>
    <t xml:space="preserve"> 　印 刷 製 本 費</t>
  </si>
  <si>
    <t xml:space="preserve"> 　会　　議　　費</t>
  </si>
  <si>
    <t xml:space="preserve"> 役　　務　　費</t>
  </si>
  <si>
    <t xml:space="preserve"> 　通 信 運 搬 費</t>
  </si>
  <si>
    <t>小　　　　　計</t>
  </si>
  <si>
    <t>プログラム
責任者数</t>
  </si>
  <si>
    <t>プログラム責任者名</t>
  </si>
  <si>
    <t>年間給与額等</t>
  </si>
  <si>
    <t>業務
比率</t>
  </si>
  <si>
    <t>金　　　額</t>
  </si>
  <si>
    <t>名</t>
  </si>
  <si>
    <t>事　　務
補助員数</t>
  </si>
  <si>
    <t>４　役務費内訳</t>
  </si>
  <si>
    <t>支出予定額</t>
  </si>
  <si>
    <t xml:space="preserve"> 通 信 運 搬 費</t>
  </si>
  <si>
    <t>５－２　プログラム責任者にかかる謝金、人件費、手当内訳</t>
  </si>
  <si>
    <t>歯 科 医 師 臨 床 研 修 指 導 医 講 習 会 事 業 所 要 額 調 書</t>
  </si>
  <si>
    <t>１　歯科医師臨床研修指導医講習会事業所要額</t>
  </si>
  <si>
    <t>【 補助対象 】</t>
  </si>
  <si>
    <t>臨床研修履修計画には、各研修歯科医が月末に在籍する各月に「1」を記入すること。研修協力施設に在籍する場合は、単独型・管理型の履修計画に記入すること。</t>
  </si>
  <si>
    <t>歯　　科　　医　　師　　臨　　床　　研　　修　　事　　業　　所　　要　　額　　調　　書　</t>
  </si>
  <si>
    <t>（単位：円）</t>
  </si>
  <si>
    <t>【単独型・管理型臨床研修施設名】</t>
  </si>
  <si>
    <t>（１）研修歯科医延人数　【附表Ａ】</t>
  </si>
  <si>
    <t>ｂ</t>
  </si>
  <si>
    <t>（注）研修歯科医延人数は、当該年度内における各月の末日に在籍する研修歯科医数の総和であること。</t>
  </si>
  <si>
    <t>（２）研修歯科医数</t>
  </si>
  <si>
    <t>施設群全体</t>
  </si>
  <si>
    <t>研修歯科医延人数</t>
  </si>
  <si>
    <t>研修歯科医数</t>
  </si>
  <si>
    <t>（注）研修歯科医数は、研修歯科医延人数を12(月)で除して、小数点以下を四捨五入して得た数とする。</t>
  </si>
  <si>
    <t>（３）へき地診療所研修支援事業実施研修歯科医数　【附表Ｂ】</t>
  </si>
  <si>
    <t>事業実施研修歯科医数</t>
  </si>
  <si>
    <t>２　基準額適用</t>
  </si>
  <si>
    <t>（１）指導歯科医経費</t>
  </si>
  <si>
    <t>研修歯科医延人数 a</t>
  </si>
  <si>
    <t>（２）プログラム責任者経費</t>
  </si>
  <si>
    <t>研修歯科医数 c</t>
  </si>
  <si>
    <t>目標達成管理</t>
  </si>
  <si>
    <t>研修歯科医延人数 b</t>
  </si>
  <si>
    <t>（３）研修管理委員会経費</t>
  </si>
  <si>
    <t>（４）へき地診療所研修支援経費</t>
  </si>
  <si>
    <t>（５）研修歯科医物件費</t>
  </si>
  <si>
    <t>※協力型臨床研修施設が申請する場合（２）～（４）は計上しないこと</t>
  </si>
  <si>
    <t>基準額合計</t>
  </si>
  <si>
    <t xml:space="preserve">歯 科 医 師 臨 床 研 修 履 修 計 画 書 </t>
  </si>
  <si>
    <t>研修歯科医
氏　　　名</t>
  </si>
  <si>
    <t>国家試験
合格年月日</t>
  </si>
  <si>
    <t>歯科医籍
登録番号</t>
  </si>
  <si>
    <t>研修開始
年 月 日</t>
  </si>
  <si>
    <t>臨　床　研　修　履　修　計　画(注2)</t>
  </si>
  <si>
    <t xml:space="preserve">
備　　考
　　　　　（注3）</t>
  </si>
  <si>
    <t>(研修プログラム番号)</t>
  </si>
  <si>
    <t>(研修プログラム名称)</t>
  </si>
  <si>
    <t>単独型</t>
  </si>
  <si>
    <t>管理型</t>
  </si>
  <si>
    <t>(注1)</t>
  </si>
  <si>
    <t>協力型</t>
  </si>
  <si>
    <t>(注2)</t>
  </si>
  <si>
    <t>(注3)</t>
  </si>
  <si>
    <t>研修中断・再開等がある場合、備考欄に記入すること。</t>
  </si>
  <si>
    <t>【 補助対象外 】</t>
  </si>
  <si>
    <t>研修歯科医名</t>
  </si>
  <si>
    <t>へき地診療所研修支援事業実施研修歯科医数</t>
  </si>
  <si>
    <t>（単独型・管理型臨床研修施設名）</t>
  </si>
  <si>
    <t>（内　訳）　円</t>
  </si>
  <si>
    <t>（内　訳）</t>
  </si>
  <si>
    <t>寄付金</t>
  </si>
  <si>
    <t>区　　　　　　　分</t>
  </si>
  <si>
    <t>その他の</t>
  </si>
  <si>
    <t>収入額</t>
  </si>
  <si>
    <t>Ｄ</t>
  </si>
  <si>
    <t>Ｆ</t>
  </si>
  <si>
    <t>Ｇ</t>
  </si>
  <si>
    <t>Ｈ</t>
  </si>
  <si>
    <t>Ｉ</t>
  </si>
  <si>
    <t>基　　　準　　　額</t>
  </si>
  <si>
    <t>Ｅ</t>
  </si>
  <si>
    <t xml:space="preserve"> 500,000円以下の物品については、「○○ほか」として包括的に記載すること。</t>
  </si>
  <si>
    <t>２　1-2-3 備品購入費の「備品購入費内訳」欄には、取得価格の単価が500,000円以上の物品については品目ごとに記載し、 単価が</t>
  </si>
  <si>
    <t>保　　健　　師</t>
  </si>
  <si>
    <t>看護職員確保対策</t>
  </si>
  <si>
    <t>特　　別　　事　　業</t>
  </si>
  <si>
    <t>　　　２　Ｇ欄には、Ｃ欄の金額とＦ欄の金額を比較して少ない方の額を記入すること。</t>
  </si>
  <si>
    <t>看 護 職 員 資 質 向 上 推 進 事 業 ・看 護 職 員 確 保 対 策 特 別 事 業 所 要 額 調 書</t>
  </si>
  <si>
    <t>　補　助　事　業　者　名</t>
  </si>
  <si>
    <t>備品購入費</t>
  </si>
  <si>
    <t>看護職員確保対策特別事業</t>
  </si>
  <si>
    <t>選 定 額</t>
  </si>
  <si>
    <t>Ａ</t>
  </si>
  <si>
    <t>Ｂ</t>
  </si>
  <si>
    <t>Ｃ</t>
  </si>
  <si>
    <t>の額　　 Ｆ</t>
  </si>
  <si>
    <t>の額　　Ｇ</t>
  </si>
  <si>
    <t xml:space="preserve"> （通 信 運 搬 費）</t>
  </si>
  <si>
    <t>業務比率</t>
  </si>
  <si>
    <t>（注）</t>
  </si>
  <si>
    <t>研修プログラムの企画立案・管理等に関する経費に限る。</t>
  </si>
  <si>
    <t>業務比率は、年間総勤務時間に対し臨床研修に従事する割合を勘案して、小数点以下第２位を四捨五入して得た数とする。</t>
  </si>
  <si>
    <t>３　役務費内訳</t>
  </si>
  <si>
    <t>４－１　指導歯科医にかかる謝金、人件費、手当内訳</t>
  </si>
  <si>
    <t>指導歯科医数</t>
  </si>
  <si>
    <t>指導歯科医名</t>
  </si>
  <si>
    <t>研修歯科医の指導に係る勤務体制等を備考欄に記入すること。</t>
  </si>
  <si>
    <t>４－２　プログラム責任者にかかる謝金、人件費、手当内訳</t>
  </si>
  <si>
    <t>研修歯科医指導に関する経費に限る。</t>
  </si>
  <si>
    <t>５　需用費内訳</t>
  </si>
  <si>
    <t>⑤</t>
  </si>
  <si>
    <t>③</t>
  </si>
  <si>
    <t>④</t>
  </si>
  <si>
    <t>①　当該年度光熱水費年間支出予定額</t>
  </si>
  <si>
    <t>②　入院病床数</t>
  </si>
  <si>
    <t>③　当該年度１日平均外来予定患者数</t>
  </si>
  <si>
    <t>④　臨床研修施設従事者数</t>
  </si>
  <si>
    <t>⑤　研修歯科医数（単独型・管理型施設研修歯科医延人数／12月）</t>
  </si>
  <si>
    <t>６　情報収集及び学会等出席経費内訳</t>
  </si>
  <si>
    <t>７　へき地診療所研修経費</t>
  </si>
  <si>
    <t>人　数</t>
  </si>
  <si>
    <t>　</t>
  </si>
  <si>
    <t xml:space="preserve"> 役　務　費（通信運搬費）</t>
  </si>
  <si>
    <t xml:space="preserve"> 医 薬 材 料 費</t>
  </si>
  <si>
    <t xml:space="preserve"> 印 刷 製 本 費</t>
  </si>
  <si>
    <t xml:space="preserve"> 消　耗　品　費</t>
  </si>
  <si>
    <t xml:space="preserve"> 光　熱　水　費</t>
  </si>
  <si>
    <t>光熱水費限度額</t>
  </si>
  <si>
    <t>床</t>
  </si>
  <si>
    <t>＋</t>
  </si>
  <si>
    <t>＝</t>
  </si>
  <si>
    <t>支 出 予 定 額</t>
  </si>
  <si>
    <t xml:space="preserve"> 旅　　　費</t>
  </si>
  <si>
    <t xml:space="preserve"> 需　用　費</t>
  </si>
  <si>
    <t xml:space="preserve"> 　図書購入費</t>
  </si>
  <si>
    <t xml:space="preserve"> 　教材等材料費</t>
  </si>
  <si>
    <t xml:space="preserve"> 　消耗品費</t>
  </si>
  <si>
    <t xml:space="preserve"> 報　償　費</t>
  </si>
  <si>
    <t>区　分</t>
  </si>
  <si>
    <t>所　要　額</t>
  </si>
  <si>
    <t>人数</t>
  </si>
  <si>
    <t>人</t>
  </si>
  <si>
    <t>旅　費</t>
  </si>
  <si>
    <t>手　当　額</t>
  </si>
  <si>
    <t>回数</t>
  </si>
  <si>
    <t>宿日直手当</t>
  </si>
  <si>
    <t>１年次</t>
  </si>
  <si>
    <t>月４回以上</t>
  </si>
  <si>
    <t>月</t>
  </si>
  <si>
    <t>宿日直</t>
  </si>
  <si>
    <t>分野</t>
  </si>
  <si>
    <t>（「看護師養成所２年課程（通信制）」導入促進事業）</t>
  </si>
  <si>
    <t>看護師等養成所運営事業</t>
  </si>
  <si>
    <t>そ　　　　　 の 　　　　　他</t>
  </si>
  <si>
    <t>補助支出</t>
  </si>
  <si>
    <t>都道府県</t>
  </si>
  <si>
    <t>予 定 額</t>
  </si>
  <si>
    <t>（注）</t>
  </si>
  <si>
    <t>間接補助　　　事業</t>
  </si>
  <si>
    <t>直接補助　　事業</t>
  </si>
  <si>
    <t>３　添削指導員給与費</t>
  </si>
  <si>
    <t>13　実習体制支援経費</t>
  </si>
  <si>
    <t>13-1 賃金</t>
  </si>
  <si>
    <t>13-2 燃料費</t>
  </si>
  <si>
    <t>13-3 消耗品費</t>
  </si>
  <si>
    <t>13-4 修繕費</t>
  </si>
  <si>
    <t>13-5 保険料</t>
  </si>
  <si>
    <t>13-6 手数料</t>
  </si>
  <si>
    <t>13-7 備品購入費</t>
  </si>
  <si>
    <t>13-8 使用料及び賃借料</t>
  </si>
  <si>
    <t>14  看護職員養成確保促進経費</t>
  </si>
  <si>
    <t>14-1 旅費</t>
  </si>
  <si>
    <t>14-2 印刷製本費</t>
  </si>
  <si>
    <t>14-3 食糧費（会議費）</t>
  </si>
  <si>
    <t>14-4 通信運搬費</t>
  </si>
  <si>
    <t>14-5 使用料及び賃借料</t>
  </si>
  <si>
    <t>15　委託料</t>
  </si>
  <si>
    <t>２　2-3 備品購入費の「備品購入費内訳」欄には、取得価格の単価が500,000円以上の物品については品目ごとに記載し、</t>
  </si>
  <si>
    <t>７ 「総事業費（Ａ）」及び「寄付金その他の収入額（Ｂ）」の算出については、看護課長通知「平成１１年６月１６日付</t>
  </si>
  <si>
    <t>　　特に、複数の教育課程あるいは養成所・学校を設置している場合の事業費の計上に当たっては、生徒数・教員数・課程数・カリ</t>
  </si>
  <si>
    <t>　　特に、複数の教育課程あるいは養成所・学校を設置している場合の事業費の計上に当たっては、生徒数・教員数・課程</t>
  </si>
  <si>
    <t>　数・カリキュラムに基づく時間数及び教室面積等を活用し、論理的な根拠に基づいた方法により按分を行い、他の教育課</t>
  </si>
  <si>
    <t>添削指導員</t>
  </si>
  <si>
    <t>増員の分</t>
  </si>
  <si>
    <t>３　4 部外講師謝金の「部外講師謝金内訳」欄には、部外講師の講義時間数、実人員を記載すること。</t>
  </si>
  <si>
    <t>５　8 事業用教材費の「事業用教材費内訳」欄には、取得価格の単価が500,000円以上の物品については品目ごとに記載</t>
  </si>
  <si>
    <t>６　11 実習施設謝金の「実習施設謝金内訳」欄には、実習施設名、実習に参加した学生数等を記載し、実習施設を２カ所</t>
  </si>
  <si>
    <t>１　教育指導経費</t>
  </si>
  <si>
    <t>×</t>
  </si>
  <si>
    <t>（１）研修医延人数　【附表Ａ】</t>
  </si>
  <si>
    <t>研 修 医 延 人 数</t>
  </si>
  <si>
    <t>人</t>
  </si>
  <si>
    <t>① 病院群全体</t>
  </si>
  <si>
    <t>月</t>
  </si>
  <si>
    <t>研修医数</t>
  </si>
  <si>
    <t>② 補助対象</t>
  </si>
  <si>
    <t>日</t>
  </si>
  <si>
    <t>宿日直研修が、臨床研修の一環として、研修プログラム単位で実施され、当該プログラムが研修管理委員会により適正に管理運営されている。</t>
  </si>
  <si>
    <t>円</t>
  </si>
  <si>
    <r>
      <t>看 護 師 等 養 成 所 運 営 事 業</t>
    </r>
    <r>
      <rPr>
        <sz val="14"/>
        <color indexed="8"/>
        <rFont val="ＭＳ 明朝"/>
        <family val="1"/>
      </rPr>
      <t>　</t>
    </r>
    <r>
      <rPr>
        <sz val="14"/>
        <rFont val="ＭＳ 明朝"/>
        <family val="1"/>
      </rPr>
      <t>所 要 額 調 書 総 括 表</t>
    </r>
  </si>
  <si>
    <t>１　教育指導経費</t>
  </si>
  <si>
    <t>円／月額）</t>
  </si>
  <si>
    <t>円】</t>
  </si>
  <si>
    <t>（２）剖検経費</t>
  </si>
  <si>
    <t>円／年額）</t>
  </si>
  <si>
    <t>（３）プログラム責任者等経費</t>
  </si>
  <si>
    <t>基本業務</t>
  </si>
  <si>
    <t>円／日額）</t>
  </si>
  <si>
    <t>事業延日数</t>
  </si>
  <si>
    <t>臨 床 研 修 履 修 計 画 及 び 宿 日 直 研 修 計 画 調 書</t>
  </si>
  <si>
    <t>区　　　　　　　分</t>
  </si>
  <si>
    <t>研修医氏名</t>
  </si>
  <si>
    <t>臨　床　研　修　履　修　計　画</t>
  </si>
  <si>
    <t>４
月</t>
  </si>
  <si>
    <t>５
月</t>
  </si>
  <si>
    <t>６
月</t>
  </si>
  <si>
    <t>７
月</t>
  </si>
  <si>
    <t>８
月</t>
  </si>
  <si>
    <t>９
月</t>
  </si>
  <si>
    <t>10
月</t>
  </si>
  <si>
    <t>11
月</t>
  </si>
  <si>
    <t>12
月</t>
  </si>
  <si>
    <t>１
月</t>
  </si>
  <si>
    <t>２
月</t>
  </si>
  <si>
    <t>３
月</t>
  </si>
  <si>
    <t>計</t>
  </si>
  <si>
    <t>別紙１の（１）</t>
  </si>
  <si>
    <t>別紙１の（２）</t>
  </si>
  <si>
    <t>別紙１の（３）</t>
  </si>
  <si>
    <r>
      <t>内訳は別紙</t>
    </r>
    <r>
      <rPr>
        <sz val="11"/>
        <rFont val="ＭＳ Ｐ明朝"/>
        <family val="1"/>
      </rPr>
      <t>１の（４）のとおり</t>
    </r>
  </si>
  <si>
    <t>３ 「総事業費（Ａ）」及び「寄付金その他の収入額（Ｂ）」の算出については、看護課長通知「平成１１年６月１６日付看第２６</t>
  </si>
  <si>
    <t>別紙１の（４）</t>
  </si>
  <si>
    <t>別紙１の（６）</t>
  </si>
  <si>
    <t>別紙２</t>
  </si>
  <si>
    <t>別紙２の（１）</t>
  </si>
  <si>
    <t>内訳は別紙３の（１）のとおり</t>
  </si>
  <si>
    <t>内訳は別紙３の（２）のとおり</t>
  </si>
  <si>
    <t>別紙３の（１）</t>
  </si>
  <si>
    <t>別紙３の（２）</t>
  </si>
  <si>
    <t>別紙４</t>
  </si>
  <si>
    <t>別紙５</t>
  </si>
  <si>
    <t>別紙６</t>
  </si>
  <si>
    <t>別紙７</t>
  </si>
  <si>
    <t>１種地域
及び２種
地域</t>
  </si>
  <si>
    <t>（プログラム名）</t>
  </si>
  <si>
    <t>（【施設番号】研修実施施設名）</t>
  </si>
  <si>
    <t>小　　　　　　　　　　　計</t>
  </si>
  <si>
    <t>合　　　　　　　　　　　計</t>
  </si>
  <si>
    <t>【 補助対象 】</t>
  </si>
  <si>
    <t>【補助対象外】</t>
  </si>
  <si>
    <t>診　療　所　名</t>
  </si>
  <si>
    <t>計</t>
  </si>
  <si>
    <t>合　　　　　計</t>
  </si>
  <si>
    <t>プ ロ グ ラ ム 責 任 者 養 成 講 習 会 事 業 所 要 額 調 書</t>
  </si>
  <si>
    <r>
      <t>１　プログラム責任者</t>
    </r>
    <r>
      <rPr>
        <sz val="11"/>
        <rFont val="ＭＳ 明朝"/>
        <family val="1"/>
      </rPr>
      <t>養成講習会事業所要額</t>
    </r>
  </si>
  <si>
    <t>そ の 他 の</t>
  </si>
  <si>
    <t>ﾌﾟﾛｸﾞﾗﾑ責任</t>
  </si>
  <si>
    <r>
      <t>５</t>
    </r>
    <r>
      <rPr>
        <sz val="11"/>
        <rFont val="ＭＳ 明朝"/>
        <family val="1"/>
      </rPr>
      <t>　役務費（通信運搬費）</t>
    </r>
  </si>
  <si>
    <r>
      <t>７</t>
    </r>
    <r>
      <rPr>
        <sz val="11"/>
        <rFont val="ＭＳ 明朝"/>
        <family val="1"/>
      </rPr>
      <t>　委　　　託　　　料</t>
    </r>
  </si>
  <si>
    <r>
      <t>８</t>
    </r>
    <r>
      <rPr>
        <sz val="11"/>
        <rFont val="ＭＳ 明朝"/>
        <family val="1"/>
      </rPr>
      <t>　備　品　購　入　費</t>
    </r>
  </si>
  <si>
    <t>　程等との区分けを行うよう留意すること。</t>
  </si>
  <si>
    <t>　号」によることとし、上段（　）には、歳入歳出予算書の総支出額及び総収入額を記載すること。</t>
  </si>
  <si>
    <t>４ 「総事業費（Ａ）」及び「寄付金その他の収入額（Ｂ）」の算出については、看護課長通知「平成１１年６月１６日付看第２６</t>
  </si>
  <si>
    <t>　キュラムに基づく時間数及び教室面積等を活用し、論理的な根拠に基づいた方法により按分を行い、他の教育課程等との区分けを</t>
  </si>
  <si>
    <t>　行うよう留意すること。</t>
  </si>
  <si>
    <t>備　　　　　　　　　　考</t>
  </si>
  <si>
    <t xml:space="preserve">円 </t>
  </si>
  <si>
    <t>事業実施研修歯科医数 d</t>
  </si>
  <si>
    <t>国庫補助</t>
  </si>
  <si>
    <t xml:space="preserve">Ａ </t>
  </si>
  <si>
    <t>（Ａ－Ｂ）</t>
  </si>
  <si>
    <t>基 本 額</t>
  </si>
  <si>
    <t>所 要 額</t>
  </si>
  <si>
    <t>計</t>
  </si>
  <si>
    <t>単　価</t>
  </si>
  <si>
    <t>支出予定額</t>
  </si>
  <si>
    <t>都　道　府　県　名</t>
  </si>
  <si>
    <t>基　　　　　　　　　　　　　　　　準　　　　　　　　　　　　　　　　額</t>
  </si>
  <si>
    <t>設置</t>
  </si>
  <si>
    <t>総事</t>
  </si>
  <si>
    <t>寄 付 金</t>
  </si>
  <si>
    <t>生　徒　に　か　か　る　分</t>
  </si>
  <si>
    <t>そ　　　　　　　　　　　　の　　　　　　　　　　　　他</t>
  </si>
  <si>
    <t>都道府県</t>
  </si>
  <si>
    <t>その他の</t>
  </si>
  <si>
    <t>差引額</t>
  </si>
  <si>
    <t>実習</t>
  </si>
  <si>
    <t>選定額</t>
  </si>
  <si>
    <t>補助支出</t>
  </si>
  <si>
    <t>主体</t>
  </si>
  <si>
    <t>業費</t>
  </si>
  <si>
    <t>収 入 額</t>
  </si>
  <si>
    <t>予 定 額</t>
  </si>
  <si>
    <t>予定額</t>
  </si>
  <si>
    <t>基本額</t>
  </si>
  <si>
    <t>所要額</t>
  </si>
  <si>
    <t>Ａ</t>
  </si>
  <si>
    <t>Ｂ</t>
  </si>
  <si>
    <t>Ｃ</t>
  </si>
  <si>
    <t>人員</t>
  </si>
  <si>
    <t>単価</t>
  </si>
  <si>
    <t>金額</t>
  </si>
  <si>
    <t>人</t>
  </si>
  <si>
    <t>全日制</t>
  </si>
  <si>
    <t>定時制</t>
  </si>
  <si>
    <t>通信制</t>
  </si>
  <si>
    <t>合　　　　　　　　　　　計</t>
  </si>
  <si>
    <t>（注） １　Ａ欄及びＢ欄については、看護課長通知「平成１１年６月１６日付看第２６号」により算出することとし、上段（　　）には歳入歳出予算書の総支出額及び総収入額を記載すること。</t>
  </si>
  <si>
    <t>　　　 ２　Ｆ欄には、Ｄ欄の金額とＥ欄の金額とを比較して少ない方の額を記入すること。</t>
  </si>
  <si>
    <t>　　　 ３　Ｈ欄には、Ｃ欄の金額とＦ欄の金額とＧ欄の金額とを比較して少ない方の額を記入すること。</t>
  </si>
  <si>
    <t>　　　 ４　Ｉ欄には、Ｈ欄の金額に２分の１を乗じて得た金額（ただし、1,000円未満の端数が生じた場合には、これを切り捨てるものとする。）を記入すること。</t>
  </si>
  <si>
    <t>総事業費等収入支出予定額</t>
  </si>
  <si>
    <t>総事業費（Ａ）</t>
  </si>
  <si>
    <t>寄付金その他の収入額 (Ｂ)</t>
  </si>
  <si>
    <t>差　引　額（Ａ－Ｂ）（Ｃ）</t>
  </si>
  <si>
    <t>（</t>
  </si>
  <si>
    <t>）</t>
  </si>
  <si>
    <t>養　　成　　所　　名</t>
  </si>
  <si>
    <t>対 　象 　経 　費 　の 　支 　出 　予 　定 　額 　算 　出 　内 　訳</t>
  </si>
  <si>
    <t>種目</t>
  </si>
  <si>
    <t>科　　　　　目</t>
  </si>
  <si>
    <t>備　　　　　　　　　　　　　　　　　　　　　　考</t>
  </si>
  <si>
    <t xml:space="preserve"> 教員経費</t>
  </si>
  <si>
    <t>２　人当庁費</t>
  </si>
  <si>
    <t>2-1 消耗品費</t>
  </si>
  <si>
    <t>2-2 印刷製本費</t>
  </si>
  <si>
    <t>2-3 備品購入費</t>
  </si>
  <si>
    <t>（備品購入費内訳）</t>
  </si>
  <si>
    <t>品　　目</t>
  </si>
  <si>
    <t>規格</t>
  </si>
  <si>
    <t>員　　数</t>
  </si>
  <si>
    <t>単　　価</t>
  </si>
  <si>
    <t>2-4 通信運搬費</t>
  </si>
  <si>
    <t>2-5 福利厚生費</t>
  </si>
  <si>
    <t>（部外講師謝金内訳）</t>
  </si>
  <si>
    <t>講　  義</t>
  </si>
  <si>
    <t>講　師</t>
  </si>
  <si>
    <t>講　　師　　謝　　金</t>
  </si>
  <si>
    <t>時 間 数</t>
  </si>
  <si>
    <t>実人員</t>
  </si>
  <si>
    <t>支給時間数</t>
  </si>
  <si>
    <t>金　　　　額</t>
  </si>
  <si>
    <t xml:space="preserve">時間 </t>
  </si>
  <si>
    <t xml:space="preserve">人 </t>
  </si>
  <si>
    <t xml:space="preserve"> 事務職員</t>
  </si>
  <si>
    <t xml:space="preserve"> 経　　費</t>
  </si>
  <si>
    <t xml:space="preserve"> 生徒経費</t>
  </si>
  <si>
    <t>（事業用教材費内訳）</t>
  </si>
  <si>
    <t xml:space="preserve"> 実習施設</t>
  </si>
  <si>
    <t>（実習施設謝金内訳）</t>
  </si>
  <si>
    <t xml:space="preserve"> 謝　　金</t>
  </si>
  <si>
    <t>実習施設名</t>
  </si>
  <si>
    <t>学生数</t>
  </si>
  <si>
    <t>日　　数</t>
  </si>
  <si>
    <t xml:space="preserve">日 </t>
  </si>
  <si>
    <t>合　　　　　　計</t>
  </si>
  <si>
    <t>対象経費の</t>
  </si>
  <si>
    <t>総事業費</t>
  </si>
  <si>
    <t>基準額</t>
  </si>
  <si>
    <t>１　賃　　　　　  　金</t>
  </si>
  <si>
    <t>２　報 償 費 （ 謝 金 ）</t>
  </si>
  <si>
    <t>３　旅　　　　  　　費</t>
  </si>
  <si>
    <t>４　需　　  用 　 　費</t>
  </si>
  <si>
    <t>６　使用料 及び 賃借料</t>
  </si>
  <si>
    <t>４　需　 　 用 　　 費</t>
  </si>
  <si>
    <t>１　賃　　　　  　　金</t>
  </si>
  <si>
    <t>２　報 償 費 （ 謝  金 ）</t>
  </si>
  <si>
    <t>３　旅　　  　　　　費</t>
  </si>
  <si>
    <t>４　需 　　 用 　   費</t>
  </si>
  <si>
    <t>５ 役務費 （通信運搬費）</t>
  </si>
  <si>
    <t>１　賃　　　  　　　金</t>
  </si>
  <si>
    <t>区　　　　　　分</t>
  </si>
  <si>
    <t>対象経費</t>
  </si>
  <si>
    <t>区分</t>
  </si>
  <si>
    <t>の 支 出</t>
  </si>
  <si>
    <t>備考</t>
  </si>
  <si>
    <t>(Ａ－Ｂ)Ｃ</t>
  </si>
  <si>
    <t xml:space="preserve">Ｄ </t>
  </si>
  <si>
    <t xml:space="preserve">Ｅ </t>
  </si>
  <si>
    <t xml:space="preserve">Ｆ </t>
  </si>
  <si>
    <t xml:space="preserve">Ｇ </t>
  </si>
  <si>
    <t xml:space="preserve">Ｈ </t>
  </si>
  <si>
    <t>（注）１　Ｆ欄には、Ｄ欄の金額とＥ欄の金額とを比較して少ない方の額を記入すること。</t>
  </si>
  <si>
    <t>対 象 経 費 の 支 出 予 定 額 算 出 内 訳</t>
  </si>
  <si>
    <t>積算内訳</t>
  </si>
  <si>
    <t>円　</t>
  </si>
  <si>
    <t>賃金</t>
  </si>
  <si>
    <t>旅費</t>
  </si>
  <si>
    <t>需用費</t>
  </si>
  <si>
    <t>役務費</t>
  </si>
  <si>
    <t>使用料及び賃借料</t>
  </si>
  <si>
    <t>委託料</t>
  </si>
  <si>
    <t>合計</t>
  </si>
  <si>
    <t>都道府県名</t>
  </si>
  <si>
    <t>選 定 額</t>
  </si>
  <si>
    <t>種別</t>
  </si>
  <si>
    <t xml:space="preserve">Ｂ </t>
  </si>
  <si>
    <t>　　　２　Ｇ欄には、Ｃ欄の金額とＦ欄の金額とを比較して少ない方の額を記入すること。</t>
  </si>
  <si>
    <t>報酬</t>
  </si>
  <si>
    <t>国庫補助所</t>
  </si>
  <si>
    <t>要額Ｃ､Ｆの</t>
  </si>
  <si>
    <t>いずれか少な</t>
  </si>
  <si>
    <t>い方の額 Ｇ</t>
  </si>
  <si>
    <t xml:space="preserve"> 選  定  額</t>
  </si>
  <si>
    <t>れか少ない</t>
  </si>
  <si>
    <t>方の額　 Ｆ</t>
  </si>
  <si>
    <t>収　入　額</t>
  </si>
  <si>
    <t>寄　付　金</t>
  </si>
  <si>
    <t>者養成講習会</t>
  </si>
  <si>
    <t>２年次</t>
  </si>
  <si>
    <t>人</t>
  </si>
  <si>
    <t>１年次生研修医延人数</t>
  </si>
  <si>
    <t>２年次生研修医延人数</t>
  </si>
  <si>
    <t>１学年平均研修医数</t>
  </si>
  <si>
    <t>宿日直研修事業計画月数</t>
  </si>
  <si>
    <t>【１年次生】</t>
  </si>
  <si>
    <t>【２年次生】</t>
  </si>
  <si>
    <t>教育指導経費</t>
  </si>
  <si>
    <t>１学年平均研修医数e</t>
  </si>
  <si>
    <t>内訳は別紙２の(１) のとおり</t>
  </si>
  <si>
    <t>消耗品費</t>
  </si>
  <si>
    <t>印刷製本費</t>
  </si>
  <si>
    <t>食糧費（会議費）</t>
  </si>
  <si>
    <t>通信運搬費</t>
  </si>
  <si>
    <t>広告料</t>
  </si>
  <si>
    <t>手数料</t>
  </si>
  <si>
    <t>雑役務費</t>
  </si>
  <si>
    <t>区分</t>
  </si>
  <si>
    <t>教員</t>
  </si>
  <si>
    <t>その他の職員</t>
  </si>
  <si>
    <t>学生生徒</t>
  </si>
  <si>
    <t>人　　員</t>
  </si>
  <si>
    <t>専任教員</t>
  </si>
  <si>
    <t>専任職員</t>
  </si>
  <si>
    <t>講義時間数</t>
  </si>
  <si>
    <t>その他の教員</t>
  </si>
  <si>
    <t>別紙１－（５）</t>
  </si>
  <si>
    <t>内訳は別紙１の（６）のとおり</t>
  </si>
  <si>
    <t>直接補助　　　事業</t>
  </si>
  <si>
    <t>歯科医師
臨床研修事業等</t>
  </si>
  <si>
    <t>看護師等養成所修業年限延長促進事業</t>
  </si>
  <si>
    <t>看護師養成所修業年限延長促進事業</t>
  </si>
  <si>
    <t>（看護師養成所修業年限延長促進事業）</t>
  </si>
  <si>
    <t xml:space="preserve"> 歯科衛生士</t>
  </si>
  <si>
    <t>基幹型病院（協力型病院が申請する場合は代理申請協力型病院の種別及び救急の認定を記載）</t>
  </si>
  <si>
    <t>①指導医経費</t>
  </si>
  <si>
    <t>②賃金</t>
  </si>
  <si>
    <t>←協力型臨床研修病院等が申請する場合１を入力</t>
  </si>
  <si>
    <t>研修医の募集定員が20人以上で将来小児科医又は産科医になることを希望する研修医を対象とした研修プログラムを設けた病院は○を付すこと</t>
  </si>
  <si>
    <t>①　研修管理委員会経費</t>
  </si>
  <si>
    <t>85,000円</t>
  </si>
  <si>
    <t>※上限２回</t>
  </si>
  <si>
    <t>②　地域医療対策協議会等連絡調整</t>
  </si>
  <si>
    <t>講習会名：</t>
  </si>
  <si>
    <t>所在地市町村名</t>
  </si>
  <si>
    <t>病床数</t>
  </si>
  <si>
    <t>該当の法律等</t>
  </si>
  <si>
    <t xml:space="preserve"> 【研修管理委員会】</t>
  </si>
  <si>
    <t xml:space="preserve"> 【地域医療対策協議会等連絡調整】</t>
  </si>
  <si>
    <t xml:space="preserve"> 報　　償　　費（諸　謝　金）</t>
  </si>
  <si>
    <t xml:space="preserve"> 旅　　　　　費</t>
  </si>
  <si>
    <t xml:space="preserve"> 需　　用　　費</t>
  </si>
  <si>
    <t>　 消　耗　品　費</t>
  </si>
  <si>
    <t xml:space="preserve"> 　印 刷 製 本 費</t>
  </si>
  <si>
    <t xml:space="preserve">   会    議    費</t>
  </si>
  <si>
    <t xml:space="preserve"> 役　　務　　費</t>
  </si>
  <si>
    <t xml:space="preserve">   通 信 運 搬 費</t>
  </si>
  <si>
    <t>１　研修医を指導する指導医、臨床研修協力施設の指導者又はいわゆる「屋根瓦方式」の上級医の経費に限る。</t>
  </si>
  <si>
    <t>２　研修医を指導する指導医で、プログラム責任者でもある場合は、次項５－２に計上すること。</t>
  </si>
  <si>
    <t>（注）プログラム責任者養成講習会修了者又は臨床研修指導医養成講習会修了者がより高度な指導等を行うため情報収集等を行う場合の経費に限る。</t>
  </si>
  <si>
    <t>１　研修医の宿日直を指導した指導医、臨床研修協力施設の指導者又は上級医の経費に限る。</t>
  </si>
  <si>
    <t>円】</t>
  </si>
  <si>
    <t>経費</t>
  </si>
  <si>
    <t xml:space="preserve"> 新任看護</t>
  </si>
  <si>
    <t>16-3 消耗品費</t>
  </si>
  <si>
    <t>16-4 印刷製本費</t>
  </si>
  <si>
    <t>進事業実施経費</t>
  </si>
  <si>
    <t xml:space="preserve"> 看護教員</t>
  </si>
  <si>
    <t>計（18）</t>
  </si>
  <si>
    <t>業実施経費</t>
  </si>
  <si>
    <t xml:space="preserve"> 助産師学</t>
  </si>
  <si>
    <t>16　新任看護教員研修事業実施</t>
  </si>
  <si>
    <t>新任看護教員研修事業の分</t>
  </si>
  <si>
    <t>看護教員養成講習会参加促進事業の分</t>
  </si>
  <si>
    <t>受講</t>
  </si>
  <si>
    <t>助産師</t>
  </si>
  <si>
    <t>学生実践</t>
  </si>
  <si>
    <t>能力向上</t>
  </si>
  <si>
    <t>調整率</t>
  </si>
  <si>
    <t>小計</t>
  </si>
  <si>
    <t>そ　　　　　　　　　　　　の　　　　　　　　　　　　他</t>
  </si>
  <si>
    <t>基準額Ａ</t>
  </si>
  <si>
    <t>基準額Ｂ</t>
  </si>
  <si>
    <t>16-1 部外講師謝金</t>
  </si>
  <si>
    <t>16-2 部外講師旅費</t>
  </si>
  <si>
    <t>計（16）</t>
  </si>
  <si>
    <t>17　看護教員養成講習会参加促</t>
  </si>
  <si>
    <t>17-1 部外講師謝金</t>
  </si>
  <si>
    <t>計（17）</t>
  </si>
  <si>
    <t>18　助産師学生実践能力向上事</t>
  </si>
  <si>
    <t>18-1 部外講師謝金</t>
  </si>
  <si>
    <t>18-2 旅費</t>
  </si>
  <si>
    <t>18-3 消耗品費</t>
  </si>
  <si>
    <t>18-4 印刷製本費</t>
  </si>
  <si>
    <t>18-5 会議費</t>
  </si>
  <si>
    <t>18-6 通信運搬費</t>
  </si>
  <si>
    <t>18-7 雑役務費</t>
  </si>
  <si>
    <t>18-8 備品購入費</t>
  </si>
  <si>
    <t>18-9 使用料及び賃借料</t>
  </si>
  <si>
    <t>（新任看護教員研修事業）</t>
  </si>
  <si>
    <t>研　　修　　内　　容</t>
  </si>
  <si>
    <t>演習</t>
  </si>
  <si>
    <t>実習</t>
  </si>
  <si>
    <t>養成所名</t>
  </si>
  <si>
    <t>看　護　師　等　養　成　所　運　営　事　業　計　画　書</t>
  </si>
  <si>
    <t>番号</t>
  </si>
  <si>
    <t>新任看護教員</t>
  </si>
  <si>
    <t>氏名</t>
  </si>
  <si>
    <t>（管理職含）</t>
  </si>
  <si>
    <t>臨床経験年数</t>
  </si>
  <si>
    <t>教員養成講習会受講の有無</t>
  </si>
  <si>
    <t>受講歴</t>
  </si>
  <si>
    <t>受講年度</t>
  </si>
  <si>
    <t>年</t>
  </si>
  <si>
    <t>年度</t>
  </si>
  <si>
    <t>（看護教員養成講習会参加促進事業）</t>
  </si>
  <si>
    <t>看護教員</t>
  </si>
  <si>
    <t>受講予定の看護教員養成</t>
  </si>
  <si>
    <t>（助産師学生実践能力向上事業）</t>
  </si>
  <si>
    <t>事業名</t>
  </si>
  <si>
    <t>事業内容</t>
  </si>
  <si>
    <t>実施期間</t>
  </si>
  <si>
    <t>大学における教育</t>
  </si>
  <si>
    <t>に関する科目の修得状況</t>
  </si>
  <si>
    <t>実施時期</t>
  </si>
  <si>
    <t>既修</t>
  </si>
  <si>
    <t>有</t>
  </si>
  <si>
    <t>記入例</t>
  </si>
  <si>
    <t>内容</t>
  </si>
  <si>
    <t>目的</t>
  </si>
  <si>
    <t>方法</t>
  </si>
  <si>
    <t>評価方法</t>
  </si>
  <si>
    <t>（注）実施する養成所ごとに別葉とすること。また、一つの養成所で複数の事業を行う場合は、事業ごとに別葉とすること。</t>
  </si>
  <si>
    <t>（注）実施する養成所ごとに別葉とすること。</t>
  </si>
  <si>
    <t>看護師養成所２年課程(通信制)導入促進事業</t>
  </si>
  <si>
    <t>（　　　）</t>
  </si>
  <si>
    <t>助産師養成所開校促進事業</t>
  </si>
  <si>
    <t>（　　　）</t>
  </si>
  <si>
    <r>
      <t>内訳は別紙１の（１）～</t>
    </r>
    <r>
      <rPr>
        <sz val="9"/>
        <color indexed="8"/>
        <rFont val="ＭＳ 明朝"/>
        <family val="1"/>
      </rPr>
      <t>（８）</t>
    </r>
    <r>
      <rPr>
        <sz val="9"/>
        <rFont val="ＭＳ 明朝"/>
        <family val="1"/>
      </rPr>
      <t>のとおり</t>
    </r>
  </si>
  <si>
    <t>収入額</t>
  </si>
  <si>
    <t>Ｄ</t>
  </si>
  <si>
    <t>Ｅ</t>
  </si>
  <si>
    <t>Ｆ</t>
  </si>
  <si>
    <t>Ｇ</t>
  </si>
  <si>
    <t>Ｈ</t>
  </si>
  <si>
    <t>Ｉ</t>
  </si>
  <si>
    <t>養   成   所</t>
  </si>
  <si>
    <t>統          合</t>
  </si>
  <si>
    <t>専 任 教 員</t>
  </si>
  <si>
    <t>事         務</t>
  </si>
  <si>
    <t>へ   き   地</t>
  </si>
  <si>
    <t>１   カ   所</t>
  </si>
  <si>
    <t>ｶ ﾘ ｷ ｭ ﾗ ﾑ</t>
  </si>
  <si>
    <t>職         員</t>
  </si>
  <si>
    <t>等   地   域</t>
  </si>
  <si>
    <t>当   た   り</t>
  </si>
  <si>
    <t>実 施 施 設</t>
  </si>
  <si>
    <t>増 員 の 分</t>
  </si>
  <si>
    <t>の         分</t>
  </si>
  <si>
    <t>の         分</t>
  </si>
  <si>
    <t>事業の分</t>
  </si>
  <si>
    <t>Ｅ</t>
  </si>
  <si>
    <r>
      <t>内訳は別紙１の</t>
    </r>
    <r>
      <rPr>
        <sz val="11"/>
        <color indexed="8"/>
        <rFont val="ＭＳ Ｐ明朝"/>
        <family val="1"/>
      </rPr>
      <t>（８）</t>
    </r>
    <r>
      <rPr>
        <sz val="11"/>
        <rFont val="ＭＳ Ｐ明朝"/>
        <family val="1"/>
      </rPr>
      <t>のとおり</t>
    </r>
  </si>
  <si>
    <r>
      <t>別紙１の</t>
    </r>
    <r>
      <rPr>
        <sz val="16"/>
        <color indexed="8"/>
        <rFont val="ＭＳ Ｐ明朝"/>
        <family val="1"/>
      </rPr>
      <t>（７）</t>
    </r>
  </si>
  <si>
    <r>
      <t>別紙１の</t>
    </r>
    <r>
      <rPr>
        <sz val="12.5"/>
        <color indexed="8"/>
        <rFont val="ＭＳ 明朝"/>
        <family val="1"/>
      </rPr>
      <t>（８）</t>
    </r>
  </si>
  <si>
    <t>16-5 会議費</t>
  </si>
  <si>
    <t>16-6 通信運搬費</t>
  </si>
  <si>
    <t>16-7 雑役務費</t>
  </si>
  <si>
    <t>16-8 備品購入費</t>
  </si>
  <si>
    <t xml:space="preserve"> 教員研修</t>
  </si>
  <si>
    <t xml:space="preserve"> 事業実施</t>
  </si>
  <si>
    <t xml:space="preserve"> 経　　費</t>
  </si>
  <si>
    <t xml:space="preserve"> 養成講習</t>
  </si>
  <si>
    <t xml:space="preserve"> 会参加促</t>
  </si>
  <si>
    <t xml:space="preserve"> 進事業実</t>
  </si>
  <si>
    <t xml:space="preserve"> 施 経 費</t>
  </si>
  <si>
    <t xml:space="preserve"> 生実践能</t>
  </si>
  <si>
    <t xml:space="preserve"> 力向上事</t>
  </si>
  <si>
    <t xml:space="preserve"> 業実施経</t>
  </si>
  <si>
    <t xml:space="preserve"> 費</t>
  </si>
  <si>
    <r>
      <rPr>
        <sz val="12"/>
        <color indexed="8"/>
        <rFont val="ＭＳ 明朝"/>
        <family val="1"/>
      </rPr>
      <t>薬　剤　師　生　涯　教　育　推　進　事　業</t>
    </r>
    <r>
      <rPr>
        <sz val="12"/>
        <rFont val="ＭＳ 明朝"/>
        <family val="1"/>
      </rPr>
      <t>　所　要　額　調　書</t>
    </r>
  </si>
  <si>
    <t>１　薬剤師生涯教育推進事業所要額</t>
  </si>
  <si>
    <t>２　対象経費の支出予定額算出内訳</t>
  </si>
  <si>
    <t>（基幹型病院名）</t>
  </si>
  <si>
    <t>（３）へき地診療所等研修支援事業延日数　【附表Ｂ】の実日数合計と一致</t>
  </si>
  <si>
    <t>※いずれか該当する□に○を付すこと。</t>
  </si>
  <si>
    <t>（４）研修管理委員会等経費</t>
  </si>
  <si>
    <t>（５）へき地診療所等研修支援経費</t>
  </si>
  <si>
    <t>市区町村名</t>
  </si>
  <si>
    <t>(【施設番号】基幹型病院名)</t>
  </si>
  <si>
    <t>（注）実日数の内訳を備考欄に記入すること。（例：平日△日、土日×日）</t>
  </si>
  <si>
    <t>へき地診療所等研修支援事業計画調書</t>
  </si>
  <si>
    <t>診療所等名称</t>
  </si>
  <si>
    <t>研修医氏名</t>
  </si>
  <si>
    <t>（基幹型病院名）</t>
  </si>
  <si>
    <t>１　研修管理委員会等経費内訳</t>
  </si>
  <si>
    <t>プログラム責任者氏名</t>
  </si>
  <si>
    <t>事務補助員氏名</t>
  </si>
  <si>
    <t>５－１　指導医等にかかる謝金、人件費、手当内訳</t>
  </si>
  <si>
    <t>指導医等数</t>
  </si>
  <si>
    <t>指導医等氏名</t>
  </si>
  <si>
    <t>（注）臨床研修の指導医としての業務に関する経費に限る。</t>
  </si>
  <si>
    <t>宿日直指導医等氏名</t>
  </si>
  <si>
    <t>薬 剤 師 生 涯 教 育 推 進 事 業 計 画 書</t>
  </si>
  <si>
    <r>
      <t>　　　　</t>
    </r>
    <r>
      <rPr>
        <sz val="11"/>
        <color indexed="8"/>
        <rFont val="ＭＳ 明朝"/>
        <family val="1"/>
      </rPr>
      <t>会　　議　　費</t>
    </r>
  </si>
  <si>
    <t>事業延月数(月４回以上)　　　　　　　　　</t>
  </si>
  <si>
    <t>２　オンコール手当は２年次生の研修医の当直の際にオンコール体制を組んだ指導医等の経費に限る。</t>
  </si>
  <si>
    <t>　　担当者氏名</t>
  </si>
  <si>
    <t>　　所属部課名</t>
  </si>
  <si>
    <r>
      <t>内訳は別紙</t>
    </r>
    <r>
      <rPr>
        <sz val="11"/>
        <rFont val="ＭＳ Ｐ明朝"/>
        <family val="1"/>
      </rPr>
      <t>１の（２）のとおり</t>
    </r>
  </si>
  <si>
    <t>（注）各項目毎の基準額の端数については、小数点以下を切り捨てて得た額とします。</t>
  </si>
  <si>
    <t>（注）各項目毎の支出予定額の算出の際に発生する端数については、それぞれ小数点以下を切り捨てて得た額とします。</t>
  </si>
  <si>
    <t>２　都道府県ナースセンターの業務に関する啓発活動</t>
  </si>
  <si>
    <t>実施方法</t>
  </si>
  <si>
    <t>３　都道府県ナースセンターの業務についての連絡調整、指導、援助</t>
  </si>
  <si>
    <t>４　都道府県ナースセンターの業務に関する情報及び資料の収集並びに情報提供</t>
  </si>
  <si>
    <t>５　二以上の都道府県の区域における看護に関する啓発活動</t>
  </si>
  <si>
    <t>６　２～５のほか、都道府県ナースセンターの健全な発展及び看護師等の確保を図るために必要な業務</t>
  </si>
  <si>
    <t>中　央　ナ　ー　ス　セ　ン　タ　ー　事　業　所　要　額　調　書</t>
  </si>
  <si>
    <t>看護職員専門分野研修</t>
  </si>
  <si>
    <t>中 央 ナ ー ス セ ン タ ー 事 業 計 画 書</t>
  </si>
  <si>
    <t>17-2 部外講師旅費</t>
  </si>
  <si>
    <t>17-3 代替教員雇上経費</t>
  </si>
  <si>
    <t>２　諸　　　手　　　当</t>
  </si>
  <si>
    <t>３　社会保険料事業主負担</t>
  </si>
  <si>
    <t>４　報　償　費 （謝 金）</t>
  </si>
  <si>
    <t>５　旅　　　  　　　費</t>
  </si>
  <si>
    <t>６　需　 　 用 　　 費</t>
  </si>
  <si>
    <t>７　通　信　運　搬　費</t>
  </si>
  <si>
    <t>８　使用料 及び 賃借料</t>
  </si>
  <si>
    <t>看護師養成所２年課程（通信制）導入促進事業</t>
  </si>
  <si>
    <r>
      <t xml:space="preserve">１　賃　　　　 </t>
    </r>
    <r>
      <rPr>
        <sz val="11"/>
        <rFont val="ＭＳ 明朝"/>
        <family val="1"/>
      </rPr>
      <t xml:space="preserve"> </t>
    </r>
    <r>
      <rPr>
        <sz val="11"/>
        <rFont val="ＭＳ 明朝"/>
        <family val="1"/>
      </rPr>
      <t>　　金</t>
    </r>
  </si>
  <si>
    <t>３　事務職員経費の欄には専任事務職員の給与費を記入すること。</t>
  </si>
  <si>
    <t>４　事務職員経費の欄には専任事務職員の給与費を記入すること。</t>
  </si>
  <si>
    <t>別紙１０</t>
  </si>
  <si>
    <t>施 設 名</t>
  </si>
  <si>
    <t>所属部課</t>
  </si>
  <si>
    <t>担 当 者</t>
  </si>
  <si>
    <t>電話（内線）</t>
  </si>
  <si>
    <t>別紙１０の（１）</t>
  </si>
  <si>
    <t>別紙１１</t>
  </si>
  <si>
    <t>（注）１　「課程」欄は、保健師、助産師（１年間で教育を行うもの）、助産師（２年間で教育を行うもの）、看護師(３年全日制)、看護師(統合カリキュラム)、看護師(全日制であって</t>
  </si>
  <si>
    <t>講習会の開催都道府県</t>
  </si>
  <si>
    <t>別紙１４</t>
  </si>
  <si>
    <t>別紙１５</t>
  </si>
  <si>
    <t>別紙１６</t>
  </si>
  <si>
    <t>別紙１７</t>
  </si>
  <si>
    <t>教育指導経費</t>
  </si>
  <si>
    <t>１　教育指導経費</t>
  </si>
  <si>
    <t>地域協議会経費</t>
  </si>
  <si>
    <t>別紙８</t>
  </si>
  <si>
    <t>別紙８の（１）</t>
  </si>
  <si>
    <t>別紙８の（１）　附表Ａ</t>
  </si>
  <si>
    <t>別紙９</t>
  </si>
  <si>
    <t>別紙９の（１）</t>
  </si>
  <si>
    <t>別紙９の（１）　附表Ａ－①</t>
  </si>
  <si>
    <t>別紙９の（１）　附表Ａ－②</t>
  </si>
  <si>
    <t>別紙９の（１）　附表B</t>
  </si>
  <si>
    <t>別紙９の（２）</t>
  </si>
  <si>
    <t>別紙１０の（２）</t>
  </si>
  <si>
    <t>別紙１０の（３）</t>
  </si>
  <si>
    <t>別紙１０の（４）</t>
  </si>
  <si>
    <t>別紙１２  看 護 職 員 資 質 向 上 推 進 事 業 計 画 書</t>
  </si>
  <si>
    <t>別紙１３</t>
  </si>
  <si>
    <t>　２年次生の当直分は【附表Ａ】のＤ、Ｍと一致</t>
  </si>
  <si>
    <t>当直</t>
  </si>
  <si>
    <t>当直</t>
  </si>
  <si>
    <t>オンコール</t>
  </si>
  <si>
    <t xml:space="preserve">（７）臨床研修指導医確保事業指導医派遣延日数
　【附表Ｃ】の指導医派遣延日数合計と一致 </t>
  </si>
  <si>
    <t>派遣延日数</t>
  </si>
  <si>
    <t>指導医等が研修医と当直</t>
  </si>
  <si>
    <t>①指導医等が研修医と当直</t>
  </si>
  <si>
    <t>②指導医等がオンコール体制</t>
  </si>
  <si>
    <t>（10）臨床研修指導医確保事業経費</t>
  </si>
  <si>
    <t>※該当する□に○を付すこと。</t>
  </si>
  <si>
    <t>中核病院（基幹型）</t>
  </si>
  <si>
    <t>①研修プログラム作成経費</t>
  </si>
  <si>
    <t>②派遣指導医経費</t>
  </si>
  <si>
    <t>指導医派遣延日数  w</t>
  </si>
  <si>
    <t>※上限52日</t>
  </si>
  <si>
    <t>医師不足地域の中小病院（基幹型）</t>
  </si>
  <si>
    <t>※上限12日</t>
  </si>
  <si>
    <t>①が720万円を超える場合、上記教育指導経費計（Ⅰ）の金額に0.9を乗じる。</t>
  </si>
  <si>
    <t>①は【附表D】のＡと一致。</t>
  </si>
  <si>
    <t>【２年次生又は中断再開者】</t>
  </si>
  <si>
    <t xml:space="preserve">事業延日数(月４回未満)
M=A+(B×2)+(C×3)
N=E+(F×2)+(G×3)
O=I+(J×2)+(K×3)
</t>
  </si>
  <si>
    <t xml:space="preserve">事業延日数(月４回未満)
AB=P+(Q×2)+(R×3)
AC=T+(U×2)+(V×3)
AD=X+(Y×2)+(Z×3)
</t>
  </si>
  <si>
    <t>別紙８の（１）　附表C</t>
  </si>
  <si>
    <t>病院名</t>
  </si>
  <si>
    <t>所在都道府県名</t>
  </si>
  <si>
    <t>所在市区町村名</t>
  </si>
  <si>
    <t>派遣予定人数　　　　①</t>
  </si>
  <si>
    <t>派遣予定日数 　　②</t>
  </si>
  <si>
    <t>派遣延日数(①×②)</t>
  </si>
  <si>
    <t>指導医の派遣状況</t>
  </si>
  <si>
    <t>研修医の処遇について</t>
  </si>
  <si>
    <t>（単位:円）</t>
  </si>
  <si>
    <t>研修医の種別(常勤・非常勤）</t>
  </si>
  <si>
    <t>備考</t>
  </si>
  <si>
    <t>推計年収（①×12+②)　　　　</t>
  </si>
  <si>
    <t>○病院</t>
  </si>
  <si>
    <t>【記載要領】</t>
  </si>
  <si>
    <r>
      <t>（１）</t>
    </r>
    <r>
      <rPr>
        <u val="single"/>
        <sz val="14"/>
        <rFont val="ＭＳ ゴシック"/>
        <family val="3"/>
      </rPr>
      <t>本調査には都道府県の要請等により受け入れた自治医科大学医学部卒の研修医は含めないこと。</t>
    </r>
  </si>
  <si>
    <t>（２）研修医の常勤・非常勤の別は、基幹型臨床研修病院で研修している際の種別を選択してください。</t>
  </si>
  <si>
    <t>（４）①基本給月給、②年額賞与の欄は以下の通り記載して下さい。</t>
  </si>
  <si>
    <t>　　　　　①基本給月給</t>
  </si>
  <si>
    <r>
      <t>　　　　　　　</t>
    </r>
    <r>
      <rPr>
        <u val="single"/>
        <sz val="14"/>
        <rFont val="ＭＳ Ｐゴシック"/>
        <family val="3"/>
      </rPr>
      <t>「基本給」は、研修医の業務量、住居、通勤経路、家族構成にかかわらず研修医に決まって支払われる給与とします。</t>
    </r>
    <r>
      <rPr>
        <sz val="14"/>
        <rFont val="ＭＳ Ｐゴシック"/>
        <family val="3"/>
      </rPr>
      <t>国家公務員の給与では、</t>
    </r>
  </si>
  <si>
    <t>　　　　　②年額賞与</t>
  </si>
  <si>
    <t>　　　　　　年額賞与（国家公務員の給与では「期末手当」、「勤勉手当」が該当）は、各年度で支払われる賞与（年度で複数回ならその合計金額）を記載して下さい。</t>
  </si>
  <si>
    <t>（注）中核病院と医師不足地域の中小病院等が連携した研修プログラムの企画立案・管理等に関する経費に限る。（２と重複計上はしないこと。）</t>
  </si>
  <si>
    <t>（注）中核病院と医師不足地域の中小病院等が連携した研修プログラムの企画立案・管理等を行うプログラム責任者の事務補助のために雇用された職員に対する賃金に限る。（３と重複計上はしないこと。）</t>
  </si>
  <si>
    <t>連携病院等名称</t>
  </si>
  <si>
    <t>指導医数</t>
  </si>
  <si>
    <t>指導医氏名</t>
  </si>
  <si>
    <t>（注）連携した病院等に派遣される指導医の経費に限る。（５－１、５－２と重複計上はしないこと。）</t>
  </si>
  <si>
    <t>臨床研修に関する地域協議会の対象経費の支出予定額算出内訳</t>
  </si>
  <si>
    <t>（臨床研修に関する地域協議会名）</t>
  </si>
  <si>
    <t>（地域協議会の設置者）</t>
  </si>
  <si>
    <t>２　地域協議会の会則等や構成員が分かる資料について別途添付すること。</t>
  </si>
  <si>
    <t>（注）地域における募集定員の調整又は臨床研修病院群の形成について協議・検討する際の事務補助にかかる賃金に限る。</t>
  </si>
  <si>
    <t>基準額 1,987,000円</t>
  </si>
  <si>
    <t>（４）医師不足地域宿日直研修事業延日数
　１年次生は【附表Ａ】のＤ、Ｍと一致</t>
  </si>
  <si>
    <t xml:space="preserve">（５）産婦人科宿日直研修事業延日数
　当直分は【附表Ａ】のＨ、Ｎの1、2年次生の合計　
　と一致    </t>
  </si>
  <si>
    <t>　オンコール分はＷ、ACと一致</t>
  </si>
  <si>
    <t>（６）小児科宿日直研修事業延日数
　当直分は【附表Ａ】のＬ、Ｏの1、2年次生の合計　
　と一致</t>
  </si>
  <si>
    <t>　オンコール分はAA、ADと一致</t>
  </si>
  <si>
    <t>実施回数　x</t>
  </si>
  <si>
    <t>教育指導経費－計（Ⅰ）</t>
  </si>
  <si>
    <t>分野及
び宿日
直回数</t>
  </si>
  <si>
    <t>A</t>
  </si>
  <si>
    <t>B</t>
  </si>
  <si>
    <t>C</t>
  </si>
  <si>
    <t>D</t>
  </si>
  <si>
    <t>E</t>
  </si>
  <si>
    <t>F</t>
  </si>
  <si>
    <t>G</t>
  </si>
  <si>
    <t>H</t>
  </si>
  <si>
    <t>J</t>
  </si>
  <si>
    <t>K</t>
  </si>
  <si>
    <t>L</t>
  </si>
  <si>
    <t>Ｌ</t>
  </si>
  <si>
    <t>Ｍ</t>
  </si>
  <si>
    <t>Ｎ</t>
  </si>
  <si>
    <t>Ｏ</t>
  </si>
  <si>
    <t>９　医師不足地域宿日直研修事業費、産婦人科宿日直研修事業費、小児科宿日直研修事業費内訳</t>
  </si>
  <si>
    <t>１０　指導医養成講習会開催経費</t>
  </si>
  <si>
    <t>１１－１　研修プログラム作成経費（プログラム責任者にかかる謝金、人件費、手当内訳）</t>
  </si>
  <si>
    <t>１１－４　派遣指導医にかかる謝金、人件費、手当内訳</t>
  </si>
  <si>
    <t>（注）研修プログラムの企画立案・管理等に関する経費に限る。（１１－１と重複計上はしないこと。）</t>
  </si>
  <si>
    <t>（認定看護師追加研修）</t>
  </si>
  <si>
    <t>（看護職員専門分野研修）</t>
  </si>
  <si>
    <t>（注）看護職員専門分野研修と認定看護師追加研修を一体的に行う場合は、看護職員専門分野研修分に合わせて計上すること。</t>
  </si>
  <si>
    <t>実習施設</t>
  </si>
  <si>
    <t>課程名</t>
  </si>
  <si>
    <t>（１）看護職員専門分野研修</t>
  </si>
  <si>
    <t>（２）認定看護師追加研修</t>
  </si>
  <si>
    <t>その他特記すべき事項</t>
  </si>
  <si>
    <t>フィジカルアセスメントに関する科目</t>
  </si>
  <si>
    <t>臨床薬理学に関する科目</t>
  </si>
  <si>
    <t>病態生理学に関する科目</t>
  </si>
  <si>
    <t>その他</t>
  </si>
  <si>
    <t>講習科目</t>
  </si>
  <si>
    <t>医師</t>
  </si>
  <si>
    <t>看護師</t>
  </si>
  <si>
    <t>　月　日～　月　日</t>
  </si>
  <si>
    <t>（　　日間）</t>
  </si>
  <si>
    <t>（注）看護職員専門分野研修と認定看護師追加研修を一体的に行う場合は、（１）及び（２）ともに記載すること。</t>
  </si>
  <si>
    <t>1学年</t>
  </si>
  <si>
    <t>2学年</t>
  </si>
  <si>
    <t>3学年</t>
  </si>
  <si>
    <t>4学年</t>
  </si>
  <si>
    <t>生徒納付金</t>
  </si>
  <si>
    <t>入学金</t>
  </si>
  <si>
    <t>前々年度</t>
  </si>
  <si>
    <t>前年度</t>
  </si>
  <si>
    <t>卒業者数</t>
  </si>
  <si>
    <t>県内施設就業者数</t>
  </si>
  <si>
    <t>県外施設就業者数</t>
  </si>
  <si>
    <t>その他事項</t>
  </si>
  <si>
    <t>授業料　　　　(年額)</t>
  </si>
  <si>
    <t>実習費　　　　(年額)</t>
  </si>
  <si>
    <t>施設費　　　　(年額)</t>
  </si>
  <si>
    <t>その他　　　　(年額)</t>
  </si>
  <si>
    <t>担当者数</t>
  </si>
  <si>
    <t>定員数/学年</t>
  </si>
  <si>
    <t>総定員数</t>
  </si>
  <si>
    <t>　　　３　「学生生徒定員」欄のクラス数及び総定員数は、学則上のクラス数及び定員の総計を、「学生生徒人員」欄については、４月１５日現在の人員数（上段（　　）内にはクラス数）を、</t>
  </si>
  <si>
    <t>○○看護専門学校</t>
  </si>
  <si>
    <t>看（三・全日）</t>
  </si>
  <si>
    <t>平成23年</t>
  </si>
  <si>
    <t>　　　６　備考欄には、新設校については「平成○○年新設」と、募集停止校については「平成○○年募集停止」と記載すること。</t>
  </si>
  <si>
    <t>【記載例】</t>
  </si>
  <si>
    <t>養成所名専修学校及び各種学校の認可年月日、番　号、所在地</t>
  </si>
  <si>
    <t>(4月15日現在)</t>
  </si>
  <si>
    <t>専任教員による時間数</t>
  </si>
  <si>
    <t>その他の教員による時間数</t>
  </si>
  <si>
    <t>ｸﾗｽ数</t>
  </si>
  <si>
    <t>クラス</t>
  </si>
  <si>
    <t>人</t>
  </si>
  <si>
    <t>募集停止</t>
  </si>
  <si>
    <t>　　　　　</t>
  </si>
  <si>
    <t>　　</t>
  </si>
  <si>
    <t>　　　　４年間で教育を行うもの及び定時制)、看護師(２年全日制)、看護師(２年定時制)、看護師(２年通信制)、准看護師ごとに、それぞれ保、助（一）、助（二）、</t>
  </si>
  <si>
    <t>　　　　看（三・全日）、看（統合）、看（三・定時）、看（二・全日）、看（二・定時）、看（通信）、准の別を記載すること。</t>
  </si>
  <si>
    <t>　　　　「教員」欄及び「その他の職員」欄の定員及び実人員は、それぞれ学則上の定員及び申請日現在の職員数を記載すること。</t>
  </si>
  <si>
    <t>　　　４　専任職員欄の上段(　　)内には、事務職員数を再掲すること。（専任の事務職員のいる養成所については、全施設記入すること。）</t>
  </si>
  <si>
    <t>（　　　）</t>
  </si>
  <si>
    <t>進学者</t>
  </si>
  <si>
    <t>国家試験合格者数（再掲）</t>
  </si>
  <si>
    <t>　　　５　その他事項については、前々年度分は、前年度４月末時点の人数、また、前年度分は、現年度４月末時点の人数を記載すること。なお、「県内施設就業者数」、「県外施設就業者数」、「進学者」と「その他」の合計人数は、「卒業者数」に一致する。また、卒業者数のうち、国家試験合格者数（准看護師養成所においては、准看護師試験合格者数）</t>
  </si>
  <si>
    <t>　　　　も記載すること。なお、准看護師養成所卒業後、就業と進学を同時に行う（例：医療機関等で准看護師として就業し、かつ進学もする等）場合は、「就業者数」に計上すること。</t>
  </si>
  <si>
    <t>臨　　床　　研　　修　　事　　業　　所　　要　　額　　調　　書　</t>
  </si>
  <si>
    <t xml:space="preserve">
円 </t>
  </si>
  <si>
    <t>円</t>
  </si>
  <si>
    <t>b</t>
  </si>
  <si>
    <t>（注１）研修医延人数は、当該年度内における各月の末日に在籍する研修医数の総和であること。</t>
  </si>
  <si>
    <t>　とすること。</t>
  </si>
  <si>
    <t>　オンコール分はS、ABと一致</t>
  </si>
  <si>
    <t>【１年次生又は中断再開者】</t>
  </si>
  <si>
    <t>注１）研修開始年月日欄には、当該研修医が最初に臨床研修を開始した年月日を記入すること。
注２）研修開始年月日から２年を経過した月以降は記入しないこと。ただし、正当な理由により臨床研修を休止又は中断した後に再開する研修医を受け入れた場合はその限りでない。
注３）宿日直研修事業計画月数の欄は、医師不足地域で産婦人科又は小児科での宿日直研修を行った場合については、医師不足地域の欄に記入し、産婦人科又は小児科の欄に記入しないこと。</t>
  </si>
  <si>
    <t>【中核病院】・・・基幹型相当大学病院又は人口１０万人当たり医師数が全国値を上回る二次医療圏に所在し、募集定員１０人以上の基幹型臨床研修病院</t>
  </si>
  <si>
    <r>
      <t>所在する二次医療圏名　　　　</t>
    </r>
    <r>
      <rPr>
        <u val="single"/>
        <sz val="8"/>
        <color indexed="8"/>
        <rFont val="ＭＳ 明朝"/>
        <family val="1"/>
      </rPr>
      <t>※臨床研修病院は人口10万人当たり医師数が全国値</t>
    </r>
    <r>
      <rPr>
        <b/>
        <u val="single"/>
        <sz val="8"/>
        <color indexed="8"/>
        <rFont val="ＭＳ 明朝"/>
        <family val="1"/>
      </rPr>
      <t>を上回る</t>
    </r>
    <r>
      <rPr>
        <u val="single"/>
        <sz val="8"/>
        <color indexed="8"/>
        <rFont val="ＭＳ 明朝"/>
        <family val="1"/>
      </rPr>
      <t>二次医療圏のみ補助対象</t>
    </r>
    <r>
      <rPr>
        <sz val="8"/>
        <color indexed="8"/>
        <rFont val="ＭＳ 明朝"/>
        <family val="1"/>
      </rPr>
      <t>　</t>
    </r>
  </si>
  <si>
    <t>研修プログラム名称</t>
  </si>
  <si>
    <r>
      <t>上記研修プログラムの作成等に関して今年度行う予定の作業内容　　　　　　　　</t>
    </r>
    <r>
      <rPr>
        <sz val="9"/>
        <color indexed="8"/>
        <rFont val="ＭＳ 明朝"/>
        <family val="1"/>
      </rPr>
      <t>※①、②の該当する方のどちらかの□欄に○を記入すること。</t>
    </r>
  </si>
  <si>
    <r>
      <t>派遣先病院・診療所名　　　　　　　　　　　　　　　　　　　</t>
    </r>
    <r>
      <rPr>
        <u val="single"/>
        <sz val="8"/>
        <color indexed="8"/>
        <rFont val="ＭＳ 明朝"/>
        <family val="1"/>
      </rPr>
      <t>※医師不足地域の施設のみ記載</t>
    </r>
  </si>
  <si>
    <t>所在する市町村名</t>
  </si>
  <si>
    <t>所在する二次医療圏名</t>
  </si>
  <si>
    <t>②既存の研修プログラムの協力型臨床研修病院、研修協力施設（病院・診療所）の追加・変更にかかる企画・連絡調整等</t>
  </si>
  <si>
    <t>研修医が３月以上、医師不足地域の病院（基幹型病院でもある場合は募集定員10人未満に限る。）又は診療所で研修するプログラムになっているか。（該当する場合は○を付すこと）</t>
  </si>
  <si>
    <t>※詳細は別表</t>
  </si>
  <si>
    <t>注１）「医師不足地域の中小病院・診療所と連携した研修プログラムの内容（２年間）」の欄は、現に研修医を３月以上、医師不足地域の病院・診療所で研修させている（又は予定にしている）研修プログラムについて記載すること。</t>
  </si>
  <si>
    <t>注３）派遣延日数（①×②）の合計は、５２日を上限とすること。</t>
  </si>
  <si>
    <t>【中核病院】　附表C　別表</t>
  </si>
  <si>
    <t>中核病院が連携する病院又は診療所名　　　　　　　　　※医師不足地域の施設のみ記載</t>
  </si>
  <si>
    <r>
      <t>所在する二次医療圏名　　　　　　</t>
    </r>
    <r>
      <rPr>
        <u val="single"/>
        <sz val="8"/>
        <color indexed="8"/>
        <rFont val="ＭＳ 明朝"/>
        <family val="1"/>
      </rPr>
      <t>※人口10万人当たり医師数が全国値</t>
    </r>
    <r>
      <rPr>
        <b/>
        <u val="single"/>
        <sz val="8"/>
        <color indexed="8"/>
        <rFont val="ＭＳ 明朝"/>
        <family val="1"/>
      </rPr>
      <t>以下の</t>
    </r>
    <r>
      <rPr>
        <u val="single"/>
        <sz val="8"/>
        <color indexed="8"/>
        <rFont val="ＭＳ 明朝"/>
        <family val="1"/>
      </rPr>
      <t>二次医療圏の施設のみ記載</t>
    </r>
  </si>
  <si>
    <t>当該施設での研修期間　（月）</t>
  </si>
  <si>
    <t>具体的な研修期間（平成○○年○月～○月）</t>
  </si>
  <si>
    <t>【医師不足地域の中小病院】・・・人口１０万人当たり医師数が全国値以下の二次医療圏に所在し、募集定員１０人未満の基幹型臨床研修病院</t>
  </si>
  <si>
    <r>
      <t>所在する二次医療圏名　　　　</t>
    </r>
    <r>
      <rPr>
        <u val="single"/>
        <sz val="8"/>
        <color indexed="8"/>
        <rFont val="ＭＳ 明朝"/>
        <family val="1"/>
      </rPr>
      <t>※臨床研修病院は人口10万人当たり医師数が全国値</t>
    </r>
    <r>
      <rPr>
        <b/>
        <u val="single"/>
        <sz val="8"/>
        <color indexed="8"/>
        <rFont val="ＭＳ 明朝"/>
        <family val="1"/>
      </rPr>
      <t>以下の</t>
    </r>
    <r>
      <rPr>
        <u val="single"/>
        <sz val="8"/>
        <color indexed="8"/>
        <rFont val="ＭＳ 明朝"/>
        <family val="1"/>
      </rPr>
      <t>二次医療圏のみ補助対象</t>
    </r>
    <r>
      <rPr>
        <sz val="8"/>
        <color indexed="8"/>
        <rFont val="ＭＳ 明朝"/>
        <family val="1"/>
      </rPr>
      <t>　</t>
    </r>
  </si>
  <si>
    <t>中核病院と連携した研修プログラムの内容（２年間）※該当する研修プログラムが複数ある場合は下記①又は②の作業を行ったものの中から代表的なものを一つ選んで記載</t>
  </si>
  <si>
    <r>
      <t xml:space="preserve">派遣先病院名　                                   </t>
    </r>
    <r>
      <rPr>
        <u val="single"/>
        <sz val="8"/>
        <color indexed="8"/>
        <rFont val="ＭＳ 明朝"/>
        <family val="1"/>
      </rPr>
      <t>※中核病院に該当する病院のみ記載　</t>
    </r>
    <r>
      <rPr>
        <sz val="9"/>
        <color indexed="8"/>
        <rFont val="ＭＳ 明朝"/>
        <family val="1"/>
      </rPr>
      <t>　　　　　　　　　　　　　　　　　　</t>
    </r>
  </si>
  <si>
    <t>研修医が中核病院で一定期間研修を行うプログラムになっているか。（該当する場合は○を付すこと）</t>
  </si>
  <si>
    <t>所在都道府県</t>
  </si>
  <si>
    <t>所在する二次医療圏名</t>
  </si>
  <si>
    <t>中核病院名</t>
  </si>
  <si>
    <t>中核病院の所在する市町村名</t>
  </si>
  <si>
    <t>注２）自病院で８か月以上研修を行うこと。</t>
  </si>
  <si>
    <t>注３）派遣延日数（①×②）の合計は、１２日を上限とすること。</t>
  </si>
  <si>
    <t>①基本給月給（決定ベース）</t>
  </si>
  <si>
    <t>②年額賞与(決定ベース）</t>
  </si>
  <si>
    <t>　　　　　注）ここでいう「決定ベース」とは、研修医を募集する際に募集要項等で公表している給与（事前に定められている給与）のこと。</t>
  </si>
  <si>
    <t>　　　　　　   ただし、公募後に変更が決まっている場合は、変更後の処遇により記載して下さい。</t>
  </si>
  <si>
    <r>
      <t>（注）指導医又はプログラム責任者の事務補助のために雇用された職員に対する賃金に限る。</t>
    </r>
    <r>
      <rPr>
        <sz val="9"/>
        <rFont val="ＭＳ 明朝"/>
        <family val="1"/>
      </rPr>
      <t>（１１－２と重複計上はしないこと。）</t>
    </r>
  </si>
  <si>
    <t>８　へき地診療所等研修経費</t>
  </si>
  <si>
    <t>１１－３　研修プログラム作成にかかる旅費（プログラム責任者にかかる旅費内訳）</t>
  </si>
  <si>
    <t>（注）中核病院と医師不足地域の中小病院等が連携した研修プログラムの企画立案・管理等を行うプログラム責任者が連携する病院・診療所と連絡調整等を行うための旅費に限る。（１に係る旅費と重複計上はしないこと。）</t>
  </si>
  <si>
    <t>１　協議会開催経費内訳</t>
  </si>
  <si>
    <t xml:space="preserve"> （地域協議会出席謝金等）</t>
  </si>
  <si>
    <t xml:space="preserve"> （地域協議会出席旅費等）</t>
  </si>
  <si>
    <t xml:space="preserve"> 内訳は別紙８の
（１）、（２）の
 とおり</t>
  </si>
  <si>
    <t xml:space="preserve"> 内訳は別紙９ の（１）、（２）のとおり</t>
  </si>
  <si>
    <t>内訳は別紙８の
（３）のとおり</t>
  </si>
  <si>
    <t>注１）研修医１人が２年間の臨床研修の中で、医師不足地域の病院・診療所で３か月以上の期間、臨床研修を行うことが選択できる研修プログラムになっていることが確認できること。</t>
  </si>
  <si>
    <t>（６）指導歯科医資質向上推進経費</t>
  </si>
  <si>
    <t>８　指導歯科医資質向上推進経費</t>
  </si>
  <si>
    <t xml:space="preserve"> 報償費（謝金）</t>
  </si>
  <si>
    <t xml:space="preserve"> 旅　　費</t>
  </si>
  <si>
    <t xml:space="preserve"> 　印刷製本費</t>
  </si>
  <si>
    <t xml:space="preserve"> 　会　議　費</t>
  </si>
  <si>
    <r>
      <t xml:space="preserve"> 役務費</t>
    </r>
    <r>
      <rPr>
        <sz val="9"/>
        <rFont val="ＭＳ 明朝"/>
        <family val="1"/>
      </rPr>
      <t>(通信運搬費)</t>
    </r>
  </si>
  <si>
    <t>（注２）当該年度に研修を開始した研修医については１年次、それより前に研修を開始した研修医については２年次</t>
  </si>
  <si>
    <t>宿日直事業経費に係る条件確認（下記(4)～(6)）</t>
  </si>
  <si>
    <r>
      <t>事業延月数 k</t>
    </r>
    <r>
      <rPr>
        <sz val="8"/>
        <rFont val="ＭＳ 明朝"/>
        <family val="1"/>
      </rPr>
      <t xml:space="preserve">
(月４回以上)</t>
    </r>
  </si>
  <si>
    <r>
      <t>事業延日数 l</t>
    </r>
    <r>
      <rPr>
        <sz val="8"/>
        <rFont val="ＭＳ 明朝"/>
        <family val="1"/>
      </rPr>
      <t xml:space="preserve">
(月４回未満)</t>
    </r>
  </si>
  <si>
    <r>
      <t>事業延月数 m</t>
    </r>
    <r>
      <rPr>
        <sz val="8"/>
        <rFont val="ＭＳ 明朝"/>
        <family val="1"/>
      </rPr>
      <t xml:space="preserve">
(月４回以上)</t>
    </r>
  </si>
  <si>
    <r>
      <t>事業延日数 n</t>
    </r>
    <r>
      <rPr>
        <sz val="8"/>
        <rFont val="ＭＳ 明朝"/>
        <family val="1"/>
      </rPr>
      <t xml:space="preserve">
(月４回未満)</t>
    </r>
  </si>
  <si>
    <r>
      <t>事業延月数 o</t>
    </r>
    <r>
      <rPr>
        <sz val="8"/>
        <rFont val="ＭＳ 明朝"/>
        <family val="1"/>
      </rPr>
      <t xml:space="preserve">
(月４回以上)</t>
    </r>
  </si>
  <si>
    <r>
      <t>事業延日数 p</t>
    </r>
    <r>
      <rPr>
        <sz val="8"/>
        <rFont val="ＭＳ 明朝"/>
        <family val="1"/>
      </rPr>
      <t xml:space="preserve">
(月４回未満)</t>
    </r>
  </si>
  <si>
    <r>
      <t>事業延月数 q</t>
    </r>
    <r>
      <rPr>
        <sz val="8"/>
        <rFont val="ＭＳ 明朝"/>
        <family val="1"/>
      </rPr>
      <t xml:space="preserve">
(月４回以上)</t>
    </r>
  </si>
  <si>
    <r>
      <t>事業延日数 r</t>
    </r>
    <r>
      <rPr>
        <sz val="8"/>
        <rFont val="ＭＳ 明朝"/>
        <family val="1"/>
      </rPr>
      <t xml:space="preserve">
(月４回未満)</t>
    </r>
  </si>
  <si>
    <r>
      <t>事業延月数 s</t>
    </r>
    <r>
      <rPr>
        <sz val="8"/>
        <rFont val="ＭＳ 明朝"/>
        <family val="1"/>
      </rPr>
      <t xml:space="preserve">
(月４回以上)</t>
    </r>
  </si>
  <si>
    <r>
      <t>事業延日数 t</t>
    </r>
    <r>
      <rPr>
        <sz val="8"/>
        <rFont val="ＭＳ 明朝"/>
        <family val="1"/>
      </rPr>
      <t xml:space="preserve">
(月４回未満)</t>
    </r>
  </si>
  <si>
    <r>
      <t>事業延月数 u</t>
    </r>
    <r>
      <rPr>
        <sz val="8"/>
        <rFont val="ＭＳ 明朝"/>
        <family val="1"/>
      </rPr>
      <t xml:space="preserve">
(月４回以上)</t>
    </r>
  </si>
  <si>
    <r>
      <t>事業延日数 v</t>
    </r>
    <r>
      <rPr>
        <sz val="8"/>
        <rFont val="ＭＳ 明朝"/>
        <family val="1"/>
      </rPr>
      <t xml:space="preserve">
(月４回未満)</t>
    </r>
  </si>
  <si>
    <t>当該年度に研修を開始した研修医に決まって支払われる給与</t>
  </si>
  <si>
    <t>①当該年度（１年次給与）</t>
  </si>
  <si>
    <r>
      <t xml:space="preserve">地域種別
</t>
    </r>
    <r>
      <rPr>
        <sz val="9"/>
        <rFont val="ＭＳ 明朝"/>
        <family val="1"/>
      </rPr>
      <t>１種
２種
３種
４種
５種</t>
    </r>
  </si>
  <si>
    <r>
      <t xml:space="preserve">医師不足地域
</t>
    </r>
    <r>
      <rPr>
        <sz val="9"/>
        <color indexed="8"/>
        <rFont val="ＭＳ 明朝"/>
        <family val="1"/>
      </rPr>
      <t>（1種又は2種地域）</t>
    </r>
  </si>
  <si>
    <t>ｵﾝｺｰﾙ</t>
  </si>
  <si>
    <t>P</t>
  </si>
  <si>
    <t>Q</t>
  </si>
  <si>
    <t>R</t>
  </si>
  <si>
    <t>S</t>
  </si>
  <si>
    <t>T</t>
  </si>
  <si>
    <t>U</t>
  </si>
  <si>
    <t>V</t>
  </si>
  <si>
    <t>W</t>
  </si>
  <si>
    <t>X</t>
  </si>
  <si>
    <t>Y</t>
  </si>
  <si>
    <t>Z</t>
  </si>
  <si>
    <t>AA</t>
  </si>
  <si>
    <t>【指導医等が研修医と当直】</t>
  </si>
  <si>
    <r>
      <t>注１）研修開始年月日欄には、当該研修医が最初に臨床研修を開始した年月日を記入すること。
注２）研修開始年月日から２年を経過した月以降は記入しないこと。ただし、正当な理由により臨床研修を休止又は中断した後に再開する研修医を受け入れた場合はその限りでない。
注３）宿日直研修事業計画月数の欄は、医師不足地域で産婦人科又は小児科での宿日直研修を行った場合については、医師不足地域の欄に記入し、産婦人科又は小児科の欄に記入しないこと。
注４）医師不足地域、産婦人科又は小児科での宿日直研修の際に指導医（上級医を含む。）が研修医と当直した場合は、宿日直の欄に記入し、指導医等がオンコールによる指導体制にあった場合は、オンコールの欄に記入すること。</t>
    </r>
    <r>
      <rPr>
        <u val="single"/>
        <sz val="10"/>
        <rFont val="ＭＳ 明朝"/>
        <family val="1"/>
      </rPr>
      <t>その際に１月当たり回数合計を計の欄に記入すること。（１月当たり宿日直、オンコールを合計して４回を超えて記入することは不可）</t>
    </r>
  </si>
  <si>
    <t>【指導医等がオンコール体制】</t>
  </si>
  <si>
    <t>Ｓ</t>
  </si>
  <si>
    <t>Ｗ</t>
  </si>
  <si>
    <t>AB</t>
  </si>
  <si>
    <t>AC</t>
  </si>
  <si>
    <t>AD</t>
  </si>
  <si>
    <r>
      <t>臨床研修指導医確保事業計画調書【</t>
    </r>
    <r>
      <rPr>
        <b/>
        <u val="single"/>
        <sz val="16"/>
        <color indexed="8"/>
        <rFont val="ＭＳ 明朝"/>
        <family val="1"/>
      </rPr>
      <t>中核病院用</t>
    </r>
    <r>
      <rPr>
        <b/>
        <sz val="16"/>
        <color indexed="8"/>
        <rFont val="ＭＳ 明朝"/>
        <family val="1"/>
      </rPr>
      <t>】</t>
    </r>
  </si>
  <si>
    <r>
      <t>当該年度の定員（人）　</t>
    </r>
    <r>
      <rPr>
        <u val="single"/>
        <sz val="9"/>
        <color indexed="8"/>
        <rFont val="ＭＳ 明朝"/>
        <family val="1"/>
      </rPr>
      <t>※臨床研修病院は定員10人以上が補助対象</t>
    </r>
  </si>
  <si>
    <r>
      <t>　　　医師不足地域の中小病院・診療所と連携した研修プログラムの内容（２年間）　　　　　　　　　</t>
    </r>
    <r>
      <rPr>
        <sz val="9"/>
        <color indexed="8"/>
        <rFont val="ＭＳ 明朝"/>
        <family val="1"/>
      </rPr>
      <t>※該当する研修プログラムが複数ある場合は下記①又は②の作業を行ったものの
　中から代表的なものを一つ選んで記載</t>
    </r>
  </si>
  <si>
    <r>
      <t xml:space="preserve">　　　　　　　　　　　　　　　指導医の派遣状況　　　　　　　　　　　　　　　　　　　　　　　　　　　　　　　　　　　　　             　　　　　　　　　  </t>
    </r>
    <r>
      <rPr>
        <u val="single"/>
        <sz val="9"/>
        <color indexed="8"/>
        <rFont val="ＭＳ 明朝"/>
        <family val="1"/>
      </rPr>
      <t xml:space="preserve">※   研修医を３月以上、医師不足地域の施設に派遣する研修プログラムで指導医を派遣する場合に
</t>
    </r>
    <r>
      <rPr>
        <sz val="9"/>
        <color indexed="8"/>
        <rFont val="ＭＳ 明朝"/>
        <family val="1"/>
      </rPr>
      <t xml:space="preserve">　 </t>
    </r>
    <r>
      <rPr>
        <u val="single"/>
        <sz val="9"/>
        <color indexed="8"/>
        <rFont val="ＭＳ 明朝"/>
        <family val="1"/>
      </rPr>
      <t>補助対象(当該年度又は前年度から開始する研修プログラム）</t>
    </r>
  </si>
  <si>
    <t>①新たな研修プログラム作成の企画・連絡調整等</t>
  </si>
  <si>
    <t>当該年度の定員（人）</t>
  </si>
  <si>
    <t>注２）「指導医の派遣状況」の欄の派遣予定日数は、当該年度の４月１日から３月３１日までの期間で計上すること。</t>
  </si>
  <si>
    <r>
      <t>当該年度の定員（人）　</t>
    </r>
    <r>
      <rPr>
        <u val="single"/>
        <sz val="9"/>
        <color indexed="8"/>
        <rFont val="ＭＳ 明朝"/>
        <family val="1"/>
      </rPr>
      <t>※基幹型病院でもある場合は10人未満が補助対象</t>
    </r>
  </si>
  <si>
    <t>注２）基幹型病院でない場合は、「当該年度の定員」の欄は－を記載すること</t>
  </si>
  <si>
    <r>
      <t>臨床研修指導医確保事業計画調書【</t>
    </r>
    <r>
      <rPr>
        <b/>
        <u val="single"/>
        <sz val="16"/>
        <color indexed="8"/>
        <rFont val="ＭＳ 明朝"/>
        <family val="1"/>
      </rPr>
      <t>医師不足地域の中小病院用</t>
    </r>
    <r>
      <rPr>
        <b/>
        <sz val="16"/>
        <color indexed="8"/>
        <rFont val="ＭＳ 明朝"/>
        <family val="1"/>
      </rPr>
      <t>】</t>
    </r>
  </si>
  <si>
    <r>
      <t>当該年度の定員（人）　</t>
    </r>
    <r>
      <rPr>
        <u val="single"/>
        <sz val="9"/>
        <color indexed="8"/>
        <rFont val="ＭＳ 明朝"/>
        <family val="1"/>
      </rPr>
      <t>※臨床研修病院は定員10人未満が補助対象</t>
    </r>
  </si>
  <si>
    <t>注１）指導医の派遣状況の派遣予定日数は、当該年度の４月１日から３月３１日までの期間で計上すること（２年間ではない）。</t>
  </si>
  <si>
    <t>別紙８の（１）　附表Ｄ</t>
  </si>
  <si>
    <t>病　　院　　名</t>
  </si>
  <si>
    <t>当該年度の採用実績(人）</t>
  </si>
  <si>
    <t>　　　　　当該年度に研修を開始する研修医　　　　　　　　　　　　　　　　　　　　　　　　　　　　　※都道府県の要請等により受け入れた自治医科大学
　医学部卒の研修医を除く。</t>
  </si>
  <si>
    <t>１年次（当該年度）</t>
  </si>
  <si>
    <t>（３）当該年度に研修を開始する研修医の欄は、基幹型臨床研修病院の処遇を記載してください。</t>
  </si>
  <si>
    <t>　　　　　　 「職員俸給」、「地域手当」、「初任給調整手当」、「寒冷地手当」、「特地勤務手当」などが該当します。「超過勤務手当」、「当直手当」、「住居手当」、</t>
  </si>
  <si>
    <t>　　　　　　 「通勤手当」、「扶養手当」などは該当しません。</t>
  </si>
  <si>
    <t>別紙８の（２）</t>
  </si>
  <si>
    <t>別紙８の（３）</t>
  </si>
  <si>
    <t xml:space="preserve"> 会　　議　　費</t>
  </si>
  <si>
    <t>１　地域における募集定員の調整又は臨床研修病院群の形成について協議・検討するための経費に限る。</t>
  </si>
  <si>
    <t>２　賃金内訳</t>
  </si>
  <si>
    <t>（２）研修医数</t>
  </si>
  <si>
    <t>c</t>
  </si>
  <si>
    <t>d</t>
  </si>
  <si>
    <t>e</t>
  </si>
  <si>
    <t>f</t>
  </si>
  <si>
    <t>g</t>
  </si>
  <si>
    <t>事業延日数</t>
  </si>
  <si>
    <t>h</t>
  </si>
  <si>
    <t>①</t>
  </si>
  <si>
    <t>②</t>
  </si>
  <si>
    <t>i</t>
  </si>
  <si>
    <t>j</t>
  </si>
  <si>
    <t>k</t>
  </si>
  <si>
    <t>l</t>
  </si>
  <si>
    <t>オンコール</t>
  </si>
  <si>
    <t>m</t>
  </si>
  <si>
    <t>n</t>
  </si>
  <si>
    <t>o</t>
  </si>
  <si>
    <t>p</t>
  </si>
  <si>
    <t>q</t>
  </si>
  <si>
    <t>r</t>
  </si>
  <si>
    <t>s</t>
  </si>
  <si>
    <t>t</t>
  </si>
  <si>
    <t>u</t>
  </si>
  <si>
    <t>v</t>
  </si>
  <si>
    <t>w</t>
  </si>
  <si>
    <t>２　基準額適用</t>
  </si>
  <si>
    <t>【</t>
  </si>
  <si>
    <t>（</t>
  </si>
  <si>
    <t>（</t>
  </si>
  <si>
    <t>研修医延人数 a</t>
  </si>
  <si>
    <t>【</t>
  </si>
  <si>
    <t>a</t>
  </si>
  <si>
    <t>／</t>
  </si>
  <si>
    <t>b</t>
  </si>
  <si>
    <t>）</t>
  </si>
  <si>
    <t>※協力型臨床研修病院等が申請する場合（３）～（５）は計上しないこと。</t>
  </si>
  <si>
    <t>×</t>
  </si>
  <si>
    <t>h</t>
  </si>
  <si>
    <t>×</t>
  </si>
  <si>
    <t>A</t>
  </si>
  <si>
    <t>B</t>
  </si>
  <si>
    <t>C</t>
  </si>
  <si>
    <t>D</t>
  </si>
  <si>
    <t>E</t>
  </si>
  <si>
    <t>F</t>
  </si>
  <si>
    <t>G</t>
  </si>
  <si>
    <t>H</t>
  </si>
  <si>
    <t>I</t>
  </si>
  <si>
    <t>J</t>
  </si>
  <si>
    <t>K</t>
  </si>
  <si>
    <t>L</t>
  </si>
  <si>
    <t>Ｄ</t>
  </si>
  <si>
    <t>Ｈ</t>
  </si>
  <si>
    <t>Ｌ</t>
  </si>
  <si>
    <t>Ｍ</t>
  </si>
  <si>
    <t>Ｎ</t>
  </si>
  <si>
    <t>Ｏ</t>
  </si>
  <si>
    <t>別紙８の（１）　附表Ｂ</t>
  </si>
  <si>
    <t>所在する二次医療圏名</t>
  </si>
  <si>
    <t>委員会
回　数</t>
  </si>
  <si>
    <t>１回当た
り所要額</t>
  </si>
  <si>
    <t>備　　　　考</t>
  </si>
  <si>
    <t>金　　額</t>
  </si>
  <si>
    <t>積　　　算　　　内　　　訳</t>
  </si>
  <si>
    <t>備　　　　考</t>
  </si>
  <si>
    <t>％</t>
  </si>
  <si>
    <t>小　　計</t>
  </si>
  <si>
    <t>３　賃金内訳</t>
  </si>
  <si>
    <t>区　　　　　分</t>
  </si>
  <si>
    <t>６　情報収集及び学会等出席経費内訳</t>
  </si>
  <si>
    <t>区　　　　分</t>
  </si>
  <si>
    <t>７　剖検経費内訳</t>
  </si>
  <si>
    <t>オンコール</t>
  </si>
  <si>
    <t>小　　計</t>
  </si>
  <si>
    <t>区　　　　分</t>
  </si>
  <si>
    <t>金　　額</t>
  </si>
  <si>
    <t>積　　　算　　　内　　　訳</t>
  </si>
  <si>
    <t>％</t>
  </si>
  <si>
    <t>１１－２　賃金内訳</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</si>
</sst>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Red]\(0\)"/>
    <numFmt numFmtId="179" formatCode="#,##0_ "/>
    <numFmt numFmtId="180" formatCode="#,##0_);[Red]\(#,##0\)"/>
    <numFmt numFmtId="181" formatCode="#,##0.000"/>
    <numFmt numFmtId="182" formatCode="[Red]##,#0_;&quot;△ &quot;#,##0"/>
    <numFmt numFmtId="183" formatCode="[Red]#,##0;&quot;△ &quot;#,##0"/>
    <numFmt numFmtId="184" formatCode="#,##0.0;[Red]\-#,##0.0"/>
    <numFmt numFmtId="185" formatCode="#,##0;[Red]&quot;△ &quot;#,##0"/>
    <numFmt numFmtId="186" formatCode="#,##0.000;[Red]\-#,##0.000"/>
    <numFmt numFmtId="187" formatCode="#,##0.0000;[Red]\-#,##0.0000"/>
    <numFmt numFmtId="188" formatCode="#,##0\ &quot;校&quot;"/>
    <numFmt numFmtId="189" formatCode="#,##0\ \ &quot;校&quot;"/>
    <numFmt numFmtId="190" formatCode="#\ ?/4"/>
    <numFmt numFmtId="191" formatCode="&quot;Yes&quot;;&quot;Yes&quot;;&quot;No&quot;"/>
    <numFmt numFmtId="192" formatCode="&quot;True&quot;;&quot;True&quot;;&quot;False&quot;"/>
    <numFmt numFmtId="193" formatCode="&quot;On&quot;;&quot;On&quot;;&quot;Off&quot;"/>
    <numFmt numFmtId="194" formatCode="[$-411]ggge&quot;年&quot;m&quot;月&quot;d&quot;日&quot;;@"/>
    <numFmt numFmtId="195" formatCode="000000"/>
    <numFmt numFmtId="196" formatCode="mmm\-yyyy"/>
    <numFmt numFmtId="197" formatCode="[$-411]ge\.m\.d;@"/>
    <numFmt numFmtId="198" formatCode="0_ "/>
    <numFmt numFmtId="199" formatCode="[$€-2]\ #,##0.00_);[Red]\([$€-2]\ #,##0.00\)"/>
    <numFmt numFmtId="200" formatCode="#,##0;&quot;▲ &quot;#,##0"/>
    <numFmt numFmtId="201" formatCode="0_);\(0\)"/>
    <numFmt numFmtId="202" formatCode="#,##0_);\(#,##0\)"/>
    <numFmt numFmtId="203" formatCode="#,##0_ ;[Red]\-#,##0\ "/>
    <numFmt numFmtId="204" formatCode="0;&quot;▲ &quot;0"/>
  </numFmts>
  <fonts count="131">
    <font>
      <sz val="11"/>
      <name val="ＭＳ Ｐ明朝"/>
      <family val="1"/>
    </font>
    <font>
      <b/>
      <sz val="11"/>
      <name val="ＭＳ Ｐ明朝"/>
      <family val="1"/>
    </font>
    <font>
      <i/>
      <sz val="11"/>
      <name val="ＭＳ Ｐ明朝"/>
      <family val="1"/>
    </font>
    <font>
      <b/>
      <i/>
      <sz val="11"/>
      <name val="ＭＳ Ｐ明朝"/>
      <family val="1"/>
    </font>
    <font>
      <sz val="11"/>
      <name val="明朝"/>
      <family val="1"/>
    </font>
    <font>
      <sz val="10.5"/>
      <name val="ＭＳ 明朝"/>
      <family val="1"/>
    </font>
    <font>
      <sz val="11"/>
      <name val="ＭＳ 明朝"/>
      <family val="1"/>
    </font>
    <font>
      <sz val="12"/>
      <name val="ＭＳ 明朝"/>
      <family val="1"/>
    </font>
    <font>
      <sz val="10.5"/>
      <name val="ＭＳ Ｐ明朝"/>
      <family val="1"/>
    </font>
    <font>
      <sz val="10"/>
      <name val="ＭＳ 明朝"/>
      <family val="1"/>
    </font>
    <font>
      <sz val="11.5"/>
      <name val="ＭＳ 明朝"/>
      <family val="1"/>
    </font>
    <font>
      <sz val="9"/>
      <name val="ＭＳ 明朝"/>
      <family val="1"/>
    </font>
    <font>
      <sz val="13"/>
      <name val="ＭＳ 明朝"/>
      <family val="1"/>
    </font>
    <font>
      <sz val="9.5"/>
      <name val="ＭＳ 明朝"/>
      <family val="1"/>
    </font>
    <font>
      <sz val="10"/>
      <name val="ＭＳ Ｐ明朝"/>
      <family val="1"/>
    </font>
    <font>
      <sz val="9"/>
      <name val="ＭＳ Ｐ明朝"/>
      <family val="1"/>
    </font>
    <font>
      <sz val="12"/>
      <name val="ＭＳ Ｐ明朝"/>
      <family val="1"/>
    </font>
    <font>
      <sz val="14"/>
      <name val="ＭＳ Ｐ明朝"/>
      <family val="1"/>
    </font>
    <font>
      <sz val="16"/>
      <name val="ＭＳ Ｐ明朝"/>
      <family val="1"/>
    </font>
    <font>
      <sz val="14"/>
      <name val="ＭＳ 明朝"/>
      <family val="1"/>
    </font>
    <font>
      <sz val="6"/>
      <name val="ＭＳ Ｐ明朝"/>
      <family val="1"/>
    </font>
    <font>
      <u val="single"/>
      <sz val="11"/>
      <color indexed="12"/>
      <name val="ＭＳ Ｐ明朝"/>
      <family val="1"/>
    </font>
    <font>
      <u val="single"/>
      <sz val="11"/>
      <color indexed="36"/>
      <name val="ＭＳ Ｐ明朝"/>
      <family val="1"/>
    </font>
    <font>
      <sz val="8"/>
      <name val="ＭＳ 明朝"/>
      <family val="1"/>
    </font>
    <font>
      <sz val="18"/>
      <name val="ＭＳ Ｐ明朝"/>
      <family val="1"/>
    </font>
    <font>
      <sz val="6"/>
      <name val="ＭＳ ゴシック"/>
      <family val="3"/>
    </font>
    <font>
      <sz val="12.5"/>
      <name val="ＭＳ 明朝"/>
      <family val="1"/>
    </font>
    <font>
      <u val="single"/>
      <sz val="9"/>
      <name val="ＭＳ 明朝"/>
      <family val="1"/>
    </font>
    <font>
      <sz val="14"/>
      <color indexed="8"/>
      <name val="ＭＳ 明朝"/>
      <family val="1"/>
    </font>
    <font>
      <sz val="11"/>
      <color indexed="8"/>
      <name val="ＭＳ 明朝"/>
      <family val="1"/>
    </font>
    <font>
      <sz val="11"/>
      <color indexed="8"/>
      <name val="ＭＳ Ｐ明朝"/>
      <family val="1"/>
    </font>
    <font>
      <sz val="9"/>
      <color indexed="8"/>
      <name val="ＭＳ 明朝"/>
      <family val="1"/>
    </font>
    <font>
      <sz val="16"/>
      <color indexed="8"/>
      <name val="ＭＳ Ｐ明朝"/>
      <family val="1"/>
    </font>
    <font>
      <sz val="12.5"/>
      <color indexed="8"/>
      <name val="ＭＳ 明朝"/>
      <family val="1"/>
    </font>
    <font>
      <sz val="12"/>
      <color indexed="8"/>
      <name val="ＭＳ 明朝"/>
      <family val="1"/>
    </font>
    <font>
      <strike/>
      <sz val="11"/>
      <name val="ＭＳ 明朝"/>
      <family val="1"/>
    </font>
    <font>
      <strike/>
      <sz val="10"/>
      <name val="ＭＳ 明朝"/>
      <family val="1"/>
    </font>
    <font>
      <sz val="14"/>
      <name val="ＭＳ Ｐゴシック"/>
      <family val="3"/>
    </font>
    <font>
      <sz val="6"/>
      <name val="ＭＳ Ｐゴシック"/>
      <family val="3"/>
    </font>
    <font>
      <sz val="24"/>
      <name val="ＭＳ Ｐゴシック"/>
      <family val="3"/>
    </font>
    <font>
      <sz val="22"/>
      <name val="ＭＳ Ｐゴシック"/>
      <family val="3"/>
    </font>
    <font>
      <sz val="18"/>
      <name val="ＭＳ Ｐゴシック"/>
      <family val="3"/>
    </font>
    <font>
      <sz val="16"/>
      <name val="ＭＳ ゴシック"/>
      <family val="3"/>
    </font>
    <font>
      <sz val="14"/>
      <name val="ＭＳ ゴシック"/>
      <family val="3"/>
    </font>
    <font>
      <sz val="16"/>
      <name val="ＭＳ Ｐゴシック"/>
      <family val="3"/>
    </font>
    <font>
      <b/>
      <sz val="14"/>
      <name val="ＭＳ ゴシック"/>
      <family val="3"/>
    </font>
    <font>
      <u val="single"/>
      <sz val="14"/>
      <name val="ＭＳ ゴシック"/>
      <family val="3"/>
    </font>
    <font>
      <u val="single"/>
      <sz val="14"/>
      <name val="ＭＳ Ｐゴシック"/>
      <family val="3"/>
    </font>
    <font>
      <b/>
      <sz val="16"/>
      <name val="ＭＳ Ｐゴシック"/>
      <family val="3"/>
    </font>
    <font>
      <b/>
      <sz val="11"/>
      <name val="ＭＳ 明朝"/>
      <family val="1"/>
    </font>
    <font>
      <sz val="11"/>
      <name val="ＭＳ Ｐゴシック"/>
      <family val="3"/>
    </font>
    <font>
      <sz val="8"/>
      <color indexed="8"/>
      <name val="ＭＳ 明朝"/>
      <family val="1"/>
    </font>
    <font>
      <u val="single"/>
      <sz val="10"/>
      <name val="ＭＳ 明朝"/>
      <family val="1"/>
    </font>
    <font>
      <u val="single"/>
      <sz val="8"/>
      <color indexed="8"/>
      <name val="ＭＳ 明朝"/>
      <family val="1"/>
    </font>
    <font>
      <b/>
      <u val="single"/>
      <sz val="8"/>
      <color indexed="8"/>
      <name val="ＭＳ 明朝"/>
      <family val="1"/>
    </font>
    <font>
      <u val="single"/>
      <sz val="9"/>
      <color indexed="8"/>
      <name val="ＭＳ 明朝"/>
      <family val="1"/>
    </font>
    <font>
      <b/>
      <sz val="16"/>
      <color indexed="8"/>
      <name val="ＭＳ 明朝"/>
      <family val="1"/>
    </font>
    <font>
      <strike/>
      <sz val="9"/>
      <name val="ＭＳ 明朝"/>
      <family val="1"/>
    </font>
    <font>
      <strike/>
      <sz val="11"/>
      <name val="ＭＳ Ｐ明朝"/>
      <family val="1"/>
    </font>
    <font>
      <sz val="10"/>
      <name val="ＭＳ Ｐゴシック"/>
      <family val="3"/>
    </font>
    <font>
      <b/>
      <u val="single"/>
      <sz val="16"/>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trike/>
      <sz val="11"/>
      <color indexed="10"/>
      <name val="ＭＳ 明朝"/>
      <family val="1"/>
    </font>
    <font>
      <sz val="14"/>
      <color indexed="8"/>
      <name val="ＭＳ Ｐ明朝"/>
      <family val="1"/>
    </font>
    <font>
      <sz val="13"/>
      <color indexed="8"/>
      <name val="ＭＳ 明朝"/>
      <family val="1"/>
    </font>
    <font>
      <sz val="10.5"/>
      <color indexed="8"/>
      <name val="ＭＳ Ｐ明朝"/>
      <family val="1"/>
    </font>
    <font>
      <sz val="10.5"/>
      <color indexed="8"/>
      <name val="ＭＳ 明朝"/>
      <family val="1"/>
    </font>
    <font>
      <sz val="10"/>
      <color indexed="8"/>
      <name val="ＭＳ 明朝"/>
      <family val="1"/>
    </font>
    <font>
      <sz val="22"/>
      <color indexed="8"/>
      <name val="ＭＳ Ｐゴシック"/>
      <family val="3"/>
    </font>
    <font>
      <sz val="10"/>
      <color indexed="8"/>
      <name val="ＭＳ Ｐ明朝"/>
      <family val="1"/>
    </font>
    <font>
      <sz val="10"/>
      <color indexed="10"/>
      <name val="ＭＳ 明朝"/>
      <family val="1"/>
    </font>
    <font>
      <b/>
      <sz val="12"/>
      <color indexed="8"/>
      <name val="ＭＳ 明朝"/>
      <family val="1"/>
    </font>
    <font>
      <b/>
      <sz val="10"/>
      <color indexed="8"/>
      <name val="ＭＳ 明朝"/>
      <family val="1"/>
    </font>
    <font>
      <b/>
      <sz val="11"/>
      <color indexed="8"/>
      <name val="ＭＳ 明朝"/>
      <family val="1"/>
    </font>
    <font>
      <sz val="1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theme="1"/>
      <name val="ＭＳ Ｐ明朝"/>
      <family val="1"/>
    </font>
    <font>
      <strike/>
      <sz val="11"/>
      <color rgb="FFFF0000"/>
      <name val="ＭＳ 明朝"/>
      <family val="1"/>
    </font>
    <font>
      <sz val="16"/>
      <color theme="1"/>
      <name val="ＭＳ Ｐ明朝"/>
      <family val="1"/>
    </font>
    <font>
      <sz val="14"/>
      <color theme="1"/>
      <name val="ＭＳ Ｐ明朝"/>
      <family val="1"/>
    </font>
    <font>
      <sz val="12.5"/>
      <color theme="1"/>
      <name val="ＭＳ 明朝"/>
      <family val="1"/>
    </font>
    <font>
      <sz val="13"/>
      <color theme="1"/>
      <name val="ＭＳ 明朝"/>
      <family val="1"/>
    </font>
    <font>
      <sz val="11"/>
      <color theme="1"/>
      <name val="ＭＳ 明朝"/>
      <family val="1"/>
    </font>
    <font>
      <sz val="10.5"/>
      <color theme="1"/>
      <name val="ＭＳ Ｐ明朝"/>
      <family val="1"/>
    </font>
    <font>
      <sz val="10.5"/>
      <color theme="1"/>
      <name val="ＭＳ 明朝"/>
      <family val="1"/>
    </font>
    <font>
      <sz val="10"/>
      <color theme="1"/>
      <name val="ＭＳ 明朝"/>
      <family val="1"/>
    </font>
    <font>
      <sz val="22"/>
      <color theme="1"/>
      <name val="Calibri"/>
      <family val="3"/>
    </font>
    <font>
      <sz val="9"/>
      <color theme="1"/>
      <name val="ＭＳ 明朝"/>
      <family val="1"/>
    </font>
    <font>
      <sz val="10"/>
      <color theme="1"/>
      <name val="ＭＳ Ｐ明朝"/>
      <family val="1"/>
    </font>
    <font>
      <sz val="10"/>
      <color rgb="FFFF0000"/>
      <name val="ＭＳ 明朝"/>
      <family val="1"/>
    </font>
    <font>
      <b/>
      <sz val="12"/>
      <color theme="1"/>
      <name val="ＭＳ 明朝"/>
      <family val="1"/>
    </font>
    <font>
      <b/>
      <sz val="10"/>
      <color theme="1"/>
      <name val="ＭＳ 明朝"/>
      <family val="1"/>
    </font>
    <font>
      <b/>
      <sz val="11"/>
      <color theme="1"/>
      <name val="ＭＳ 明朝"/>
      <family val="1"/>
    </font>
    <font>
      <sz val="8"/>
      <color theme="1"/>
      <name val="ＭＳ 明朝"/>
      <family val="1"/>
    </font>
    <font>
      <b/>
      <sz val="16"/>
      <color theme="1"/>
      <name val="ＭＳ 明朝"/>
      <family val="1"/>
    </font>
    <font>
      <sz val="18"/>
      <color theme="1"/>
      <name val="ＭＳ Ｐ明朝"/>
      <family val="1"/>
    </font>
    <font>
      <sz val="14"/>
      <color theme="1"/>
      <name val="ＭＳ 明朝"/>
      <family val="1"/>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92D050"/>
        <bgColor indexed="64"/>
      </patternFill>
    </fill>
  </fills>
  <borders count="2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hair"/>
      <bottom style="hair"/>
    </border>
    <border>
      <left>
        <color indexed="63"/>
      </left>
      <right>
        <color indexed="63"/>
      </right>
      <top>
        <color indexed="63"/>
      </top>
      <bottom style="hair"/>
    </border>
    <border>
      <left style="thin"/>
      <right style="thin"/>
      <top style="thin"/>
      <bottom style="dotted"/>
    </border>
    <border>
      <left>
        <color indexed="63"/>
      </left>
      <right style="thin"/>
      <top style="thin"/>
      <bottom style="dotted"/>
    </border>
    <border>
      <left>
        <color indexed="63"/>
      </left>
      <right>
        <color indexed="63"/>
      </right>
      <top style="medium"/>
      <bottom style="medium"/>
    </border>
    <border>
      <left style="thin"/>
      <right style="thin"/>
      <top style="thin"/>
      <bottom style="hair"/>
    </border>
    <border>
      <left style="thin"/>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style="thin"/>
      <top>
        <color indexed="63"/>
      </top>
      <bottom style="hair"/>
    </border>
    <border>
      <left style="thin"/>
      <right style="thin"/>
      <top style="hair"/>
      <bottom style="thin"/>
    </border>
    <border>
      <left style="medium"/>
      <right style="medium"/>
      <top style="medium"/>
      <bottom style="medium"/>
    </border>
    <border>
      <left style="thin"/>
      <right style="thin"/>
      <top style="hair"/>
      <bottom>
        <color indexed="63"/>
      </bottom>
    </border>
    <border>
      <left style="medium"/>
      <right>
        <color indexed="63"/>
      </right>
      <top>
        <color indexed="63"/>
      </top>
      <bottom>
        <color indexed="63"/>
      </bottom>
    </border>
    <border>
      <left style="medium"/>
      <right style="medium"/>
      <top style="medium"/>
      <bottom style="double"/>
    </border>
    <border>
      <left>
        <color indexed="63"/>
      </left>
      <right style="thin"/>
      <top>
        <color indexed="63"/>
      </top>
      <bottom style="double"/>
    </border>
    <border>
      <left style="medium"/>
      <right style="medium"/>
      <top style="medium"/>
      <bottom>
        <color indexed="63"/>
      </bottom>
    </border>
    <border>
      <left style="medium"/>
      <right style="thin"/>
      <top>
        <color indexed="63"/>
      </top>
      <bottom style="double"/>
    </border>
    <border>
      <left style="medium"/>
      <right style="medium"/>
      <top>
        <color indexed="63"/>
      </top>
      <bottom style="medium"/>
    </border>
    <border>
      <left style="thin"/>
      <right>
        <color indexed="63"/>
      </right>
      <top style="thin"/>
      <bottom style="hair"/>
    </border>
    <border>
      <left style="medium"/>
      <right style="thin"/>
      <top style="thin"/>
      <bottom style="thin"/>
    </border>
    <border>
      <left>
        <color indexed="63"/>
      </left>
      <right style="medium"/>
      <top style="thin"/>
      <bottom style="thin"/>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medium"/>
      <top style="medium"/>
      <bottom style="mediu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color indexed="63"/>
      </left>
      <right style="thin">
        <color theme="1"/>
      </right>
      <top>
        <color indexed="63"/>
      </top>
      <bottom style="thin">
        <color theme="1"/>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color indexed="63"/>
      </top>
      <bottom style="hair">
        <color theme="1"/>
      </bottom>
    </border>
    <border>
      <left style="thin">
        <color theme="1"/>
      </left>
      <right style="thin">
        <color theme="1"/>
      </right>
      <top style="thin">
        <color theme="1"/>
      </top>
      <bottom style="thin">
        <color theme="1"/>
      </bottom>
    </border>
    <border>
      <left style="medium">
        <color theme="1"/>
      </left>
      <right style="medium">
        <color theme="1"/>
      </right>
      <top style="medium">
        <color theme="1"/>
      </top>
      <bottom style="medium">
        <color theme="1"/>
      </bottom>
    </border>
    <border>
      <left style="thin"/>
      <right>
        <color indexed="63"/>
      </right>
      <top style="hair"/>
      <bottom style="hair"/>
    </border>
    <border>
      <left style="thin">
        <color theme="1"/>
      </left>
      <right style="thin">
        <color theme="1"/>
      </right>
      <top style="dotted">
        <color theme="1"/>
      </top>
      <bottom>
        <color indexed="63"/>
      </bottom>
    </border>
    <border>
      <left style="thin">
        <color theme="1"/>
      </left>
      <right style="thin">
        <color theme="1"/>
      </right>
      <top>
        <color indexed="63"/>
      </top>
      <bottom style="dotted">
        <color theme="1"/>
      </bottom>
    </border>
    <border>
      <left style="thick"/>
      <right style="thick"/>
      <top style="thick"/>
      <bottom/>
    </border>
    <border>
      <left style="thick"/>
      <right style="thick"/>
      <top/>
      <bottom style="thick"/>
    </border>
    <border>
      <left style="thick"/>
      <right style="thin"/>
      <top/>
      <bottom style="thick"/>
    </border>
    <border>
      <left>
        <color indexed="63"/>
      </left>
      <right style="thick"/>
      <top>
        <color indexed="63"/>
      </top>
      <bottom style="thick"/>
    </border>
    <border>
      <left>
        <color indexed="63"/>
      </left>
      <right style="thin"/>
      <top style="double"/>
      <bottom>
        <color indexed="63"/>
      </bottom>
    </border>
    <border>
      <left>
        <color indexed="63"/>
      </left>
      <right style="thin"/>
      <top style="hair"/>
      <bottom>
        <color indexed="63"/>
      </bottom>
    </border>
    <border>
      <left>
        <color indexed="63"/>
      </left>
      <right style="thin"/>
      <top>
        <color indexed="63"/>
      </top>
      <bottom style="hair"/>
    </border>
    <border>
      <left style="thin"/>
      <right style="thin"/>
      <top style="dotted"/>
      <bottom>
        <color indexed="63"/>
      </bottom>
    </border>
    <border>
      <left style="thin"/>
      <right style="thin"/>
      <top>
        <color indexed="63"/>
      </top>
      <bottom style="dotted"/>
    </border>
    <border diagonalUp="1">
      <left style="thin"/>
      <right style="thin"/>
      <top style="thin"/>
      <bottom style="thin"/>
      <diagonal style="thin"/>
    </border>
    <border diagonalUp="1">
      <left style="thin">
        <color theme="1"/>
      </left>
      <right style="thin">
        <color theme="1"/>
      </right>
      <top>
        <color indexed="63"/>
      </top>
      <bottom style="thin">
        <color theme="1"/>
      </bottom>
      <diagonal style="thin">
        <color theme="1"/>
      </diagonal>
    </border>
    <border>
      <left style="dotted"/>
      <right style="dotted"/>
      <top>
        <color indexed="63"/>
      </top>
      <bottom>
        <color indexed="63"/>
      </bottom>
    </border>
    <border>
      <left style="dotted"/>
      <right style="dotted"/>
      <top>
        <color indexed="63"/>
      </top>
      <bottom style="thin"/>
    </border>
    <border>
      <left style="medium"/>
      <right style="thin"/>
      <top>
        <color indexed="63"/>
      </top>
      <bottom style="medium"/>
    </border>
    <border>
      <left>
        <color indexed="63"/>
      </left>
      <right style="medium"/>
      <top>
        <color indexed="63"/>
      </top>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thin"/>
      <right style="medium"/>
      <top style="thin"/>
      <bottom style="thin"/>
    </border>
    <border>
      <left style="thin"/>
      <right style="medium"/>
      <top style="thin"/>
      <bottom>
        <color indexed="63"/>
      </bottom>
    </border>
    <border>
      <left style="thick"/>
      <right style="thick"/>
      <top style="thick"/>
      <bottom style="thick"/>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style="thick"/>
      <right/>
      <top/>
      <bottom style="thick"/>
    </border>
    <border>
      <left style="thin"/>
      <right/>
      <top/>
      <bottom style="thick"/>
    </border>
    <border>
      <left>
        <color indexed="63"/>
      </left>
      <right style="thin">
        <color theme="1"/>
      </right>
      <top style="thin"/>
      <bottom style="thin">
        <color theme="1"/>
      </bottom>
    </border>
    <border>
      <left>
        <color indexed="63"/>
      </left>
      <right>
        <color indexed="63"/>
      </right>
      <top style="thin"/>
      <bottom style="thin">
        <color theme="1"/>
      </bottom>
    </border>
    <border>
      <left>
        <color indexed="63"/>
      </left>
      <right>
        <color indexed="63"/>
      </right>
      <top style="medium"/>
      <bottom>
        <color indexed="63"/>
      </bottom>
    </border>
    <border>
      <left style="medium"/>
      <right>
        <color indexed="63"/>
      </right>
      <top style="thin"/>
      <bottom style="thin"/>
    </border>
    <border>
      <left style="dotted"/>
      <right>
        <color indexed="63"/>
      </right>
      <top style="thin"/>
      <bottom style="thin"/>
    </border>
    <border>
      <left>
        <color indexed="63"/>
      </left>
      <right>
        <color indexed="63"/>
      </right>
      <top style="thin">
        <color theme="1"/>
      </top>
      <bottom style="thin"/>
    </border>
    <border>
      <left>
        <color indexed="63"/>
      </left>
      <right style="thin">
        <color theme="1"/>
      </right>
      <top style="thin">
        <color theme="1"/>
      </top>
      <bottom style="thin"/>
    </border>
    <border>
      <left>
        <color indexed="63"/>
      </left>
      <right style="thin">
        <color theme="1"/>
      </right>
      <top style="thin"/>
      <bottom style="thin"/>
    </border>
    <border>
      <left>
        <color indexed="63"/>
      </left>
      <right style="thin"/>
      <top style="thin"/>
      <bottom style="hair"/>
    </border>
    <border>
      <left style="thin"/>
      <right>
        <color indexed="63"/>
      </right>
      <top style="hair"/>
      <bottom>
        <color indexed="63"/>
      </bottom>
    </border>
    <border>
      <left>
        <color indexed="63"/>
      </left>
      <right style="thin"/>
      <top style="hair"/>
      <bottom style="thin"/>
    </border>
    <border>
      <left>
        <color indexed="63"/>
      </left>
      <right>
        <color indexed="63"/>
      </right>
      <top style="thin"/>
      <bottom style="hair"/>
    </border>
    <border>
      <left style="medium"/>
      <right>
        <color indexed="63"/>
      </right>
      <top style="medium"/>
      <bottom>
        <color indexed="63"/>
      </bottom>
    </border>
    <border>
      <left>
        <color indexed="63"/>
      </left>
      <right style="thin"/>
      <top style="medium"/>
      <bottom>
        <color indexed="63"/>
      </bottom>
    </border>
    <border>
      <left style="thin"/>
      <right style="thin"/>
      <top style="medium"/>
      <bottom style="hair"/>
    </border>
    <border>
      <left style="thin"/>
      <right>
        <color indexed="63"/>
      </right>
      <top style="medium"/>
      <bottom style="hair"/>
    </border>
    <border>
      <left style="medium"/>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style="medium"/>
    </border>
    <border>
      <left style="thin"/>
      <right>
        <color indexed="63"/>
      </right>
      <top>
        <color indexed="63"/>
      </top>
      <bottom style="hair"/>
    </border>
    <border>
      <left>
        <color indexed="63"/>
      </left>
      <right style="thin"/>
      <top style="hair"/>
      <bottom style="hair"/>
    </border>
    <border>
      <left style="medium"/>
      <right style="thin"/>
      <top style="hair"/>
      <bottom style="hair"/>
    </border>
    <border>
      <left style="thin"/>
      <right style="medium"/>
      <top style="hair"/>
      <bottom style="hair"/>
    </border>
    <border>
      <left style="thin"/>
      <right>
        <color indexed="63"/>
      </right>
      <top style="hair"/>
      <bottom style="thin"/>
    </border>
    <border>
      <left style="medium"/>
      <right style="thin"/>
      <top style="hair"/>
      <bottom style="thin"/>
    </border>
    <border>
      <left style="thin"/>
      <right style="medium"/>
      <top style="hair"/>
      <bottom style="thin"/>
    </border>
    <border diagonalUp="1">
      <left style="medium"/>
      <right style="thin"/>
      <top style="thin"/>
      <bottom style="thin"/>
      <diagonal style="thin"/>
    </border>
    <border diagonalUp="1">
      <left>
        <color indexed="63"/>
      </left>
      <right style="thin"/>
      <top style="thin"/>
      <bottom style="thin"/>
      <diagonal style="thin"/>
    </border>
    <border diagonalUp="1">
      <left style="thin"/>
      <right style="medium"/>
      <top style="thin"/>
      <bottom style="thin"/>
      <diagonal style="thin"/>
    </border>
    <border>
      <left>
        <color indexed="63"/>
      </left>
      <right style="medium"/>
      <top>
        <color indexed="63"/>
      </top>
      <bottom style="thin"/>
    </border>
    <border diagonalUp="1">
      <left style="medium"/>
      <right style="thin"/>
      <top>
        <color indexed="63"/>
      </top>
      <bottom style="thin"/>
      <diagonal style="thin"/>
    </border>
    <border diagonalUp="1">
      <left style="thin"/>
      <right style="thin"/>
      <top>
        <color indexed="63"/>
      </top>
      <bottom style="thin"/>
      <diagonal style="thin"/>
    </border>
    <border diagonalUp="1">
      <left style="medium"/>
      <right style="thin"/>
      <top style="thin"/>
      <bottom>
        <color indexed="63"/>
      </bottom>
      <diagonal style="thin"/>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color indexed="63"/>
      </left>
      <right style="thin"/>
      <top>
        <color indexed="63"/>
      </top>
      <bottom style="thin"/>
      <diagonal style="thin"/>
    </border>
    <border diagonalUp="1">
      <left style="thin"/>
      <right style="medium"/>
      <top>
        <color indexed="63"/>
      </top>
      <bottom style="thin"/>
      <diagonal style="thin"/>
    </border>
    <border diagonalUp="1">
      <left style="medium"/>
      <right style="thin"/>
      <top style="thin"/>
      <bottom style="medium"/>
      <diagonal style="thin"/>
    </border>
    <border diagonalUp="1">
      <left>
        <color indexed="63"/>
      </left>
      <right style="thin"/>
      <top style="thin"/>
      <bottom style="medium"/>
      <diagonal style="thin"/>
    </border>
    <border diagonalUp="1">
      <left style="thin"/>
      <right style="thin"/>
      <top style="thin"/>
      <bottom style="medium"/>
      <diagonal style="thin"/>
    </border>
    <border diagonalUp="1">
      <left style="thin"/>
      <right style="medium"/>
      <top style="thin"/>
      <bottom style="medium"/>
      <diagonal style="thin"/>
    </border>
    <border>
      <left style="medium"/>
      <right style="thin"/>
      <top>
        <color indexed="63"/>
      </top>
      <bottom style="hair"/>
    </border>
    <border>
      <left style="thin"/>
      <right style="medium"/>
      <top>
        <color indexed="63"/>
      </top>
      <bottom style="hair"/>
    </border>
    <border diagonalUp="1">
      <left style="thin"/>
      <right>
        <color indexed="63"/>
      </right>
      <top style="thin"/>
      <bottom style="thin"/>
      <diagonal style="thin"/>
    </border>
    <border>
      <left>
        <color indexed="63"/>
      </left>
      <right>
        <color indexed="63"/>
      </right>
      <top style="hair"/>
      <bottom style="hair"/>
    </border>
    <border diagonalUp="1">
      <left style="thin"/>
      <right>
        <color indexed="63"/>
      </right>
      <top style="thin"/>
      <bottom style="medium"/>
      <diagonal style="thin"/>
    </border>
    <border>
      <left>
        <color indexed="63"/>
      </left>
      <right style="medium"/>
      <top style="hair"/>
      <bottom style="hair"/>
    </border>
    <border>
      <left style="dotted"/>
      <right>
        <color indexed="63"/>
      </right>
      <top style="dotted"/>
      <bottom style="dotted"/>
    </border>
    <border>
      <left>
        <color indexed="63"/>
      </left>
      <right>
        <color indexed="63"/>
      </right>
      <top style="dotted"/>
      <bottom style="dotted"/>
    </border>
    <border>
      <left style="dotted"/>
      <right>
        <color indexed="63"/>
      </right>
      <top style="dotted"/>
      <bottom style="thin"/>
    </border>
    <border>
      <left>
        <color indexed="63"/>
      </left>
      <right>
        <color indexed="63"/>
      </right>
      <top style="dotted"/>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medium">
        <color theme="1"/>
      </bottom>
    </border>
    <border>
      <left>
        <color indexed="63"/>
      </left>
      <right style="thin">
        <color rgb="FFFF0000"/>
      </right>
      <top style="thin"/>
      <bottom style="thin"/>
    </border>
    <border>
      <left style="thin">
        <color rgb="FFFF0000"/>
      </left>
      <right style="thin">
        <color rgb="FFFF0000"/>
      </right>
      <top style="thin"/>
      <bottom style="thin"/>
    </border>
    <border>
      <left style="thin">
        <color rgb="FFFF0000"/>
      </left>
      <right>
        <color indexed="63"/>
      </right>
      <top style="thin"/>
      <bottom style="thin"/>
    </border>
    <border>
      <left style="thin"/>
      <right style="thin">
        <color rgb="FFFF0000"/>
      </right>
      <top style="thin"/>
      <bottom style="thin"/>
    </border>
    <border>
      <left style="thin">
        <color rgb="FFFF0000"/>
      </left>
      <right style="thin"/>
      <top style="thin"/>
      <bottom style="thin"/>
    </border>
    <border>
      <left style="thin"/>
      <right style="thin">
        <color rgb="FFFF0000"/>
      </right>
      <top style="thin"/>
      <bottom style="thin">
        <color theme="1"/>
      </bottom>
    </border>
    <border>
      <left style="thin">
        <color rgb="FFFF0000"/>
      </left>
      <right style="thin">
        <color rgb="FFFF0000"/>
      </right>
      <top style="thin"/>
      <bottom style="thin">
        <color theme="1"/>
      </bottom>
    </border>
    <border>
      <left style="thin">
        <color rgb="FFFF0000"/>
      </left>
      <right style="thin"/>
      <top style="thin"/>
      <bottom style="thin">
        <color theme="1"/>
      </bottom>
    </border>
    <border>
      <left>
        <color indexed="63"/>
      </left>
      <right style="thin">
        <color rgb="FFFF0000"/>
      </right>
      <top style="thin"/>
      <bottom style="thin">
        <color theme="1"/>
      </bottom>
    </border>
    <border>
      <left style="thin">
        <color rgb="FFFF0000"/>
      </left>
      <right>
        <color indexed="63"/>
      </right>
      <top style="thin"/>
      <bottom style="thin">
        <color theme="1"/>
      </bottom>
    </border>
    <border>
      <left style="thin"/>
      <right style="thin">
        <color rgb="FFFF0000"/>
      </right>
      <top style="thin">
        <color theme="1"/>
      </top>
      <bottom style="thin"/>
    </border>
    <border>
      <left style="thin">
        <color rgb="FFFF0000"/>
      </left>
      <right style="thin">
        <color rgb="FFFF0000"/>
      </right>
      <top style="thin">
        <color theme="1"/>
      </top>
      <bottom style="thin"/>
    </border>
    <border>
      <left style="thin">
        <color rgb="FFFF0000"/>
      </left>
      <right style="thin"/>
      <top style="thin">
        <color theme="1"/>
      </top>
      <bottom style="thin"/>
    </border>
    <border>
      <left>
        <color indexed="63"/>
      </left>
      <right style="thin">
        <color rgb="FFFF0000"/>
      </right>
      <top style="thin">
        <color theme="1"/>
      </top>
      <bottom style="thin"/>
    </border>
    <border>
      <left style="thin">
        <color rgb="FFFF0000"/>
      </left>
      <right>
        <color indexed="63"/>
      </right>
      <top style="thin">
        <color theme="1"/>
      </top>
      <bottom style="thin"/>
    </border>
    <border>
      <left>
        <color indexed="63"/>
      </left>
      <right style="thin">
        <color rgb="FFFF0000"/>
      </right>
      <top style="thin">
        <color theme="1"/>
      </top>
      <bottom style="thin">
        <color theme="1"/>
      </bottom>
    </border>
    <border>
      <left style="thin">
        <color rgb="FFFF0000"/>
      </left>
      <right style="thin">
        <color rgb="FFFF0000"/>
      </right>
      <top style="thin">
        <color theme="1"/>
      </top>
      <bottom style="thin">
        <color theme="1"/>
      </bottom>
    </border>
    <border>
      <left style="thin">
        <color rgb="FFFF0000"/>
      </left>
      <right>
        <color indexed="63"/>
      </right>
      <top style="thin">
        <color theme="1"/>
      </top>
      <bottom style="thin">
        <color theme="1"/>
      </bottom>
    </border>
    <border>
      <left>
        <color indexed="63"/>
      </left>
      <right style="medium"/>
      <top style="medium"/>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style="thick"/>
      <top style="medium"/>
      <bottom style="medium"/>
    </border>
    <border>
      <left style="thick"/>
      <right>
        <color indexed="63"/>
      </right>
      <top style="medium"/>
      <bottom style="medium"/>
    </border>
    <border>
      <left>
        <color indexed="63"/>
      </left>
      <right style="thin"/>
      <top style="medium"/>
      <bottom style="medium"/>
    </border>
    <border>
      <left style="medium"/>
      <right>
        <color indexed="63"/>
      </right>
      <top style="thin"/>
      <bottom style="medium"/>
    </border>
    <border>
      <left>
        <color indexed="63"/>
      </left>
      <right style="thin"/>
      <top style="thin"/>
      <bottom style="medium"/>
    </border>
    <border>
      <left style="dotted"/>
      <right>
        <color indexed="63"/>
      </right>
      <top style="thin"/>
      <bottom style="medium"/>
    </border>
    <border>
      <left style="dotted"/>
      <right>
        <color indexed="63"/>
      </right>
      <top style="medium"/>
      <bottom style="thin"/>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color indexed="63"/>
      </top>
      <bottom style="medium"/>
    </border>
    <border>
      <left style="thick"/>
      <right style="thick"/>
      <top/>
      <bottom/>
    </border>
    <border>
      <left style="thick"/>
      <right/>
      <top style="thick"/>
      <bottom style="thick"/>
    </border>
    <border>
      <left/>
      <right/>
      <top style="thick"/>
      <bottom style="thick"/>
    </border>
    <border>
      <left>
        <color indexed="63"/>
      </left>
      <right style="medium"/>
      <top style="thick"/>
      <bottom style="thick"/>
    </border>
    <border>
      <left style="medium"/>
      <right style="thick"/>
      <top style="thick"/>
      <bottom/>
    </border>
    <border>
      <left style="medium"/>
      <right style="thick"/>
      <top/>
      <bottom/>
    </border>
    <border>
      <left>
        <color indexed="63"/>
      </left>
      <right style="thick"/>
      <top/>
      <bottom/>
    </border>
    <border>
      <left style="thick"/>
      <right/>
      <top style="thick"/>
      <bottom/>
    </border>
    <border>
      <left/>
      <right/>
      <top style="thick"/>
      <bottom/>
    </border>
    <border>
      <left style="thick"/>
      <right/>
      <top/>
      <bottom style="thin"/>
    </border>
    <border>
      <left style="thick"/>
      <right style="thin"/>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style="thin">
        <color theme="1"/>
      </left>
      <right style="thin">
        <color rgb="FFFF0000"/>
      </right>
      <top>
        <color indexed="63"/>
      </top>
      <bottom style="thin">
        <color theme="1"/>
      </bottom>
    </border>
    <border>
      <left style="thin">
        <color rgb="FFFF0000"/>
      </left>
      <right style="thin">
        <color rgb="FFFF0000"/>
      </right>
      <top>
        <color indexed="63"/>
      </top>
      <bottom style="thin">
        <color theme="1"/>
      </bottom>
    </border>
    <border>
      <left style="thin">
        <color rgb="FFFF0000"/>
      </left>
      <right>
        <color indexed="63"/>
      </right>
      <top>
        <color indexed="63"/>
      </top>
      <bottom style="thin">
        <color theme="1"/>
      </bottom>
    </border>
    <border>
      <left style="thin">
        <color theme="1"/>
      </left>
      <right style="thin">
        <color rgb="FFFF0000"/>
      </right>
      <top style="thin">
        <color theme="1"/>
      </top>
      <bottom style="thin">
        <color theme="1"/>
      </bottom>
    </border>
    <border>
      <left style="thin">
        <color rgb="FFFF0000"/>
      </left>
      <right style="thin">
        <color theme="1"/>
      </right>
      <top style="thin">
        <color theme="1"/>
      </top>
      <bottom style="thin">
        <color theme="1"/>
      </bottom>
    </border>
    <border>
      <left>
        <color indexed="63"/>
      </left>
      <right style="thin">
        <color rgb="FFFF0000"/>
      </right>
      <top>
        <color indexed="63"/>
      </top>
      <bottom style="thin">
        <color theme="1"/>
      </bottom>
    </border>
    <border>
      <left style="thin">
        <color rgb="FFFF0000"/>
      </left>
      <right style="thin">
        <color theme="1"/>
      </right>
      <top>
        <color indexed="63"/>
      </top>
      <bottom style="thin">
        <color theme="1"/>
      </bottom>
    </border>
    <border>
      <left style="thin">
        <color theme="1"/>
      </left>
      <right style="thin">
        <color rgb="FFFF0000"/>
      </right>
      <top>
        <color indexed="63"/>
      </top>
      <bottom>
        <color indexed="63"/>
      </bottom>
    </border>
    <border>
      <left style="thin">
        <color rgb="FFFF0000"/>
      </left>
      <right style="thin">
        <color rgb="FFFF0000"/>
      </right>
      <top>
        <color indexed="63"/>
      </top>
      <bottom>
        <color indexed="63"/>
      </bottom>
    </border>
    <border>
      <left style="thin">
        <color rgb="FFFF0000"/>
      </left>
      <right>
        <color indexed="63"/>
      </right>
      <top>
        <color indexed="63"/>
      </top>
      <bottom>
        <color indexed="63"/>
      </bottom>
    </border>
    <border>
      <left style="thin">
        <color theme="1"/>
      </left>
      <right style="thin">
        <color rgb="FFFF0000"/>
      </right>
      <top style="thin">
        <color theme="1"/>
      </top>
      <bottom>
        <color indexed="63"/>
      </bottom>
    </border>
    <border>
      <left style="thin">
        <color rgb="FFFF0000"/>
      </left>
      <right style="thin">
        <color rgb="FFFF0000"/>
      </right>
      <top style="thin">
        <color theme="1"/>
      </top>
      <bottom>
        <color indexed="63"/>
      </bottom>
    </border>
    <border>
      <left style="thin">
        <color rgb="FFFF0000"/>
      </left>
      <right>
        <color indexed="63"/>
      </right>
      <top style="thin">
        <color theme="1"/>
      </top>
      <bottom>
        <color indexed="63"/>
      </bottom>
    </border>
    <border>
      <left style="thin">
        <color rgb="FFFF0000"/>
      </left>
      <right style="thin">
        <color theme="1"/>
      </right>
      <top style="thin">
        <color theme="1"/>
      </top>
      <bottom>
        <color indexed="63"/>
      </bottom>
    </border>
    <border>
      <left>
        <color indexed="63"/>
      </left>
      <right style="thin">
        <color rgb="FFFF0000"/>
      </right>
      <top style="thin">
        <color theme="1"/>
      </top>
      <bottom>
        <color indexed="63"/>
      </bottom>
    </border>
    <border>
      <left>
        <color indexed="63"/>
      </left>
      <right style="thin">
        <color rgb="FFFF0000"/>
      </right>
      <top>
        <color indexed="63"/>
      </top>
      <bottom>
        <color indexed="63"/>
      </bottom>
    </border>
    <border>
      <left style="thin">
        <color rgb="FFFF0000"/>
      </left>
      <right style="thin">
        <color theme="1"/>
      </right>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medium"/>
      <top style="thin"/>
      <bottom>
        <color indexed="63"/>
      </bottom>
    </border>
    <border>
      <left>
        <color indexed="63"/>
      </left>
      <right style="medium"/>
      <top>
        <color indexed="63"/>
      </top>
      <bottom style="double"/>
    </border>
    <border>
      <left style="dotted"/>
      <right style="dotted"/>
      <top style="dotted"/>
      <bottom>
        <color indexed="63"/>
      </bottom>
    </border>
    <border>
      <left style="dotted"/>
      <right style="dotted"/>
      <top>
        <color indexed="63"/>
      </top>
      <bottom style="dotted"/>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0" borderId="0" applyNumberFormat="0" applyFill="0" applyBorder="0" applyAlignment="0" applyProtection="0"/>
    <xf numFmtId="0" fontId="94" fillId="26" borderId="1" applyNumberFormat="0" applyAlignment="0" applyProtection="0"/>
    <xf numFmtId="0" fontId="95" fillId="27"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96" fillId="0" borderId="3" applyNumberFormat="0" applyFill="0" applyAlignment="0" applyProtection="0"/>
    <xf numFmtId="0" fontId="97" fillId="29" borderId="0" applyNumberFormat="0" applyBorder="0" applyAlignment="0" applyProtection="0"/>
    <xf numFmtId="0" fontId="98" fillId="30" borderId="4" applyNumberFormat="0" applyAlignment="0" applyProtection="0"/>
    <xf numFmtId="0" fontId="9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0" borderId="8" applyNumberFormat="0" applyFill="0" applyAlignment="0" applyProtection="0"/>
    <xf numFmtId="0" fontId="104" fillId="30" borderId="9" applyNumberFormat="0" applyAlignment="0" applyProtection="0"/>
    <xf numFmtId="0" fontId="10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6" fillId="31" borderId="4" applyNumberFormat="0" applyAlignment="0" applyProtection="0"/>
    <xf numFmtId="0" fontId="6" fillId="0" borderId="0">
      <alignment/>
      <protection/>
    </xf>
    <xf numFmtId="0" fontId="4" fillId="0" borderId="0">
      <alignment/>
      <protection/>
    </xf>
    <xf numFmtId="0" fontId="22" fillId="0" borderId="0" applyNumberFormat="0" applyFill="0" applyBorder="0" applyAlignment="0" applyProtection="0"/>
    <xf numFmtId="0" fontId="107" fillId="32" borderId="0" applyNumberFormat="0" applyBorder="0" applyAlignment="0" applyProtection="0"/>
  </cellStyleXfs>
  <cellXfs count="2386">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vertical="center"/>
    </xf>
    <xf numFmtId="0" fontId="6" fillId="0" borderId="10" xfId="0" applyFont="1" applyBorder="1" applyAlignment="1">
      <alignment horizontal="distributed"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horizontal="centerContinuous" vertical="center"/>
    </xf>
    <xf numFmtId="0" fontId="6" fillId="0" borderId="15" xfId="0" applyFont="1" applyBorder="1" applyAlignment="1">
      <alignment horizontal="centerContinuous" vertical="center"/>
    </xf>
    <xf numFmtId="0" fontId="6" fillId="0" borderId="16" xfId="0" applyFont="1" applyBorder="1" applyAlignment="1">
      <alignment horizontal="centerContinuous" vertical="center"/>
    </xf>
    <xf numFmtId="0" fontId="6" fillId="0" borderId="17" xfId="0" applyFont="1" applyBorder="1" applyAlignment="1">
      <alignment horizontal="distributed" vertical="top"/>
    </xf>
    <xf numFmtId="0" fontId="6" fillId="0" borderId="18" xfId="0" applyFont="1" applyBorder="1" applyAlignment="1">
      <alignment horizontal="centerContinuous" vertical="top"/>
    </xf>
    <xf numFmtId="0" fontId="6" fillId="0" borderId="0" xfId="0" applyFont="1" applyAlignment="1">
      <alignment vertical="top"/>
    </xf>
    <xf numFmtId="0" fontId="6" fillId="0" borderId="17" xfId="0" applyFont="1" applyBorder="1" applyAlignment="1">
      <alignment horizontal="distributed" vertical="center"/>
    </xf>
    <xf numFmtId="0" fontId="6" fillId="0" borderId="19" xfId="0" applyFont="1" applyBorder="1" applyAlignment="1">
      <alignment/>
    </xf>
    <xf numFmtId="0" fontId="6" fillId="0" borderId="17" xfId="0" applyFont="1" applyBorder="1" applyAlignment="1">
      <alignment horizontal="center" vertical="center"/>
    </xf>
    <xf numFmtId="0" fontId="6" fillId="0" borderId="0" xfId="0" applyFont="1" applyAlignment="1">
      <alignment horizontal="centerContinuous" vertical="center"/>
    </xf>
    <xf numFmtId="0" fontId="6" fillId="0" borderId="20" xfId="0" applyFont="1" applyBorder="1" applyAlignment="1">
      <alignment/>
    </xf>
    <xf numFmtId="0" fontId="6" fillId="0" borderId="17" xfId="0" applyFont="1" applyBorder="1" applyAlignment="1">
      <alignment/>
    </xf>
    <xf numFmtId="0" fontId="6" fillId="0" borderId="10" xfId="0" applyFont="1" applyBorder="1" applyAlignment="1">
      <alignment horizontal="right"/>
    </xf>
    <xf numFmtId="0" fontId="6" fillId="0" borderId="10" xfId="0" applyFont="1" applyBorder="1" applyAlignment="1">
      <alignment horizontal="center"/>
    </xf>
    <xf numFmtId="0" fontId="6" fillId="0" borderId="21" xfId="0" applyFont="1" applyBorder="1" applyAlignment="1">
      <alignment horizontal="center"/>
    </xf>
    <xf numFmtId="0" fontId="6" fillId="0" borderId="21" xfId="0" applyFont="1" applyBorder="1" applyAlignment="1">
      <alignment horizontal="center" vertical="center"/>
    </xf>
    <xf numFmtId="0" fontId="6" fillId="0" borderId="0" xfId="0" applyFont="1" applyAlignment="1">
      <alignment/>
    </xf>
    <xf numFmtId="0" fontId="6" fillId="0" borderId="17" xfId="0" applyFont="1" applyBorder="1" applyAlignment="1">
      <alignment horizontal="right" vertical="center"/>
    </xf>
    <xf numFmtId="0" fontId="6" fillId="0" borderId="10" xfId="0" applyFont="1" applyBorder="1" applyAlignment="1">
      <alignment/>
    </xf>
    <xf numFmtId="0" fontId="5" fillId="0" borderId="10" xfId="0" applyFont="1" applyBorder="1" applyAlignment="1">
      <alignment horizontal="center"/>
    </xf>
    <xf numFmtId="0" fontId="6" fillId="0" borderId="21" xfId="0" applyFont="1" applyBorder="1" applyAlignment="1">
      <alignment/>
    </xf>
    <xf numFmtId="0" fontId="6" fillId="0" borderId="21" xfId="0" applyFont="1" applyBorder="1" applyAlignment="1">
      <alignment horizontal="distributed"/>
    </xf>
    <xf numFmtId="0" fontId="6" fillId="0" borderId="17" xfId="0" applyFont="1" applyBorder="1" applyAlignment="1">
      <alignment vertical="center"/>
    </xf>
    <xf numFmtId="0" fontId="6" fillId="0" borderId="21" xfId="0" applyFont="1" applyBorder="1" applyAlignment="1">
      <alignment horizontal="center" vertical="top"/>
    </xf>
    <xf numFmtId="0" fontId="6" fillId="0" borderId="13" xfId="0" applyFont="1" applyBorder="1" applyAlignment="1">
      <alignment horizontal="centerContinuous"/>
    </xf>
    <xf numFmtId="0" fontId="7" fillId="0" borderId="0" xfId="0" applyFont="1" applyAlignment="1">
      <alignment horizontal="centerContinuous" vertical="center"/>
    </xf>
    <xf numFmtId="0" fontId="7" fillId="0" borderId="0" xfId="0" applyFont="1" applyAlignment="1">
      <alignment vertical="center"/>
    </xf>
    <xf numFmtId="0" fontId="7" fillId="0" borderId="0" xfId="0" applyFont="1" applyAlignment="1">
      <alignment/>
    </xf>
    <xf numFmtId="0" fontId="7" fillId="0" borderId="14" xfId="0" applyFont="1" applyBorder="1" applyAlignment="1">
      <alignment/>
    </xf>
    <xf numFmtId="0" fontId="7" fillId="0" borderId="15" xfId="0" applyFont="1" applyBorder="1" applyAlignment="1">
      <alignment horizontal="distributed" vertical="center"/>
    </xf>
    <xf numFmtId="0" fontId="7" fillId="0" borderId="16" xfId="0" applyFont="1" applyBorder="1" applyAlignment="1">
      <alignment/>
    </xf>
    <xf numFmtId="0" fontId="7" fillId="0" borderId="20" xfId="0" applyFont="1" applyBorder="1" applyAlignment="1">
      <alignment horizontal="distributed" vertical="center"/>
    </xf>
    <xf numFmtId="0" fontId="7" fillId="0" borderId="11" xfId="0" applyFont="1" applyBorder="1" applyAlignment="1">
      <alignment/>
    </xf>
    <xf numFmtId="0" fontId="7" fillId="0" borderId="12" xfId="0" applyFont="1" applyBorder="1" applyAlignment="1">
      <alignment horizontal="distributed"/>
    </xf>
    <xf numFmtId="0" fontId="7" fillId="0" borderId="13" xfId="0" applyFont="1" applyBorder="1" applyAlignment="1">
      <alignment/>
    </xf>
    <xf numFmtId="0" fontId="7" fillId="0" borderId="10" xfId="0" applyFont="1" applyBorder="1" applyAlignment="1">
      <alignment horizontal="right"/>
    </xf>
    <xf numFmtId="0" fontId="7" fillId="0" borderId="10" xfId="0" applyFont="1" applyBorder="1" applyAlignment="1">
      <alignment/>
    </xf>
    <xf numFmtId="0" fontId="7" fillId="0" borderId="22" xfId="0" applyFont="1" applyBorder="1" applyAlignment="1">
      <alignment/>
    </xf>
    <xf numFmtId="0" fontId="7" fillId="0" borderId="0" xfId="0" applyFont="1" applyBorder="1" applyAlignment="1">
      <alignment horizontal="distributed"/>
    </xf>
    <xf numFmtId="0" fontId="7" fillId="0" borderId="23" xfId="0" applyFont="1" applyBorder="1" applyAlignment="1">
      <alignment/>
    </xf>
    <xf numFmtId="0" fontId="7" fillId="0" borderId="21" xfId="0" applyFont="1" applyBorder="1" applyAlignment="1">
      <alignment/>
    </xf>
    <xf numFmtId="0" fontId="7" fillId="0" borderId="0" xfId="0" applyFont="1" applyBorder="1" applyAlignment="1">
      <alignment/>
    </xf>
    <xf numFmtId="0" fontId="7" fillId="0" borderId="20" xfId="0" applyFont="1" applyBorder="1" applyAlignment="1">
      <alignment/>
    </xf>
    <xf numFmtId="0" fontId="7" fillId="0" borderId="21" xfId="0" applyFont="1" applyBorder="1" applyAlignment="1">
      <alignment horizontal="right"/>
    </xf>
    <xf numFmtId="0" fontId="7" fillId="0" borderId="21" xfId="0" applyFont="1" applyBorder="1" applyAlignment="1">
      <alignment vertical="center"/>
    </xf>
    <xf numFmtId="0" fontId="10" fillId="0" borderId="10" xfId="0" applyFont="1" applyBorder="1" applyAlignment="1">
      <alignment horizontal="distributed"/>
    </xf>
    <xf numFmtId="0" fontId="6" fillId="0" borderId="0" xfId="0" applyFont="1" applyBorder="1" applyAlignment="1">
      <alignment horizontal="distributed" vertical="center"/>
    </xf>
    <xf numFmtId="0" fontId="6" fillId="0" borderId="0" xfId="0" applyFont="1" applyAlignment="1">
      <alignment horizontal="distributed" vertical="top"/>
    </xf>
    <xf numFmtId="0" fontId="6" fillId="0" borderId="21" xfId="0" applyFont="1" applyBorder="1" applyAlignment="1">
      <alignment horizontal="right"/>
    </xf>
    <xf numFmtId="0" fontId="6" fillId="0" borderId="21" xfId="0" applyFont="1" applyBorder="1" applyAlignment="1">
      <alignment horizontal="distributed" vertical="center"/>
    </xf>
    <xf numFmtId="0" fontId="10" fillId="0" borderId="17" xfId="0" applyFont="1" applyBorder="1" applyAlignment="1">
      <alignment/>
    </xf>
    <xf numFmtId="0" fontId="10" fillId="0" borderId="21" xfId="0" applyFont="1" applyBorder="1" applyAlignment="1">
      <alignment horizontal="distributed"/>
    </xf>
    <xf numFmtId="0" fontId="10" fillId="0" borderId="10" xfId="0" applyFont="1" applyBorder="1" applyAlignment="1">
      <alignment/>
    </xf>
    <xf numFmtId="0" fontId="10" fillId="0" borderId="17" xfId="0" applyFont="1" applyBorder="1" applyAlignment="1">
      <alignment horizontal="distributed" vertical="center"/>
    </xf>
    <xf numFmtId="0" fontId="10" fillId="0" borderId="21" xfId="0" applyFont="1" applyBorder="1" applyAlignment="1">
      <alignment horizontal="distributed" vertical="center"/>
    </xf>
    <xf numFmtId="0" fontId="12" fillId="0" borderId="0" xfId="0" applyFont="1" applyAlignment="1">
      <alignment/>
    </xf>
    <xf numFmtId="0" fontId="5" fillId="0" borderId="20" xfId="0" applyFont="1" applyBorder="1" applyAlignment="1">
      <alignment horizontal="distributed"/>
    </xf>
    <xf numFmtId="0" fontId="5" fillId="0" borderId="11" xfId="0" applyFont="1" applyBorder="1" applyAlignment="1">
      <alignment/>
    </xf>
    <xf numFmtId="0" fontId="5" fillId="0" borderId="12" xfId="0" applyFont="1" applyBorder="1" applyAlignment="1">
      <alignment/>
    </xf>
    <xf numFmtId="0" fontId="5" fillId="0" borderId="23" xfId="0" applyFont="1" applyBorder="1" applyAlignment="1">
      <alignment/>
    </xf>
    <xf numFmtId="0" fontId="5" fillId="0" borderId="22" xfId="0" applyFont="1" applyBorder="1" applyAlignment="1">
      <alignment/>
    </xf>
    <xf numFmtId="0" fontId="5" fillId="0" borderId="0" xfId="0" applyFont="1" applyBorder="1" applyAlignment="1">
      <alignment/>
    </xf>
    <xf numFmtId="0" fontId="5" fillId="0" borderId="14" xfId="0" applyFont="1" applyBorder="1" applyAlignment="1">
      <alignment horizontal="distributed"/>
    </xf>
    <xf numFmtId="0" fontId="5" fillId="0" borderId="14" xfId="0" applyFont="1" applyBorder="1" applyAlignment="1">
      <alignment horizontal="centerContinuous"/>
    </xf>
    <xf numFmtId="0" fontId="5" fillId="0" borderId="16" xfId="0" applyFont="1" applyBorder="1" applyAlignment="1">
      <alignment horizontal="centerContinuous"/>
    </xf>
    <xf numFmtId="0" fontId="5" fillId="0" borderId="14" xfId="0" applyFont="1" applyBorder="1" applyAlignment="1">
      <alignment/>
    </xf>
    <xf numFmtId="0" fontId="5" fillId="0" borderId="20" xfId="0" applyFont="1" applyBorder="1" applyAlignment="1">
      <alignment/>
    </xf>
    <xf numFmtId="0" fontId="5" fillId="0" borderId="16" xfId="0" applyFont="1" applyBorder="1" applyAlignment="1">
      <alignment/>
    </xf>
    <xf numFmtId="0" fontId="5" fillId="0" borderId="16" xfId="0" applyFont="1" applyBorder="1" applyAlignment="1">
      <alignment horizontal="right" vertical="top"/>
    </xf>
    <xf numFmtId="0" fontId="5" fillId="0" borderId="15" xfId="0" applyFont="1" applyBorder="1" applyAlignment="1">
      <alignment horizontal="centerContinuous"/>
    </xf>
    <xf numFmtId="0" fontId="5" fillId="0" borderId="17" xfId="0" applyFont="1" applyBorder="1" applyAlignment="1">
      <alignment horizontal="center"/>
    </xf>
    <xf numFmtId="0" fontId="5" fillId="0" borderId="20" xfId="0" applyFont="1" applyBorder="1" applyAlignment="1">
      <alignment horizontal="right" vertical="top"/>
    </xf>
    <xf numFmtId="0" fontId="5" fillId="0" borderId="14" xfId="0" applyFont="1" applyBorder="1" applyAlignment="1">
      <alignment horizontal="right" vertical="top"/>
    </xf>
    <xf numFmtId="0" fontId="5" fillId="0" borderId="15" xfId="0" applyFont="1" applyBorder="1" applyAlignment="1">
      <alignment horizontal="right" vertical="top"/>
    </xf>
    <xf numFmtId="0" fontId="5" fillId="0" borderId="19" xfId="0" applyFont="1" applyBorder="1" applyAlignment="1">
      <alignment/>
    </xf>
    <xf numFmtId="0" fontId="5" fillId="0" borderId="24" xfId="0" applyFont="1" applyBorder="1" applyAlignment="1">
      <alignment/>
    </xf>
    <xf numFmtId="0" fontId="5" fillId="0" borderId="18" xfId="0" applyFont="1" applyBorder="1" applyAlignment="1">
      <alignment/>
    </xf>
    <xf numFmtId="0" fontId="5" fillId="0" borderId="13" xfId="0" applyFont="1" applyBorder="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horizontal="centerContinuous" vertical="center"/>
    </xf>
    <xf numFmtId="0" fontId="5" fillId="0" borderId="0" xfId="0" applyFont="1" applyAlignment="1">
      <alignment vertical="center"/>
    </xf>
    <xf numFmtId="0" fontId="5" fillId="0" borderId="0" xfId="0" applyFont="1" applyBorder="1" applyAlignment="1">
      <alignment/>
    </xf>
    <xf numFmtId="0" fontId="5" fillId="0" borderId="0" xfId="0" applyFont="1" applyAlignment="1">
      <alignment horizontal="centerContinuous"/>
    </xf>
    <xf numFmtId="0" fontId="5" fillId="0" borderId="20" xfId="0" applyFont="1" applyBorder="1" applyAlignment="1">
      <alignment horizontal="distributed" vertical="center"/>
    </xf>
    <xf numFmtId="0" fontId="5" fillId="0" borderId="14" xfId="0" applyFont="1" applyBorder="1" applyAlignment="1">
      <alignment horizontal="centerContinuous" vertical="center"/>
    </xf>
    <xf numFmtId="0" fontId="5" fillId="0" borderId="15" xfId="0" applyFont="1" applyBorder="1" applyAlignment="1">
      <alignment horizontal="centerContinuous" vertical="center"/>
    </xf>
    <xf numFmtId="0" fontId="5" fillId="0" borderId="16" xfId="0" applyFont="1" applyBorder="1" applyAlignment="1">
      <alignment horizontal="centerContinuous" vertical="center"/>
    </xf>
    <xf numFmtId="0" fontId="5" fillId="0" borderId="0" xfId="0" applyFont="1" applyAlignment="1">
      <alignment horizontal="distributed" vertical="center"/>
    </xf>
    <xf numFmtId="0" fontId="5" fillId="0" borderId="10" xfId="0" applyFont="1" applyBorder="1" applyAlignment="1">
      <alignment/>
    </xf>
    <xf numFmtId="0" fontId="5" fillId="0" borderId="10" xfId="0" applyFont="1" applyBorder="1" applyAlignment="1">
      <alignment horizontal="right"/>
    </xf>
    <xf numFmtId="0" fontId="5" fillId="0" borderId="21" xfId="0" applyFont="1" applyBorder="1" applyAlignment="1">
      <alignment/>
    </xf>
    <xf numFmtId="0" fontId="5" fillId="0" borderId="21" xfId="0" applyFont="1" applyBorder="1" applyAlignment="1">
      <alignment horizontal="distributed"/>
    </xf>
    <xf numFmtId="56" fontId="5" fillId="0" borderId="0" xfId="0" applyNumberFormat="1" applyFont="1" applyBorder="1" applyAlignment="1">
      <alignment/>
    </xf>
    <xf numFmtId="0" fontId="5" fillId="0" borderId="17" xfId="0" applyFont="1" applyBorder="1" applyAlignment="1">
      <alignment/>
    </xf>
    <xf numFmtId="0" fontId="5" fillId="0" borderId="17" xfId="0" applyFont="1" applyBorder="1" applyAlignment="1">
      <alignment/>
    </xf>
    <xf numFmtId="0" fontId="5" fillId="0" borderId="10" xfId="0" applyFont="1" applyBorder="1" applyAlignment="1">
      <alignment/>
    </xf>
    <xf numFmtId="0" fontId="5" fillId="0" borderId="21" xfId="0" applyFont="1" applyBorder="1" applyAlignment="1">
      <alignment/>
    </xf>
    <xf numFmtId="0" fontId="6" fillId="0" borderId="0" xfId="62" applyFont="1" applyBorder="1" applyAlignment="1">
      <alignment vertical="top"/>
      <protection/>
    </xf>
    <xf numFmtId="0" fontId="6" fillId="0" borderId="0" xfId="62" applyFont="1">
      <alignment/>
      <protection/>
    </xf>
    <xf numFmtId="0" fontId="6" fillId="0" borderId="0" xfId="62" applyFont="1" applyBorder="1">
      <alignment/>
      <protection/>
    </xf>
    <xf numFmtId="0" fontId="6" fillId="0" borderId="0" xfId="62" applyFont="1" applyAlignment="1">
      <alignment horizontal="centerContinuous"/>
      <protection/>
    </xf>
    <xf numFmtId="0" fontId="6" fillId="0" borderId="0" xfId="62" applyFont="1" applyAlignment="1">
      <alignment/>
      <protection/>
    </xf>
    <xf numFmtId="0" fontId="6" fillId="0" borderId="0" xfId="62" applyFont="1" applyBorder="1" applyAlignment="1">
      <alignment vertical="center"/>
      <protection/>
    </xf>
    <xf numFmtId="0" fontId="6" fillId="0" borderId="0" xfId="62" applyFont="1" applyAlignment="1">
      <alignment vertical="center"/>
      <protection/>
    </xf>
    <xf numFmtId="0" fontId="6" fillId="0" borderId="14" xfId="62" applyFont="1" applyBorder="1" applyAlignment="1">
      <alignment vertical="center"/>
      <protection/>
    </xf>
    <xf numFmtId="0" fontId="6" fillId="0" borderId="16" xfId="62" applyFont="1" applyBorder="1" applyAlignment="1">
      <alignment vertical="center"/>
      <protection/>
    </xf>
    <xf numFmtId="0" fontId="6" fillId="0" borderId="14" xfId="62" applyFont="1" applyBorder="1" applyAlignment="1">
      <alignment horizontal="centerContinuous" vertical="center"/>
      <protection/>
    </xf>
    <xf numFmtId="0" fontId="6" fillId="0" borderId="16" xfId="62" applyFont="1" applyBorder="1" applyAlignment="1">
      <alignment horizontal="centerContinuous" vertical="center"/>
      <protection/>
    </xf>
    <xf numFmtId="0" fontId="6" fillId="0" borderId="15" xfId="62" applyFont="1" applyBorder="1" applyAlignment="1">
      <alignment vertical="center"/>
      <protection/>
    </xf>
    <xf numFmtId="0" fontId="6" fillId="0" borderId="15" xfId="62" applyFont="1" applyBorder="1" applyAlignment="1">
      <alignment horizontal="centerContinuous" vertical="center"/>
      <protection/>
    </xf>
    <xf numFmtId="0" fontId="6" fillId="0" borderId="21" xfId="0" applyFont="1" applyBorder="1" applyAlignment="1">
      <alignment horizontal="distributed" vertical="top"/>
    </xf>
    <xf numFmtId="0" fontId="6" fillId="0" borderId="0" xfId="0" applyFont="1" applyBorder="1" applyAlignment="1">
      <alignment/>
    </xf>
    <xf numFmtId="0" fontId="6" fillId="0" borderId="10" xfId="0" applyFont="1" applyBorder="1" applyAlignment="1">
      <alignment horizontal="distributed"/>
    </xf>
    <xf numFmtId="0" fontId="6" fillId="0" borderId="22" xfId="0" applyFont="1" applyBorder="1" applyAlignment="1">
      <alignment/>
    </xf>
    <xf numFmtId="0" fontId="6" fillId="0" borderId="23" xfId="0" applyFont="1" applyBorder="1" applyAlignment="1">
      <alignment/>
    </xf>
    <xf numFmtId="0" fontId="6" fillId="0" borderId="14" xfId="0" applyFont="1" applyBorder="1" applyAlignment="1">
      <alignment vertical="center"/>
    </xf>
    <xf numFmtId="0" fontId="6" fillId="0" borderId="16" xfId="0" applyFont="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0" xfId="0" applyFont="1" applyBorder="1" applyAlignment="1">
      <alignment vertical="center"/>
    </xf>
    <xf numFmtId="0" fontId="6" fillId="0" borderId="19" xfId="0" applyFont="1" applyBorder="1" applyAlignment="1">
      <alignment vertical="center"/>
    </xf>
    <xf numFmtId="0" fontId="6" fillId="0" borderId="18" xfId="0" applyFont="1" applyBorder="1" applyAlignment="1">
      <alignment vertical="center"/>
    </xf>
    <xf numFmtId="0" fontId="6" fillId="0" borderId="24" xfId="0" applyFont="1" applyBorder="1" applyAlignment="1">
      <alignment vertical="center"/>
    </xf>
    <xf numFmtId="0" fontId="6" fillId="0" borderId="10" xfId="0" applyFont="1" applyBorder="1" applyAlignment="1">
      <alignment horizontal="distributed"/>
    </xf>
    <xf numFmtId="0" fontId="6" fillId="0" borderId="13" xfId="0" applyFont="1" applyBorder="1" applyAlignment="1">
      <alignment horizontal="right"/>
    </xf>
    <xf numFmtId="0" fontId="6" fillId="0" borderId="22" xfId="0" applyFont="1" applyBorder="1" applyAlignment="1">
      <alignment horizontal="right"/>
    </xf>
    <xf numFmtId="0" fontId="6" fillId="0" borderId="13" xfId="0" applyFont="1" applyBorder="1" applyAlignment="1">
      <alignment horizontal="right" vertical="center"/>
    </xf>
    <xf numFmtId="0" fontId="9" fillId="0" borderId="10" xfId="0" applyFont="1" applyBorder="1" applyAlignment="1">
      <alignment/>
    </xf>
    <xf numFmtId="0" fontId="9" fillId="0" borderId="11" xfId="0" applyFont="1" applyBorder="1" applyAlignment="1">
      <alignment horizontal="center"/>
    </xf>
    <xf numFmtId="0" fontId="9" fillId="0" borderId="22" xfId="0" applyFont="1" applyBorder="1" applyAlignment="1">
      <alignment horizontal="center"/>
    </xf>
    <xf numFmtId="0" fontId="9" fillId="0" borderId="21" xfId="0" applyFont="1" applyBorder="1" applyAlignment="1">
      <alignment/>
    </xf>
    <xf numFmtId="0" fontId="9" fillId="0" borderId="22" xfId="0" applyFont="1" applyBorder="1" applyAlignment="1">
      <alignment/>
    </xf>
    <xf numFmtId="0" fontId="9" fillId="0" borderId="21" xfId="0" applyFont="1" applyBorder="1" applyAlignment="1">
      <alignment horizontal="center"/>
    </xf>
    <xf numFmtId="0" fontId="9" fillId="0" borderId="10" xfId="0" applyFont="1" applyBorder="1" applyAlignment="1">
      <alignment horizontal="center"/>
    </xf>
    <xf numFmtId="0" fontId="7" fillId="0" borderId="0" xfId="0" applyFont="1" applyBorder="1" applyAlignment="1">
      <alignment vertical="center"/>
    </xf>
    <xf numFmtId="0" fontId="7" fillId="0" borderId="23"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20" xfId="0" applyFont="1" applyBorder="1" applyAlignment="1">
      <alignment horizontal="center" vertical="center"/>
    </xf>
    <xf numFmtId="0" fontId="5" fillId="0" borderId="0" xfId="0" applyFont="1" applyAlignment="1">
      <alignment vertical="top"/>
    </xf>
    <xf numFmtId="0" fontId="6" fillId="0" borderId="14" xfId="0" applyFont="1" applyBorder="1" applyAlignment="1">
      <alignment/>
    </xf>
    <xf numFmtId="0" fontId="9" fillId="0" borderId="10" xfId="0" applyFont="1" applyBorder="1" applyAlignment="1">
      <alignment horizontal="right"/>
    </xf>
    <xf numFmtId="0" fontId="9" fillId="0" borderId="25" xfId="0" applyFont="1" applyBorder="1" applyAlignment="1">
      <alignment vertical="center"/>
    </xf>
    <xf numFmtId="0" fontId="9" fillId="0" borderId="20" xfId="0" applyFont="1" applyBorder="1" applyAlignment="1">
      <alignment horizontal="center" vertical="center"/>
    </xf>
    <xf numFmtId="0" fontId="6" fillId="0" borderId="18" xfId="0" applyFont="1" applyBorder="1" applyAlignment="1">
      <alignment horizontal="distributed"/>
    </xf>
    <xf numFmtId="0" fontId="6" fillId="0" borderId="26" xfId="0" applyFont="1" applyBorder="1" applyAlignment="1">
      <alignment horizontal="centerContinuous"/>
    </xf>
    <xf numFmtId="0" fontId="5" fillId="0" borderId="26" xfId="0" applyFont="1" applyBorder="1" applyAlignment="1">
      <alignment horizontal="centerContinuous"/>
    </xf>
    <xf numFmtId="0" fontId="6" fillId="0" borderId="0" xfId="0" applyFont="1" applyBorder="1" applyAlignment="1">
      <alignment/>
    </xf>
    <xf numFmtId="0" fontId="6" fillId="0" borderId="11" xfId="0" applyFont="1" applyBorder="1" applyAlignment="1">
      <alignment/>
    </xf>
    <xf numFmtId="0" fontId="6" fillId="0" borderId="22" xfId="0" applyFont="1" applyBorder="1" applyAlignment="1">
      <alignment/>
    </xf>
    <xf numFmtId="0" fontId="6" fillId="0" borderId="11" xfId="0" applyFont="1" applyBorder="1" applyAlignment="1">
      <alignment horizontal="right"/>
    </xf>
    <xf numFmtId="0" fontId="6" fillId="0" borderId="0" xfId="0" applyFont="1" applyBorder="1" applyAlignment="1">
      <alignment horizontal="right"/>
    </xf>
    <xf numFmtId="0" fontId="6" fillId="0" borderId="21" xfId="0" applyFont="1" applyBorder="1" applyAlignment="1">
      <alignment/>
    </xf>
    <xf numFmtId="0" fontId="11" fillId="0" borderId="11" xfId="0" applyFont="1" applyBorder="1" applyAlignment="1">
      <alignment horizontal="center"/>
    </xf>
    <xf numFmtId="0" fontId="6" fillId="0" borderId="17" xfId="0" applyFont="1" applyBorder="1" applyAlignment="1">
      <alignment horizontal="distributed"/>
    </xf>
    <xf numFmtId="0" fontId="6" fillId="0" borderId="23" xfId="0" applyFont="1" applyBorder="1" applyAlignment="1">
      <alignment horizontal="distributed"/>
    </xf>
    <xf numFmtId="0" fontId="6" fillId="0" borderId="0" xfId="0" applyFont="1" applyBorder="1" applyAlignment="1">
      <alignment horizontal="distributed"/>
    </xf>
    <xf numFmtId="0" fontId="6" fillId="0" borderId="0" xfId="0" applyFont="1" applyBorder="1" applyAlignment="1">
      <alignment horizontal="distributed"/>
    </xf>
    <xf numFmtId="0" fontId="6" fillId="0" borderId="19" xfId="0" applyFont="1" applyBorder="1" applyAlignment="1">
      <alignment vertical="top"/>
    </xf>
    <xf numFmtId="0" fontId="9" fillId="0" borderId="17" xfId="0" applyFont="1" applyBorder="1" applyAlignment="1">
      <alignment horizontal="center" vertical="center"/>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3" xfId="0" applyFont="1" applyBorder="1" applyAlignment="1">
      <alignment horizontal="right"/>
    </xf>
    <xf numFmtId="0" fontId="7" fillId="0" borderId="23" xfId="0" applyFont="1" applyBorder="1" applyAlignment="1">
      <alignment horizontal="centerContinuous" vertical="center"/>
    </xf>
    <xf numFmtId="0" fontId="7" fillId="0" borderId="23" xfId="0" applyFont="1" applyBorder="1" applyAlignment="1">
      <alignment horizontal="center" vertical="center"/>
    </xf>
    <xf numFmtId="0" fontId="7" fillId="0" borderId="23" xfId="0" applyFont="1" applyBorder="1" applyAlignment="1">
      <alignment horizontal="right" vertical="center"/>
    </xf>
    <xf numFmtId="0" fontId="7" fillId="0" borderId="21" xfId="0" applyFont="1" applyBorder="1" applyAlignment="1">
      <alignment horizontal="distributed" vertical="center"/>
    </xf>
    <xf numFmtId="0" fontId="7" fillId="0" borderId="21" xfId="0" applyFont="1" applyBorder="1" applyAlignment="1">
      <alignment horizontal="centerContinuous"/>
    </xf>
    <xf numFmtId="0" fontId="7" fillId="0" borderId="21" xfId="0" applyFont="1" applyBorder="1" applyAlignment="1">
      <alignment horizontal="centerContinuous" vertical="center"/>
    </xf>
    <xf numFmtId="0" fontId="7" fillId="0" borderId="16" xfId="0" applyFont="1" applyBorder="1" applyAlignment="1">
      <alignment horizontal="center" vertical="center"/>
    </xf>
    <xf numFmtId="0" fontId="17" fillId="0" borderId="0" xfId="0" applyFont="1" applyAlignment="1">
      <alignment/>
    </xf>
    <xf numFmtId="0" fontId="19" fillId="0" borderId="0" xfId="62" applyFont="1" applyBorder="1" applyAlignment="1">
      <alignment horizontal="centerContinuous"/>
      <protection/>
    </xf>
    <xf numFmtId="0" fontId="19" fillId="0" borderId="0" xfId="0" applyFont="1" applyAlignment="1">
      <alignment horizontal="centerContinuous"/>
    </xf>
    <xf numFmtId="0" fontId="19" fillId="0" borderId="0" xfId="0" applyFont="1" applyAlignment="1">
      <alignment/>
    </xf>
    <xf numFmtId="0" fontId="5" fillId="0" borderId="0" xfId="0" applyFont="1" applyBorder="1" applyAlignment="1">
      <alignment horizontal="right" vertical="top"/>
    </xf>
    <xf numFmtId="0" fontId="5" fillId="0" borderId="0" xfId="0" applyFont="1" applyBorder="1" applyAlignment="1">
      <alignment horizontal="distributed"/>
    </xf>
    <xf numFmtId="0" fontId="5" fillId="0" borderId="0" xfId="0" applyFont="1" applyBorder="1" applyAlignment="1">
      <alignment horizontal="centerContinuous"/>
    </xf>
    <xf numFmtId="0" fontId="5" fillId="0" borderId="0" xfId="0" applyFont="1" applyBorder="1" applyAlignment="1">
      <alignment horizontal="left"/>
    </xf>
    <xf numFmtId="0" fontId="5" fillId="0" borderId="0" xfId="0" applyFont="1" applyAlignment="1">
      <alignment horizontal="left"/>
    </xf>
    <xf numFmtId="0" fontId="11" fillId="0" borderId="10" xfId="0" applyFont="1" applyBorder="1" applyAlignment="1">
      <alignment/>
    </xf>
    <xf numFmtId="0" fontId="11" fillId="0" borderId="11" xfId="0" applyFont="1" applyBorder="1" applyAlignment="1">
      <alignment/>
    </xf>
    <xf numFmtId="0" fontId="11" fillId="0" borderId="10" xfId="0" applyFont="1" applyBorder="1" applyAlignment="1">
      <alignment horizontal="center"/>
    </xf>
    <xf numFmtId="0" fontId="11" fillId="0" borderId="10" xfId="0" applyFont="1" applyBorder="1" applyAlignment="1">
      <alignment horizontal="distributed"/>
    </xf>
    <xf numFmtId="0" fontId="11" fillId="0" borderId="21" xfId="0" applyFont="1" applyBorder="1" applyAlignment="1">
      <alignment horizontal="distributed"/>
    </xf>
    <xf numFmtId="0" fontId="11" fillId="0" borderId="22" xfId="0" applyFont="1" applyBorder="1" applyAlignment="1">
      <alignment horizontal="center"/>
    </xf>
    <xf numFmtId="0" fontId="11" fillId="0" borderId="22" xfId="0" applyFont="1" applyBorder="1" applyAlignment="1">
      <alignment horizontal="distributed"/>
    </xf>
    <xf numFmtId="0" fontId="11" fillId="0" borderId="21" xfId="0" applyFont="1" applyBorder="1" applyAlignment="1">
      <alignment horizontal="center"/>
    </xf>
    <xf numFmtId="0" fontId="11" fillId="0" borderId="21" xfId="0" applyFont="1" applyBorder="1" applyAlignment="1">
      <alignment/>
    </xf>
    <xf numFmtId="0" fontId="11" fillId="0" borderId="22" xfId="0" applyFont="1" applyBorder="1" applyAlignment="1">
      <alignment/>
    </xf>
    <xf numFmtId="0" fontId="11" fillId="0" borderId="17" xfId="0" applyFont="1" applyBorder="1" applyAlignment="1">
      <alignment horizontal="right" vertical="top"/>
    </xf>
    <xf numFmtId="0" fontId="11" fillId="0" borderId="17" xfId="0" applyFont="1" applyBorder="1" applyAlignment="1">
      <alignment horizontal="right"/>
    </xf>
    <xf numFmtId="0" fontId="11" fillId="0" borderId="19" xfId="0" applyFont="1" applyBorder="1" applyAlignment="1">
      <alignment horizontal="right"/>
    </xf>
    <xf numFmtId="0" fontId="11" fillId="0" borderId="17" xfId="0" applyFont="1" applyBorder="1" applyAlignment="1">
      <alignment horizontal="center"/>
    </xf>
    <xf numFmtId="0" fontId="9" fillId="0" borderId="23" xfId="0" applyFont="1" applyBorder="1" applyAlignment="1">
      <alignment/>
    </xf>
    <xf numFmtId="0" fontId="9" fillId="0" borderId="10" xfId="0" applyFont="1" applyBorder="1" applyAlignment="1">
      <alignment/>
    </xf>
    <xf numFmtId="0" fontId="9" fillId="0" borderId="11" xfId="0" applyFont="1" applyBorder="1" applyAlignment="1">
      <alignment/>
    </xf>
    <xf numFmtId="0" fontId="9" fillId="0" borderId="21" xfId="0" applyFont="1" applyBorder="1" applyAlignment="1">
      <alignment horizontal="distributed"/>
    </xf>
    <xf numFmtId="0" fontId="9" fillId="0" borderId="22" xfId="0" applyFont="1" applyBorder="1" applyAlignment="1">
      <alignment horizontal="distributed"/>
    </xf>
    <xf numFmtId="0" fontId="9" fillId="0" borderId="21" xfId="0" applyFont="1" applyBorder="1" applyAlignment="1">
      <alignment/>
    </xf>
    <xf numFmtId="0" fontId="9" fillId="0" borderId="22" xfId="0" applyFont="1" applyBorder="1" applyAlignment="1">
      <alignment/>
    </xf>
    <xf numFmtId="0" fontId="9" fillId="0" borderId="17" xfId="0" applyFont="1" applyBorder="1" applyAlignment="1">
      <alignment horizontal="right"/>
    </xf>
    <xf numFmtId="0" fontId="9" fillId="0" borderId="19" xfId="0" applyFont="1" applyBorder="1" applyAlignment="1">
      <alignment horizontal="right"/>
    </xf>
    <xf numFmtId="0" fontId="9" fillId="0" borderId="18" xfId="0" applyFont="1" applyBorder="1" applyAlignment="1">
      <alignment horizontal="right"/>
    </xf>
    <xf numFmtId="0" fontId="9" fillId="0" borderId="17" xfId="0" applyFont="1" applyBorder="1" applyAlignment="1">
      <alignment horizontal="center"/>
    </xf>
    <xf numFmtId="0" fontId="6" fillId="0" borderId="0" xfId="0" applyFont="1" applyFill="1" applyBorder="1" applyAlignment="1">
      <alignment/>
    </xf>
    <xf numFmtId="0" fontId="18" fillId="0" borderId="0" xfId="0" applyFont="1" applyFill="1" applyBorder="1" applyAlignment="1">
      <alignment/>
    </xf>
    <xf numFmtId="0" fontId="17" fillId="0" borderId="0" xfId="0" applyFont="1" applyFill="1" applyBorder="1" applyAlignment="1">
      <alignment/>
    </xf>
    <xf numFmtId="0" fontId="0" fillId="0" borderId="0" xfId="0" applyFont="1" applyFill="1" applyBorder="1" applyAlignment="1">
      <alignment/>
    </xf>
    <xf numFmtId="0" fontId="15" fillId="0" borderId="17" xfId="0" applyFont="1" applyFill="1" applyBorder="1" applyAlignment="1">
      <alignment horizontal="right" vertical="center" wrapText="1"/>
    </xf>
    <xf numFmtId="38" fontId="14" fillId="0" borderId="17" xfId="49" applyFont="1" applyFill="1" applyBorder="1" applyAlignment="1">
      <alignment vertical="center"/>
    </xf>
    <xf numFmtId="0" fontId="6" fillId="0" borderId="0" xfId="62" applyFont="1" applyBorder="1" applyAlignment="1">
      <alignment horizontal="centerContinuous" vertical="top"/>
      <protection/>
    </xf>
    <xf numFmtId="0" fontId="6" fillId="0" borderId="0" xfId="62" applyFont="1" applyBorder="1" applyAlignment="1">
      <alignment horizontal="right" vertical="center"/>
      <protection/>
    </xf>
    <xf numFmtId="0" fontId="8" fillId="0" borderId="0" xfId="0" applyFont="1" applyAlignment="1">
      <alignment/>
    </xf>
    <xf numFmtId="0" fontId="8" fillId="0" borderId="0" xfId="0" applyFont="1" applyBorder="1" applyAlignment="1">
      <alignment/>
    </xf>
    <xf numFmtId="0" fontId="5" fillId="0" borderId="0" xfId="0" applyFont="1" applyFill="1" applyBorder="1" applyAlignment="1">
      <alignment/>
    </xf>
    <xf numFmtId="0" fontId="5" fillId="0" borderId="0" xfId="0" applyFont="1" applyFill="1" applyBorder="1" applyAlignment="1">
      <alignment horizontal="distributed"/>
    </xf>
    <xf numFmtId="0" fontId="5" fillId="0" borderId="0" xfId="0" applyFont="1" applyFill="1" applyBorder="1" applyAlignment="1">
      <alignment horizontal="centerContinuous"/>
    </xf>
    <xf numFmtId="0" fontId="5" fillId="0" borderId="0" xfId="0" applyFont="1" applyFill="1" applyBorder="1" applyAlignment="1">
      <alignment horizontal="right" vertical="top"/>
    </xf>
    <xf numFmtId="0" fontId="5" fillId="0" borderId="0" xfId="0" applyFont="1" applyBorder="1" applyAlignment="1">
      <alignment horizontal="center"/>
    </xf>
    <xf numFmtId="0" fontId="6" fillId="0" borderId="27" xfId="0" applyFont="1" applyBorder="1" applyAlignment="1">
      <alignment horizontal="right"/>
    </xf>
    <xf numFmtId="0" fontId="6" fillId="0" borderId="0" xfId="0" applyFont="1" applyFill="1" applyBorder="1" applyAlignment="1">
      <alignment horizontal="left" vertical="center"/>
    </xf>
    <xf numFmtId="0" fontId="6" fillId="0" borderId="28" xfId="0" applyFont="1" applyBorder="1" applyAlignment="1">
      <alignment horizontal="right"/>
    </xf>
    <xf numFmtId="0" fontId="5" fillId="0" borderId="22" xfId="0" applyFont="1" applyBorder="1" applyAlignment="1">
      <alignment horizontal="left"/>
    </xf>
    <xf numFmtId="0" fontId="9" fillId="0" borderId="10" xfId="0" applyFont="1" applyBorder="1" applyAlignment="1">
      <alignment horizontal="centerContinuous"/>
    </xf>
    <xf numFmtId="0" fontId="9" fillId="0" borderId="21" xfId="0" applyFont="1" applyBorder="1" applyAlignment="1">
      <alignment horizontal="centerContinuous"/>
    </xf>
    <xf numFmtId="0" fontId="6" fillId="0" borderId="0" xfId="0" applyFont="1" applyBorder="1" applyAlignment="1">
      <alignment horizontal="center"/>
    </xf>
    <xf numFmtId="0" fontId="19" fillId="0" borderId="0" xfId="0" applyFont="1" applyAlignment="1">
      <alignment/>
    </xf>
    <xf numFmtId="0" fontId="9" fillId="0" borderId="10" xfId="0" applyFont="1" applyBorder="1" applyAlignment="1">
      <alignment horizontal="distributed"/>
    </xf>
    <xf numFmtId="0" fontId="9" fillId="0" borderId="17" xfId="0" applyFont="1" applyBorder="1" applyAlignment="1">
      <alignment horizontal="distributed"/>
    </xf>
    <xf numFmtId="38" fontId="6" fillId="0" borderId="0" xfId="49" applyFont="1" applyBorder="1" applyAlignment="1">
      <alignment horizontal="center"/>
    </xf>
    <xf numFmtId="38" fontId="6" fillId="0" borderId="0" xfId="49" applyFont="1" applyBorder="1" applyAlignment="1">
      <alignment/>
    </xf>
    <xf numFmtId="0" fontId="11" fillId="0" borderId="0" xfId="0" applyFont="1" applyAlignment="1">
      <alignment/>
    </xf>
    <xf numFmtId="0" fontId="11" fillId="0" borderId="0" xfId="0" applyFont="1" applyBorder="1" applyAlignment="1">
      <alignment/>
    </xf>
    <xf numFmtId="0" fontId="11" fillId="0" borderId="12" xfId="0" applyFont="1" applyBorder="1" applyAlignment="1">
      <alignment/>
    </xf>
    <xf numFmtId="0" fontId="6" fillId="0" borderId="20" xfId="0" applyFont="1" applyBorder="1" applyAlignment="1">
      <alignment horizontal="center"/>
    </xf>
    <xf numFmtId="0" fontId="9" fillId="0" borderId="0" xfId="0" applyFont="1" applyAlignment="1">
      <alignment/>
    </xf>
    <xf numFmtId="49" fontId="9" fillId="0" borderId="16"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21" xfId="0" applyNumberFormat="1" applyFont="1" applyBorder="1" applyAlignment="1">
      <alignment horizontal="center"/>
    </xf>
    <xf numFmtId="49" fontId="9" fillId="0" borderId="23" xfId="0" applyNumberFormat="1" applyFont="1" applyBorder="1" applyAlignment="1">
      <alignment horizontal="center" wrapText="1"/>
    </xf>
    <xf numFmtId="0" fontId="9" fillId="0" borderId="23" xfId="0" applyFont="1" applyBorder="1" applyAlignment="1">
      <alignment horizontal="center"/>
    </xf>
    <xf numFmtId="0" fontId="9" fillId="0" borderId="17" xfId="0" applyFont="1" applyBorder="1" applyAlignment="1">
      <alignment/>
    </xf>
    <xf numFmtId="0" fontId="9" fillId="0" borderId="18" xfId="0" applyFont="1" applyBorder="1" applyAlignment="1">
      <alignment/>
    </xf>
    <xf numFmtId="0" fontId="9" fillId="0" borderId="20" xfId="0" applyFont="1" applyBorder="1" applyAlignment="1">
      <alignment horizontal="center"/>
    </xf>
    <xf numFmtId="0" fontId="9" fillId="0" borderId="24" xfId="0" applyFont="1" applyBorder="1" applyAlignment="1">
      <alignment/>
    </xf>
    <xf numFmtId="0" fontId="9" fillId="0" borderId="0" xfId="0" applyFont="1" applyBorder="1" applyAlignment="1">
      <alignment/>
    </xf>
    <xf numFmtId="0" fontId="11" fillId="0" borderId="0" xfId="0" applyFont="1" applyBorder="1" applyAlignment="1">
      <alignment vertical="top"/>
    </xf>
    <xf numFmtId="0" fontId="11" fillId="0" borderId="0" xfId="0" applyFont="1" applyAlignment="1">
      <alignment vertical="center"/>
    </xf>
    <xf numFmtId="0" fontId="11" fillId="0" borderId="24" xfId="0" applyFont="1" applyBorder="1" applyAlignment="1">
      <alignment/>
    </xf>
    <xf numFmtId="0" fontId="11" fillId="0" borderId="24" xfId="0" applyFont="1" applyBorder="1" applyAlignment="1">
      <alignment horizontal="left"/>
    </xf>
    <xf numFmtId="0" fontId="11" fillId="0" borderId="23" xfId="0" applyFont="1" applyBorder="1" applyAlignment="1">
      <alignment horizontal="left"/>
    </xf>
    <xf numFmtId="0" fontId="6" fillId="0" borderId="23" xfId="0" applyFont="1" applyBorder="1" applyAlignment="1">
      <alignment horizontal="right" vertical="center"/>
    </xf>
    <xf numFmtId="0" fontId="6" fillId="0" borderId="0" xfId="0" applyFont="1" applyFill="1" applyBorder="1" applyAlignment="1">
      <alignment/>
    </xf>
    <xf numFmtId="0" fontId="6" fillId="0" borderId="14" xfId="0" applyFont="1" applyFill="1" applyBorder="1" applyAlignment="1">
      <alignment horizontal="center"/>
    </xf>
    <xf numFmtId="0" fontId="6" fillId="0" borderId="0" xfId="0" applyFont="1" applyFill="1" applyBorder="1" applyAlignment="1">
      <alignment horizontal="right"/>
    </xf>
    <xf numFmtId="0" fontId="6" fillId="0" borderId="15"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horizontal="right"/>
    </xf>
    <xf numFmtId="38" fontId="6" fillId="0" borderId="16" xfId="49" applyFont="1" applyFill="1" applyBorder="1" applyAlignment="1">
      <alignment horizontal="right"/>
    </xf>
    <xf numFmtId="0" fontId="6" fillId="0" borderId="16" xfId="0" applyFont="1" applyFill="1" applyBorder="1" applyAlignment="1">
      <alignment/>
    </xf>
    <xf numFmtId="0" fontId="6" fillId="0" borderId="15"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38" fontId="6" fillId="0" borderId="0" xfId="0" applyNumberFormat="1" applyFont="1" applyFill="1" applyBorder="1" applyAlignment="1">
      <alignment/>
    </xf>
    <xf numFmtId="0" fontId="6" fillId="0" borderId="15" xfId="0" applyFont="1" applyFill="1" applyBorder="1" applyAlignment="1">
      <alignment/>
    </xf>
    <xf numFmtId="0" fontId="6" fillId="0" borderId="0" xfId="0" applyFont="1" applyFill="1" applyAlignment="1">
      <alignment/>
    </xf>
    <xf numFmtId="0" fontId="6" fillId="0" borderId="23" xfId="0" applyFont="1" applyFill="1" applyBorder="1" applyAlignment="1">
      <alignment/>
    </xf>
    <xf numFmtId="0" fontId="6" fillId="0" borderId="22" xfId="0" applyFont="1" applyFill="1" applyBorder="1" applyAlignment="1">
      <alignment/>
    </xf>
    <xf numFmtId="0" fontId="6" fillId="0" borderId="22" xfId="0" applyFont="1" applyFill="1" applyBorder="1" applyAlignment="1">
      <alignment horizontal="right"/>
    </xf>
    <xf numFmtId="0" fontId="6" fillId="0" borderId="0" xfId="0" applyFont="1" applyAlignment="1">
      <alignment/>
    </xf>
    <xf numFmtId="0" fontId="6" fillId="0" borderId="22" xfId="0" applyFont="1" applyBorder="1" applyAlignment="1">
      <alignment/>
    </xf>
    <xf numFmtId="0" fontId="6" fillId="0" borderId="19" xfId="0" applyFont="1" applyBorder="1" applyAlignment="1">
      <alignment/>
    </xf>
    <xf numFmtId="0" fontId="6" fillId="0" borderId="17" xfId="0" applyFont="1" applyBorder="1" applyAlignment="1">
      <alignment/>
    </xf>
    <xf numFmtId="0" fontId="0" fillId="0" borderId="11" xfId="0" applyFont="1" applyFill="1" applyBorder="1" applyAlignment="1">
      <alignment/>
    </xf>
    <xf numFmtId="0" fontId="0" fillId="0" borderId="13" xfId="0" applyFont="1" applyFill="1" applyBorder="1" applyAlignment="1">
      <alignment/>
    </xf>
    <xf numFmtId="0" fontId="0" fillId="0" borderId="10" xfId="0" applyFont="1" applyFill="1" applyBorder="1" applyAlignment="1">
      <alignment/>
    </xf>
    <xf numFmtId="0" fontId="0" fillId="0" borderId="0"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0" fillId="0" borderId="21" xfId="0" applyFont="1" applyFill="1" applyBorder="1" applyAlignment="1">
      <alignment horizontal="distributed"/>
    </xf>
    <xf numFmtId="0" fontId="0" fillId="0" borderId="21" xfId="0" applyFont="1" applyFill="1" applyBorder="1" applyAlignment="1">
      <alignment horizontal="distributed" vertical="center"/>
    </xf>
    <xf numFmtId="0" fontId="0" fillId="0" borderId="21" xfId="0" applyFont="1" applyFill="1" applyBorder="1" applyAlignment="1">
      <alignment/>
    </xf>
    <xf numFmtId="0" fontId="0" fillId="0" borderId="23" xfId="0" applyFont="1" applyFill="1" applyBorder="1" applyAlignment="1">
      <alignment horizontal="distributed" vertical="center"/>
    </xf>
    <xf numFmtId="0" fontId="0" fillId="0" borderId="21" xfId="0" applyFont="1" applyFill="1" applyBorder="1" applyAlignment="1">
      <alignment horizontal="centerContinuous" vertical="center"/>
    </xf>
    <xf numFmtId="0" fontId="0" fillId="0" borderId="23" xfId="0" applyFont="1" applyFill="1" applyBorder="1" applyAlignment="1">
      <alignment horizontal="distributed"/>
    </xf>
    <xf numFmtId="0" fontId="0" fillId="0" borderId="21" xfId="0" applyFont="1" applyFill="1" applyBorder="1" applyAlignment="1">
      <alignment horizontal="right"/>
    </xf>
    <xf numFmtId="0" fontId="0" fillId="0" borderId="23" xfId="0" applyFont="1" applyFill="1" applyBorder="1" applyAlignment="1">
      <alignment horizontal="right"/>
    </xf>
    <xf numFmtId="0" fontId="0" fillId="0" borderId="19" xfId="0" applyFont="1" applyFill="1" applyBorder="1" applyAlignment="1">
      <alignment/>
    </xf>
    <xf numFmtId="0" fontId="0" fillId="0" borderId="18" xfId="0" applyFont="1" applyFill="1" applyBorder="1" applyAlignment="1">
      <alignment/>
    </xf>
    <xf numFmtId="0" fontId="0" fillId="0" borderId="17" xfId="0" applyFont="1" applyFill="1" applyBorder="1" applyAlignment="1">
      <alignment horizontal="distributed"/>
    </xf>
    <xf numFmtId="0" fontId="0" fillId="0" borderId="17" xfId="0" applyFont="1" applyFill="1" applyBorder="1" applyAlignment="1">
      <alignment horizontal="right"/>
    </xf>
    <xf numFmtId="0" fontId="0" fillId="0" borderId="17" xfId="0" applyFont="1" applyFill="1" applyBorder="1" applyAlignment="1">
      <alignment/>
    </xf>
    <xf numFmtId="0" fontId="0" fillId="0" borderId="10" xfId="0" applyFont="1" applyFill="1" applyBorder="1" applyAlignment="1">
      <alignment horizontal="distributed"/>
    </xf>
    <xf numFmtId="0" fontId="0" fillId="0" borderId="10" xfId="0" applyFont="1" applyFill="1" applyBorder="1" applyAlignment="1">
      <alignment horizontal="right"/>
    </xf>
    <xf numFmtId="0" fontId="0" fillId="0" borderId="17" xfId="0" applyFont="1" applyFill="1" applyBorder="1" applyAlignment="1">
      <alignment vertical="center"/>
    </xf>
    <xf numFmtId="0" fontId="26" fillId="0" borderId="0" xfId="0" applyFont="1" applyAlignment="1">
      <alignment/>
    </xf>
    <xf numFmtId="0" fontId="0" fillId="0" borderId="10" xfId="0" applyFont="1" applyBorder="1" applyAlignment="1">
      <alignment/>
    </xf>
    <xf numFmtId="0" fontId="0" fillId="0" borderId="21" xfId="0" applyFont="1" applyBorder="1" applyAlignment="1">
      <alignment/>
    </xf>
    <xf numFmtId="0" fontId="0" fillId="0" borderId="0" xfId="0" applyFont="1" applyAlignment="1">
      <alignment/>
    </xf>
    <xf numFmtId="49" fontId="9" fillId="0" borderId="16" xfId="0" applyNumberFormat="1" applyFont="1" applyBorder="1" applyAlignment="1">
      <alignment horizontal="center" vertical="top" textRotation="255" wrapText="1"/>
    </xf>
    <xf numFmtId="0" fontId="9" fillId="0" borderId="18" xfId="0" applyFont="1" applyBorder="1" applyAlignment="1">
      <alignment horizontal="center"/>
    </xf>
    <xf numFmtId="0" fontId="9" fillId="0" borderId="0" xfId="0" applyFont="1" applyBorder="1" applyAlignment="1">
      <alignment horizontal="right"/>
    </xf>
    <xf numFmtId="0" fontId="9" fillId="0" borderId="0" xfId="0" applyFont="1" applyBorder="1" applyAlignment="1">
      <alignment horizontal="center"/>
    </xf>
    <xf numFmtId="0" fontId="9" fillId="0" borderId="29" xfId="0" applyFont="1" applyBorder="1" applyAlignment="1">
      <alignment vertical="center"/>
    </xf>
    <xf numFmtId="0" fontId="6" fillId="0" borderId="14" xfId="0" applyFont="1" applyBorder="1" applyAlignment="1">
      <alignment horizontal="center" vertical="center"/>
    </xf>
    <xf numFmtId="0" fontId="9" fillId="0" borderId="30" xfId="0" applyFont="1" applyBorder="1" applyAlignment="1">
      <alignment/>
    </xf>
    <xf numFmtId="0" fontId="9" fillId="0" borderId="21" xfId="0" applyFont="1" applyBorder="1" applyAlignment="1">
      <alignment vertical="top"/>
    </xf>
    <xf numFmtId="0" fontId="9" fillId="0" borderId="17" xfId="0" applyFont="1" applyBorder="1" applyAlignment="1">
      <alignment horizontal="center" vertical="top"/>
    </xf>
    <xf numFmtId="0" fontId="11" fillId="0" borderId="30" xfId="0" applyFont="1" applyBorder="1" applyAlignment="1">
      <alignment horizontal="center" vertical="center" wrapText="1"/>
    </xf>
    <xf numFmtId="0" fontId="11" fillId="0" borderId="17" xfId="0" applyFont="1" applyBorder="1" applyAlignment="1">
      <alignment horizontal="center" vertical="center" wrapText="1"/>
    </xf>
    <xf numFmtId="0" fontId="9" fillId="0" borderId="18" xfId="0" applyFont="1" applyBorder="1" applyAlignment="1">
      <alignment horizontal="center" vertical="center"/>
    </xf>
    <xf numFmtId="0" fontId="9" fillId="0" borderId="30" xfId="0" applyFont="1" applyBorder="1" applyAlignment="1">
      <alignment horizontal="center" vertical="center"/>
    </xf>
    <xf numFmtId="0" fontId="9" fillId="0" borderId="13" xfId="0" applyFont="1" applyBorder="1" applyAlignment="1">
      <alignment horizontal="center"/>
    </xf>
    <xf numFmtId="0" fontId="9" fillId="0" borderId="10" xfId="0" applyFont="1" applyBorder="1" applyAlignment="1">
      <alignment vertical="top"/>
    </xf>
    <xf numFmtId="0" fontId="9" fillId="0" borderId="0" xfId="0" applyFont="1" applyAlignment="1">
      <alignment horizontal="center"/>
    </xf>
    <xf numFmtId="0" fontId="9" fillId="0" borderId="12" xfId="0" applyFont="1" applyBorder="1" applyAlignment="1">
      <alignment horizontal="center"/>
    </xf>
    <xf numFmtId="57" fontId="9" fillId="0" borderId="22" xfId="0" applyNumberFormat="1" applyFont="1" applyBorder="1" applyAlignment="1">
      <alignment horizontal="center"/>
    </xf>
    <xf numFmtId="57" fontId="9" fillId="0" borderId="23" xfId="0" applyNumberFormat="1" applyFont="1" applyBorder="1" applyAlignment="1">
      <alignment horizontal="center"/>
    </xf>
    <xf numFmtId="0" fontId="9" fillId="0" borderId="31" xfId="0" applyFont="1" applyBorder="1" applyAlignment="1">
      <alignment/>
    </xf>
    <xf numFmtId="0" fontId="9" fillId="0" borderId="32" xfId="0" applyFont="1" applyBorder="1" applyAlignment="1">
      <alignment/>
    </xf>
    <xf numFmtId="0" fontId="9" fillId="0" borderId="33" xfId="0" applyFont="1" applyBorder="1" applyAlignment="1">
      <alignment horizontal="center"/>
    </xf>
    <xf numFmtId="0" fontId="9" fillId="0" borderId="33" xfId="0" applyFont="1" applyBorder="1" applyAlignment="1">
      <alignment/>
    </xf>
    <xf numFmtId="0" fontId="9" fillId="0" borderId="34" xfId="0" applyFont="1" applyBorder="1" applyAlignment="1">
      <alignment horizontal="center"/>
    </xf>
    <xf numFmtId="0" fontId="9" fillId="0" borderId="35" xfId="0" applyFont="1" applyBorder="1" applyAlignment="1">
      <alignment horizontal="center"/>
    </xf>
    <xf numFmtId="0" fontId="6" fillId="0" borderId="24" xfId="0" applyFont="1" applyBorder="1" applyAlignment="1">
      <alignment/>
    </xf>
    <xf numFmtId="0" fontId="6" fillId="0" borderId="18" xfId="0" applyFont="1" applyBorder="1" applyAlignment="1">
      <alignment/>
    </xf>
    <xf numFmtId="40" fontId="6" fillId="0" borderId="0" xfId="49" applyNumberFormat="1" applyFont="1" applyBorder="1" applyAlignment="1">
      <alignment horizontal="center"/>
    </xf>
    <xf numFmtId="0" fontId="6" fillId="0" borderId="0" xfId="0" applyFont="1" applyFill="1" applyBorder="1" applyAlignment="1">
      <alignment horizontal="center" vertical="center"/>
    </xf>
    <xf numFmtId="0" fontId="11" fillId="0" borderId="0" xfId="0" applyFont="1" applyBorder="1" applyAlignment="1">
      <alignment/>
    </xf>
    <xf numFmtId="0" fontId="23" fillId="0" borderId="15" xfId="0" applyFont="1" applyFill="1" applyBorder="1" applyAlignment="1">
      <alignment/>
    </xf>
    <xf numFmtId="0" fontId="23" fillId="0" borderId="16" xfId="0" applyFont="1" applyFill="1" applyBorder="1" applyAlignment="1">
      <alignment/>
    </xf>
    <xf numFmtId="0" fontId="6" fillId="0" borderId="16" xfId="0" applyFont="1" applyFill="1" applyBorder="1" applyAlignment="1">
      <alignment/>
    </xf>
    <xf numFmtId="0" fontId="6" fillId="0" borderId="12" xfId="0" applyFont="1" applyFill="1" applyBorder="1" applyAlignment="1">
      <alignment horizontal="center"/>
    </xf>
    <xf numFmtId="38" fontId="6" fillId="0" borderId="12" xfId="0" applyNumberFormat="1" applyFont="1" applyFill="1" applyBorder="1" applyAlignment="1">
      <alignment/>
    </xf>
    <xf numFmtId="0" fontId="6" fillId="0" borderId="12" xfId="0" applyFont="1" applyFill="1" applyBorder="1" applyAlignment="1">
      <alignment/>
    </xf>
    <xf numFmtId="0" fontId="6" fillId="0" borderId="16" xfId="0" applyFont="1" applyBorder="1" applyAlignment="1">
      <alignment/>
    </xf>
    <xf numFmtId="0" fontId="27" fillId="0" borderId="0" xfId="0" applyFont="1" applyBorder="1" applyAlignment="1">
      <alignment/>
    </xf>
    <xf numFmtId="0" fontId="6" fillId="0" borderId="0" xfId="0" applyFont="1" applyBorder="1" applyAlignment="1">
      <alignment horizontal="center" vertical="center"/>
    </xf>
    <xf numFmtId="0" fontId="6" fillId="0" borderId="0" xfId="0" applyFont="1" applyFill="1" applyBorder="1" applyAlignment="1">
      <alignment horizontal="left"/>
    </xf>
    <xf numFmtId="0" fontId="9" fillId="0" borderId="19" xfId="0" applyFont="1" applyBorder="1" applyAlignment="1">
      <alignment/>
    </xf>
    <xf numFmtId="0" fontId="9" fillId="0" borderId="24" xfId="0" applyFont="1" applyBorder="1" applyAlignment="1">
      <alignment horizontal="center"/>
    </xf>
    <xf numFmtId="49" fontId="11" fillId="0" borderId="0" xfId="0" applyNumberFormat="1" applyFont="1" applyBorder="1" applyAlignment="1">
      <alignment vertical="center" wrapText="1"/>
    </xf>
    <xf numFmtId="49" fontId="11" fillId="0" borderId="12" xfId="0" applyNumberFormat="1" applyFont="1" applyBorder="1" applyAlignment="1">
      <alignment wrapText="1"/>
    </xf>
    <xf numFmtId="0" fontId="6" fillId="0" borderId="10" xfId="0" applyFont="1" applyBorder="1" applyAlignment="1">
      <alignment horizontal="right"/>
    </xf>
    <xf numFmtId="0" fontId="6" fillId="0" borderId="10" xfId="0" applyFont="1" applyBorder="1" applyAlignment="1">
      <alignment/>
    </xf>
    <xf numFmtId="0" fontId="6" fillId="0" borderId="21" xfId="0" applyFont="1" applyBorder="1" applyAlignment="1">
      <alignment/>
    </xf>
    <xf numFmtId="0" fontId="19" fillId="0" borderId="0" xfId="0" applyFont="1" applyAlignment="1">
      <alignment horizontal="center"/>
    </xf>
    <xf numFmtId="0" fontId="11" fillId="0" borderId="0" xfId="0" applyFont="1" applyAlignment="1">
      <alignment vertical="center" wrapText="1"/>
    </xf>
    <xf numFmtId="0" fontId="6" fillId="0" borderId="0" xfId="0" applyFont="1" applyAlignment="1">
      <alignment horizontal="left" vertical="top"/>
    </xf>
    <xf numFmtId="0" fontId="6" fillId="0" borderId="0" xfId="0" applyFont="1" applyAlignment="1">
      <alignment horizontal="center" vertical="top" wrapText="1"/>
    </xf>
    <xf numFmtId="0" fontId="6" fillId="0" borderId="24" xfId="0" applyFont="1" applyBorder="1" applyAlignment="1">
      <alignment vertical="top" wrapText="1"/>
    </xf>
    <xf numFmtId="38" fontId="6" fillId="0" borderId="0" xfId="49" applyFont="1" applyFill="1" applyBorder="1" applyAlignment="1">
      <alignment horizontal="left"/>
    </xf>
    <xf numFmtId="0" fontId="9" fillId="0" borderId="0" xfId="0" applyFont="1" applyBorder="1" applyAlignment="1">
      <alignment/>
    </xf>
    <xf numFmtId="0" fontId="6" fillId="0" borderId="14" xfId="0" applyFont="1" applyFill="1" applyBorder="1" applyAlignment="1">
      <alignment horizontal="center"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0" xfId="0" applyFont="1" applyBorder="1" applyAlignment="1">
      <alignment horizontal="left" vertical="top" wrapText="1"/>
    </xf>
    <xf numFmtId="0" fontId="6" fillId="0" borderId="0" xfId="0" applyFont="1" applyBorder="1" applyAlignment="1">
      <alignment horizontal="left"/>
    </xf>
    <xf numFmtId="0" fontId="6" fillId="0" borderId="14" xfId="0" applyFont="1" applyBorder="1" applyAlignment="1">
      <alignment horizontal="right" vertical="center"/>
    </xf>
    <xf numFmtId="49" fontId="9" fillId="0" borderId="14" xfId="0" applyNumberFormat="1" applyFont="1" applyBorder="1" applyAlignment="1">
      <alignment horizontal="center" vertical="center"/>
    </xf>
    <xf numFmtId="0" fontId="9" fillId="0" borderId="13" xfId="0" applyFont="1" applyBorder="1" applyAlignment="1">
      <alignment vertical="center" wrapText="1"/>
    </xf>
    <xf numFmtId="0" fontId="9" fillId="0" borderId="0" xfId="0" applyFont="1" applyAlignment="1">
      <alignment horizontal="right"/>
    </xf>
    <xf numFmtId="0" fontId="9" fillId="0" borderId="0" xfId="0" applyFont="1" applyAlignment="1">
      <alignment/>
    </xf>
    <xf numFmtId="197" fontId="9" fillId="0" borderId="22" xfId="0" applyNumberFormat="1" applyFont="1" applyBorder="1" applyAlignment="1">
      <alignment horizontal="center" shrinkToFit="1"/>
    </xf>
    <xf numFmtId="197" fontId="9" fillId="0" borderId="0" xfId="0" applyNumberFormat="1" applyFont="1" applyBorder="1" applyAlignment="1">
      <alignment horizontal="center" shrinkToFit="1"/>
    </xf>
    <xf numFmtId="197" fontId="9" fillId="0" borderId="19" xfId="0" applyNumberFormat="1" applyFont="1" applyBorder="1" applyAlignment="1">
      <alignment horizontal="center"/>
    </xf>
    <xf numFmtId="197" fontId="9" fillId="0" borderId="18" xfId="0" applyNumberFormat="1" applyFont="1" applyBorder="1" applyAlignment="1">
      <alignment horizontal="center"/>
    </xf>
    <xf numFmtId="0" fontId="6" fillId="0" borderId="14" xfId="0" applyFont="1" applyBorder="1" applyAlignment="1">
      <alignment horizontal="right"/>
    </xf>
    <xf numFmtId="0" fontId="9" fillId="0" borderId="16" xfId="0" applyFont="1" applyBorder="1" applyAlignment="1">
      <alignment/>
    </xf>
    <xf numFmtId="0" fontId="6" fillId="0" borderId="0" xfId="0" applyFont="1" applyBorder="1" applyAlignment="1">
      <alignment vertical="top" wrapText="1"/>
    </xf>
    <xf numFmtId="0" fontId="9" fillId="0" borderId="0" xfId="0" applyFont="1" applyBorder="1" applyAlignment="1">
      <alignment horizontal="left"/>
    </xf>
    <xf numFmtId="0" fontId="19" fillId="0" borderId="0" xfId="0" applyFont="1" applyBorder="1" applyAlignment="1">
      <alignment horizontal="left"/>
    </xf>
    <xf numFmtId="0" fontId="9" fillId="0" borderId="0" xfId="0" applyFont="1" applyAlignment="1">
      <alignment shrinkToFit="1"/>
    </xf>
    <xf numFmtId="195" fontId="19" fillId="0" borderId="0" xfId="0" applyNumberFormat="1" applyFont="1" applyAlignment="1">
      <alignment horizontal="center"/>
    </xf>
    <xf numFmtId="0" fontId="19" fillId="0" borderId="0" xfId="0" applyFont="1" applyAlignment="1">
      <alignment horizontal="center" shrinkToFit="1"/>
    </xf>
    <xf numFmtId="195" fontId="9" fillId="0" borderId="0" xfId="0" applyNumberFormat="1" applyFont="1" applyAlignment="1">
      <alignment horizontal="center"/>
    </xf>
    <xf numFmtId="0" fontId="9" fillId="0" borderId="24" xfId="0" applyFont="1" applyBorder="1" applyAlignment="1">
      <alignment shrinkToFit="1"/>
    </xf>
    <xf numFmtId="0" fontId="9" fillId="0" borderId="17" xfId="0" applyFont="1" applyBorder="1" applyAlignment="1">
      <alignment horizontal="center" vertical="center" textRotation="255"/>
    </xf>
    <xf numFmtId="0" fontId="9" fillId="0" borderId="17" xfId="0" applyNumberFormat="1" applyFont="1" applyBorder="1" applyAlignment="1">
      <alignment horizontal="center" vertical="center" wrapText="1"/>
    </xf>
    <xf numFmtId="0" fontId="6" fillId="0" borderId="17" xfId="0" applyNumberFormat="1" applyFont="1" applyBorder="1" applyAlignment="1">
      <alignment horizontal="center" vertical="center"/>
    </xf>
    <xf numFmtId="49" fontId="9" fillId="0" borderId="17" xfId="0" applyNumberFormat="1" applyFont="1" applyBorder="1" applyAlignment="1">
      <alignment horizontal="center" vertical="center" wrapText="1"/>
    </xf>
    <xf numFmtId="0" fontId="9" fillId="0" borderId="16" xfId="0" applyFont="1" applyFill="1" applyBorder="1" applyAlignment="1">
      <alignment horizontal="left" vertical="center" wrapText="1"/>
    </xf>
    <xf numFmtId="0" fontId="9" fillId="0" borderId="21" xfId="0" applyFont="1" applyFill="1" applyBorder="1" applyAlignment="1">
      <alignment horizontal="center" vertical="center" wrapText="1"/>
    </xf>
    <xf numFmtId="195" fontId="9" fillId="0" borderId="21" xfId="0" applyNumberFormat="1" applyFont="1" applyFill="1" applyBorder="1" applyAlignment="1">
      <alignment horizontal="center" shrinkToFit="1"/>
    </xf>
    <xf numFmtId="0" fontId="9" fillId="0" borderId="21" xfId="0" applyNumberFormat="1" applyFont="1" applyFill="1" applyBorder="1" applyAlignment="1">
      <alignment shrinkToFit="1"/>
    </xf>
    <xf numFmtId="0" fontId="9" fillId="0" borderId="36" xfId="0" applyFont="1" applyFill="1" applyBorder="1" applyAlignment="1">
      <alignment horizontal="center" shrinkToFit="1"/>
    </xf>
    <xf numFmtId="194" fontId="9" fillId="0" borderId="36" xfId="0" applyNumberFormat="1" applyFont="1" applyFill="1" applyBorder="1" applyAlignment="1">
      <alignment horizontal="center" shrinkToFit="1"/>
    </xf>
    <xf numFmtId="198" fontId="9" fillId="0" borderId="36" xfId="0" applyNumberFormat="1" applyFont="1" applyFill="1" applyBorder="1" applyAlignment="1">
      <alignment horizontal="center" shrinkToFit="1"/>
    </xf>
    <xf numFmtId="0" fontId="9" fillId="0" borderId="36" xfId="0" applyNumberFormat="1" applyFont="1" applyFill="1" applyBorder="1" applyAlignment="1">
      <alignment horizontal="center"/>
    </xf>
    <xf numFmtId="178" fontId="9" fillId="0" borderId="36" xfId="0" applyNumberFormat="1" applyFont="1" applyFill="1" applyBorder="1" applyAlignment="1">
      <alignment/>
    </xf>
    <xf numFmtId="178" fontId="9" fillId="0" borderId="21" xfId="0" applyNumberFormat="1" applyFont="1" applyFill="1" applyBorder="1" applyAlignment="1">
      <alignment/>
    </xf>
    <xf numFmtId="195" fontId="9" fillId="0" borderId="21" xfId="0" applyNumberFormat="1" applyFont="1" applyFill="1" applyBorder="1" applyAlignment="1">
      <alignment horizontal="center" vertical="center" wrapText="1"/>
    </xf>
    <xf numFmtId="0" fontId="9" fillId="0" borderId="0" xfId="0" applyFont="1" applyFill="1" applyAlignment="1">
      <alignment/>
    </xf>
    <xf numFmtId="0" fontId="9" fillId="0" borderId="25" xfId="0" applyFont="1" applyFill="1" applyBorder="1" applyAlignment="1">
      <alignment horizontal="center" shrinkToFit="1"/>
    </xf>
    <xf numFmtId="194" fontId="9" fillId="0" borderId="25" xfId="0" applyNumberFormat="1" applyFont="1" applyFill="1" applyBorder="1" applyAlignment="1">
      <alignment horizontal="center" shrinkToFit="1"/>
    </xf>
    <xf numFmtId="0" fontId="9" fillId="0" borderId="25" xfId="0" applyFont="1" applyFill="1" applyBorder="1" applyAlignment="1">
      <alignment horizontal="center"/>
    </xf>
    <xf numFmtId="198" fontId="9" fillId="0" borderId="21" xfId="0" applyNumberFormat="1" applyFont="1" applyFill="1" applyBorder="1" applyAlignment="1">
      <alignment/>
    </xf>
    <xf numFmtId="49" fontId="9" fillId="0" borderId="21" xfId="0" applyNumberFormat="1" applyFont="1" applyFill="1" applyBorder="1" applyAlignment="1">
      <alignment shrinkToFit="1"/>
    </xf>
    <xf numFmtId="0" fontId="9" fillId="0" borderId="21" xfId="0" applyFont="1" applyFill="1" applyBorder="1" applyAlignment="1">
      <alignment horizontal="right" vertical="center" wrapText="1"/>
    </xf>
    <xf numFmtId="0" fontId="9" fillId="0" borderId="17" xfId="0" applyFont="1" applyFill="1" applyBorder="1" applyAlignment="1">
      <alignment horizontal="center" vertical="center" wrapText="1"/>
    </xf>
    <xf numFmtId="195" fontId="9" fillId="0" borderId="17" xfId="0" applyNumberFormat="1" applyFont="1" applyFill="1" applyBorder="1" applyAlignment="1">
      <alignment horizontal="center" vertical="center" wrapText="1"/>
    </xf>
    <xf numFmtId="49" fontId="9" fillId="0" borderId="17" xfId="0" applyNumberFormat="1" applyFont="1" applyFill="1" applyBorder="1" applyAlignment="1">
      <alignment shrinkToFit="1"/>
    </xf>
    <xf numFmtId="0" fontId="9" fillId="0" borderId="37" xfId="0" applyFont="1" applyFill="1" applyBorder="1" applyAlignment="1">
      <alignment horizontal="center" shrinkToFit="1"/>
    </xf>
    <xf numFmtId="194" fontId="9" fillId="0" borderId="37" xfId="0" applyNumberFormat="1" applyFont="1" applyFill="1" applyBorder="1" applyAlignment="1">
      <alignment horizontal="center" shrinkToFit="1"/>
    </xf>
    <xf numFmtId="0" fontId="9" fillId="0" borderId="37" xfId="0" applyFont="1" applyFill="1" applyBorder="1" applyAlignment="1">
      <alignment horizontal="center"/>
    </xf>
    <xf numFmtId="178" fontId="9" fillId="0" borderId="38" xfId="0" applyNumberFormat="1" applyFont="1" applyFill="1" applyBorder="1" applyAlignment="1">
      <alignment/>
    </xf>
    <xf numFmtId="198" fontId="9" fillId="0" borderId="0" xfId="0" applyNumberFormat="1" applyFont="1" applyFill="1" applyBorder="1" applyAlignment="1">
      <alignment/>
    </xf>
    <xf numFmtId="0" fontId="9" fillId="0" borderId="23" xfId="0" applyFont="1" applyFill="1" applyBorder="1" applyAlignment="1">
      <alignment horizontal="center" vertical="center" wrapText="1"/>
    </xf>
    <xf numFmtId="198" fontId="9" fillId="0" borderId="22" xfId="0" applyNumberFormat="1" applyFont="1" applyFill="1" applyBorder="1" applyAlignment="1">
      <alignment/>
    </xf>
    <xf numFmtId="178" fontId="9" fillId="0" borderId="25" xfId="0" applyNumberFormat="1" applyFont="1" applyFill="1" applyBorder="1" applyAlignment="1">
      <alignment/>
    </xf>
    <xf numFmtId="178" fontId="9" fillId="0" borderId="37" xfId="0" applyNumberFormat="1" applyFont="1" applyFill="1" applyBorder="1" applyAlignment="1">
      <alignment/>
    </xf>
    <xf numFmtId="0" fontId="9" fillId="0" borderId="30" xfId="0" applyFont="1" applyFill="1" applyBorder="1" applyAlignment="1">
      <alignment horizontal="center" shrinkToFit="1"/>
    </xf>
    <xf numFmtId="194" fontId="9" fillId="0" borderId="30" xfId="0" applyNumberFormat="1" applyFont="1" applyFill="1" applyBorder="1" applyAlignment="1">
      <alignment horizontal="center" shrinkToFit="1"/>
    </xf>
    <xf numFmtId="0" fontId="9" fillId="0" borderId="30" xfId="0" applyFont="1" applyFill="1" applyBorder="1" applyAlignment="1">
      <alignment horizontal="center"/>
    </xf>
    <xf numFmtId="178" fontId="9" fillId="0" borderId="30" xfId="0" applyNumberFormat="1" applyFont="1" applyFill="1" applyBorder="1" applyAlignment="1">
      <alignment/>
    </xf>
    <xf numFmtId="0" fontId="9" fillId="0" borderId="39" xfId="0" applyFont="1" applyFill="1" applyBorder="1" applyAlignment="1">
      <alignment horizontal="center" shrinkToFit="1"/>
    </xf>
    <xf numFmtId="194" fontId="9" fillId="0" borderId="39" xfId="0" applyNumberFormat="1" applyFont="1" applyFill="1" applyBorder="1" applyAlignment="1">
      <alignment horizontal="center" shrinkToFit="1"/>
    </xf>
    <xf numFmtId="0" fontId="9" fillId="0" borderId="39" xfId="0" applyFont="1" applyFill="1" applyBorder="1" applyAlignment="1">
      <alignment horizontal="center"/>
    </xf>
    <xf numFmtId="178" fontId="9" fillId="0" borderId="39" xfId="0" applyNumberFormat="1" applyFont="1" applyFill="1" applyBorder="1" applyAlignment="1">
      <alignment/>
    </xf>
    <xf numFmtId="198" fontId="9" fillId="0" borderId="40" xfId="0" applyNumberFormat="1" applyFont="1" applyFill="1" applyBorder="1" applyAlignment="1">
      <alignment/>
    </xf>
    <xf numFmtId="198" fontId="9" fillId="0" borderId="41" xfId="0" applyNumberFormat="1" applyFont="1" applyFill="1" applyBorder="1" applyAlignment="1">
      <alignment/>
    </xf>
    <xf numFmtId="0" fontId="9" fillId="0" borderId="42" xfId="0" applyFont="1" applyBorder="1" applyAlignment="1">
      <alignment/>
    </xf>
    <xf numFmtId="0" fontId="9" fillId="0" borderId="18" xfId="0" applyFont="1" applyFill="1" applyBorder="1" applyAlignment="1">
      <alignment vertical="center" wrapText="1"/>
    </xf>
    <xf numFmtId="0" fontId="9" fillId="0" borderId="23" xfId="0" applyFont="1" applyBorder="1" applyAlignment="1">
      <alignment vertical="center" wrapText="1"/>
    </xf>
    <xf numFmtId="178" fontId="9" fillId="0" borderId="43" xfId="0" applyNumberFormat="1" applyFont="1" applyFill="1" applyBorder="1" applyAlignment="1">
      <alignment/>
    </xf>
    <xf numFmtId="0" fontId="9" fillId="0" borderId="44" xfId="0" applyFont="1" applyBorder="1" applyAlignment="1">
      <alignment/>
    </xf>
    <xf numFmtId="198" fontId="9" fillId="0" borderId="45" xfId="0" applyNumberFormat="1" applyFont="1" applyFill="1" applyBorder="1" applyAlignment="1">
      <alignment/>
    </xf>
    <xf numFmtId="0" fontId="9" fillId="0" borderId="0" xfId="0" applyFont="1" applyBorder="1" applyAlignment="1">
      <alignment horizontal="left" vertical="center"/>
    </xf>
    <xf numFmtId="0" fontId="9" fillId="0" borderId="0" xfId="0" applyFont="1" applyBorder="1" applyAlignment="1">
      <alignment horizontal="right" vertical="center" wrapText="1"/>
    </xf>
    <xf numFmtId="0" fontId="9" fillId="0" borderId="0" xfId="0" applyFont="1" applyAlignment="1">
      <alignment horizontal="left"/>
    </xf>
    <xf numFmtId="195" fontId="9" fillId="0" borderId="0" xfId="0" applyNumberFormat="1" applyFont="1" applyAlignment="1">
      <alignment horizontal="right"/>
    </xf>
    <xf numFmtId="0" fontId="19" fillId="0" borderId="0" xfId="0" applyFont="1" applyBorder="1" applyAlignment="1">
      <alignment/>
    </xf>
    <xf numFmtId="0" fontId="9" fillId="0" borderId="36" xfId="0" applyFont="1" applyFill="1" applyBorder="1" applyAlignment="1">
      <alignment horizontal="center"/>
    </xf>
    <xf numFmtId="0" fontId="9" fillId="0" borderId="21" xfId="0" applyFont="1" applyBorder="1" applyAlignment="1">
      <alignment horizontal="distributed"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6" fillId="0" borderId="17" xfId="0" applyFont="1" applyBorder="1" applyAlignment="1">
      <alignment horizontal="center"/>
    </xf>
    <xf numFmtId="0" fontId="6" fillId="0" borderId="15" xfId="0" applyFont="1" applyBorder="1" applyAlignment="1">
      <alignment horizontal="center" vertical="center"/>
    </xf>
    <xf numFmtId="0" fontId="11" fillId="0" borderId="22" xfId="0" applyFont="1" applyBorder="1" applyAlignment="1">
      <alignment/>
    </xf>
    <xf numFmtId="0" fontId="11" fillId="0" borderId="0" xfId="0" applyFont="1" applyAlignment="1">
      <alignment/>
    </xf>
    <xf numFmtId="0" fontId="11" fillId="0" borderId="23" xfId="0" applyFont="1" applyBorder="1" applyAlignment="1">
      <alignment/>
    </xf>
    <xf numFmtId="0" fontId="0" fillId="0" borderId="11" xfId="0" applyFont="1" applyFill="1" applyBorder="1" applyAlignment="1">
      <alignment/>
    </xf>
    <xf numFmtId="0" fontId="0" fillId="0" borderId="13" xfId="0" applyFont="1" applyFill="1" applyBorder="1" applyAlignment="1">
      <alignment/>
    </xf>
    <xf numFmtId="0" fontId="0" fillId="0" borderId="10"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0" fillId="0" borderId="21" xfId="0" applyFont="1" applyFill="1" applyBorder="1" applyAlignment="1">
      <alignment horizontal="distributed"/>
    </xf>
    <xf numFmtId="0" fontId="0" fillId="0" borderId="21" xfId="0" applyFont="1" applyFill="1" applyBorder="1" applyAlignment="1">
      <alignment horizontal="distributed" vertical="center"/>
    </xf>
    <xf numFmtId="0" fontId="0" fillId="0" borderId="21" xfId="0" applyFont="1" applyFill="1" applyBorder="1" applyAlignment="1">
      <alignment/>
    </xf>
    <xf numFmtId="0" fontId="0" fillId="0" borderId="23" xfId="0" applyFont="1" applyFill="1" applyBorder="1" applyAlignment="1">
      <alignment horizontal="center" vertical="center"/>
    </xf>
    <xf numFmtId="0" fontId="0" fillId="0" borderId="23" xfId="0" applyFont="1" applyFill="1" applyBorder="1" applyAlignment="1">
      <alignment horizontal="distributed" vertical="center"/>
    </xf>
    <xf numFmtId="0" fontId="0" fillId="0" borderId="21" xfId="0" applyFont="1" applyFill="1" applyBorder="1" applyAlignment="1">
      <alignment horizontal="centerContinuous" vertical="center"/>
    </xf>
    <xf numFmtId="0" fontId="0" fillId="0" borderId="23" xfId="0" applyFont="1" applyFill="1" applyBorder="1" applyAlignment="1">
      <alignment horizontal="distributed"/>
    </xf>
    <xf numFmtId="0" fontId="0" fillId="0" borderId="21" xfId="0" applyFont="1" applyFill="1" applyBorder="1" applyAlignment="1">
      <alignment horizontal="right"/>
    </xf>
    <xf numFmtId="0" fontId="0" fillId="0" borderId="23" xfId="0" applyFont="1" applyFill="1" applyBorder="1" applyAlignment="1">
      <alignment horizontal="right"/>
    </xf>
    <xf numFmtId="0" fontId="0" fillId="0" borderId="19" xfId="0" applyFont="1" applyFill="1" applyBorder="1" applyAlignment="1">
      <alignment/>
    </xf>
    <xf numFmtId="0" fontId="0" fillId="0" borderId="18" xfId="0" applyFont="1" applyFill="1" applyBorder="1" applyAlignment="1">
      <alignment/>
    </xf>
    <xf numFmtId="0" fontId="0" fillId="0" borderId="17" xfId="0" applyFont="1" applyFill="1" applyBorder="1" applyAlignment="1">
      <alignment horizontal="distributed"/>
    </xf>
    <xf numFmtId="0" fontId="0" fillId="0" borderId="17" xfId="0" applyFont="1" applyFill="1" applyBorder="1" applyAlignment="1">
      <alignment horizontal="right"/>
    </xf>
    <xf numFmtId="0" fontId="0" fillId="0" borderId="17" xfId="0" applyFont="1" applyFill="1" applyBorder="1" applyAlignment="1">
      <alignment/>
    </xf>
    <xf numFmtId="0" fontId="0" fillId="0" borderId="10" xfId="0" applyFont="1" applyFill="1" applyBorder="1" applyAlignment="1">
      <alignment horizontal="distributed"/>
    </xf>
    <xf numFmtId="0" fontId="0" fillId="0" borderId="10" xfId="0" applyFont="1" applyFill="1" applyBorder="1" applyAlignment="1">
      <alignment horizontal="right"/>
    </xf>
    <xf numFmtId="38" fontId="0" fillId="0" borderId="17" xfId="49" applyFont="1" applyFill="1" applyBorder="1" applyAlignment="1">
      <alignment vertical="center"/>
    </xf>
    <xf numFmtId="0" fontId="0" fillId="0" borderId="10" xfId="0" applyFont="1" applyBorder="1" applyAlignment="1">
      <alignment/>
    </xf>
    <xf numFmtId="0" fontId="0" fillId="0" borderId="21" xfId="0" applyFont="1" applyBorder="1" applyAlignment="1">
      <alignment/>
    </xf>
    <xf numFmtId="0" fontId="6" fillId="0" borderId="21" xfId="0" applyFont="1" applyBorder="1" applyAlignment="1">
      <alignment vertical="center"/>
    </xf>
    <xf numFmtId="0" fontId="6" fillId="0" borderId="0" xfId="0" applyFont="1" applyAlignment="1">
      <alignment horizontal="right"/>
    </xf>
    <xf numFmtId="0" fontId="7" fillId="0" borderId="0" xfId="0" applyFont="1" applyAlignment="1">
      <alignment horizontal="left" vertical="center"/>
    </xf>
    <xf numFmtId="0" fontId="7" fillId="0" borderId="0" xfId="0" applyFont="1" applyBorder="1" applyAlignment="1">
      <alignment horizontal="center"/>
    </xf>
    <xf numFmtId="0" fontId="9" fillId="0" borderId="21" xfId="0" applyFont="1" applyBorder="1" applyAlignment="1">
      <alignment horizontal="center" vertical="center"/>
    </xf>
    <xf numFmtId="0" fontId="9" fillId="0" borderId="19" xfId="0" applyFont="1" applyBorder="1" applyAlignment="1">
      <alignment horizontal="center" vertical="center"/>
    </xf>
    <xf numFmtId="49" fontId="9" fillId="0" borderId="22" xfId="0" applyNumberFormat="1" applyFont="1" applyBorder="1" applyAlignment="1">
      <alignment horizontal="center"/>
    </xf>
    <xf numFmtId="0" fontId="9" fillId="0" borderId="46" xfId="0" applyFont="1" applyBorder="1" applyAlignment="1">
      <alignment horizontal="center" vertical="center"/>
    </xf>
    <xf numFmtId="0" fontId="6" fillId="0" borderId="0" xfId="0" applyFont="1" applyFill="1" applyBorder="1" applyAlignment="1">
      <alignment horizontal="center" wrapText="1"/>
    </xf>
    <xf numFmtId="49" fontId="9" fillId="0" borderId="47" xfId="0" applyNumberFormat="1" applyFont="1" applyBorder="1" applyAlignment="1">
      <alignment horizontal="center" vertical="top" textRotation="255" wrapText="1"/>
    </xf>
    <xf numFmtId="49" fontId="9" fillId="0" borderId="15" xfId="0" applyNumberFormat="1" applyFont="1" applyBorder="1" applyAlignment="1">
      <alignment horizontal="center" vertical="top" textRotation="255" wrapText="1"/>
    </xf>
    <xf numFmtId="49" fontId="9" fillId="0" borderId="48" xfId="0" applyNumberFormat="1" applyFont="1" applyBorder="1" applyAlignment="1">
      <alignment horizontal="center" vertical="top" textRotation="255" wrapText="1"/>
    </xf>
    <xf numFmtId="49" fontId="9" fillId="0" borderId="49" xfId="0" applyNumberFormat="1" applyFont="1" applyBorder="1" applyAlignment="1">
      <alignment horizontal="center" wrapText="1"/>
    </xf>
    <xf numFmtId="49" fontId="9" fillId="0" borderId="50" xfId="0" applyNumberFormat="1" applyFont="1" applyBorder="1" applyAlignment="1">
      <alignment horizontal="center"/>
    </xf>
    <xf numFmtId="0" fontId="9" fillId="0" borderId="49" xfId="0" applyFont="1" applyBorder="1" applyAlignment="1">
      <alignment/>
    </xf>
    <xf numFmtId="0" fontId="9" fillId="0" borderId="50" xfId="0" applyFont="1" applyBorder="1" applyAlignment="1">
      <alignment/>
    </xf>
    <xf numFmtId="0" fontId="9" fillId="0" borderId="51" xfId="0" applyFont="1" applyBorder="1" applyAlignment="1">
      <alignment/>
    </xf>
    <xf numFmtId="0" fontId="9" fillId="0" borderId="52" xfId="0" applyFont="1" applyBorder="1" applyAlignment="1">
      <alignment/>
    </xf>
    <xf numFmtId="0" fontId="9" fillId="0" borderId="53" xfId="0" applyFont="1" applyBorder="1" applyAlignment="1">
      <alignment horizontal="center"/>
    </xf>
    <xf numFmtId="0" fontId="9" fillId="0" borderId="54" xfId="0" applyFont="1" applyBorder="1" applyAlignment="1">
      <alignment horizontal="center"/>
    </xf>
    <xf numFmtId="0" fontId="9" fillId="0" borderId="29" xfId="0" applyFont="1" applyBorder="1" applyAlignment="1">
      <alignment/>
    </xf>
    <xf numFmtId="0" fontId="6" fillId="0" borderId="0" xfId="61" applyFont="1">
      <alignment/>
      <protection/>
    </xf>
    <xf numFmtId="0" fontId="12" fillId="0" borderId="0" xfId="61" applyFont="1">
      <alignment/>
      <protection/>
    </xf>
    <xf numFmtId="0" fontId="6" fillId="0" borderId="0" xfId="61" applyFont="1" applyAlignment="1">
      <alignment horizontal="right"/>
      <protection/>
    </xf>
    <xf numFmtId="0" fontId="6" fillId="0" borderId="15" xfId="61" applyFont="1" applyBorder="1" applyAlignment="1">
      <alignment horizontal="distributed" vertical="center"/>
      <protection/>
    </xf>
    <xf numFmtId="0" fontId="9" fillId="0" borderId="15" xfId="61" applyFont="1" applyBorder="1" applyAlignment="1">
      <alignment horizontal="distributed" vertical="center"/>
      <protection/>
    </xf>
    <xf numFmtId="0" fontId="6" fillId="0" borderId="12" xfId="61" applyFont="1" applyBorder="1" applyAlignment="1">
      <alignment horizontal="right"/>
      <protection/>
    </xf>
    <xf numFmtId="0" fontId="6" fillId="0" borderId="0" xfId="61" applyFont="1" applyBorder="1" applyAlignment="1">
      <alignment horizontal="center"/>
      <protection/>
    </xf>
    <xf numFmtId="0" fontId="10" fillId="0" borderId="0" xfId="0" applyFont="1" applyAlignment="1">
      <alignment/>
    </xf>
    <xf numFmtId="0" fontId="10" fillId="0" borderId="0" xfId="0" applyFont="1" applyAlignment="1">
      <alignment horizontal="centerContinuous"/>
    </xf>
    <xf numFmtId="0" fontId="10" fillId="0" borderId="0" xfId="0" applyFont="1" applyAlignment="1">
      <alignment/>
    </xf>
    <xf numFmtId="0" fontId="10" fillId="0" borderId="0" xfId="0" applyFont="1" applyAlignment="1">
      <alignment vertical="center"/>
    </xf>
    <xf numFmtId="0" fontId="10" fillId="0" borderId="0" xfId="0" applyFont="1" applyAlignment="1">
      <alignment horizontal="right" vertical="center"/>
    </xf>
    <xf numFmtId="0" fontId="10" fillId="0" borderId="14" xfId="0" applyFont="1" applyBorder="1" applyAlignment="1">
      <alignment horizontal="distributed" vertical="center"/>
    </xf>
    <xf numFmtId="0" fontId="10" fillId="0" borderId="15" xfId="0" applyFont="1" applyBorder="1" applyAlignment="1">
      <alignment horizontal="distributed" vertical="center"/>
    </xf>
    <xf numFmtId="0" fontId="10" fillId="0" borderId="16" xfId="0" applyFont="1" applyBorder="1" applyAlignment="1">
      <alignment horizontal="distributed" vertical="center"/>
    </xf>
    <xf numFmtId="0" fontId="10" fillId="0" borderId="15" xfId="0" applyFont="1" applyBorder="1" applyAlignment="1">
      <alignment horizontal="centerContinuous" vertical="center"/>
    </xf>
    <xf numFmtId="0" fontId="10" fillId="0" borderId="16" xfId="0" applyFont="1" applyBorder="1" applyAlignment="1">
      <alignment horizontal="centerContinuous" vertical="center"/>
    </xf>
    <xf numFmtId="0" fontId="10" fillId="0" borderId="0" xfId="0" applyFont="1" applyBorder="1" applyAlignment="1">
      <alignment horizontal="distributed" vertical="center"/>
    </xf>
    <xf numFmtId="0" fontId="10" fillId="0" borderId="22" xfId="0" applyFont="1" applyBorder="1" applyAlignment="1">
      <alignment horizontal="distributed" vertical="top"/>
    </xf>
    <xf numFmtId="0" fontId="10" fillId="0" borderId="0" xfId="0" applyFont="1" applyBorder="1" applyAlignment="1">
      <alignment horizontal="distributed" vertical="top"/>
    </xf>
    <xf numFmtId="0" fontId="10" fillId="0" borderId="23" xfId="0" applyFont="1" applyBorder="1" applyAlignment="1">
      <alignment horizontal="distributed" vertical="top"/>
    </xf>
    <xf numFmtId="0" fontId="10" fillId="0" borderId="11" xfId="0" applyFont="1" applyBorder="1" applyAlignment="1">
      <alignment horizontal="distributed" vertical="top"/>
    </xf>
    <xf numFmtId="0" fontId="10" fillId="0" borderId="12" xfId="0" applyFont="1" applyBorder="1" applyAlignment="1">
      <alignment horizontal="distributed" vertical="top"/>
    </xf>
    <xf numFmtId="0" fontId="10" fillId="0" borderId="12" xfId="0" applyFont="1" applyBorder="1" applyAlignment="1">
      <alignment horizontal="distributed" vertical="center"/>
    </xf>
    <xf numFmtId="0" fontId="10" fillId="0" borderId="13" xfId="0" applyFont="1" applyBorder="1" applyAlignment="1">
      <alignment horizontal="distributed" vertical="top"/>
    </xf>
    <xf numFmtId="0" fontId="10" fillId="0" borderId="22" xfId="0" applyFont="1" applyBorder="1" applyAlignment="1">
      <alignment/>
    </xf>
    <xf numFmtId="0" fontId="10" fillId="0" borderId="0" xfId="0" applyFont="1" applyBorder="1" applyAlignment="1">
      <alignment/>
    </xf>
    <xf numFmtId="0" fontId="10" fillId="0" borderId="23" xfId="0" applyFont="1" applyBorder="1" applyAlignment="1">
      <alignment/>
    </xf>
    <xf numFmtId="0" fontId="10" fillId="0" borderId="0" xfId="0" applyFont="1" applyBorder="1" applyAlignment="1">
      <alignment horizontal="right"/>
    </xf>
    <xf numFmtId="0" fontId="10" fillId="0" borderId="0" xfId="0" applyFont="1" applyBorder="1" applyAlignment="1">
      <alignment horizontal="distributed"/>
    </xf>
    <xf numFmtId="0" fontId="10" fillId="0" borderId="23" xfId="0" applyFont="1" applyBorder="1" applyAlignment="1">
      <alignment horizontal="distributed"/>
    </xf>
    <xf numFmtId="0" fontId="10" fillId="0" borderId="23" xfId="0" applyFont="1" applyBorder="1" applyAlignment="1">
      <alignment horizontal="center"/>
    </xf>
    <xf numFmtId="0" fontId="10" fillId="0" borderId="0" xfId="0" applyFont="1" applyBorder="1" applyAlignment="1">
      <alignment horizontal="center"/>
    </xf>
    <xf numFmtId="0" fontId="10" fillId="0" borderId="19" xfId="0" applyFont="1" applyBorder="1" applyAlignment="1">
      <alignment/>
    </xf>
    <xf numFmtId="0" fontId="10" fillId="0" borderId="24" xfId="0" applyFont="1" applyBorder="1" applyAlignment="1">
      <alignment horizontal="distributed"/>
    </xf>
    <xf numFmtId="0" fontId="10" fillId="0" borderId="18" xfId="0" applyFont="1" applyBorder="1" applyAlignment="1">
      <alignment/>
    </xf>
    <xf numFmtId="0" fontId="10" fillId="0" borderId="24" xfId="0" applyFont="1" applyBorder="1" applyAlignment="1">
      <alignment/>
    </xf>
    <xf numFmtId="0" fontId="10" fillId="0" borderId="22" xfId="0" applyFont="1" applyBorder="1" applyAlignment="1">
      <alignment/>
    </xf>
    <xf numFmtId="0" fontId="10" fillId="0" borderId="23" xfId="0" applyFont="1" applyBorder="1" applyAlignment="1">
      <alignment/>
    </xf>
    <xf numFmtId="0" fontId="10" fillId="0" borderId="11" xfId="0" applyFont="1" applyBorder="1" applyAlignment="1">
      <alignment horizontal="centerContinuous"/>
    </xf>
    <xf numFmtId="0" fontId="10" fillId="0" borderId="13" xfId="0" applyFont="1" applyBorder="1" applyAlignment="1">
      <alignment horizontal="centerContinuous"/>
    </xf>
    <xf numFmtId="0" fontId="10" fillId="0" borderId="12" xfId="0" applyFont="1" applyBorder="1" applyAlignment="1">
      <alignment horizontal="centerContinuous"/>
    </xf>
    <xf numFmtId="0" fontId="10" fillId="0" borderId="0" xfId="0" applyFont="1" applyBorder="1" applyAlignment="1">
      <alignment/>
    </xf>
    <xf numFmtId="0" fontId="10" fillId="0" borderId="22" xfId="0" applyFont="1" applyBorder="1" applyAlignment="1">
      <alignment vertical="center"/>
    </xf>
    <xf numFmtId="0" fontId="10" fillId="0" borderId="0" xfId="0" applyFont="1" applyBorder="1" applyAlignment="1">
      <alignment horizontal="distributed" vertical="center"/>
    </xf>
    <xf numFmtId="0" fontId="10" fillId="0" borderId="23" xfId="0" applyFont="1" applyBorder="1" applyAlignment="1">
      <alignment vertical="center"/>
    </xf>
    <xf numFmtId="0" fontId="10" fillId="0" borderId="17" xfId="0" applyFont="1" applyBorder="1" applyAlignment="1">
      <alignment vertical="center"/>
    </xf>
    <xf numFmtId="0" fontId="10" fillId="0" borderId="19" xfId="0" applyFont="1" applyBorder="1" applyAlignment="1">
      <alignment vertical="center"/>
    </xf>
    <xf numFmtId="0" fontId="10" fillId="0" borderId="18" xfId="0" applyFont="1" applyBorder="1" applyAlignment="1">
      <alignment vertical="center"/>
    </xf>
    <xf numFmtId="0" fontId="10" fillId="0" borderId="24" xfId="0" applyFont="1" applyBorder="1" applyAlignment="1">
      <alignment vertical="center"/>
    </xf>
    <xf numFmtId="0" fontId="10" fillId="0" borderId="19" xfId="0" applyFont="1" applyBorder="1" applyAlignment="1">
      <alignment horizontal="centerContinuous" vertical="center"/>
    </xf>
    <xf numFmtId="0" fontId="10" fillId="0" borderId="18" xfId="0" applyFont="1" applyBorder="1" applyAlignment="1">
      <alignment horizontal="centerContinuous" vertical="center"/>
    </xf>
    <xf numFmtId="0" fontId="10" fillId="0" borderId="0" xfId="0" applyFont="1" applyBorder="1" applyAlignment="1">
      <alignment vertical="center"/>
    </xf>
    <xf numFmtId="0" fontId="10" fillId="0" borderId="11" xfId="0" applyFont="1" applyBorder="1" applyAlignment="1">
      <alignment/>
    </xf>
    <xf numFmtId="0" fontId="10" fillId="0" borderId="13" xfId="0" applyFont="1" applyBorder="1" applyAlignment="1">
      <alignment/>
    </xf>
    <xf numFmtId="0" fontId="10" fillId="0" borderId="12" xfId="0" applyFont="1" applyBorder="1" applyAlignment="1">
      <alignment horizontal="right"/>
    </xf>
    <xf numFmtId="0" fontId="10" fillId="0" borderId="10" xfId="0" applyFont="1" applyBorder="1" applyAlignment="1">
      <alignment horizontal="right"/>
    </xf>
    <xf numFmtId="0" fontId="10" fillId="0" borderId="11" xfId="0" applyFont="1" applyBorder="1" applyAlignment="1">
      <alignment horizontal="right"/>
    </xf>
    <xf numFmtId="0" fontId="10" fillId="0" borderId="13" xfId="0" applyFont="1" applyBorder="1" applyAlignment="1">
      <alignment horizontal="right"/>
    </xf>
    <xf numFmtId="0" fontId="10" fillId="0" borderId="21" xfId="0" applyFont="1" applyBorder="1" applyAlignment="1">
      <alignment/>
    </xf>
    <xf numFmtId="0" fontId="10" fillId="0" borderId="10" xfId="0" applyFont="1" applyBorder="1" applyAlignment="1">
      <alignment horizontal="center"/>
    </xf>
    <xf numFmtId="0" fontId="10" fillId="0" borderId="17" xfId="0" applyFont="1" applyBorder="1" applyAlignment="1">
      <alignment horizontal="center" vertical="center"/>
    </xf>
    <xf numFmtId="0" fontId="10" fillId="0" borderId="24" xfId="0" applyFont="1" applyBorder="1" applyAlignment="1">
      <alignment horizontal="centerContinuous" vertical="center"/>
    </xf>
    <xf numFmtId="0" fontId="10" fillId="0" borderId="12" xfId="0" applyFont="1" applyBorder="1" applyAlignment="1">
      <alignment/>
    </xf>
    <xf numFmtId="38" fontId="6" fillId="0" borderId="0" xfId="49" applyNumberFormat="1" applyFont="1" applyBorder="1" applyAlignment="1">
      <alignment horizontal="center"/>
    </xf>
    <xf numFmtId="38" fontId="6" fillId="0" borderId="0" xfId="49" applyFont="1" applyFill="1" applyBorder="1" applyAlignment="1">
      <alignment/>
    </xf>
    <xf numFmtId="0" fontId="6" fillId="0" borderId="0" xfId="0" applyFont="1" applyFill="1" applyBorder="1" applyAlignment="1">
      <alignment horizontal="distributed"/>
    </xf>
    <xf numFmtId="0" fontId="6" fillId="0" borderId="0" xfId="0" applyFont="1" applyFill="1" applyBorder="1" applyAlignment="1">
      <alignment vertical="top" wrapText="1"/>
    </xf>
    <xf numFmtId="0" fontId="6" fillId="0" borderId="0" xfId="0" applyFont="1" applyAlignment="1">
      <alignment horizontal="center"/>
    </xf>
    <xf numFmtId="0" fontId="6" fillId="0" borderId="19"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22" xfId="0" applyFont="1" applyBorder="1" applyAlignment="1">
      <alignment horizontal="center"/>
    </xf>
    <xf numFmtId="0" fontId="6" fillId="0" borderId="23" xfId="0" applyFont="1" applyBorder="1" applyAlignment="1">
      <alignment horizontal="center"/>
    </xf>
    <xf numFmtId="38" fontId="6" fillId="0" borderId="22" xfId="49" applyFont="1" applyBorder="1" applyAlignment="1">
      <alignment/>
    </xf>
    <xf numFmtId="38" fontId="6" fillId="0" borderId="0" xfId="49" applyFont="1" applyAlignment="1">
      <alignment/>
    </xf>
    <xf numFmtId="38" fontId="6" fillId="0" borderId="23" xfId="49" applyFont="1" applyBorder="1" applyAlignment="1">
      <alignment/>
    </xf>
    <xf numFmtId="0" fontId="6" fillId="0" borderId="23" xfId="0" applyFont="1" applyBorder="1" applyAlignment="1">
      <alignment/>
    </xf>
    <xf numFmtId="0" fontId="6" fillId="0" borderId="14" xfId="0" applyFont="1" applyBorder="1" applyAlignment="1">
      <alignment horizontal="center"/>
    </xf>
    <xf numFmtId="0" fontId="6" fillId="0" borderId="15" xfId="0" applyFont="1" applyBorder="1" applyAlignment="1">
      <alignment/>
    </xf>
    <xf numFmtId="0" fontId="6" fillId="0" borderId="14" xfId="0" applyFont="1" applyBorder="1" applyAlignment="1">
      <alignment/>
    </xf>
    <xf numFmtId="0" fontId="6" fillId="0" borderId="16" xfId="0" applyFont="1" applyBorder="1" applyAlignment="1">
      <alignment/>
    </xf>
    <xf numFmtId="0" fontId="6" fillId="0" borderId="0" xfId="0" applyFont="1" applyBorder="1" applyAlignment="1">
      <alignment horizontal="center" shrinkToFit="1"/>
    </xf>
    <xf numFmtId="38" fontId="6" fillId="0" borderId="0" xfId="49" applyFont="1" applyFill="1" applyBorder="1" applyAlignment="1">
      <alignment vertical="center"/>
    </xf>
    <xf numFmtId="0" fontId="6" fillId="0" borderId="0" xfId="0" applyFont="1" applyFill="1" applyBorder="1" applyAlignment="1">
      <alignment horizontal="left" vertical="top" wrapText="1"/>
    </xf>
    <xf numFmtId="0" fontId="6" fillId="0" borderId="14" xfId="0" applyFont="1" applyFill="1" applyBorder="1" applyAlignment="1">
      <alignment horizontal="left"/>
    </xf>
    <xf numFmtId="38" fontId="6" fillId="0" borderId="15" xfId="49" applyFont="1" applyFill="1" applyBorder="1" applyAlignment="1">
      <alignment horizontal="right"/>
    </xf>
    <xf numFmtId="0" fontId="6" fillId="0" borderId="16" xfId="0" applyFont="1" applyFill="1" applyBorder="1" applyAlignment="1">
      <alignment horizontal="right"/>
    </xf>
    <xf numFmtId="0" fontId="6" fillId="0" borderId="15" xfId="0" applyFont="1" applyFill="1" applyBorder="1" applyAlignment="1">
      <alignment horizontal="right"/>
    </xf>
    <xf numFmtId="38" fontId="6" fillId="0" borderId="14" xfId="49" applyFont="1" applyFill="1" applyBorder="1" applyAlignment="1">
      <alignment horizontal="right"/>
    </xf>
    <xf numFmtId="38" fontId="6" fillId="0" borderId="15" xfId="49" applyFont="1" applyFill="1" applyBorder="1" applyAlignment="1">
      <alignment horizontal="left"/>
    </xf>
    <xf numFmtId="0" fontId="6" fillId="0" borderId="22" xfId="0" applyFont="1" applyBorder="1" applyAlignment="1">
      <alignment shrinkToFit="1"/>
    </xf>
    <xf numFmtId="0" fontId="6" fillId="0" borderId="0" xfId="0" applyFont="1" applyBorder="1" applyAlignment="1">
      <alignment shrinkToFit="1"/>
    </xf>
    <xf numFmtId="38" fontId="6" fillId="0" borderId="0" xfId="0" applyNumberFormat="1" applyFont="1" applyFill="1" applyBorder="1" applyAlignment="1">
      <alignment horizontal="center"/>
    </xf>
    <xf numFmtId="0" fontId="6" fillId="0" borderId="22" xfId="0" applyFont="1" applyFill="1" applyBorder="1" applyAlignment="1">
      <alignment vertical="top" wrapText="1"/>
    </xf>
    <xf numFmtId="0" fontId="6" fillId="0" borderId="23" xfId="0" applyFont="1" applyFill="1" applyBorder="1" applyAlignment="1">
      <alignment vertical="center"/>
    </xf>
    <xf numFmtId="0" fontId="6" fillId="0" borderId="22" xfId="0" applyFont="1" applyFill="1" applyBorder="1" applyAlignment="1">
      <alignment horizontal="right" vertical="center"/>
    </xf>
    <xf numFmtId="0" fontId="6" fillId="0" borderId="55" xfId="0" applyFont="1" applyBorder="1" applyAlignment="1">
      <alignment/>
    </xf>
    <xf numFmtId="0" fontId="6" fillId="0" borderId="56" xfId="0" applyFont="1" applyBorder="1" applyAlignment="1">
      <alignment/>
    </xf>
    <xf numFmtId="0" fontId="6" fillId="0" borderId="42" xfId="0" applyFont="1" applyBorder="1" applyAlignment="1">
      <alignment/>
    </xf>
    <xf numFmtId="176" fontId="6" fillId="0" borderId="22" xfId="0" applyNumberFormat="1" applyFont="1" applyBorder="1" applyAlignment="1">
      <alignment horizontal="center"/>
    </xf>
    <xf numFmtId="176" fontId="6" fillId="0" borderId="0" xfId="0" applyNumberFormat="1" applyFont="1" applyAlignment="1">
      <alignment horizontal="center"/>
    </xf>
    <xf numFmtId="176" fontId="6" fillId="0" borderId="23" xfId="0" applyNumberFormat="1" applyFont="1" applyBorder="1" applyAlignment="1">
      <alignment horizontal="center"/>
    </xf>
    <xf numFmtId="0" fontId="6" fillId="0" borderId="22" xfId="0" applyFont="1" applyBorder="1" applyAlignment="1">
      <alignment wrapText="1"/>
    </xf>
    <xf numFmtId="0" fontId="6" fillId="0" borderId="0" xfId="0" applyFont="1" applyBorder="1" applyAlignment="1">
      <alignment wrapText="1"/>
    </xf>
    <xf numFmtId="0" fontId="6" fillId="0" borderId="23" xfId="0" applyFont="1" applyBorder="1" applyAlignment="1">
      <alignment wrapText="1"/>
    </xf>
    <xf numFmtId="0" fontId="17" fillId="0" borderId="0" xfId="0" applyFont="1" applyFill="1" applyBorder="1" applyAlignment="1">
      <alignment horizontal="right"/>
    </xf>
    <xf numFmtId="0" fontId="8" fillId="0" borderId="0" xfId="0" applyFont="1" applyFill="1" applyBorder="1" applyAlignment="1">
      <alignment horizontal="right"/>
    </xf>
    <xf numFmtId="0" fontId="0" fillId="0" borderId="0" xfId="0" applyAlignment="1">
      <alignment horizontal="distributed"/>
    </xf>
    <xf numFmtId="0" fontId="7" fillId="0" borderId="0" xfId="0" applyFont="1" applyAlignment="1">
      <alignment horizontal="distributed"/>
    </xf>
    <xf numFmtId="0" fontId="6" fillId="0" borderId="16" xfId="0" applyFont="1" applyBorder="1" applyAlignment="1">
      <alignment horizontal="left"/>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38" fontId="6" fillId="0" borderId="0" xfId="49" applyNumberFormat="1" applyFont="1" applyBorder="1" applyAlignment="1">
      <alignment horizontal="right"/>
    </xf>
    <xf numFmtId="38" fontId="6" fillId="0" borderId="0" xfId="49" applyFont="1" applyBorder="1" applyAlignment="1">
      <alignment horizontal="right"/>
    </xf>
    <xf numFmtId="0" fontId="9" fillId="0" borderId="0" xfId="0" applyFont="1" applyBorder="1" applyAlignment="1">
      <alignment vertical="center"/>
    </xf>
    <xf numFmtId="0" fontId="6" fillId="0" borderId="22" xfId="0" applyFont="1" applyBorder="1" applyAlignment="1">
      <alignment horizontal="center" shrinkToFit="1"/>
    </xf>
    <xf numFmtId="38" fontId="6" fillId="0" borderId="0" xfId="49" applyFont="1" applyBorder="1" applyAlignment="1">
      <alignment horizontal="center" wrapText="1"/>
    </xf>
    <xf numFmtId="0" fontId="6" fillId="0" borderId="0" xfId="0" applyFont="1" applyBorder="1" applyAlignment="1">
      <alignment horizontal="right" vertical="center"/>
    </xf>
    <xf numFmtId="0" fontId="7" fillId="0" borderId="12" xfId="0" applyFont="1" applyBorder="1" applyAlignment="1">
      <alignment/>
    </xf>
    <xf numFmtId="0" fontId="7" fillId="0" borderId="0" xfId="0" applyFont="1" applyBorder="1" applyAlignment="1">
      <alignment/>
    </xf>
    <xf numFmtId="0" fontId="7" fillId="0" borderId="15" xfId="0" applyFont="1" applyBorder="1" applyAlignment="1">
      <alignment/>
    </xf>
    <xf numFmtId="0" fontId="16" fillId="0" borderId="0" xfId="0" applyFont="1" applyAlignment="1">
      <alignment horizontal="distributed"/>
    </xf>
    <xf numFmtId="0" fontId="0" fillId="0" borderId="13" xfId="0" applyBorder="1" applyAlignment="1">
      <alignment/>
    </xf>
    <xf numFmtId="0" fontId="0" fillId="0" borderId="11" xfId="0" applyFill="1" applyBorder="1" applyAlignment="1">
      <alignment vertical="center"/>
    </xf>
    <xf numFmtId="0" fontId="23" fillId="0" borderId="22" xfId="0" applyFont="1" applyBorder="1" applyAlignment="1">
      <alignment horizontal="center" wrapText="1"/>
    </xf>
    <xf numFmtId="0" fontId="23" fillId="0" borderId="0" xfId="0" applyFont="1" applyBorder="1" applyAlignment="1">
      <alignment horizontal="center" wrapText="1"/>
    </xf>
    <xf numFmtId="38" fontId="6" fillId="0" borderId="0" xfId="49" applyFont="1" applyBorder="1" applyAlignment="1">
      <alignment horizontal="center" vertical="center"/>
    </xf>
    <xf numFmtId="0" fontId="108" fillId="0" borderId="22" xfId="0" applyFont="1" applyBorder="1" applyAlignment="1">
      <alignment vertical="center"/>
    </xf>
    <xf numFmtId="0" fontId="23" fillId="0" borderId="0" xfId="0" applyFont="1" applyBorder="1" applyAlignment="1">
      <alignment horizontal="center" vertical="center" wrapText="1"/>
    </xf>
    <xf numFmtId="0" fontId="9" fillId="0" borderId="29" xfId="0" applyFont="1" applyBorder="1" applyAlignment="1">
      <alignment horizontal="center" vertical="center"/>
    </xf>
    <xf numFmtId="0" fontId="9" fillId="0" borderId="57" xfId="0" applyFont="1" applyBorder="1" applyAlignment="1">
      <alignment horizontal="center" vertical="center"/>
    </xf>
    <xf numFmtId="0" fontId="9" fillId="0" borderId="43" xfId="0" applyFont="1" applyBorder="1" applyAlignment="1">
      <alignment horizontal="center" vertical="center"/>
    </xf>
    <xf numFmtId="0" fontId="109" fillId="0" borderId="23" xfId="0" applyFont="1" applyFill="1" applyBorder="1" applyAlignment="1">
      <alignment horizontal="right" vertical="center"/>
    </xf>
    <xf numFmtId="0" fontId="110" fillId="0" borderId="12" xfId="0" applyFont="1" applyFill="1" applyBorder="1" applyAlignment="1">
      <alignment vertical="center" wrapText="1"/>
    </xf>
    <xf numFmtId="0" fontId="110" fillId="0" borderId="0" xfId="0" applyFont="1" applyFill="1" applyBorder="1" applyAlignment="1">
      <alignment vertical="center" wrapText="1"/>
    </xf>
    <xf numFmtId="0" fontId="111" fillId="0" borderId="0" xfId="0" applyFont="1" applyFill="1" applyBorder="1" applyAlignment="1">
      <alignment/>
    </xf>
    <xf numFmtId="0" fontId="112" fillId="0" borderId="0" xfId="0" applyFont="1" applyFill="1" applyBorder="1" applyAlignment="1">
      <alignment horizontal="right"/>
    </xf>
    <xf numFmtId="0" fontId="112" fillId="0" borderId="0" xfId="0" applyFont="1" applyFill="1" applyBorder="1" applyAlignment="1">
      <alignment/>
    </xf>
    <xf numFmtId="0" fontId="109" fillId="0" borderId="0" xfId="0" applyFont="1" applyFill="1" applyBorder="1" applyAlignment="1">
      <alignment/>
    </xf>
    <xf numFmtId="0" fontId="112" fillId="0" borderId="0" xfId="0" applyFont="1" applyAlignment="1">
      <alignment/>
    </xf>
    <xf numFmtId="0" fontId="109" fillId="0" borderId="58" xfId="0" applyFont="1" applyFill="1" applyBorder="1" applyAlignment="1">
      <alignment/>
    </xf>
    <xf numFmtId="0" fontId="109" fillId="0" borderId="59" xfId="0" applyFont="1" applyFill="1" applyBorder="1" applyAlignment="1">
      <alignment/>
    </xf>
    <xf numFmtId="0" fontId="109" fillId="0" borderId="60" xfId="0" applyFont="1" applyFill="1" applyBorder="1" applyAlignment="1">
      <alignment/>
    </xf>
    <xf numFmtId="0" fontId="109" fillId="0" borderId="61" xfId="0" applyFont="1" applyFill="1" applyBorder="1" applyAlignment="1">
      <alignment/>
    </xf>
    <xf numFmtId="0" fontId="109" fillId="0" borderId="62" xfId="0" applyFont="1" applyFill="1" applyBorder="1" applyAlignment="1">
      <alignment/>
    </xf>
    <xf numFmtId="0" fontId="109" fillId="0" borderId="62" xfId="0" applyFont="1" applyFill="1" applyBorder="1" applyAlignment="1">
      <alignment horizontal="centerContinuous" vertical="center"/>
    </xf>
    <xf numFmtId="0" fontId="109" fillId="0" borderId="63" xfId="0" applyFont="1" applyFill="1" applyBorder="1" applyAlignment="1">
      <alignment vertical="center"/>
    </xf>
    <xf numFmtId="0" fontId="109" fillId="0" borderId="64" xfId="0" applyFont="1" applyFill="1" applyBorder="1" applyAlignment="1">
      <alignment/>
    </xf>
    <xf numFmtId="0" fontId="109" fillId="0" borderId="65" xfId="0" applyFont="1" applyFill="1" applyBorder="1" applyAlignment="1">
      <alignment/>
    </xf>
    <xf numFmtId="0" fontId="109" fillId="0" borderId="63" xfId="0" applyFont="1" applyFill="1" applyBorder="1" applyAlignment="1">
      <alignment/>
    </xf>
    <xf numFmtId="0" fontId="109" fillId="0" borderId="66" xfId="0" applyFont="1" applyFill="1" applyBorder="1" applyAlignment="1">
      <alignment/>
    </xf>
    <xf numFmtId="0" fontId="109" fillId="0" borderId="66" xfId="0" applyFont="1" applyFill="1" applyBorder="1" applyAlignment="1">
      <alignment horizontal="center" vertical="center"/>
    </xf>
    <xf numFmtId="0" fontId="109" fillId="0" borderId="67" xfId="0" applyFont="1" applyFill="1" applyBorder="1" applyAlignment="1">
      <alignment horizontal="distributed"/>
    </xf>
    <xf numFmtId="0" fontId="109" fillId="0" borderId="67" xfId="0" applyFont="1" applyFill="1" applyBorder="1" applyAlignment="1">
      <alignment horizontal="center" vertical="center"/>
    </xf>
    <xf numFmtId="0" fontId="109" fillId="0" borderId="67" xfId="0" applyFont="1" applyFill="1" applyBorder="1" applyAlignment="1">
      <alignment horizontal="distributed" vertical="center"/>
    </xf>
    <xf numFmtId="0" fontId="109" fillId="0" borderId="67" xfId="0" applyFont="1" applyFill="1" applyBorder="1" applyAlignment="1">
      <alignment horizontal="center" vertical="top"/>
    </xf>
    <xf numFmtId="0" fontId="109" fillId="0" borderId="67" xfId="0" applyFont="1" applyFill="1" applyBorder="1" applyAlignment="1">
      <alignment horizontal="right"/>
    </xf>
    <xf numFmtId="0" fontId="109" fillId="0" borderId="67" xfId="0" applyFont="1" applyFill="1" applyBorder="1" applyAlignment="1">
      <alignment horizontal="right" vertical="top"/>
    </xf>
    <xf numFmtId="0" fontId="109" fillId="0" borderId="68" xfId="0" applyFont="1" applyFill="1" applyBorder="1" applyAlignment="1">
      <alignment horizontal="distributed"/>
    </xf>
    <xf numFmtId="0" fontId="109" fillId="0" borderId="68" xfId="0" applyFont="1" applyFill="1" applyBorder="1" applyAlignment="1">
      <alignment horizontal="right"/>
    </xf>
    <xf numFmtId="0" fontId="109" fillId="0" borderId="68" xfId="0" applyFont="1" applyFill="1" applyBorder="1" applyAlignment="1">
      <alignment/>
    </xf>
    <xf numFmtId="0" fontId="109" fillId="0" borderId="67" xfId="0" applyFont="1" applyFill="1" applyBorder="1" applyAlignment="1">
      <alignment vertical="center"/>
    </xf>
    <xf numFmtId="0" fontId="113" fillId="0" borderId="0" xfId="0" applyFont="1" applyAlignment="1">
      <alignment/>
    </xf>
    <xf numFmtId="0" fontId="114" fillId="0" borderId="0" xfId="0" applyFont="1" applyAlignment="1">
      <alignment/>
    </xf>
    <xf numFmtId="0" fontId="115" fillId="0" borderId="0" xfId="0" applyFont="1" applyAlignment="1">
      <alignment/>
    </xf>
    <xf numFmtId="0" fontId="116" fillId="0" borderId="0" xfId="0" applyFont="1" applyFill="1" applyBorder="1" applyAlignment="1">
      <alignment horizontal="right"/>
    </xf>
    <xf numFmtId="0" fontId="117" fillId="0" borderId="0" xfId="0" applyFont="1" applyAlignment="1">
      <alignment horizontal="centerContinuous" vertical="center"/>
    </xf>
    <xf numFmtId="0" fontId="117" fillId="0" borderId="0" xfId="0" applyFont="1" applyAlignment="1">
      <alignment vertical="center"/>
    </xf>
    <xf numFmtId="0" fontId="117" fillId="0" borderId="0" xfId="0" applyFont="1" applyBorder="1" applyAlignment="1">
      <alignment/>
    </xf>
    <xf numFmtId="0" fontId="117" fillId="0" borderId="0" xfId="0" applyFont="1" applyAlignment="1">
      <alignment/>
    </xf>
    <xf numFmtId="0" fontId="117" fillId="0" borderId="0" xfId="0" applyFont="1" applyBorder="1" applyAlignment="1">
      <alignment horizontal="right"/>
    </xf>
    <xf numFmtId="0" fontId="117" fillId="0" borderId="0" xfId="0" applyFont="1" applyBorder="1" applyAlignment="1">
      <alignment/>
    </xf>
    <xf numFmtId="0" fontId="117" fillId="0" borderId="0" xfId="0" applyFont="1" applyAlignment="1">
      <alignment/>
    </xf>
    <xf numFmtId="0" fontId="117" fillId="0" borderId="0" xfId="0" applyFont="1" applyAlignment="1">
      <alignment horizontal="centerContinuous"/>
    </xf>
    <xf numFmtId="56" fontId="117" fillId="0" borderId="0" xfId="0" applyNumberFormat="1" applyFont="1" applyBorder="1" applyAlignment="1">
      <alignment/>
    </xf>
    <xf numFmtId="0" fontId="117" fillId="0" borderId="0" xfId="0" applyFont="1" applyBorder="1" applyAlignment="1">
      <alignment horizontal="center"/>
    </xf>
    <xf numFmtId="0" fontId="117" fillId="0" borderId="0" xfId="0" applyFont="1" applyBorder="1" applyAlignment="1">
      <alignment horizontal="centerContinuous"/>
    </xf>
    <xf numFmtId="0" fontId="117" fillId="0" borderId="0" xfId="0" applyFont="1" applyBorder="1" applyAlignment="1">
      <alignment horizontal="right" vertical="top"/>
    </xf>
    <xf numFmtId="0" fontId="116" fillId="0" borderId="0" xfId="0" applyFont="1" applyBorder="1" applyAlignment="1">
      <alignment/>
    </xf>
    <xf numFmtId="0" fontId="117" fillId="0" borderId="0" xfId="0" applyFont="1" applyBorder="1" applyAlignment="1">
      <alignment horizontal="distributed"/>
    </xf>
    <xf numFmtId="0" fontId="117" fillId="0" borderId="0" xfId="0" applyFont="1" applyFill="1" applyBorder="1" applyAlignment="1">
      <alignment/>
    </xf>
    <xf numFmtId="0" fontId="117" fillId="0" borderId="0" xfId="0" applyFont="1" applyFill="1" applyBorder="1" applyAlignment="1">
      <alignment horizontal="distributed"/>
    </xf>
    <xf numFmtId="0" fontId="117" fillId="0" borderId="0" xfId="0" applyFont="1" applyFill="1" applyBorder="1" applyAlignment="1">
      <alignment horizontal="centerContinuous"/>
    </xf>
    <xf numFmtId="0" fontId="117" fillId="0" borderId="0" xfId="0" applyFont="1" applyFill="1" applyBorder="1" applyAlignment="1">
      <alignment horizontal="right" vertical="top"/>
    </xf>
    <xf numFmtId="0" fontId="117" fillId="0" borderId="0" xfId="0" applyFont="1" applyBorder="1" applyAlignment="1">
      <alignment horizontal="left"/>
    </xf>
    <xf numFmtId="0" fontId="117" fillId="0" borderId="0" xfId="0" applyFont="1" applyAlignment="1">
      <alignment horizontal="left"/>
    </xf>
    <xf numFmtId="0" fontId="117" fillId="0" borderId="61" xfId="0" applyFont="1" applyBorder="1" applyAlignment="1">
      <alignment/>
    </xf>
    <xf numFmtId="0" fontId="117" fillId="0" borderId="62" xfId="0" applyFont="1" applyBorder="1" applyAlignment="1">
      <alignment/>
    </xf>
    <xf numFmtId="0" fontId="117" fillId="0" borderId="69" xfId="0" applyFont="1" applyBorder="1" applyAlignment="1">
      <alignment horizontal="centerContinuous"/>
    </xf>
    <xf numFmtId="0" fontId="117" fillId="0" borderId="70" xfId="0" applyFont="1" applyBorder="1" applyAlignment="1">
      <alignment horizontal="centerContinuous"/>
    </xf>
    <xf numFmtId="0" fontId="117" fillId="0" borderId="71" xfId="0" applyFont="1" applyBorder="1" applyAlignment="1">
      <alignment horizontal="centerContinuous"/>
    </xf>
    <xf numFmtId="0" fontId="117" fillId="0" borderId="62" xfId="0" applyFont="1" applyBorder="1" applyAlignment="1">
      <alignment horizontal="right"/>
    </xf>
    <xf numFmtId="0" fontId="117" fillId="0" borderId="61" xfId="0" applyFont="1" applyBorder="1" applyAlignment="1">
      <alignment/>
    </xf>
    <xf numFmtId="0" fontId="117" fillId="0" borderId="62" xfId="0" applyFont="1" applyBorder="1" applyAlignment="1">
      <alignment/>
    </xf>
    <xf numFmtId="0" fontId="117" fillId="0" borderId="61" xfId="0" applyFont="1" applyBorder="1" applyAlignment="1">
      <alignment horizontal="distributed"/>
    </xf>
    <xf numFmtId="0" fontId="117" fillId="0" borderId="58" xfId="0" applyFont="1" applyBorder="1" applyAlignment="1">
      <alignment horizontal="distributed" vertical="center"/>
    </xf>
    <xf numFmtId="0" fontId="117" fillId="0" borderId="59" xfId="0" applyFont="1" applyBorder="1" applyAlignment="1">
      <alignment horizontal="centerContinuous" vertical="center"/>
    </xf>
    <xf numFmtId="0" fontId="117" fillId="0" borderId="60" xfId="0" applyFont="1" applyBorder="1" applyAlignment="1">
      <alignment horizontal="centerContinuous" vertical="center"/>
    </xf>
    <xf numFmtId="0" fontId="117" fillId="0" borderId="69" xfId="0" applyFont="1" applyBorder="1" applyAlignment="1">
      <alignment/>
    </xf>
    <xf numFmtId="0" fontId="117" fillId="0" borderId="70" xfId="0" applyFont="1" applyBorder="1" applyAlignment="1">
      <alignment/>
    </xf>
    <xf numFmtId="0" fontId="117" fillId="0" borderId="71" xfId="0" applyFont="1" applyBorder="1" applyAlignment="1">
      <alignment/>
    </xf>
    <xf numFmtId="0" fontId="115" fillId="0" borderId="72" xfId="0" applyFont="1" applyBorder="1" applyAlignment="1">
      <alignment horizontal="centerContinuous"/>
    </xf>
    <xf numFmtId="0" fontId="117" fillId="0" borderId="72" xfId="0" applyFont="1" applyBorder="1" applyAlignment="1">
      <alignment horizontal="centerContinuous"/>
    </xf>
    <xf numFmtId="0" fontId="117" fillId="0" borderId="66" xfId="0" applyFont="1" applyBorder="1" applyAlignment="1">
      <alignment horizontal="distributed" vertical="center"/>
    </xf>
    <xf numFmtId="0" fontId="117" fillId="0" borderId="73" xfId="0" applyFont="1" applyBorder="1" applyAlignment="1">
      <alignment/>
    </xf>
    <xf numFmtId="0" fontId="109" fillId="0" borderId="67" xfId="0" applyFont="1" applyBorder="1" applyAlignment="1">
      <alignment/>
    </xf>
    <xf numFmtId="0" fontId="117" fillId="0" borderId="67" xfId="0" applyFont="1" applyBorder="1" applyAlignment="1">
      <alignment horizontal="distributed"/>
    </xf>
    <xf numFmtId="0" fontId="117" fillId="0" borderId="58" xfId="0" applyFont="1" applyBorder="1" applyAlignment="1">
      <alignment horizontal="centerContinuous" vertical="center"/>
    </xf>
    <xf numFmtId="0" fontId="117" fillId="0" borderId="69" xfId="0" applyFont="1" applyBorder="1" applyAlignment="1">
      <alignment horizontal="distributed"/>
    </xf>
    <xf numFmtId="0" fontId="117" fillId="0" borderId="71" xfId="0" applyFont="1" applyBorder="1" applyAlignment="1">
      <alignment horizontal="distributed"/>
    </xf>
    <xf numFmtId="0" fontId="117" fillId="0" borderId="71" xfId="0" applyFont="1" applyBorder="1" applyAlignment="1">
      <alignment horizontal="right" vertical="top"/>
    </xf>
    <xf numFmtId="0" fontId="117" fillId="0" borderId="73" xfId="0" applyFont="1" applyBorder="1" applyAlignment="1">
      <alignment horizontal="distributed"/>
    </xf>
    <xf numFmtId="0" fontId="109" fillId="0" borderId="13" xfId="0" applyFont="1" applyFill="1" applyBorder="1" applyAlignment="1">
      <alignment vertical="center"/>
    </xf>
    <xf numFmtId="0" fontId="109" fillId="0" borderId="24" xfId="0" applyFont="1" applyFill="1" applyBorder="1" applyAlignment="1">
      <alignment horizontal="centerContinuous" vertical="center"/>
    </xf>
    <xf numFmtId="0" fontId="109" fillId="0" borderId="24" xfId="0" applyFont="1" applyFill="1" applyBorder="1" applyAlignment="1">
      <alignment horizontal="centerContinuous"/>
    </xf>
    <xf numFmtId="0" fontId="109" fillId="0" borderId="23" xfId="0" applyFont="1" applyFill="1" applyBorder="1" applyAlignment="1">
      <alignment vertical="center"/>
    </xf>
    <xf numFmtId="0" fontId="109" fillId="0" borderId="13" xfId="0" applyFont="1" applyFill="1" applyBorder="1" applyAlignment="1">
      <alignment horizontal="distributed" vertical="center"/>
    </xf>
    <xf numFmtId="0" fontId="109" fillId="0" borderId="10" xfId="0" applyFont="1" applyFill="1" applyBorder="1" applyAlignment="1">
      <alignment horizontal="distributed" vertical="center"/>
    </xf>
    <xf numFmtId="0" fontId="109" fillId="0" borderId="21" xfId="0" applyFont="1" applyFill="1" applyBorder="1" applyAlignment="1">
      <alignment horizontal="distributed" vertical="center"/>
    </xf>
    <xf numFmtId="0" fontId="109" fillId="0" borderId="10" xfId="0" applyFont="1" applyFill="1" applyBorder="1" applyAlignment="1">
      <alignment horizontal="center"/>
    </xf>
    <xf numFmtId="0" fontId="109" fillId="0" borderId="11" xfId="0" applyFont="1" applyFill="1" applyBorder="1" applyAlignment="1">
      <alignment horizontal="center"/>
    </xf>
    <xf numFmtId="0" fontId="109" fillId="0" borderId="23" xfId="0" applyFont="1" applyFill="1" applyBorder="1" applyAlignment="1">
      <alignment horizontal="distributed" vertical="center"/>
    </xf>
    <xf numFmtId="0" fontId="109" fillId="0" borderId="23" xfId="0" applyFont="1" applyFill="1" applyBorder="1" applyAlignment="1">
      <alignment horizontal="distributed"/>
    </xf>
    <xf numFmtId="0" fontId="109" fillId="0" borderId="21" xfId="0" applyFont="1" applyFill="1" applyBorder="1" applyAlignment="1">
      <alignment horizontal="distributed"/>
    </xf>
    <xf numFmtId="0" fontId="109" fillId="0" borderId="21" xfId="0" applyFont="1" applyFill="1" applyBorder="1" applyAlignment="1">
      <alignment horizontal="center"/>
    </xf>
    <xf numFmtId="0" fontId="109" fillId="0" borderId="22" xfId="0" applyFont="1" applyFill="1" applyBorder="1" applyAlignment="1">
      <alignment horizontal="center"/>
    </xf>
    <xf numFmtId="0" fontId="109" fillId="0" borderId="21" xfId="0" applyFont="1" applyFill="1" applyBorder="1" applyAlignment="1">
      <alignment horizontal="distributed"/>
    </xf>
    <xf numFmtId="0" fontId="109" fillId="0" borderId="18" xfId="0" applyFont="1" applyFill="1" applyBorder="1" applyAlignment="1">
      <alignment horizontal="distributed"/>
    </xf>
    <xf numFmtId="0" fontId="109" fillId="0" borderId="17" xfId="0" applyFont="1" applyFill="1" applyBorder="1" applyAlignment="1">
      <alignment horizontal="distributed"/>
    </xf>
    <xf numFmtId="0" fontId="109" fillId="0" borderId="17" xfId="0" applyFont="1" applyFill="1" applyBorder="1" applyAlignment="1">
      <alignment horizontal="center"/>
    </xf>
    <xf numFmtId="0" fontId="109" fillId="0" borderId="19" xfId="0" applyFont="1" applyFill="1" applyBorder="1" applyAlignment="1">
      <alignment horizontal="center"/>
    </xf>
    <xf numFmtId="0" fontId="109" fillId="0" borderId="18" xfId="0" applyFont="1" applyFill="1" applyBorder="1" applyAlignment="1">
      <alignment vertical="center"/>
    </xf>
    <xf numFmtId="0" fontId="109" fillId="0" borderId="13" xfId="0" applyFont="1" applyFill="1" applyBorder="1" applyAlignment="1">
      <alignment horizontal="right"/>
    </xf>
    <xf numFmtId="0" fontId="109" fillId="0" borderId="10" xfId="0" applyFont="1" applyFill="1" applyBorder="1" applyAlignment="1">
      <alignment horizontal="right"/>
    </xf>
    <xf numFmtId="0" fontId="109" fillId="0" borderId="11" xfId="0" applyFont="1" applyFill="1" applyBorder="1" applyAlignment="1">
      <alignment horizontal="right"/>
    </xf>
    <xf numFmtId="0" fontId="109" fillId="0" borderId="66" xfId="0" applyFont="1" applyFill="1" applyBorder="1" applyAlignment="1">
      <alignment vertical="center"/>
    </xf>
    <xf numFmtId="0" fontId="109" fillId="0" borderId="67" xfId="0" applyFont="1" applyFill="1" applyBorder="1" applyAlignment="1">
      <alignment horizontal="center"/>
    </xf>
    <xf numFmtId="0" fontId="109" fillId="0" borderId="66" xfId="0" applyFont="1" applyFill="1" applyBorder="1" applyAlignment="1">
      <alignment horizontal="right"/>
    </xf>
    <xf numFmtId="0" fontId="117" fillId="0" borderId="21" xfId="0" applyFont="1" applyBorder="1" applyAlignment="1">
      <alignment/>
    </xf>
    <xf numFmtId="0" fontId="117" fillId="0" borderId="22" xfId="0" applyFont="1" applyBorder="1" applyAlignment="1">
      <alignment/>
    </xf>
    <xf numFmtId="0" fontId="117" fillId="0" borderId="10" xfId="0" applyFont="1" applyBorder="1" applyAlignment="1">
      <alignment/>
    </xf>
    <xf numFmtId="0" fontId="117" fillId="0" borderId="12" xfId="0" applyFont="1" applyBorder="1" applyAlignment="1">
      <alignment/>
    </xf>
    <xf numFmtId="0" fontId="117" fillId="0" borderId="17" xfId="0" applyFont="1" applyBorder="1" applyAlignment="1">
      <alignment/>
    </xf>
    <xf numFmtId="0" fontId="117" fillId="0" borderId="19" xfId="0" applyFont="1" applyBorder="1" applyAlignment="1">
      <alignment/>
    </xf>
    <xf numFmtId="0" fontId="117" fillId="0" borderId="24" xfId="0" applyFont="1" applyBorder="1" applyAlignment="1">
      <alignment/>
    </xf>
    <xf numFmtId="0" fontId="118" fillId="0" borderId="21" xfId="0" applyFont="1" applyBorder="1" applyAlignment="1">
      <alignment vertical="center"/>
    </xf>
    <xf numFmtId="0" fontId="115" fillId="0" borderId="0" xfId="0" applyFont="1" applyAlignment="1">
      <alignment vertical="center"/>
    </xf>
    <xf numFmtId="0" fontId="115" fillId="0" borderId="22" xfId="0" applyFont="1" applyBorder="1" applyAlignment="1">
      <alignment horizontal="right"/>
    </xf>
    <xf numFmtId="0" fontId="6" fillId="0" borderId="74" xfId="0" applyFont="1" applyBorder="1" applyAlignment="1">
      <alignment/>
    </xf>
    <xf numFmtId="0" fontId="27" fillId="0" borderId="74" xfId="0" applyFont="1" applyBorder="1" applyAlignment="1">
      <alignment/>
    </xf>
    <xf numFmtId="0" fontId="118" fillId="0" borderId="10" xfId="0" applyFont="1" applyBorder="1" applyAlignment="1">
      <alignment horizontal="center"/>
    </xf>
    <xf numFmtId="0" fontId="118" fillId="0" borderId="11" xfId="0" applyFont="1" applyBorder="1" applyAlignment="1">
      <alignment horizontal="center"/>
    </xf>
    <xf numFmtId="0" fontId="118" fillId="0" borderId="21" xfId="0" applyFont="1" applyBorder="1" applyAlignment="1">
      <alignment horizontal="center"/>
    </xf>
    <xf numFmtId="0" fontId="118" fillId="0" borderId="22" xfId="0" applyFont="1" applyBorder="1" applyAlignment="1">
      <alignment horizontal="center"/>
    </xf>
    <xf numFmtId="0" fontId="6" fillId="0" borderId="24" xfId="0" applyFont="1" applyBorder="1" applyAlignment="1">
      <alignment/>
    </xf>
    <xf numFmtId="0" fontId="0" fillId="0" borderId="13" xfId="0" applyFont="1" applyFill="1" applyBorder="1" applyAlignment="1">
      <alignment horizontal="center" vertical="center"/>
    </xf>
    <xf numFmtId="0" fontId="0" fillId="0" borderId="23" xfId="0" applyFont="1" applyFill="1" applyBorder="1" applyAlignment="1">
      <alignment horizontal="center" vertical="top"/>
    </xf>
    <xf numFmtId="0" fontId="0" fillId="0" borderId="23" xfId="0" applyFont="1" applyFill="1" applyBorder="1" applyAlignment="1">
      <alignment horizontal="right" vertical="top"/>
    </xf>
    <xf numFmtId="0" fontId="6" fillId="0" borderId="75" xfId="0" applyFont="1" applyBorder="1" applyAlignment="1">
      <alignment/>
    </xf>
    <xf numFmtId="0" fontId="6" fillId="0" borderId="25" xfId="0" applyFont="1" applyBorder="1" applyAlignment="1">
      <alignment/>
    </xf>
    <xf numFmtId="0" fontId="0" fillId="0" borderId="22" xfId="0" applyFont="1" applyBorder="1" applyAlignment="1">
      <alignment/>
    </xf>
    <xf numFmtId="38" fontId="6" fillId="0" borderId="24" xfId="49" applyFont="1" applyBorder="1" applyAlignment="1">
      <alignment/>
    </xf>
    <xf numFmtId="38" fontId="6" fillId="0" borderId="24" xfId="49" applyFont="1" applyBorder="1" applyAlignment="1">
      <alignment horizontal="center"/>
    </xf>
    <xf numFmtId="0" fontId="118" fillId="0" borderId="10" xfId="0" applyFont="1" applyBorder="1" applyAlignment="1">
      <alignment/>
    </xf>
    <xf numFmtId="0" fontId="118" fillId="0" borderId="11" xfId="0" applyFont="1" applyBorder="1" applyAlignment="1">
      <alignment/>
    </xf>
    <xf numFmtId="0" fontId="118" fillId="0" borderId="21" xfId="0" applyFont="1" applyBorder="1" applyAlignment="1">
      <alignment horizontal="distributed"/>
    </xf>
    <xf numFmtId="0" fontId="118" fillId="0" borderId="22" xfId="0" applyFont="1" applyBorder="1" applyAlignment="1">
      <alignment horizontal="distributed"/>
    </xf>
    <xf numFmtId="0" fontId="118" fillId="0" borderId="21" xfId="0" applyFont="1" applyBorder="1" applyAlignment="1">
      <alignment/>
    </xf>
    <xf numFmtId="0" fontId="118" fillId="0" borderId="17" xfId="0" applyFont="1" applyBorder="1" applyAlignment="1">
      <alignment horizontal="right"/>
    </xf>
    <xf numFmtId="0" fontId="118" fillId="0" borderId="19" xfId="0" applyFont="1" applyBorder="1" applyAlignment="1">
      <alignment horizontal="right"/>
    </xf>
    <xf numFmtId="0" fontId="118" fillId="0" borderId="17" xfId="0" applyFont="1" applyBorder="1" applyAlignment="1">
      <alignment horizontal="center"/>
    </xf>
    <xf numFmtId="0" fontId="115" fillId="0" borderId="10" xfId="0" applyFont="1" applyBorder="1" applyAlignment="1">
      <alignment horizontal="right"/>
    </xf>
    <xf numFmtId="0" fontId="115" fillId="0" borderId="11" xfId="0" applyFont="1" applyBorder="1" applyAlignment="1">
      <alignment horizontal="right"/>
    </xf>
    <xf numFmtId="0" fontId="115" fillId="0" borderId="21" xfId="0" applyFont="1" applyBorder="1" applyAlignment="1">
      <alignment horizontal="right"/>
    </xf>
    <xf numFmtId="0" fontId="115" fillId="0" borderId="17" xfId="0" applyFont="1" applyBorder="1" applyAlignment="1">
      <alignment horizontal="right"/>
    </xf>
    <xf numFmtId="0" fontId="115" fillId="0" borderId="19" xfId="0" applyFont="1" applyBorder="1" applyAlignment="1">
      <alignment horizontal="right"/>
    </xf>
    <xf numFmtId="0" fontId="115" fillId="0" borderId="19" xfId="0" applyFont="1" applyBorder="1" applyAlignment="1">
      <alignment/>
    </xf>
    <xf numFmtId="0" fontId="0" fillId="0" borderId="0" xfId="0" applyFont="1" applyAlignment="1">
      <alignment/>
    </xf>
    <xf numFmtId="0" fontId="6" fillId="0" borderId="21" xfId="0" applyFont="1" applyBorder="1" applyAlignment="1">
      <alignment horizontal="distributed" wrapText="1"/>
    </xf>
    <xf numFmtId="0" fontId="0" fillId="0" borderId="0" xfId="0" applyFont="1" applyBorder="1" applyAlignment="1">
      <alignment horizontal="left"/>
    </xf>
    <xf numFmtId="0" fontId="6" fillId="0" borderId="19" xfId="0" applyFont="1" applyBorder="1" applyAlignment="1">
      <alignment horizontal="right"/>
    </xf>
    <xf numFmtId="0" fontId="0" fillId="0" borderId="0" xfId="0" applyFont="1" applyAlignment="1">
      <alignment vertical="center" wrapText="1"/>
    </xf>
    <xf numFmtId="0" fontId="6" fillId="0" borderId="0" xfId="0" applyFont="1" applyAlignment="1">
      <alignment horizontal="right" vertical="center"/>
    </xf>
    <xf numFmtId="0" fontId="6" fillId="0" borderId="58" xfId="0" applyFont="1" applyBorder="1" applyAlignment="1">
      <alignment horizontal="distributed" vertical="center"/>
    </xf>
    <xf numFmtId="0" fontId="6" fillId="0" borderId="66" xfId="0" applyFont="1" applyBorder="1" applyAlignment="1">
      <alignment horizontal="centerContinuous" vertical="center"/>
    </xf>
    <xf numFmtId="0" fontId="6" fillId="0" borderId="59" xfId="0" applyFont="1" applyBorder="1" applyAlignment="1">
      <alignment horizontal="distributed" vertical="center"/>
    </xf>
    <xf numFmtId="0" fontId="6" fillId="0" borderId="66" xfId="0" applyFont="1" applyBorder="1" applyAlignment="1">
      <alignment horizontal="distributed" vertical="center"/>
    </xf>
    <xf numFmtId="0" fontId="6" fillId="0" borderId="60" xfId="0" applyFont="1" applyBorder="1" applyAlignment="1">
      <alignment horizontal="distributed" vertical="center"/>
    </xf>
    <xf numFmtId="0" fontId="6" fillId="0" borderId="64" xfId="0" applyFont="1" applyBorder="1" applyAlignment="1">
      <alignment horizontal="distributed" vertical="top"/>
    </xf>
    <xf numFmtId="0" fontId="6" fillId="0" borderId="73" xfId="0" applyFont="1" applyBorder="1" applyAlignment="1">
      <alignment horizontal="distributed" vertical="center"/>
    </xf>
    <xf numFmtId="0" fontId="6" fillId="0" borderId="73" xfId="0" applyFont="1" applyBorder="1" applyAlignment="1">
      <alignment horizontal="distributed" vertical="top"/>
    </xf>
    <xf numFmtId="0" fontId="6" fillId="0" borderId="65" xfId="0" applyFont="1" applyBorder="1" applyAlignment="1">
      <alignment horizontal="distributed" vertical="center"/>
    </xf>
    <xf numFmtId="0" fontId="6" fillId="0" borderId="68" xfId="0" applyFont="1" applyBorder="1" applyAlignment="1">
      <alignment horizontal="distributed" vertical="center"/>
    </xf>
    <xf numFmtId="0" fontId="6" fillId="0" borderId="63" xfId="0" applyFont="1" applyBorder="1" applyAlignment="1">
      <alignment horizontal="distributed" vertical="top"/>
    </xf>
    <xf numFmtId="0" fontId="6" fillId="0" borderId="61" xfId="0" applyFont="1" applyBorder="1" applyAlignment="1">
      <alignment/>
    </xf>
    <xf numFmtId="0" fontId="6" fillId="0" borderId="67" xfId="0" applyFont="1" applyBorder="1" applyAlignment="1">
      <alignment/>
    </xf>
    <xf numFmtId="0" fontId="6" fillId="0" borderId="67" xfId="0" applyFont="1" applyBorder="1" applyAlignment="1">
      <alignment horizontal="right"/>
    </xf>
    <xf numFmtId="0" fontId="6" fillId="0" borderId="62" xfId="0" applyFont="1" applyBorder="1" applyAlignment="1">
      <alignment/>
    </xf>
    <xf numFmtId="0" fontId="6" fillId="0" borderId="67" xfId="0" applyFont="1" applyBorder="1" applyAlignment="1">
      <alignment horizontal="distributed" vertical="center"/>
    </xf>
    <xf numFmtId="0" fontId="6" fillId="0" borderId="67" xfId="0" applyFont="1" applyBorder="1" applyAlignment="1">
      <alignment horizontal="center"/>
    </xf>
    <xf numFmtId="0" fontId="6" fillId="0" borderId="61" xfId="0" applyFont="1" applyBorder="1" applyAlignment="1">
      <alignment horizontal="center"/>
    </xf>
    <xf numFmtId="0" fontId="6" fillId="0" borderId="64" xfId="0" applyFont="1" applyBorder="1" applyAlignment="1">
      <alignment/>
    </xf>
    <xf numFmtId="0" fontId="6" fillId="0" borderId="68" xfId="0" applyFont="1" applyBorder="1" applyAlignment="1">
      <alignment/>
    </xf>
    <xf numFmtId="0" fontId="6" fillId="0" borderId="65" xfId="0" applyFont="1" applyBorder="1" applyAlignment="1">
      <alignment/>
    </xf>
    <xf numFmtId="0" fontId="6" fillId="0" borderId="63" xfId="0" applyFont="1" applyBorder="1" applyAlignment="1">
      <alignment/>
    </xf>
    <xf numFmtId="0" fontId="6" fillId="0" borderId="68" xfId="0" applyFont="1" applyBorder="1" applyAlignment="1">
      <alignment horizontal="distributed" vertical="top"/>
    </xf>
    <xf numFmtId="0" fontId="11" fillId="0" borderId="67" xfId="0" applyFont="1" applyBorder="1" applyAlignment="1">
      <alignment horizontal="right" vertical="top"/>
    </xf>
    <xf numFmtId="0" fontId="6" fillId="0" borderId="67" xfId="0" applyFont="1" applyBorder="1" applyAlignment="1" quotePrefix="1">
      <alignment horizontal="center"/>
    </xf>
    <xf numFmtId="0" fontId="6" fillId="0" borderId="62" xfId="0" applyFont="1" applyBorder="1" applyAlignment="1">
      <alignment horizontal="center"/>
    </xf>
    <xf numFmtId="0" fontId="6" fillId="0" borderId="76" xfId="0" applyFont="1" applyBorder="1" applyAlignment="1">
      <alignment/>
    </xf>
    <xf numFmtId="0" fontId="6" fillId="0" borderId="77" xfId="0" applyFont="1" applyBorder="1" applyAlignment="1">
      <alignment/>
    </xf>
    <xf numFmtId="0" fontId="0" fillId="0" borderId="0" xfId="0" applyFont="1" applyAlignment="1">
      <alignment/>
    </xf>
    <xf numFmtId="0" fontId="0" fillId="0" borderId="0" xfId="0" applyFont="1" applyBorder="1" applyAlignment="1">
      <alignment/>
    </xf>
    <xf numFmtId="0" fontId="6" fillId="0" borderId="14" xfId="61" applyFont="1" applyBorder="1" applyAlignment="1">
      <alignment horizontal="center" vertical="center"/>
      <protection/>
    </xf>
    <xf numFmtId="0" fontId="6" fillId="0" borderId="16" xfId="61" applyFont="1" applyBorder="1" applyAlignment="1">
      <alignment horizontal="distributed" vertical="center"/>
      <protection/>
    </xf>
    <xf numFmtId="0" fontId="6" fillId="0" borderId="14" xfId="61" applyFont="1" applyBorder="1" applyAlignment="1">
      <alignment horizontal="distributed" vertical="center"/>
      <protection/>
    </xf>
    <xf numFmtId="0" fontId="6" fillId="0" borderId="16" xfId="61" applyFont="1" applyBorder="1" applyAlignment="1">
      <alignment horizontal="center" vertical="center"/>
      <protection/>
    </xf>
    <xf numFmtId="0" fontId="6" fillId="0" borderId="15" xfId="61" applyFont="1" applyBorder="1" applyAlignment="1">
      <alignment horizontal="center" vertical="center"/>
      <protection/>
    </xf>
    <xf numFmtId="0" fontId="6" fillId="0" borderId="0" xfId="61" applyFont="1" applyAlignment="1">
      <alignment vertical="center"/>
      <protection/>
    </xf>
    <xf numFmtId="0" fontId="6" fillId="0" borderId="11" xfId="61" applyFont="1" applyBorder="1">
      <alignment/>
      <protection/>
    </xf>
    <xf numFmtId="0" fontId="6" fillId="0" borderId="12" xfId="61" applyFont="1" applyBorder="1">
      <alignment/>
      <protection/>
    </xf>
    <xf numFmtId="0" fontId="6" fillId="0" borderId="13" xfId="61" applyFont="1" applyBorder="1">
      <alignment/>
      <protection/>
    </xf>
    <xf numFmtId="0" fontId="6" fillId="0" borderId="13" xfId="61" applyFont="1" applyBorder="1" applyAlignment="1">
      <alignment horizontal="right"/>
      <protection/>
    </xf>
    <xf numFmtId="0" fontId="6" fillId="0" borderId="22" xfId="61" applyFont="1" applyBorder="1">
      <alignment/>
      <protection/>
    </xf>
    <xf numFmtId="0" fontId="6" fillId="0" borderId="0" xfId="61" applyFont="1" applyBorder="1">
      <alignment/>
      <protection/>
    </xf>
    <xf numFmtId="0" fontId="6" fillId="0" borderId="23" xfId="61" applyFont="1" applyBorder="1">
      <alignment/>
      <protection/>
    </xf>
    <xf numFmtId="0" fontId="6" fillId="0" borderId="19" xfId="61" applyFont="1" applyBorder="1">
      <alignment/>
      <protection/>
    </xf>
    <xf numFmtId="0" fontId="6" fillId="0" borderId="24" xfId="61" applyFont="1" applyBorder="1">
      <alignment/>
      <protection/>
    </xf>
    <xf numFmtId="0" fontId="6" fillId="0" borderId="18" xfId="61" applyFont="1" applyBorder="1">
      <alignment/>
      <protection/>
    </xf>
    <xf numFmtId="0" fontId="35" fillId="0" borderId="0" xfId="0" applyFont="1" applyAlignment="1">
      <alignment vertical="center"/>
    </xf>
    <xf numFmtId="0" fontId="35" fillId="0" borderId="0" xfId="0" applyFont="1" applyAlignment="1">
      <alignment/>
    </xf>
    <xf numFmtId="0" fontId="36" fillId="0" borderId="24" xfId="0" applyFont="1" applyBorder="1" applyAlignment="1">
      <alignment vertical="center"/>
    </xf>
    <xf numFmtId="0" fontId="35" fillId="0" borderId="24" xfId="0" applyFont="1" applyBorder="1" applyAlignment="1">
      <alignment horizontal="center"/>
    </xf>
    <xf numFmtId="0" fontId="35" fillId="0" borderId="24" xfId="0" applyFont="1" applyBorder="1" applyAlignment="1">
      <alignment horizontal="distributed"/>
    </xf>
    <xf numFmtId="0" fontId="35" fillId="0" borderId="24" xfId="0" applyFont="1" applyBorder="1" applyAlignment="1">
      <alignment/>
    </xf>
    <xf numFmtId="38" fontId="35" fillId="0" borderId="24" xfId="49" applyFont="1" applyBorder="1" applyAlignment="1">
      <alignment horizontal="center"/>
    </xf>
    <xf numFmtId="0" fontId="6" fillId="0" borderId="24" xfId="0" applyFont="1" applyFill="1" applyBorder="1" applyAlignment="1">
      <alignment horizontal="center" vertical="center"/>
    </xf>
    <xf numFmtId="0" fontId="6" fillId="0" borderId="11" xfId="0" applyFont="1" applyFill="1" applyBorder="1" applyAlignment="1">
      <alignment horizontal="right"/>
    </xf>
    <xf numFmtId="0" fontId="6" fillId="0" borderId="13" xfId="0" applyFont="1" applyFill="1" applyBorder="1" applyAlignment="1">
      <alignment/>
    </xf>
    <xf numFmtId="0" fontId="6" fillId="0" borderId="19" xfId="0" applyFont="1" applyFill="1" applyBorder="1" applyAlignment="1">
      <alignment/>
    </xf>
    <xf numFmtId="0" fontId="6" fillId="0" borderId="24" xfId="0" applyFont="1" applyFill="1" applyBorder="1" applyAlignment="1">
      <alignment/>
    </xf>
    <xf numFmtId="0" fontId="6" fillId="0" borderId="24" xfId="0" applyFont="1" applyFill="1" applyBorder="1" applyAlignment="1">
      <alignment horizontal="distributed"/>
    </xf>
    <xf numFmtId="0" fontId="6" fillId="0" borderId="24" xfId="0" applyFont="1" applyFill="1" applyBorder="1" applyAlignment="1">
      <alignment horizontal="right"/>
    </xf>
    <xf numFmtId="0" fontId="11" fillId="0" borderId="24" xfId="0" applyFont="1" applyFill="1" applyBorder="1" applyAlignment="1">
      <alignment horizontal="left" vertical="center" wrapText="1"/>
    </xf>
    <xf numFmtId="0" fontId="11" fillId="0" borderId="24" xfId="0" applyFont="1" applyFill="1" applyBorder="1" applyAlignment="1">
      <alignment horizontal="left" vertical="center"/>
    </xf>
    <xf numFmtId="0" fontId="6" fillId="0" borderId="18" xfId="0" applyFont="1" applyFill="1" applyBorder="1" applyAlignment="1">
      <alignment vertical="center"/>
    </xf>
    <xf numFmtId="0" fontId="6" fillId="0" borderId="19" xfId="0" applyFont="1" applyFill="1" applyBorder="1" applyAlignment="1">
      <alignment horizontal="right" vertical="center"/>
    </xf>
    <xf numFmtId="38" fontId="6" fillId="0" borderId="24" xfId="49" applyFont="1" applyFill="1" applyBorder="1" applyAlignment="1">
      <alignment vertical="center"/>
    </xf>
    <xf numFmtId="0" fontId="6" fillId="0" borderId="24" xfId="0" applyFont="1" applyFill="1" applyBorder="1" applyAlignment="1">
      <alignment vertical="center"/>
    </xf>
    <xf numFmtId="0" fontId="6" fillId="0" borderId="24" xfId="0" applyFont="1" applyFill="1" applyBorder="1" applyAlignment="1">
      <alignment horizontal="right" vertical="center"/>
    </xf>
    <xf numFmtId="0" fontId="6" fillId="0" borderId="18" xfId="0" applyFont="1" applyBorder="1" applyAlignment="1">
      <alignment/>
    </xf>
    <xf numFmtId="0" fontId="37" fillId="0" borderId="0" xfId="0" applyFont="1" applyFill="1" applyAlignment="1">
      <alignment/>
    </xf>
    <xf numFmtId="0" fontId="39" fillId="0" borderId="0" xfId="0" applyFont="1" applyFill="1" applyAlignment="1">
      <alignment/>
    </xf>
    <xf numFmtId="0" fontId="119" fillId="0" borderId="0" xfId="0" applyFont="1" applyFill="1" applyAlignment="1">
      <alignment/>
    </xf>
    <xf numFmtId="0" fontId="39" fillId="0" borderId="0" xfId="0" applyFont="1" applyFill="1" applyBorder="1" applyAlignment="1">
      <alignment/>
    </xf>
    <xf numFmtId="0" fontId="40" fillId="0" borderId="0" xfId="0" applyFont="1" applyFill="1" applyBorder="1" applyAlignment="1">
      <alignment/>
    </xf>
    <xf numFmtId="0" fontId="41" fillId="0" borderId="0" xfId="0" applyFont="1" applyFill="1" applyAlignment="1">
      <alignment horizontal="right"/>
    </xf>
    <xf numFmtId="0" fontId="43" fillId="0" borderId="0" xfId="0" applyFont="1" applyFill="1" applyAlignment="1">
      <alignment/>
    </xf>
    <xf numFmtId="0" fontId="45" fillId="0" borderId="78" xfId="0" applyFont="1" applyFill="1" applyBorder="1" applyAlignment="1">
      <alignment vertical="center" wrapText="1"/>
    </xf>
    <xf numFmtId="0" fontId="45" fillId="0" borderId="79" xfId="0" applyFont="1" applyFill="1" applyBorder="1" applyAlignment="1">
      <alignment horizontal="center" vertical="center" wrapText="1"/>
    </xf>
    <xf numFmtId="200" fontId="43" fillId="0" borderId="80" xfId="0" applyNumberFormat="1" applyFont="1" applyFill="1" applyBorder="1" applyAlignment="1">
      <alignment horizontal="left" vertical="center" wrapText="1"/>
    </xf>
    <xf numFmtId="200" fontId="37" fillId="0" borderId="80" xfId="49" applyNumberFormat="1" applyFont="1" applyFill="1" applyBorder="1" applyAlignment="1">
      <alignment horizontal="right" vertical="center"/>
    </xf>
    <xf numFmtId="200" fontId="37" fillId="0" borderId="79" xfId="0" applyNumberFormat="1" applyFont="1" applyFill="1" applyBorder="1" applyAlignment="1">
      <alignment horizontal="right" vertical="center"/>
    </xf>
    <xf numFmtId="200" fontId="37" fillId="0" borderId="81" xfId="0" applyNumberFormat="1" applyFont="1" applyFill="1" applyBorder="1" applyAlignment="1">
      <alignment/>
    </xf>
    <xf numFmtId="200" fontId="37" fillId="0" borderId="0" xfId="0" applyNumberFormat="1" applyFont="1" applyFill="1" applyAlignment="1">
      <alignment/>
    </xf>
    <xf numFmtId="200" fontId="43" fillId="0" borderId="0" xfId="0" applyNumberFormat="1" applyFont="1" applyFill="1" applyBorder="1" applyAlignment="1">
      <alignment horizontal="left" vertical="center" wrapText="1"/>
    </xf>
    <xf numFmtId="200" fontId="43" fillId="0" borderId="0" xfId="49" applyNumberFormat="1" applyFont="1" applyFill="1" applyBorder="1" applyAlignment="1">
      <alignment horizontal="left" vertical="center" wrapText="1"/>
    </xf>
    <xf numFmtId="200" fontId="37" fillId="0" borderId="0" xfId="49" applyNumberFormat="1" applyFont="1" applyFill="1" applyBorder="1" applyAlignment="1">
      <alignment horizontal="right" vertical="center"/>
    </xf>
    <xf numFmtId="200" fontId="37" fillId="0" borderId="0" xfId="0" applyNumberFormat="1" applyFont="1" applyFill="1" applyBorder="1" applyAlignment="1">
      <alignment horizontal="left" vertical="center"/>
    </xf>
    <xf numFmtId="200" fontId="37" fillId="0" borderId="0" xfId="0" applyNumberFormat="1" applyFont="1" applyFill="1" applyBorder="1" applyAlignment="1">
      <alignment horizontal="right" vertical="center"/>
    </xf>
    <xf numFmtId="200" fontId="43" fillId="0" borderId="0" xfId="0" applyNumberFormat="1" applyFont="1" applyFill="1" applyBorder="1" applyAlignment="1">
      <alignment horizontal="left" vertical="center"/>
    </xf>
    <xf numFmtId="200" fontId="37" fillId="0" borderId="0" xfId="0" applyNumberFormat="1" applyFont="1" applyFill="1" applyBorder="1" applyAlignment="1">
      <alignment horizontal="left" vertical="center" wrapText="1"/>
    </xf>
    <xf numFmtId="38" fontId="43" fillId="0" borderId="0" xfId="49" applyFont="1" applyFill="1" applyBorder="1" applyAlignment="1">
      <alignment horizontal="left" vertical="center" wrapText="1"/>
    </xf>
    <xf numFmtId="38" fontId="37" fillId="0" borderId="0" xfId="49" applyFont="1" applyFill="1" applyBorder="1" applyAlignment="1">
      <alignment horizontal="right" vertical="center"/>
    </xf>
    <xf numFmtId="0" fontId="37" fillId="0" borderId="0" xfId="0" applyNumberFormat="1" applyFont="1" applyFill="1" applyBorder="1" applyAlignment="1">
      <alignment horizontal="left" vertical="center"/>
    </xf>
    <xf numFmtId="0" fontId="44" fillId="0" borderId="0" xfId="0" applyFont="1" applyFill="1" applyAlignment="1">
      <alignment/>
    </xf>
    <xf numFmtId="0" fontId="120" fillId="0" borderId="0" xfId="0" applyFont="1" applyAlignment="1">
      <alignment/>
    </xf>
    <xf numFmtId="0" fontId="120" fillId="0" borderId="0" xfId="0" applyFont="1" applyAlignment="1">
      <alignment vertical="center"/>
    </xf>
    <xf numFmtId="0" fontId="11" fillId="0" borderId="0" xfId="0" applyFont="1" applyFill="1" applyBorder="1" applyAlignment="1">
      <alignment/>
    </xf>
    <xf numFmtId="0" fontId="109" fillId="0" borderId="0" xfId="0" applyFont="1" applyAlignment="1">
      <alignment wrapText="1"/>
    </xf>
    <xf numFmtId="0" fontId="6" fillId="0" borderId="82" xfId="0" applyFont="1" applyFill="1" applyBorder="1" applyAlignment="1">
      <alignment/>
    </xf>
    <xf numFmtId="0" fontId="0" fillId="0" borderId="0" xfId="0" applyFont="1" applyBorder="1" applyAlignment="1">
      <alignment/>
    </xf>
    <xf numFmtId="0" fontId="50" fillId="0" borderId="0" xfId="0" applyFont="1" applyAlignment="1">
      <alignment wrapText="1"/>
    </xf>
    <xf numFmtId="0" fontId="0" fillId="0" borderId="0" xfId="0" applyFont="1" applyAlignment="1">
      <alignment wrapText="1"/>
    </xf>
    <xf numFmtId="0" fontId="11" fillId="0" borderId="0" xfId="0" applyFont="1" applyBorder="1" applyAlignment="1">
      <alignment vertical="top" wrapText="1"/>
    </xf>
    <xf numFmtId="0" fontId="6" fillId="0" borderId="24" xfId="0" applyFont="1" applyBorder="1" applyAlignment="1">
      <alignment horizontal="center"/>
    </xf>
    <xf numFmtId="0" fontId="6" fillId="0" borderId="14" xfId="61" applyFont="1" applyFill="1" applyBorder="1" applyAlignment="1">
      <alignment horizontal="center" vertical="center"/>
      <protection/>
    </xf>
    <xf numFmtId="0" fontId="6" fillId="0" borderId="15" xfId="61" applyFont="1" applyFill="1" applyBorder="1" applyAlignment="1">
      <alignment horizontal="distributed" vertical="center"/>
      <protection/>
    </xf>
    <xf numFmtId="0" fontId="6" fillId="0" borderId="16" xfId="61" applyFont="1" applyFill="1" applyBorder="1" applyAlignment="1">
      <alignment horizontal="distributed" vertical="center"/>
      <protection/>
    </xf>
    <xf numFmtId="0" fontId="6" fillId="0" borderId="14" xfId="61" applyFont="1" applyFill="1" applyBorder="1" applyAlignment="1">
      <alignment horizontal="distributed" vertical="center"/>
      <protection/>
    </xf>
    <xf numFmtId="0" fontId="9" fillId="0" borderId="15" xfId="61" applyFont="1" applyFill="1" applyBorder="1" applyAlignment="1">
      <alignment horizontal="distributed" vertical="center"/>
      <protection/>
    </xf>
    <xf numFmtId="0" fontId="6" fillId="0" borderId="16" xfId="61" applyFont="1" applyFill="1" applyBorder="1" applyAlignment="1">
      <alignment horizontal="center" vertical="center"/>
      <protection/>
    </xf>
    <xf numFmtId="0" fontId="6" fillId="0" borderId="15" xfId="61" applyFont="1" applyFill="1" applyBorder="1" applyAlignment="1">
      <alignment horizontal="center" vertical="center"/>
      <protection/>
    </xf>
    <xf numFmtId="0" fontId="6" fillId="0" borderId="0" xfId="61" applyFont="1" applyFill="1" applyAlignment="1">
      <alignment vertical="center"/>
      <protection/>
    </xf>
    <xf numFmtId="0" fontId="6" fillId="0" borderId="0" xfId="61" applyFont="1" applyBorder="1" applyAlignment="1">
      <alignment horizontal="right"/>
      <protection/>
    </xf>
    <xf numFmtId="0" fontId="11" fillId="0" borderId="23" xfId="0" applyFont="1" applyBorder="1" applyAlignment="1">
      <alignment horizontal="left" vertical="center" wrapText="1"/>
    </xf>
    <xf numFmtId="0" fontId="5" fillId="0" borderId="22" xfId="0" applyFont="1" applyBorder="1" applyAlignment="1">
      <alignment horizontal="distributed"/>
    </xf>
    <xf numFmtId="201" fontId="6" fillId="0" borderId="21" xfId="0" applyNumberFormat="1" applyFont="1" applyBorder="1" applyAlignment="1">
      <alignment/>
    </xf>
    <xf numFmtId="201" fontId="23" fillId="0" borderId="21" xfId="0" applyNumberFormat="1" applyFont="1" applyBorder="1" applyAlignment="1">
      <alignment horizontal="right"/>
    </xf>
    <xf numFmtId="201" fontId="6" fillId="0" borderId="0" xfId="0" applyNumberFormat="1" applyFont="1" applyAlignment="1">
      <alignment/>
    </xf>
    <xf numFmtId="201" fontId="23" fillId="0" borderId="21" xfId="0" applyNumberFormat="1" applyFont="1" applyBorder="1" applyAlignment="1">
      <alignment/>
    </xf>
    <xf numFmtId="201" fontId="23" fillId="0" borderId="21" xfId="0" applyNumberFormat="1" applyFont="1" applyBorder="1" applyAlignment="1">
      <alignment/>
    </xf>
    <xf numFmtId="201" fontId="6" fillId="0" borderId="17" xfId="0" applyNumberFormat="1" applyFont="1" applyBorder="1" applyAlignment="1">
      <alignment/>
    </xf>
    <xf numFmtId="202" fontId="6" fillId="0" borderId="21" xfId="0" applyNumberFormat="1" applyFont="1" applyBorder="1" applyAlignment="1">
      <alignment horizontal="right" vertical="center"/>
    </xf>
    <xf numFmtId="202" fontId="6" fillId="0" borderId="17" xfId="0" applyNumberFormat="1" applyFont="1" applyBorder="1" applyAlignment="1">
      <alignment horizontal="right" vertical="center"/>
    </xf>
    <xf numFmtId="0" fontId="9" fillId="0" borderId="20" xfId="0" applyFont="1" applyBorder="1" applyAlignment="1">
      <alignment vertical="top" wrapText="1"/>
    </xf>
    <xf numFmtId="202" fontId="23" fillId="0" borderId="21" xfId="0" applyNumberFormat="1" applyFont="1" applyBorder="1" applyAlignment="1">
      <alignment horizontal="right" vertical="center"/>
    </xf>
    <xf numFmtId="0" fontId="6" fillId="0" borderId="18" xfId="0" applyFont="1" applyBorder="1" applyAlignment="1">
      <alignment horizontal="left"/>
    </xf>
    <xf numFmtId="0" fontId="115" fillId="0" borderId="83" xfId="0" applyFont="1" applyBorder="1" applyAlignment="1">
      <alignment horizontal="distributed"/>
    </xf>
    <xf numFmtId="0" fontId="115" fillId="0" borderId="84" xfId="0" applyFont="1" applyBorder="1" applyAlignment="1">
      <alignment horizontal="distributed"/>
    </xf>
    <xf numFmtId="0" fontId="115" fillId="0" borderId="18" xfId="0" applyFont="1" applyBorder="1" applyAlignment="1">
      <alignment horizontal="distributed"/>
    </xf>
    <xf numFmtId="3" fontId="115" fillId="0" borderId="85" xfId="0" applyNumberFormat="1" applyFont="1" applyBorder="1" applyAlignment="1">
      <alignment horizontal="right" vertical="center"/>
    </xf>
    <xf numFmtId="3" fontId="115" fillId="0" borderId="86" xfId="0" applyNumberFormat="1" applyFont="1" applyBorder="1" applyAlignment="1">
      <alignment horizontal="right" vertical="center"/>
    </xf>
    <xf numFmtId="3" fontId="6" fillId="0" borderId="17" xfId="0" applyNumberFormat="1" applyFont="1" applyBorder="1" applyAlignment="1">
      <alignment horizontal="right" vertical="center"/>
    </xf>
    <xf numFmtId="3" fontId="6" fillId="0" borderId="10" xfId="0" applyNumberFormat="1" applyFont="1" applyBorder="1" applyAlignment="1">
      <alignment horizontal="right" vertical="center"/>
    </xf>
    <xf numFmtId="3" fontId="6" fillId="0" borderId="10" xfId="0" applyNumberFormat="1" applyFont="1" applyBorder="1" applyAlignment="1">
      <alignment horizontal="right" vertical="center"/>
    </xf>
    <xf numFmtId="180" fontId="0" fillId="0" borderId="21" xfId="0" applyNumberFormat="1" applyFont="1" applyFill="1" applyBorder="1" applyAlignment="1">
      <alignment horizontal="right" vertical="center"/>
    </xf>
    <xf numFmtId="180" fontId="0" fillId="0" borderId="17" xfId="0" applyNumberFormat="1" applyFont="1" applyFill="1" applyBorder="1" applyAlignment="1">
      <alignment horizontal="right" vertical="center"/>
    </xf>
    <xf numFmtId="180" fontId="15" fillId="0" borderId="17" xfId="0" applyNumberFormat="1" applyFont="1" applyFill="1" applyBorder="1" applyAlignment="1">
      <alignment horizontal="right" vertical="center" wrapText="1"/>
    </xf>
    <xf numFmtId="180" fontId="0" fillId="0" borderId="17" xfId="49" applyNumberFormat="1" applyFont="1" applyFill="1" applyBorder="1" applyAlignment="1">
      <alignment horizontal="right" vertical="center"/>
    </xf>
    <xf numFmtId="180" fontId="14" fillId="0" borderId="17" xfId="49" applyNumberFormat="1" applyFont="1" applyFill="1" applyBorder="1" applyAlignment="1">
      <alignment horizontal="right" vertical="center"/>
    </xf>
    <xf numFmtId="180" fontId="0" fillId="0" borderId="10" xfId="0" applyNumberFormat="1" applyFont="1" applyFill="1" applyBorder="1" applyAlignment="1">
      <alignment horizontal="right" vertical="center"/>
    </xf>
    <xf numFmtId="180" fontId="15" fillId="0" borderId="10" xfId="0" applyNumberFormat="1" applyFont="1" applyFill="1" applyBorder="1" applyAlignment="1">
      <alignment horizontal="right" vertical="center" wrapText="1"/>
    </xf>
    <xf numFmtId="180" fontId="0" fillId="0" borderId="10" xfId="49" applyNumberFormat="1" applyFont="1" applyFill="1" applyBorder="1" applyAlignment="1">
      <alignment horizontal="right" vertical="center"/>
    </xf>
    <xf numFmtId="180" fontId="14" fillId="0" borderId="10" xfId="49" applyNumberFormat="1" applyFont="1" applyFill="1" applyBorder="1" applyAlignment="1">
      <alignment horizontal="right" vertical="center"/>
    </xf>
    <xf numFmtId="180" fontId="0" fillId="0" borderId="87" xfId="0" applyNumberFormat="1" applyFont="1" applyFill="1" applyBorder="1" applyAlignment="1">
      <alignment horizontal="right" vertical="center"/>
    </xf>
    <xf numFmtId="180" fontId="15" fillId="0" borderId="21" xfId="0" applyNumberFormat="1" applyFont="1" applyFill="1" applyBorder="1" applyAlignment="1">
      <alignment horizontal="right" vertical="center" wrapText="1"/>
    </xf>
    <xf numFmtId="179" fontId="5" fillId="0" borderId="21" xfId="0" applyNumberFormat="1" applyFont="1" applyBorder="1" applyAlignment="1">
      <alignment horizontal="right"/>
    </xf>
    <xf numFmtId="179" fontId="5" fillId="0" borderId="17" xfId="0" applyNumberFormat="1" applyFont="1" applyBorder="1" applyAlignment="1">
      <alignment horizontal="right"/>
    </xf>
    <xf numFmtId="189" fontId="0" fillId="0" borderId="87" xfId="0" applyNumberFormat="1" applyFont="1" applyFill="1" applyBorder="1" applyAlignment="1">
      <alignment horizontal="right" vertical="center"/>
    </xf>
    <xf numFmtId="0" fontId="0" fillId="0" borderId="87" xfId="0" applyFont="1" applyFill="1" applyBorder="1" applyAlignment="1">
      <alignment vertical="center"/>
    </xf>
    <xf numFmtId="179" fontId="117" fillId="0" borderId="67" xfId="0" applyNumberFormat="1" applyFont="1" applyBorder="1" applyAlignment="1">
      <alignment horizontal="right"/>
    </xf>
    <xf numFmtId="179" fontId="117" fillId="0" borderId="73" xfId="0" applyNumberFormat="1" applyFont="1" applyBorder="1" applyAlignment="1">
      <alignment horizontal="right"/>
    </xf>
    <xf numFmtId="0" fontId="16" fillId="0" borderId="22" xfId="0" applyFont="1" applyFill="1" applyBorder="1" applyAlignment="1">
      <alignment horizontal="center"/>
    </xf>
    <xf numFmtId="0" fontId="0" fillId="0" borderId="22" xfId="0" applyFont="1" applyFill="1" applyBorder="1" applyAlignment="1">
      <alignment horizontal="distributed" vertical="center"/>
    </xf>
    <xf numFmtId="180" fontId="109" fillId="0" borderId="23" xfId="0" applyNumberFormat="1" applyFont="1" applyFill="1" applyBorder="1" applyAlignment="1">
      <alignment horizontal="right" vertical="center"/>
    </xf>
    <xf numFmtId="180" fontId="109" fillId="0" borderId="21" xfId="0" applyNumberFormat="1" applyFont="1" applyFill="1" applyBorder="1" applyAlignment="1">
      <alignment horizontal="right" vertical="center"/>
    </xf>
    <xf numFmtId="180" fontId="109" fillId="0" borderId="22" xfId="0" applyNumberFormat="1" applyFont="1" applyFill="1" applyBorder="1" applyAlignment="1">
      <alignment horizontal="right" vertical="center"/>
    </xf>
    <xf numFmtId="180" fontId="109" fillId="0" borderId="67" xfId="0" applyNumberFormat="1" applyFont="1" applyFill="1" applyBorder="1" applyAlignment="1">
      <alignment horizontal="right" vertical="center"/>
    </xf>
    <xf numFmtId="180" fontId="121" fillId="0" borderId="18" xfId="49" applyNumberFormat="1" applyFont="1" applyFill="1" applyBorder="1" applyAlignment="1">
      <alignment horizontal="right" vertical="center"/>
    </xf>
    <xf numFmtId="180" fontId="121" fillId="0" borderId="17" xfId="49" applyNumberFormat="1" applyFont="1" applyFill="1" applyBorder="1" applyAlignment="1">
      <alignment horizontal="right" vertical="center"/>
    </xf>
    <xf numFmtId="180" fontId="121" fillId="0" borderId="19" xfId="49" applyNumberFormat="1" applyFont="1" applyFill="1" applyBorder="1" applyAlignment="1">
      <alignment horizontal="right" vertical="center"/>
    </xf>
    <xf numFmtId="180" fontId="121" fillId="0" borderId="68" xfId="49" applyNumberFormat="1" applyFont="1" applyFill="1" applyBorder="1" applyAlignment="1">
      <alignment horizontal="right" vertical="center"/>
    </xf>
    <xf numFmtId="180" fontId="121" fillId="0" borderId="88" xfId="49" applyNumberFormat="1" applyFont="1" applyFill="1" applyBorder="1" applyAlignment="1">
      <alignment horizontal="right" vertical="center"/>
    </xf>
    <xf numFmtId="180" fontId="109" fillId="0" borderId="18" xfId="49" applyNumberFormat="1" applyFont="1" applyFill="1" applyBorder="1" applyAlignment="1">
      <alignment horizontal="right" vertical="center"/>
    </xf>
    <xf numFmtId="180" fontId="109" fillId="0" borderId="66" xfId="0" applyNumberFormat="1" applyFont="1" applyFill="1" applyBorder="1" applyAlignment="1">
      <alignment horizontal="right" vertical="center"/>
    </xf>
    <xf numFmtId="3" fontId="5" fillId="0" borderId="21" xfId="0" applyNumberFormat="1" applyFont="1" applyBorder="1" applyAlignment="1">
      <alignment horizontal="right"/>
    </xf>
    <xf numFmtId="3" fontId="0" fillId="0" borderId="0" xfId="0" applyNumberFormat="1" applyFont="1" applyAlignment="1">
      <alignment horizontal="right"/>
    </xf>
    <xf numFmtId="3" fontId="5" fillId="0" borderId="17" xfId="0" applyNumberFormat="1" applyFont="1" applyBorder="1" applyAlignment="1">
      <alignment horizontal="right"/>
    </xf>
    <xf numFmtId="3" fontId="5" fillId="0" borderId="10" xfId="0" applyNumberFormat="1" applyFont="1" applyBorder="1" applyAlignment="1">
      <alignment horizontal="right"/>
    </xf>
    <xf numFmtId="201" fontId="23" fillId="0" borderId="22" xfId="0" applyNumberFormat="1" applyFont="1" applyBorder="1" applyAlignment="1">
      <alignment horizontal="right"/>
    </xf>
    <xf numFmtId="202" fontId="6" fillId="0" borderId="22" xfId="0" applyNumberFormat="1" applyFont="1" applyBorder="1" applyAlignment="1">
      <alignment horizontal="right" vertical="center"/>
    </xf>
    <xf numFmtId="202" fontId="6" fillId="0" borderId="19" xfId="0" applyNumberFormat="1" applyFont="1" applyBorder="1" applyAlignment="1">
      <alignment horizontal="right" vertical="center"/>
    </xf>
    <xf numFmtId="201" fontId="23" fillId="0" borderId="23" xfId="0" applyNumberFormat="1" applyFont="1" applyBorder="1" applyAlignment="1">
      <alignment horizontal="right"/>
    </xf>
    <xf numFmtId="202" fontId="6" fillId="0" borderId="23" xfId="0" applyNumberFormat="1" applyFont="1" applyBorder="1" applyAlignment="1">
      <alignment horizontal="right" vertical="center"/>
    </xf>
    <xf numFmtId="202" fontId="6" fillId="0" borderId="18" xfId="0" applyNumberFormat="1" applyFont="1" applyBorder="1" applyAlignment="1">
      <alignment horizontal="right" vertical="center"/>
    </xf>
    <xf numFmtId="201" fontId="23" fillId="0" borderId="89" xfId="0" applyNumberFormat="1" applyFont="1" applyBorder="1" applyAlignment="1">
      <alignment horizontal="right"/>
    </xf>
    <xf numFmtId="202" fontId="6" fillId="0" borderId="89" xfId="0" applyNumberFormat="1" applyFont="1" applyBorder="1" applyAlignment="1">
      <alignment horizontal="right" vertical="center"/>
    </xf>
    <xf numFmtId="202" fontId="6" fillId="0" borderId="90" xfId="0" applyNumberFormat="1" applyFont="1" applyBorder="1" applyAlignment="1">
      <alignment horizontal="right" vertical="center"/>
    </xf>
    <xf numFmtId="0" fontId="115" fillId="0" borderId="0" xfId="0" applyFont="1" applyAlignment="1">
      <alignment vertical="top"/>
    </xf>
    <xf numFmtId="0" fontId="6" fillId="0" borderId="20" xfId="0" applyFont="1" applyBorder="1" applyAlignment="1">
      <alignment vertical="center"/>
    </xf>
    <xf numFmtId="0" fontId="23" fillId="0" borderId="0" xfId="0" applyFont="1" applyAlignment="1">
      <alignment horizontal="left" wrapText="1"/>
    </xf>
    <xf numFmtId="0" fontId="6" fillId="0" borderId="0" xfId="0" applyFont="1" applyFill="1" applyAlignment="1">
      <alignment vertical="center"/>
    </xf>
    <xf numFmtId="0" fontId="15" fillId="0" borderId="0" xfId="0" applyFont="1" applyAlignment="1">
      <alignment/>
    </xf>
    <xf numFmtId="0" fontId="118" fillId="0" borderId="0" xfId="0" applyFont="1" applyFill="1" applyAlignment="1">
      <alignment/>
    </xf>
    <xf numFmtId="0" fontId="122" fillId="0" borderId="0" xfId="0" applyFont="1" applyAlignment="1">
      <alignment/>
    </xf>
    <xf numFmtId="0" fontId="9" fillId="0" borderId="0" xfId="0" applyFont="1" applyFill="1" applyAlignment="1">
      <alignment/>
    </xf>
    <xf numFmtId="0" fontId="9" fillId="0" borderId="2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7" xfId="0" applyFont="1" applyFill="1" applyBorder="1" applyAlignment="1">
      <alignment horizontal="center" vertical="center"/>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9" fillId="0" borderId="47" xfId="0" applyNumberFormat="1" applyFont="1" applyFill="1" applyBorder="1" applyAlignment="1">
      <alignment horizontal="center" vertical="top" textRotation="255" wrapText="1"/>
    </xf>
    <xf numFmtId="49" fontId="9" fillId="0" borderId="16" xfId="0" applyNumberFormat="1" applyFont="1" applyFill="1" applyBorder="1" applyAlignment="1">
      <alignment horizontal="center" vertical="top" textRotation="255" wrapText="1"/>
    </xf>
    <xf numFmtId="49" fontId="9" fillId="0" borderId="48" xfId="0" applyNumberFormat="1" applyFont="1" applyFill="1" applyBorder="1" applyAlignment="1">
      <alignment horizontal="center" vertical="top" textRotation="255" wrapText="1"/>
    </xf>
    <xf numFmtId="0" fontId="9" fillId="0" borderId="22" xfId="0" applyFont="1" applyFill="1" applyBorder="1" applyAlignment="1">
      <alignment/>
    </xf>
    <xf numFmtId="0" fontId="9" fillId="0" borderId="0" xfId="0" applyFont="1" applyFill="1" applyBorder="1" applyAlignment="1">
      <alignment/>
    </xf>
    <xf numFmtId="0" fontId="9" fillId="0" borderId="12" xfId="0" applyFont="1" applyFill="1" applyBorder="1" applyAlignment="1">
      <alignment horizontal="center"/>
    </xf>
    <xf numFmtId="0" fontId="9" fillId="0" borderId="13" xfId="0" applyFont="1" applyFill="1" applyBorder="1" applyAlignment="1">
      <alignment horizontal="center"/>
    </xf>
    <xf numFmtId="0" fontId="9" fillId="0" borderId="21" xfId="0" applyFont="1" applyFill="1" applyBorder="1" applyAlignment="1">
      <alignment horizontal="center"/>
    </xf>
    <xf numFmtId="49" fontId="9" fillId="0" borderId="21" xfId="0" applyNumberFormat="1" applyFont="1" applyFill="1" applyBorder="1" applyAlignment="1">
      <alignment horizontal="center"/>
    </xf>
    <xf numFmtId="49" fontId="9" fillId="0" borderId="49" xfId="0" applyNumberFormat="1" applyFont="1" applyFill="1" applyBorder="1" applyAlignment="1">
      <alignment horizontal="center" wrapText="1"/>
    </xf>
    <xf numFmtId="49" fontId="9" fillId="0" borderId="23" xfId="0" applyNumberFormat="1" applyFont="1" applyFill="1" applyBorder="1" applyAlignment="1">
      <alignment horizontal="center" wrapText="1"/>
    </xf>
    <xf numFmtId="49" fontId="9" fillId="0" borderId="50" xfId="0" applyNumberFormat="1" applyFont="1" applyFill="1" applyBorder="1" applyAlignment="1">
      <alignment horizontal="center"/>
    </xf>
    <xf numFmtId="0" fontId="9" fillId="0" borderId="23" xfId="0" applyFont="1" applyFill="1" applyBorder="1" applyAlignment="1">
      <alignment/>
    </xf>
    <xf numFmtId="0" fontId="9" fillId="0" borderId="0" xfId="0" applyFont="1" applyFill="1" applyBorder="1" applyAlignment="1">
      <alignment horizontal="center"/>
    </xf>
    <xf numFmtId="0" fontId="9" fillId="0" borderId="23" xfId="0" applyFont="1" applyFill="1" applyBorder="1" applyAlignment="1">
      <alignment horizontal="center"/>
    </xf>
    <xf numFmtId="0" fontId="9" fillId="0" borderId="21" xfId="0" applyFont="1" applyFill="1" applyBorder="1" applyAlignment="1">
      <alignment/>
    </xf>
    <xf numFmtId="0" fontId="9" fillId="0" borderId="49" xfId="0" applyFont="1" applyFill="1" applyBorder="1" applyAlignment="1">
      <alignment/>
    </xf>
    <xf numFmtId="0" fontId="9" fillId="0" borderId="50" xfId="0" applyFont="1" applyFill="1" applyBorder="1" applyAlignment="1">
      <alignment/>
    </xf>
    <xf numFmtId="0" fontId="9" fillId="0" borderId="24" xfId="0" applyFont="1" applyFill="1" applyBorder="1" applyAlignment="1">
      <alignment/>
    </xf>
    <xf numFmtId="0" fontId="9" fillId="0" borderId="24" xfId="0" applyFont="1" applyFill="1" applyBorder="1" applyAlignment="1">
      <alignment horizontal="center"/>
    </xf>
    <xf numFmtId="0" fontId="9" fillId="0" borderId="18" xfId="0" applyFont="1" applyFill="1" applyBorder="1" applyAlignment="1">
      <alignment horizontal="center"/>
    </xf>
    <xf numFmtId="0" fontId="9" fillId="0" borderId="17" xfId="0" applyFont="1" applyFill="1" applyBorder="1" applyAlignment="1">
      <alignment horizontal="center"/>
    </xf>
    <xf numFmtId="0" fontId="9" fillId="0" borderId="17" xfId="0" applyFont="1" applyFill="1" applyBorder="1" applyAlignment="1">
      <alignment/>
    </xf>
    <xf numFmtId="0" fontId="9" fillId="0" borderId="51" xfId="0" applyFont="1" applyFill="1" applyBorder="1" applyAlignment="1">
      <alignment/>
    </xf>
    <xf numFmtId="0" fontId="9" fillId="0" borderId="18" xfId="0" applyFont="1" applyFill="1" applyBorder="1" applyAlignment="1">
      <alignment/>
    </xf>
    <xf numFmtId="0" fontId="9" fillId="0" borderId="52" xfId="0" applyFont="1" applyFill="1" applyBorder="1" applyAlignment="1">
      <alignment/>
    </xf>
    <xf numFmtId="0" fontId="9" fillId="0" borderId="10" xfId="0" applyFont="1" applyFill="1" applyBorder="1" applyAlignment="1">
      <alignment vertical="top"/>
    </xf>
    <xf numFmtId="0" fontId="9" fillId="0" borderId="10" xfId="0" applyFont="1" applyFill="1" applyBorder="1" applyAlignment="1">
      <alignment horizontal="center"/>
    </xf>
    <xf numFmtId="0" fontId="11" fillId="0" borderId="30"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21" xfId="0" applyFont="1" applyFill="1" applyBorder="1" applyAlignment="1">
      <alignment vertical="top"/>
    </xf>
    <xf numFmtId="0" fontId="11" fillId="0" borderId="25" xfId="0" applyFont="1" applyFill="1" applyBorder="1" applyAlignment="1">
      <alignment horizontal="center" vertical="center" wrapText="1"/>
    </xf>
    <xf numFmtId="0" fontId="9" fillId="0" borderId="25" xfId="0" applyFont="1" applyFill="1" applyBorder="1" applyAlignment="1">
      <alignment horizontal="center" vertical="center"/>
    </xf>
    <xf numFmtId="0" fontId="9" fillId="0" borderId="75" xfId="0" applyFont="1" applyFill="1" applyBorder="1" applyAlignment="1">
      <alignment horizontal="center" vertical="center"/>
    </xf>
    <xf numFmtId="0" fontId="11" fillId="0" borderId="37" xfId="0" applyFont="1" applyFill="1" applyBorder="1" applyAlignment="1">
      <alignment horizontal="center" vertical="center" wrapText="1"/>
    </xf>
    <xf numFmtId="0" fontId="9" fillId="0" borderId="37" xfId="0" applyFont="1" applyFill="1" applyBorder="1" applyAlignment="1">
      <alignment horizontal="center" vertical="center"/>
    </xf>
    <xf numFmtId="0" fontId="11" fillId="0" borderId="21" xfId="0" applyFont="1" applyFill="1" applyBorder="1" applyAlignment="1">
      <alignment horizontal="center" vertical="center" wrapText="1"/>
    </xf>
    <xf numFmtId="0" fontId="9" fillId="0" borderId="11" xfId="0" applyFont="1" applyFill="1" applyBorder="1" applyAlignment="1">
      <alignment/>
    </xf>
    <xf numFmtId="0" fontId="9" fillId="0" borderId="51"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19" xfId="0" applyFont="1" applyFill="1" applyBorder="1" applyAlignment="1">
      <alignment horizontal="center"/>
    </xf>
    <xf numFmtId="0" fontId="9" fillId="0" borderId="49" xfId="0" applyFont="1" applyFill="1" applyBorder="1" applyAlignment="1">
      <alignment horizontal="left"/>
    </xf>
    <xf numFmtId="0" fontId="9" fillId="0" borderId="23" xfId="0" applyFont="1" applyFill="1" applyBorder="1" applyAlignment="1">
      <alignment horizontal="left"/>
    </xf>
    <xf numFmtId="0" fontId="9" fillId="0" borderId="21" xfId="0" applyFont="1" applyFill="1" applyBorder="1" applyAlignment="1">
      <alignment horizontal="left"/>
    </xf>
    <xf numFmtId="0" fontId="9" fillId="0" borderId="50" xfId="0" applyFont="1" applyFill="1" applyBorder="1" applyAlignment="1">
      <alignment horizontal="left"/>
    </xf>
    <xf numFmtId="0" fontId="9" fillId="0" borderId="91" xfId="0" applyFont="1" applyFill="1" applyBorder="1" applyAlignment="1">
      <alignment horizontal="center"/>
    </xf>
    <xf numFmtId="0" fontId="9" fillId="0" borderId="53" xfId="0" applyFont="1" applyFill="1" applyBorder="1" applyAlignment="1">
      <alignment horizontal="center"/>
    </xf>
    <xf numFmtId="0" fontId="9" fillId="0" borderId="54" xfId="0" applyFont="1" applyFill="1" applyBorder="1" applyAlignment="1">
      <alignment horizontal="center"/>
    </xf>
    <xf numFmtId="0" fontId="9" fillId="0" borderId="92" xfId="0" applyFont="1" applyFill="1" applyBorder="1" applyAlignment="1">
      <alignment horizontal="center"/>
    </xf>
    <xf numFmtId="0" fontId="9" fillId="0" borderId="0" xfId="0" applyFont="1" applyFill="1" applyBorder="1" applyAlignment="1">
      <alignment horizontal="right"/>
    </xf>
    <xf numFmtId="0" fontId="9" fillId="0" borderId="29" xfId="0" applyFont="1" applyFill="1" applyBorder="1" applyAlignment="1">
      <alignment vertical="center"/>
    </xf>
    <xf numFmtId="0" fontId="9" fillId="0" borderId="29"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29" xfId="0" applyFont="1" applyFill="1" applyBorder="1" applyAlignment="1">
      <alignment/>
    </xf>
    <xf numFmtId="0" fontId="9" fillId="0" borderId="57" xfId="0" applyFont="1" applyFill="1" applyBorder="1" applyAlignment="1">
      <alignment horizontal="center" vertical="center"/>
    </xf>
    <xf numFmtId="0" fontId="118" fillId="0" borderId="0" xfId="0" applyFont="1" applyAlignment="1">
      <alignment horizontal="center"/>
    </xf>
    <xf numFmtId="0" fontId="118" fillId="0" borderId="0" xfId="0" applyFont="1" applyAlignment="1">
      <alignment/>
    </xf>
    <xf numFmtId="0" fontId="118" fillId="0" borderId="20" xfId="0" applyFont="1" applyBorder="1" applyAlignment="1">
      <alignment horizontal="distributed" indent="2"/>
    </xf>
    <xf numFmtId="0" fontId="118" fillId="0" borderId="20" xfId="0" applyFont="1" applyBorder="1" applyAlignment="1">
      <alignment horizontal="center"/>
    </xf>
    <xf numFmtId="0" fontId="118" fillId="0" borderId="10" xfId="0" applyFont="1" applyBorder="1" applyAlignment="1">
      <alignment/>
    </xf>
    <xf numFmtId="0" fontId="118" fillId="0" borderId="12" xfId="0" applyFont="1" applyBorder="1" applyAlignment="1">
      <alignment horizontal="center"/>
    </xf>
    <xf numFmtId="0" fontId="118" fillId="0" borderId="13" xfId="0" applyFont="1" applyBorder="1" applyAlignment="1">
      <alignment horizontal="center"/>
    </xf>
    <xf numFmtId="0" fontId="118" fillId="0" borderId="21" xfId="0" applyFont="1" applyBorder="1" applyAlignment="1">
      <alignment/>
    </xf>
    <xf numFmtId="57" fontId="118" fillId="0" borderId="22" xfId="0" applyNumberFormat="1" applyFont="1" applyBorder="1" applyAlignment="1">
      <alignment horizontal="center"/>
    </xf>
    <xf numFmtId="0" fontId="118" fillId="0" borderId="0" xfId="0" applyFont="1" applyBorder="1" applyAlignment="1">
      <alignment horizontal="center"/>
    </xf>
    <xf numFmtId="57" fontId="118" fillId="0" borderId="23" xfId="0" applyNumberFormat="1" applyFont="1" applyBorder="1" applyAlignment="1">
      <alignment horizontal="center"/>
    </xf>
    <xf numFmtId="0" fontId="118" fillId="0" borderId="23" xfId="0" applyFont="1" applyBorder="1" applyAlignment="1">
      <alignment horizontal="center"/>
    </xf>
    <xf numFmtId="0" fontId="123" fillId="0" borderId="0" xfId="0" applyFont="1" applyFill="1" applyAlignment="1">
      <alignment/>
    </xf>
    <xf numFmtId="0" fontId="118" fillId="0" borderId="0" xfId="0" applyFont="1" applyFill="1" applyAlignment="1">
      <alignment horizontal="center"/>
    </xf>
    <xf numFmtId="0" fontId="115" fillId="0" borderId="0" xfId="0" applyFont="1" applyFill="1" applyAlignment="1">
      <alignment/>
    </xf>
    <xf numFmtId="0" fontId="124" fillId="0" borderId="0" xfId="0" applyFont="1" applyFill="1" applyAlignment="1">
      <alignment/>
    </xf>
    <xf numFmtId="0" fontId="125" fillId="0" borderId="0" xfId="0" applyFont="1" applyFill="1" applyAlignment="1">
      <alignment/>
    </xf>
    <xf numFmtId="0" fontId="124" fillId="0" borderId="93" xfId="0" applyFont="1" applyFill="1" applyBorder="1" applyAlignment="1">
      <alignment/>
    </xf>
    <xf numFmtId="0" fontId="124" fillId="0" borderId="93" xfId="0" applyFont="1" applyFill="1" applyBorder="1" applyAlignment="1">
      <alignment/>
    </xf>
    <xf numFmtId="0" fontId="124" fillId="0" borderId="94" xfId="0" applyFont="1" applyFill="1" applyBorder="1" applyAlignment="1">
      <alignment horizontal="center"/>
    </xf>
    <xf numFmtId="0" fontId="125" fillId="0" borderId="38" xfId="0" applyFont="1" applyFill="1" applyBorder="1" applyAlignment="1">
      <alignment horizontal="center" vertical="center"/>
    </xf>
    <xf numFmtId="0" fontId="120" fillId="0" borderId="95" xfId="0" applyFont="1" applyFill="1" applyBorder="1" applyAlignment="1">
      <alignment horizontal="center" vertical="center" wrapText="1"/>
    </xf>
    <xf numFmtId="0" fontId="120" fillId="0" borderId="13" xfId="0" applyFont="1" applyFill="1" applyBorder="1" applyAlignment="1">
      <alignment horizontal="center" vertical="center" wrapText="1"/>
    </xf>
    <xf numFmtId="0" fontId="120" fillId="0" borderId="96" xfId="0" applyFont="1" applyFill="1" applyBorder="1" applyAlignment="1">
      <alignment horizontal="center" vertical="center" wrapText="1"/>
    </xf>
    <xf numFmtId="0" fontId="120" fillId="0" borderId="10" xfId="0" applyFont="1" applyFill="1" applyBorder="1" applyAlignment="1">
      <alignment horizontal="center" vertical="center" wrapText="1"/>
    </xf>
    <xf numFmtId="0" fontId="120" fillId="0" borderId="11" xfId="0" applyFont="1" applyFill="1" applyBorder="1" applyAlignment="1">
      <alignment horizontal="center" vertical="center" wrapText="1"/>
    </xf>
    <xf numFmtId="0" fontId="125" fillId="0" borderId="38" xfId="0" applyFont="1" applyFill="1" applyBorder="1" applyAlignment="1">
      <alignment/>
    </xf>
    <xf numFmtId="0" fontId="125" fillId="0" borderId="97" xfId="0" applyFont="1" applyFill="1" applyBorder="1" applyAlignment="1">
      <alignment/>
    </xf>
    <xf numFmtId="0" fontId="125" fillId="0" borderId="98" xfId="0" applyFont="1" applyFill="1" applyBorder="1" applyAlignment="1">
      <alignment/>
    </xf>
    <xf numFmtId="0" fontId="125" fillId="0" borderId="99" xfId="0" applyFont="1" applyFill="1" applyBorder="1" applyAlignment="1">
      <alignment/>
    </xf>
    <xf numFmtId="0" fontId="125" fillId="0" borderId="100" xfId="0" applyFont="1" applyFill="1" applyBorder="1" applyAlignment="1">
      <alignment/>
    </xf>
    <xf numFmtId="0" fontId="124" fillId="0" borderId="21" xfId="0" applyFont="1" applyFill="1" applyBorder="1" applyAlignment="1">
      <alignment/>
    </xf>
    <xf numFmtId="0" fontId="125" fillId="0" borderId="17" xfId="0" applyFont="1" applyFill="1" applyBorder="1" applyAlignment="1">
      <alignment/>
    </xf>
    <xf numFmtId="0" fontId="125" fillId="0" borderId="52" xfId="0" applyFont="1" applyFill="1" applyBorder="1" applyAlignment="1">
      <alignment/>
    </xf>
    <xf numFmtId="0" fontId="115" fillId="0" borderId="47" xfId="0" applyFont="1" applyFill="1" applyBorder="1" applyAlignment="1">
      <alignment/>
    </xf>
    <xf numFmtId="0" fontId="115" fillId="0" borderId="16" xfId="0" applyFont="1" applyFill="1" applyBorder="1" applyAlignment="1">
      <alignment/>
    </xf>
    <xf numFmtId="0" fontId="115" fillId="0" borderId="17" xfId="0" applyFont="1" applyFill="1" applyBorder="1" applyAlignment="1">
      <alignment/>
    </xf>
    <xf numFmtId="0" fontId="115" fillId="0" borderId="19" xfId="0" applyFont="1" applyFill="1" applyBorder="1" applyAlignment="1">
      <alignment/>
    </xf>
    <xf numFmtId="0" fontId="125" fillId="0" borderId="0" xfId="0" applyFont="1" applyFill="1" applyAlignment="1">
      <alignment/>
    </xf>
    <xf numFmtId="0" fontId="125" fillId="0" borderId="101" xfId="0" applyFont="1" applyFill="1" applyBorder="1" applyAlignment="1">
      <alignment/>
    </xf>
    <xf numFmtId="0" fontId="115" fillId="0" borderId="47" xfId="0" applyFont="1" applyFill="1" applyBorder="1" applyAlignment="1">
      <alignment/>
    </xf>
    <xf numFmtId="0" fontId="115" fillId="0" borderId="20" xfId="0" applyFont="1" applyFill="1" applyBorder="1" applyAlignment="1">
      <alignment/>
    </xf>
    <xf numFmtId="0" fontId="115" fillId="0" borderId="102" xfId="0" applyFont="1" applyFill="1" applyBorder="1" applyAlignment="1">
      <alignment/>
    </xf>
    <xf numFmtId="0" fontId="115" fillId="0" borderId="95" xfId="0" applyFont="1" applyFill="1" applyBorder="1" applyAlignment="1">
      <alignment/>
    </xf>
    <xf numFmtId="0" fontId="115" fillId="0" borderId="13" xfId="0" applyFont="1" applyFill="1" applyBorder="1" applyAlignment="1">
      <alignment/>
    </xf>
    <xf numFmtId="0" fontId="115" fillId="0" borderId="10" xfId="0" applyFont="1" applyFill="1" applyBorder="1" applyAlignment="1">
      <alignment/>
    </xf>
    <xf numFmtId="0" fontId="115" fillId="0" borderId="103" xfId="0" applyFont="1" applyFill="1" applyBorder="1" applyAlignment="1">
      <alignment/>
    </xf>
    <xf numFmtId="0" fontId="115" fillId="0" borderId="104" xfId="0" applyFont="1" applyFill="1" applyBorder="1" applyAlignment="1">
      <alignment/>
    </xf>
    <xf numFmtId="0" fontId="125" fillId="0" borderId="54" xfId="0" applyFont="1" applyFill="1" applyBorder="1" applyAlignment="1">
      <alignment/>
    </xf>
    <xf numFmtId="0" fontId="125" fillId="0" borderId="92" xfId="0" applyFont="1" applyFill="1" applyBorder="1" applyAlignment="1">
      <alignment/>
    </xf>
    <xf numFmtId="0" fontId="115" fillId="0" borderId="0" xfId="0" applyFont="1" applyFill="1" applyAlignment="1">
      <alignment vertical="center"/>
    </xf>
    <xf numFmtId="0" fontId="115" fillId="0" borderId="0" xfId="0" applyFont="1" applyFill="1" applyAlignment="1">
      <alignment/>
    </xf>
    <xf numFmtId="0" fontId="118" fillId="0" borderId="99" xfId="0" applyFont="1" applyFill="1" applyBorder="1" applyAlignment="1">
      <alignment/>
    </xf>
    <xf numFmtId="0" fontId="118" fillId="0" borderId="105" xfId="0" applyFont="1" applyFill="1" applyBorder="1" applyAlignment="1">
      <alignment horizontal="center"/>
    </xf>
    <xf numFmtId="0" fontId="115" fillId="0" borderId="105" xfId="0" applyFont="1" applyFill="1" applyBorder="1" applyAlignment="1">
      <alignment/>
    </xf>
    <xf numFmtId="0" fontId="118" fillId="0" borderId="17" xfId="0" applyFont="1" applyFill="1" applyBorder="1" applyAlignment="1">
      <alignment/>
    </xf>
    <xf numFmtId="0" fontId="118" fillId="0" borderId="19" xfId="0" applyFont="1" applyFill="1" applyBorder="1" applyAlignment="1">
      <alignment horizontal="center"/>
    </xf>
    <xf numFmtId="0" fontId="115" fillId="0" borderId="19" xfId="0" applyFont="1" applyFill="1" applyBorder="1" applyAlignment="1">
      <alignment/>
    </xf>
    <xf numFmtId="0" fontId="118" fillId="0" borderId="20" xfId="0" applyFont="1" applyFill="1" applyBorder="1" applyAlignment="1">
      <alignment/>
    </xf>
    <xf numFmtId="0" fontId="118" fillId="0" borderId="14" xfId="0" applyFont="1" applyFill="1" applyBorder="1" applyAlignment="1">
      <alignment horizontal="center"/>
    </xf>
    <xf numFmtId="0" fontId="115" fillId="0" borderId="14" xfId="0" applyFont="1" applyFill="1" applyBorder="1" applyAlignment="1">
      <alignment/>
    </xf>
    <xf numFmtId="0" fontId="118" fillId="0" borderId="106" xfId="0" applyFont="1" applyFill="1" applyBorder="1" applyAlignment="1">
      <alignment/>
    </xf>
    <xf numFmtId="0" fontId="118" fillId="0" borderId="107" xfId="0" applyFont="1" applyFill="1" applyBorder="1" applyAlignment="1">
      <alignment horizontal="center"/>
    </xf>
    <xf numFmtId="0" fontId="115" fillId="0" borderId="107" xfId="0" applyFont="1" applyFill="1" applyBorder="1" applyAlignment="1">
      <alignment/>
    </xf>
    <xf numFmtId="0" fontId="115" fillId="0" borderId="93" xfId="0" applyFont="1" applyFill="1" applyBorder="1" applyAlignment="1">
      <alignment/>
    </xf>
    <xf numFmtId="0" fontId="115" fillId="0" borderId="29" xfId="0" applyFont="1" applyFill="1" applyBorder="1" applyAlignment="1">
      <alignment/>
    </xf>
    <xf numFmtId="0" fontId="115" fillId="0" borderId="57" xfId="0" applyFont="1" applyFill="1" applyBorder="1" applyAlignment="1">
      <alignment/>
    </xf>
    <xf numFmtId="0" fontId="120" fillId="0" borderId="0" xfId="0" applyFont="1" applyFill="1" applyAlignment="1">
      <alignment/>
    </xf>
    <xf numFmtId="0" fontId="125" fillId="0" borderId="74" xfId="0" applyFont="1" applyFill="1" applyBorder="1" applyAlignment="1">
      <alignment horizontal="center" vertical="center"/>
    </xf>
    <xf numFmtId="0" fontId="120" fillId="0" borderId="108" xfId="0" applyFont="1" applyFill="1" applyBorder="1" applyAlignment="1">
      <alignment horizontal="center" vertical="center" wrapText="1"/>
    </xf>
    <xf numFmtId="0" fontId="125" fillId="0" borderId="74" xfId="0" applyFont="1" applyFill="1" applyBorder="1" applyAlignment="1">
      <alignment/>
    </xf>
    <xf numFmtId="0" fontId="125" fillId="0" borderId="97" xfId="0" applyFont="1" applyFill="1" applyBorder="1" applyAlignment="1">
      <alignment/>
    </xf>
    <xf numFmtId="0" fontId="125" fillId="0" borderId="98" xfId="0" applyFont="1" applyFill="1" applyBorder="1" applyAlignment="1">
      <alignment/>
    </xf>
    <xf numFmtId="0" fontId="115" fillId="0" borderId="51" xfId="0" applyFont="1" applyFill="1" applyBorder="1" applyAlignment="1">
      <alignment/>
    </xf>
    <xf numFmtId="0" fontId="115" fillId="0" borderId="18" xfId="0" applyFont="1" applyFill="1" applyBorder="1" applyAlignment="1">
      <alignment/>
    </xf>
    <xf numFmtId="0" fontId="115" fillId="0" borderId="52" xfId="0" applyFont="1" applyFill="1" applyBorder="1" applyAlignment="1">
      <alignment/>
    </xf>
    <xf numFmtId="0" fontId="115" fillId="0" borderId="14" xfId="0" applyFont="1" applyFill="1" applyBorder="1" applyAlignment="1">
      <alignment/>
    </xf>
    <xf numFmtId="0" fontId="115" fillId="0" borderId="54" xfId="0" applyFont="1" applyFill="1" applyBorder="1" applyAlignment="1">
      <alignment/>
    </xf>
    <xf numFmtId="0" fontId="115" fillId="0" borderId="92" xfId="0" applyFont="1" applyFill="1" applyBorder="1" applyAlignment="1">
      <alignment wrapText="1"/>
    </xf>
    <xf numFmtId="0" fontId="126" fillId="0" borderId="45" xfId="0" applyFont="1" applyFill="1" applyBorder="1" applyAlignment="1">
      <alignment horizontal="center" vertical="center" wrapText="1"/>
    </xf>
    <xf numFmtId="0" fontId="126" fillId="0" borderId="57" xfId="0" applyFont="1" applyFill="1" applyBorder="1" applyAlignment="1">
      <alignment horizontal="center" vertical="center" wrapText="1"/>
    </xf>
    <xf numFmtId="0" fontId="118" fillId="0" borderId="57" xfId="0" applyFont="1" applyFill="1" applyBorder="1" applyAlignment="1">
      <alignment horizontal="center" vertical="center" wrapText="1"/>
    </xf>
    <xf numFmtId="0" fontId="125" fillId="0" borderId="38" xfId="0" applyFont="1" applyFill="1" applyBorder="1" applyAlignment="1">
      <alignment wrapText="1"/>
    </xf>
    <xf numFmtId="0" fontId="125" fillId="0" borderId="38" xfId="0" applyFont="1" applyFill="1" applyBorder="1" applyAlignment="1">
      <alignment horizontal="center" wrapText="1"/>
    </xf>
    <xf numFmtId="200" fontId="43" fillId="0" borderId="79" xfId="49" applyNumberFormat="1" applyFont="1" applyFill="1" applyBorder="1" applyAlignment="1">
      <alignment horizontal="right" vertical="center" wrapText="1"/>
    </xf>
    <xf numFmtId="200" fontId="43" fillId="0" borderId="109" xfId="49" applyNumberFormat="1" applyFont="1" applyFill="1" applyBorder="1" applyAlignment="1">
      <alignment horizontal="center" vertical="center" wrapText="1"/>
    </xf>
    <xf numFmtId="200" fontId="37" fillId="0" borderId="110" xfId="0" applyNumberFormat="1" applyFont="1" applyFill="1" applyBorder="1" applyAlignment="1">
      <alignment horizontal="right" vertical="center"/>
    </xf>
    <xf numFmtId="0" fontId="120" fillId="0" borderId="0" xfId="0" applyFont="1" applyBorder="1" applyAlignment="1">
      <alignment vertical="center"/>
    </xf>
    <xf numFmtId="0" fontId="29" fillId="0" borderId="0" xfId="0" applyFont="1" applyAlignment="1">
      <alignment/>
    </xf>
    <xf numFmtId="0" fontId="49" fillId="0" borderId="0" xfId="0" applyFont="1" applyFill="1" applyBorder="1" applyAlignment="1">
      <alignment horizontal="center" vertical="center"/>
    </xf>
    <xf numFmtId="38" fontId="49" fillId="0" borderId="0" xfId="49" applyFont="1" applyFill="1" applyBorder="1" applyAlignment="1">
      <alignment/>
    </xf>
    <xf numFmtId="0" fontId="49" fillId="0" borderId="0" xfId="0" applyFont="1" applyFill="1" applyBorder="1" applyAlignment="1">
      <alignment/>
    </xf>
    <xf numFmtId="0" fontId="6" fillId="0" borderId="10" xfId="0" applyFont="1" applyFill="1" applyBorder="1" applyAlignment="1">
      <alignment/>
    </xf>
    <xf numFmtId="0" fontId="6" fillId="0" borderId="10" xfId="0" applyFont="1" applyFill="1" applyBorder="1" applyAlignment="1">
      <alignment horizontal="right" vertical="center"/>
    </xf>
    <xf numFmtId="0" fontId="6" fillId="0" borderId="10" xfId="0" applyFont="1" applyFill="1" applyBorder="1" applyAlignment="1">
      <alignment vertical="center" wrapText="1"/>
    </xf>
    <xf numFmtId="0" fontId="6" fillId="0" borderId="19" xfId="0" applyFont="1" applyFill="1" applyBorder="1" applyAlignment="1">
      <alignment horizontal="distributed" vertical="center"/>
    </xf>
    <xf numFmtId="200" fontId="6" fillId="0" borderId="17" xfId="0" applyNumberFormat="1" applyFont="1" applyFill="1" applyBorder="1" applyAlignment="1">
      <alignment horizontal="right" vertical="top"/>
    </xf>
    <xf numFmtId="0" fontId="6" fillId="0" borderId="17" xfId="0" applyFont="1" applyFill="1" applyBorder="1" applyAlignment="1">
      <alignment vertical="center" wrapText="1"/>
    </xf>
    <xf numFmtId="0" fontId="6" fillId="0" borderId="70" xfId="0" applyFont="1" applyFill="1" applyBorder="1" applyAlignment="1">
      <alignment horizontal="right"/>
    </xf>
    <xf numFmtId="0" fontId="6" fillId="0" borderId="71" xfId="0" applyFont="1" applyFill="1" applyBorder="1" applyAlignment="1">
      <alignment/>
    </xf>
    <xf numFmtId="0" fontId="6" fillId="0" borderId="111" xfId="0" applyFont="1" applyFill="1" applyBorder="1" applyAlignment="1">
      <alignment/>
    </xf>
    <xf numFmtId="0" fontId="6" fillId="0" borderId="112" xfId="0" applyFont="1" applyFill="1" applyBorder="1" applyAlignment="1">
      <alignment horizontal="right"/>
    </xf>
    <xf numFmtId="0" fontId="9" fillId="0" borderId="113" xfId="0" applyFont="1" applyBorder="1" applyAlignment="1">
      <alignment horizontal="center"/>
    </xf>
    <xf numFmtId="0" fontId="9" fillId="0" borderId="113" xfId="0" applyFont="1" applyFill="1" applyBorder="1" applyAlignment="1">
      <alignment horizontal="center"/>
    </xf>
    <xf numFmtId="0" fontId="9" fillId="0" borderId="13" xfId="0" applyFont="1" applyFill="1" applyBorder="1" applyAlignment="1">
      <alignment horizontal="center" vertical="center"/>
    </xf>
    <xf numFmtId="0" fontId="19" fillId="0" borderId="0" xfId="0" applyFont="1" applyFill="1" applyAlignment="1">
      <alignment horizont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4" xfId="0" applyFont="1" applyFill="1" applyBorder="1" applyAlignment="1">
      <alignment horizontal="center" vertical="center"/>
    </xf>
    <xf numFmtId="0" fontId="11" fillId="0" borderId="0" xfId="0" applyFont="1" applyBorder="1" applyAlignment="1">
      <alignment vertical="center" wrapText="1"/>
    </xf>
    <xf numFmtId="38" fontId="6" fillId="0" borderId="24" xfId="49" applyFont="1" applyFill="1" applyBorder="1" applyAlignment="1">
      <alignment/>
    </xf>
    <xf numFmtId="38" fontId="115" fillId="0" borderId="0" xfId="49" applyFont="1" applyBorder="1" applyAlignment="1">
      <alignment/>
    </xf>
    <xf numFmtId="0" fontId="9" fillId="0" borderId="74" xfId="0" applyFont="1" applyFill="1" applyBorder="1" applyAlignment="1">
      <alignment horizontal="center" vertical="center" wrapText="1"/>
    </xf>
    <xf numFmtId="0" fontId="127" fillId="0" borderId="0" xfId="0" applyFont="1" applyFill="1" applyAlignment="1">
      <alignment horizontal="center" wrapText="1"/>
    </xf>
    <xf numFmtId="0" fontId="115" fillId="0" borderId="0" xfId="0" applyFont="1" applyFill="1" applyAlignment="1">
      <alignment horizontal="center" wrapText="1"/>
    </xf>
    <xf numFmtId="0" fontId="118" fillId="0" borderId="114" xfId="0" applyFont="1" applyFill="1" applyBorder="1" applyAlignment="1">
      <alignment vertical="center" wrapText="1"/>
    </xf>
    <xf numFmtId="0" fontId="115" fillId="0" borderId="15" xfId="0" applyFont="1" applyFill="1" applyBorder="1" applyAlignment="1">
      <alignment vertical="center" wrapText="1"/>
    </xf>
    <xf numFmtId="0" fontId="115" fillId="0" borderId="16" xfId="0" applyFont="1" applyFill="1" applyBorder="1" applyAlignment="1">
      <alignment vertical="center" wrapText="1"/>
    </xf>
    <xf numFmtId="0" fontId="115" fillId="0" borderId="115" xfId="0" applyFont="1" applyFill="1" applyBorder="1" applyAlignment="1">
      <alignment/>
    </xf>
    <xf numFmtId="0" fontId="115" fillId="0" borderId="15" xfId="0" applyFont="1" applyFill="1" applyBorder="1" applyAlignment="1">
      <alignment/>
    </xf>
    <xf numFmtId="0" fontId="115" fillId="0" borderId="48" xfId="0" applyFont="1" applyFill="1" applyBorder="1" applyAlignment="1">
      <alignment/>
    </xf>
    <xf numFmtId="0" fontId="115" fillId="0" borderId="0" xfId="0" applyFont="1" applyBorder="1" applyAlignment="1">
      <alignment/>
    </xf>
    <xf numFmtId="0" fontId="115" fillId="0" borderId="0" xfId="0" applyFont="1" applyBorder="1" applyAlignment="1">
      <alignment horizontal="center"/>
    </xf>
    <xf numFmtId="0" fontId="6" fillId="33" borderId="0" xfId="0" applyFont="1" applyFill="1" applyBorder="1" applyAlignment="1">
      <alignment/>
    </xf>
    <xf numFmtId="0" fontId="23" fillId="33" borderId="0" xfId="0" applyFont="1" applyFill="1" applyAlignment="1">
      <alignment horizontal="left" wrapText="1"/>
    </xf>
    <xf numFmtId="0" fontId="6" fillId="0" borderId="116" xfId="0" applyFont="1" applyFill="1" applyBorder="1" applyAlignment="1">
      <alignment horizontal="right"/>
    </xf>
    <xf numFmtId="0" fontId="6" fillId="0" borderId="117" xfId="0" applyFont="1" applyFill="1" applyBorder="1" applyAlignment="1">
      <alignment/>
    </xf>
    <xf numFmtId="0" fontId="6" fillId="0" borderId="118" xfId="0" applyFont="1" applyFill="1" applyBorder="1" applyAlignment="1">
      <alignment/>
    </xf>
    <xf numFmtId="0" fontId="0" fillId="0" borderId="0" xfId="0" applyFont="1" applyBorder="1" applyAlignment="1">
      <alignment horizontal="center" vertical="center" wrapText="1"/>
    </xf>
    <xf numFmtId="0" fontId="6" fillId="0" borderId="0" xfId="0" applyFont="1" applyBorder="1" applyAlignment="1">
      <alignment horizontal="center" wrapText="1"/>
    </xf>
    <xf numFmtId="0" fontId="6" fillId="0" borderId="15" xfId="0" applyFont="1" applyBorder="1" applyAlignment="1">
      <alignment horizontal="right"/>
    </xf>
    <xf numFmtId="0" fontId="6" fillId="0" borderId="22" xfId="0" applyFont="1" applyBorder="1" applyAlignment="1">
      <alignment horizontal="right" vertical="center"/>
    </xf>
    <xf numFmtId="0" fontId="23" fillId="0" borderId="22" xfId="0" applyFont="1" applyBorder="1" applyAlignment="1">
      <alignment wrapText="1"/>
    </xf>
    <xf numFmtId="0" fontId="23" fillId="0" borderId="0" xfId="0" applyFont="1" applyBorder="1" applyAlignment="1">
      <alignment wrapText="1"/>
    </xf>
    <xf numFmtId="203" fontId="6" fillId="0" borderId="0" xfId="49" applyNumberFormat="1" applyFont="1" applyBorder="1" applyAlignment="1">
      <alignment horizontal="center"/>
    </xf>
    <xf numFmtId="0" fontId="35" fillId="0" borderId="0" xfId="0" applyFont="1" applyBorder="1" applyAlignment="1">
      <alignment/>
    </xf>
    <xf numFmtId="0" fontId="35" fillId="0" borderId="0" xfId="0" applyFont="1" applyBorder="1" applyAlignment="1">
      <alignment/>
    </xf>
    <xf numFmtId="0" fontId="6" fillId="0" borderId="74" xfId="0" applyFont="1" applyBorder="1" applyAlignment="1">
      <alignment horizontal="center"/>
    </xf>
    <xf numFmtId="0" fontId="6" fillId="0" borderId="38" xfId="0" applyFont="1" applyBorder="1" applyAlignment="1">
      <alignment horizontal="center"/>
    </xf>
    <xf numFmtId="0" fontId="0" fillId="0" borderId="22" xfId="0" applyFont="1" applyFill="1" applyBorder="1" applyAlignment="1">
      <alignment vertical="center"/>
    </xf>
    <xf numFmtId="0" fontId="15" fillId="0" borderId="0" xfId="0" applyFont="1" applyFill="1" applyBorder="1" applyAlignment="1">
      <alignment vertical="center"/>
    </xf>
    <xf numFmtId="49" fontId="11" fillId="0" borderId="0" xfId="0" applyNumberFormat="1" applyFont="1" applyBorder="1" applyAlignment="1">
      <alignment/>
    </xf>
    <xf numFmtId="49" fontId="57" fillId="0" borderId="0" xfId="0" applyNumberFormat="1" applyFont="1" applyBorder="1" applyAlignment="1">
      <alignment wrapText="1"/>
    </xf>
    <xf numFmtId="0" fontId="58" fillId="0" borderId="0" xfId="0" applyFont="1" applyBorder="1" applyAlignment="1">
      <alignment wrapText="1"/>
    </xf>
    <xf numFmtId="0" fontId="19" fillId="0" borderId="0" xfId="0" applyFont="1" applyFill="1" applyAlignment="1">
      <alignment/>
    </xf>
    <xf numFmtId="0" fontId="9" fillId="34" borderId="14" xfId="0" applyFont="1" applyFill="1" applyBorder="1" applyAlignment="1">
      <alignment/>
    </xf>
    <xf numFmtId="0" fontId="9" fillId="34" borderId="15" xfId="0" applyFont="1" applyFill="1" applyBorder="1" applyAlignment="1">
      <alignment/>
    </xf>
    <xf numFmtId="0" fontId="9" fillId="34" borderId="15" xfId="0" applyFont="1" applyFill="1" applyBorder="1" applyAlignment="1">
      <alignment horizontal="center"/>
    </xf>
    <xf numFmtId="0" fontId="9" fillId="34" borderId="16" xfId="0" applyFont="1" applyFill="1" applyBorder="1" applyAlignment="1">
      <alignment horizontal="center"/>
    </xf>
    <xf numFmtId="0" fontId="9" fillId="34" borderId="21" xfId="0" applyFont="1" applyFill="1" applyBorder="1" applyAlignment="1">
      <alignment horizontal="center"/>
    </xf>
    <xf numFmtId="0" fontId="9" fillId="34" borderId="21" xfId="0" applyFont="1" applyFill="1" applyBorder="1" applyAlignment="1">
      <alignment/>
    </xf>
    <xf numFmtId="0" fontId="9" fillId="34" borderId="22" xfId="0" applyFont="1" applyFill="1" applyBorder="1" applyAlignment="1">
      <alignment/>
    </xf>
    <xf numFmtId="0" fontId="9" fillId="34" borderId="49" xfId="0" applyFont="1" applyFill="1" applyBorder="1" applyAlignment="1">
      <alignment/>
    </xf>
    <xf numFmtId="0" fontId="9" fillId="34" borderId="23" xfId="0" applyFont="1" applyFill="1" applyBorder="1" applyAlignment="1">
      <alignment/>
    </xf>
    <xf numFmtId="0" fontId="9" fillId="34" borderId="50" xfId="0" applyFont="1" applyFill="1" applyBorder="1" applyAlignment="1">
      <alignment/>
    </xf>
    <xf numFmtId="0" fontId="11" fillId="0" borderId="46" xfId="0" applyFont="1" applyBorder="1" applyAlignment="1">
      <alignment horizontal="center" vertical="center" wrapText="1"/>
    </xf>
    <xf numFmtId="0" fontId="9" fillId="0" borderId="119" xfId="0" applyFont="1" applyBorder="1" applyAlignment="1">
      <alignment horizontal="center" vertical="center"/>
    </xf>
    <xf numFmtId="0" fontId="9" fillId="35" borderId="46" xfId="0" applyFont="1" applyFill="1" applyBorder="1" applyAlignment="1">
      <alignment horizontal="center" vertical="center"/>
    </xf>
    <xf numFmtId="0" fontId="11" fillId="0" borderId="120" xfId="0" applyFont="1" applyBorder="1" applyAlignment="1">
      <alignment horizontal="center" vertical="center" wrapText="1"/>
    </xf>
    <xf numFmtId="0" fontId="9" fillId="35" borderId="19" xfId="0" applyFont="1" applyFill="1" applyBorder="1" applyAlignment="1">
      <alignment horizontal="center" vertical="center"/>
    </xf>
    <xf numFmtId="0" fontId="9" fillId="0" borderId="36" xfId="0" applyFont="1" applyBorder="1" applyAlignment="1">
      <alignment horizontal="center" vertical="center"/>
    </xf>
    <xf numFmtId="0" fontId="9" fillId="0" borderId="39" xfId="0" applyFont="1" applyBorder="1" applyAlignment="1">
      <alignment horizontal="center" vertical="center"/>
    </xf>
    <xf numFmtId="0" fontId="11" fillId="0" borderId="19" xfId="0" applyFont="1" applyBorder="1" applyAlignment="1">
      <alignment horizontal="center" vertical="center" wrapText="1"/>
    </xf>
    <xf numFmtId="0" fontId="9" fillId="0" borderId="37" xfId="0" applyFont="1" applyBorder="1" applyAlignment="1">
      <alignment horizontal="center" vertical="center"/>
    </xf>
    <xf numFmtId="0" fontId="9" fillId="0" borderId="121" xfId="0" applyFont="1" applyBorder="1" applyAlignment="1">
      <alignment horizontal="center" vertical="center"/>
    </xf>
    <xf numFmtId="0" fontId="9" fillId="35" borderId="122" xfId="0" applyFont="1" applyFill="1" applyBorder="1" applyAlignment="1">
      <alignment horizontal="center" vertical="center"/>
    </xf>
    <xf numFmtId="0" fontId="9" fillId="35" borderId="24" xfId="0" applyFont="1" applyFill="1" applyBorder="1" applyAlignment="1">
      <alignment horizontal="center" vertical="center"/>
    </xf>
    <xf numFmtId="0" fontId="9" fillId="0" borderId="21" xfId="0" applyFont="1" applyBorder="1" applyAlignment="1">
      <alignment horizontal="center" vertical="top"/>
    </xf>
    <xf numFmtId="0" fontId="11" fillId="0" borderId="21" xfId="0" applyFont="1" applyBorder="1" applyAlignment="1">
      <alignment horizontal="center" vertical="center" wrapText="1"/>
    </xf>
    <xf numFmtId="0" fontId="9" fillId="35" borderId="22" xfId="0" applyFont="1" applyFill="1" applyBorder="1" applyAlignment="1">
      <alignment horizontal="center" vertical="center"/>
    </xf>
    <xf numFmtId="0" fontId="9" fillId="0" borderId="123" xfId="0" applyFont="1" applyFill="1" applyBorder="1" applyAlignment="1">
      <alignment/>
    </xf>
    <xf numFmtId="0" fontId="9" fillId="0" borderId="113" xfId="0" applyFont="1" applyFill="1" applyBorder="1" applyAlignment="1">
      <alignment/>
    </xf>
    <xf numFmtId="0" fontId="9" fillId="0" borderId="124" xfId="0" applyFont="1" applyFill="1" applyBorder="1" applyAlignment="1">
      <alignment horizontal="center"/>
    </xf>
    <xf numFmtId="0" fontId="11" fillId="0" borderId="125" xfId="0" applyFont="1" applyFill="1" applyBorder="1" applyAlignment="1">
      <alignment horizontal="center" vertical="center" wrapText="1"/>
    </xf>
    <xf numFmtId="0" fontId="9" fillId="0" borderId="125" xfId="0" applyFont="1" applyFill="1" applyBorder="1" applyAlignment="1">
      <alignment horizontal="center" vertical="center"/>
    </xf>
    <xf numFmtId="0" fontId="9" fillId="35" borderId="126" xfId="0" applyFont="1" applyFill="1" applyBorder="1" applyAlignment="1">
      <alignment horizontal="center" vertical="center"/>
    </xf>
    <xf numFmtId="0" fontId="9" fillId="0" borderId="127" xfId="0" applyFont="1" applyFill="1" applyBorder="1" applyAlignment="1">
      <alignment horizontal="center"/>
    </xf>
    <xf numFmtId="0" fontId="11" fillId="0" borderId="106" xfId="0" applyFont="1" applyFill="1" applyBorder="1" applyAlignment="1">
      <alignment horizontal="center" vertical="center" wrapText="1"/>
    </xf>
    <xf numFmtId="0" fontId="9" fillId="0" borderId="106" xfId="0" applyFont="1" applyFill="1" applyBorder="1" applyAlignment="1">
      <alignment horizontal="center" vertical="center"/>
    </xf>
    <xf numFmtId="0" fontId="9" fillId="35" borderId="107" xfId="0" applyFont="1" applyFill="1" applyBorder="1" applyAlignment="1">
      <alignment horizontal="center" vertical="center"/>
    </xf>
    <xf numFmtId="0" fontId="9" fillId="34" borderId="24" xfId="0" applyFont="1" applyFill="1" applyBorder="1" applyAlignment="1">
      <alignment/>
    </xf>
    <xf numFmtId="0" fontId="9" fillId="34" borderId="24" xfId="0" applyFont="1" applyFill="1" applyBorder="1" applyAlignment="1">
      <alignment horizontal="center"/>
    </xf>
    <xf numFmtId="0" fontId="9" fillId="34" borderId="18" xfId="0" applyFont="1" applyFill="1" applyBorder="1" applyAlignment="1">
      <alignment horizontal="center"/>
    </xf>
    <xf numFmtId="0" fontId="9" fillId="0" borderId="40" xfId="0" applyFont="1" applyFill="1" applyBorder="1" applyAlignment="1">
      <alignment horizontal="center"/>
    </xf>
    <xf numFmtId="0" fontId="9" fillId="0" borderId="123" xfId="0" applyFont="1" applyBorder="1" applyAlignment="1">
      <alignment horizontal="center"/>
    </xf>
    <xf numFmtId="0" fontId="9" fillId="0" borderId="124" xfId="0" applyFont="1" applyBorder="1" applyAlignment="1">
      <alignment horizontal="center"/>
    </xf>
    <xf numFmtId="0" fontId="11" fillId="0" borderId="125" xfId="0" applyFont="1" applyBorder="1" applyAlignment="1">
      <alignment horizontal="center" vertical="center" wrapText="1"/>
    </xf>
    <xf numFmtId="0" fontId="9" fillId="0" borderId="125" xfId="0" applyFont="1" applyBorder="1" applyAlignment="1">
      <alignment horizontal="center" vertical="center"/>
    </xf>
    <xf numFmtId="0" fontId="9" fillId="35" borderId="128" xfId="0" applyFont="1" applyFill="1" applyBorder="1" applyAlignment="1">
      <alignment horizontal="left"/>
    </xf>
    <xf numFmtId="0" fontId="9" fillId="35" borderId="124" xfId="0" applyFont="1" applyFill="1" applyBorder="1" applyAlignment="1">
      <alignment horizontal="left"/>
    </xf>
    <xf numFmtId="0" fontId="9" fillId="35" borderId="129" xfId="0" applyFont="1" applyFill="1" applyBorder="1" applyAlignment="1">
      <alignment horizontal="left"/>
    </xf>
    <xf numFmtId="0" fontId="9" fillId="35" borderId="130" xfId="0" applyFont="1" applyFill="1" applyBorder="1" applyAlignment="1">
      <alignment horizontal="left"/>
    </xf>
    <xf numFmtId="0" fontId="9" fillId="35" borderId="131" xfId="0" applyFont="1" applyFill="1" applyBorder="1" applyAlignment="1">
      <alignment horizontal="left"/>
    </xf>
    <xf numFmtId="0" fontId="9" fillId="0" borderId="127" xfId="0" applyFont="1" applyBorder="1" applyAlignment="1">
      <alignment horizontal="right"/>
    </xf>
    <xf numFmtId="0" fontId="9" fillId="0" borderId="54" xfId="0" applyFont="1" applyBorder="1" applyAlignment="1">
      <alignment horizontal="right"/>
    </xf>
    <xf numFmtId="0" fontId="11" fillId="0" borderId="106" xfId="0" applyFont="1" applyBorder="1" applyAlignment="1">
      <alignment horizontal="center" vertical="center" wrapText="1"/>
    </xf>
    <xf numFmtId="0" fontId="9" fillId="0" borderId="106" xfId="0" applyFont="1" applyBorder="1" applyAlignment="1">
      <alignment horizontal="center" vertical="center"/>
    </xf>
    <xf numFmtId="0" fontId="9" fillId="35" borderId="91" xfId="0" applyFont="1" applyFill="1" applyBorder="1" applyAlignment="1">
      <alignment horizontal="center"/>
    </xf>
    <xf numFmtId="0" fontId="9" fillId="35" borderId="53" xfId="0" applyFont="1" applyFill="1" applyBorder="1" applyAlignment="1">
      <alignment horizontal="center"/>
    </xf>
    <xf numFmtId="0" fontId="9" fillId="35" borderId="92" xfId="0" applyFont="1" applyFill="1" applyBorder="1" applyAlignment="1">
      <alignment horizontal="center"/>
    </xf>
    <xf numFmtId="0" fontId="9" fillId="35" borderId="106" xfId="0" applyFont="1" applyFill="1" applyBorder="1" applyAlignment="1">
      <alignment horizontal="center"/>
    </xf>
    <xf numFmtId="0" fontId="9" fillId="35" borderId="132" xfId="0" applyFont="1" applyFill="1" applyBorder="1" applyAlignment="1">
      <alignment horizontal="center"/>
    </xf>
    <xf numFmtId="0" fontId="9" fillId="0" borderId="40" xfId="0" applyFont="1" applyBorder="1" applyAlignment="1">
      <alignment horizontal="center"/>
    </xf>
    <xf numFmtId="0" fontId="11" fillId="0" borderId="36" xfId="0" applyFont="1" applyBorder="1" applyAlignment="1">
      <alignment horizontal="center" vertical="center" wrapText="1"/>
    </xf>
    <xf numFmtId="0" fontId="9" fillId="0" borderId="133" xfId="0" applyFont="1" applyBorder="1" applyAlignment="1">
      <alignment horizontal="center" vertical="center"/>
    </xf>
    <xf numFmtId="0" fontId="9" fillId="0" borderId="107" xfId="0" applyFont="1" applyBorder="1" applyAlignment="1">
      <alignment horizontal="center" vertical="center"/>
    </xf>
    <xf numFmtId="0" fontId="9" fillId="35" borderId="29" xfId="0" applyFont="1" applyFill="1" applyBorder="1" applyAlignment="1">
      <alignment vertical="center"/>
    </xf>
    <xf numFmtId="0" fontId="9" fillId="0" borderId="74" xfId="0" applyFont="1" applyBorder="1" applyAlignment="1">
      <alignment horizontal="center" vertical="center" wrapText="1"/>
    </xf>
    <xf numFmtId="49" fontId="9" fillId="35" borderId="14" xfId="0" applyNumberFormat="1" applyFont="1" applyFill="1" applyBorder="1" applyAlignment="1">
      <alignment horizontal="center" vertical="center"/>
    </xf>
    <xf numFmtId="49" fontId="9" fillId="35" borderId="22" xfId="0" applyNumberFormat="1" applyFont="1" applyFill="1" applyBorder="1" applyAlignment="1">
      <alignment horizontal="center"/>
    </xf>
    <xf numFmtId="0" fontId="9" fillId="35" borderId="22" xfId="0" applyFont="1" applyFill="1" applyBorder="1" applyAlignment="1">
      <alignment/>
    </xf>
    <xf numFmtId="0" fontId="9" fillId="35" borderId="19" xfId="0" applyFont="1" applyFill="1" applyBorder="1" applyAlignment="1">
      <alignment/>
    </xf>
    <xf numFmtId="0" fontId="9" fillId="34" borderId="49" xfId="0" applyFont="1" applyFill="1" applyBorder="1" applyAlignment="1">
      <alignment horizontal="center"/>
    </xf>
    <xf numFmtId="0" fontId="9" fillId="34" borderId="23" xfId="0" applyFont="1" applyFill="1" applyBorder="1" applyAlignment="1">
      <alignment horizontal="center"/>
    </xf>
    <xf numFmtId="0" fontId="9" fillId="34" borderId="50" xfId="0" applyFont="1" applyFill="1" applyBorder="1" applyAlignment="1">
      <alignment horizontal="center"/>
    </xf>
    <xf numFmtId="0" fontId="11" fillId="0" borderId="46" xfId="0" applyFont="1" applyFill="1" applyBorder="1" applyAlignment="1">
      <alignment horizontal="center" vertical="center" wrapText="1"/>
    </xf>
    <xf numFmtId="0" fontId="9" fillId="0" borderId="119" xfId="0" applyFont="1" applyFill="1" applyBorder="1" applyAlignment="1">
      <alignment horizontal="center"/>
    </xf>
    <xf numFmtId="0" fontId="9" fillId="0" borderId="95" xfId="0" applyFont="1" applyFill="1" applyBorder="1" applyAlignment="1">
      <alignment horizontal="center" vertical="center"/>
    </xf>
    <xf numFmtId="0" fontId="9" fillId="0" borderId="103" xfId="0" applyFont="1" applyFill="1" applyBorder="1" applyAlignment="1">
      <alignment horizontal="center" vertical="center"/>
    </xf>
    <xf numFmtId="0" fontId="11" fillId="0" borderId="75" xfId="0" applyFont="1" applyFill="1" applyBorder="1" applyAlignment="1">
      <alignment horizontal="center" vertical="center" wrapText="1"/>
    </xf>
    <xf numFmtId="0" fontId="9" fillId="0" borderId="134" xfId="0" applyFont="1" applyFill="1" applyBorder="1" applyAlignment="1">
      <alignment horizontal="center"/>
    </xf>
    <xf numFmtId="0" fontId="9" fillId="35" borderId="133" xfId="0" applyFont="1" applyFill="1" applyBorder="1" applyAlignment="1">
      <alignment horizontal="center" vertical="center"/>
    </xf>
    <xf numFmtId="0" fontId="9" fillId="0" borderId="135" xfId="0" applyFont="1" applyFill="1" applyBorder="1" applyAlignment="1">
      <alignment horizontal="center" vertical="center"/>
    </xf>
    <xf numFmtId="0" fontId="9" fillId="0" borderId="134" xfId="0" applyFont="1" applyFill="1" applyBorder="1" applyAlignment="1">
      <alignment horizontal="center" vertical="center"/>
    </xf>
    <xf numFmtId="0" fontId="9" fillId="0" borderId="136" xfId="0" applyFont="1" applyFill="1" applyBorder="1" applyAlignment="1">
      <alignment horizontal="center" vertical="center"/>
    </xf>
    <xf numFmtId="0" fontId="11" fillId="0" borderId="137" xfId="0" applyFont="1" applyFill="1" applyBorder="1" applyAlignment="1">
      <alignment horizontal="center" vertical="center" wrapText="1"/>
    </xf>
    <xf numFmtId="0" fontId="9" fillId="35" borderId="137" xfId="0" applyFont="1" applyFill="1" applyBorder="1" applyAlignment="1">
      <alignment horizontal="center" vertical="center"/>
    </xf>
    <xf numFmtId="0" fontId="9" fillId="0" borderId="138" xfId="0" applyFont="1" applyFill="1" applyBorder="1" applyAlignment="1">
      <alignment horizontal="center" vertical="center"/>
    </xf>
    <xf numFmtId="0" fontId="9" fillId="0" borderId="121" xfId="0" applyFont="1" applyFill="1" applyBorder="1" applyAlignment="1">
      <alignment horizontal="center" vertical="center"/>
    </xf>
    <xf numFmtId="0" fontId="9" fillId="0" borderId="139" xfId="0" applyFont="1" applyFill="1" applyBorder="1" applyAlignment="1">
      <alignment horizontal="center" vertical="center"/>
    </xf>
    <xf numFmtId="0" fontId="11" fillId="35" borderId="19" xfId="0" applyFont="1" applyFill="1" applyBorder="1" applyAlignment="1">
      <alignment horizontal="center" vertical="center" wrapText="1"/>
    </xf>
    <xf numFmtId="0" fontId="9" fillId="35" borderId="20" xfId="0" applyFont="1" applyFill="1" applyBorder="1" applyAlignment="1">
      <alignment horizontal="center" vertical="center"/>
    </xf>
    <xf numFmtId="0" fontId="9" fillId="35" borderId="13" xfId="0" applyFont="1" applyFill="1" applyBorder="1" applyAlignment="1">
      <alignment horizontal="center" vertical="center"/>
    </xf>
    <xf numFmtId="0" fontId="9" fillId="35" borderId="17" xfId="0" applyFont="1" applyFill="1" applyBorder="1" applyAlignment="1">
      <alignment horizontal="center" vertical="center"/>
    </xf>
    <xf numFmtId="0" fontId="9" fillId="0" borderId="140" xfId="0" applyFont="1" applyFill="1" applyBorder="1" applyAlignment="1">
      <alignment horizontal="center" vertical="center"/>
    </xf>
    <xf numFmtId="0" fontId="9" fillId="0" borderId="141" xfId="0" applyFont="1" applyFill="1" applyBorder="1" applyAlignment="1">
      <alignment horizontal="center" vertical="center"/>
    </xf>
    <xf numFmtId="0" fontId="9" fillId="0" borderId="87" xfId="0" applyFont="1" applyFill="1" applyBorder="1" applyAlignment="1">
      <alignment horizontal="center" vertical="center"/>
    </xf>
    <xf numFmtId="0" fontId="9" fillId="0" borderId="14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43" xfId="0" applyFont="1" applyFill="1" applyBorder="1" applyAlignment="1">
      <alignment horizontal="center" vertical="center"/>
    </xf>
    <xf numFmtId="0" fontId="9" fillId="35" borderId="21" xfId="0" applyFont="1" applyFill="1" applyBorder="1" applyAlignment="1">
      <alignment horizontal="center" vertical="center"/>
    </xf>
    <xf numFmtId="0" fontId="9" fillId="0" borderId="144" xfId="0" applyFont="1" applyFill="1" applyBorder="1" applyAlignment="1">
      <alignment horizontal="center" vertical="center"/>
    </xf>
    <xf numFmtId="0" fontId="9" fillId="0" borderId="145" xfId="0" applyFont="1" applyFill="1" applyBorder="1" applyAlignment="1">
      <alignment horizontal="center" vertical="center"/>
    </xf>
    <xf numFmtId="0" fontId="9" fillId="0" borderId="95" xfId="0" applyFont="1" applyFill="1" applyBorder="1" applyAlignment="1">
      <alignment horizontal="center"/>
    </xf>
    <xf numFmtId="0" fontId="9" fillId="0" borderId="103" xfId="0" applyFont="1" applyFill="1" applyBorder="1" applyAlignment="1">
      <alignment horizontal="center"/>
    </xf>
    <xf numFmtId="0" fontId="11" fillId="35" borderId="20" xfId="0" applyFont="1" applyFill="1" applyBorder="1" applyAlignment="1">
      <alignment horizontal="center" vertical="center" wrapText="1"/>
    </xf>
    <xf numFmtId="0" fontId="9" fillId="35" borderId="10" xfId="0" applyFont="1" applyFill="1" applyBorder="1" applyAlignment="1">
      <alignment horizontal="center" vertical="center"/>
    </xf>
    <xf numFmtId="0" fontId="9" fillId="35" borderId="14" xfId="0" applyFont="1" applyFill="1" applyBorder="1" applyAlignment="1">
      <alignment horizontal="center" vertical="center"/>
    </xf>
    <xf numFmtId="0" fontId="9" fillId="0" borderId="146" xfId="0" applyFont="1" applyFill="1" applyBorder="1" applyAlignment="1">
      <alignment horizontal="center" vertical="center"/>
    </xf>
    <xf numFmtId="0" fontId="9" fillId="0" borderId="147" xfId="0" applyFont="1" applyFill="1" applyBorder="1" applyAlignment="1">
      <alignment horizontal="center" vertical="center"/>
    </xf>
    <xf numFmtId="0" fontId="9" fillId="0" borderId="148" xfId="0" applyFont="1" applyFill="1" applyBorder="1" applyAlignment="1">
      <alignment horizontal="center" vertical="center"/>
    </xf>
    <xf numFmtId="0" fontId="9" fillId="0" borderId="149" xfId="0" applyFont="1" applyFill="1" applyBorder="1" applyAlignment="1">
      <alignment horizontal="center" vertical="center"/>
    </xf>
    <xf numFmtId="0" fontId="9" fillId="35" borderId="75" xfId="0" applyFont="1" applyFill="1" applyBorder="1" applyAlignment="1">
      <alignment horizontal="center" vertical="center"/>
    </xf>
    <xf numFmtId="0" fontId="9" fillId="35" borderId="11" xfId="0" applyFont="1" applyFill="1" applyBorder="1" applyAlignment="1">
      <alignment horizontal="center" vertical="center"/>
    </xf>
    <xf numFmtId="0" fontId="9" fillId="0" borderId="150" xfId="0" applyFont="1" applyFill="1" applyBorder="1" applyAlignment="1">
      <alignment horizontal="center" vertical="center"/>
    </xf>
    <xf numFmtId="0" fontId="9" fillId="0" borderId="151" xfId="0" applyFont="1" applyFill="1" applyBorder="1" applyAlignment="1">
      <alignment horizontal="center" vertical="center"/>
    </xf>
    <xf numFmtId="0" fontId="9" fillId="0" borderId="21" xfId="0" applyFont="1" applyFill="1" applyBorder="1" applyAlignment="1">
      <alignment vertical="top" wrapText="1"/>
    </xf>
    <xf numFmtId="0" fontId="11" fillId="35" borderId="10" xfId="0" applyFont="1" applyFill="1" applyBorder="1" applyAlignment="1">
      <alignment horizontal="center" vertical="center" wrapText="1"/>
    </xf>
    <xf numFmtId="0" fontId="9" fillId="0" borderId="152" xfId="0" applyFont="1" applyFill="1" applyBorder="1" applyAlignment="1">
      <alignment horizontal="center" vertical="center"/>
    </xf>
    <xf numFmtId="0" fontId="9" fillId="0" borderId="153" xfId="0" applyFont="1" applyFill="1" applyBorder="1" applyAlignment="1">
      <alignment horizontal="center" vertical="center"/>
    </xf>
    <xf numFmtId="0" fontId="9" fillId="0" borderId="154" xfId="0" applyFont="1" applyFill="1" applyBorder="1" applyAlignment="1">
      <alignment horizontal="center" vertical="center"/>
    </xf>
    <xf numFmtId="0" fontId="9" fillId="0" borderId="155" xfId="0" applyFont="1" applyFill="1" applyBorder="1" applyAlignment="1">
      <alignment horizontal="center" vertical="center"/>
    </xf>
    <xf numFmtId="0" fontId="9" fillId="35" borderId="128" xfId="0" applyFont="1" applyFill="1" applyBorder="1" applyAlignment="1">
      <alignment vertical="center"/>
    </xf>
    <xf numFmtId="0" fontId="9" fillId="35" borderId="124" xfId="0" applyFont="1" applyFill="1" applyBorder="1" applyAlignment="1">
      <alignment vertical="center"/>
    </xf>
    <xf numFmtId="0" fontId="9" fillId="35" borderId="129" xfId="0" applyFont="1" applyFill="1" applyBorder="1" applyAlignment="1">
      <alignment vertical="center"/>
    </xf>
    <xf numFmtId="0" fontId="9" fillId="35" borderId="130" xfId="0" applyFont="1" applyFill="1" applyBorder="1" applyAlignment="1">
      <alignment vertical="center"/>
    </xf>
    <xf numFmtId="0" fontId="9" fillId="35" borderId="131" xfId="0" applyFont="1" applyFill="1" applyBorder="1" applyAlignment="1">
      <alignment vertical="center"/>
    </xf>
    <xf numFmtId="0" fontId="9" fillId="0" borderId="40" xfId="0" applyFont="1" applyFill="1" applyBorder="1" applyAlignment="1">
      <alignment/>
    </xf>
    <xf numFmtId="0" fontId="9" fillId="35" borderId="156" xfId="0" applyFont="1" applyFill="1" applyBorder="1" applyAlignment="1">
      <alignment horizontal="center" vertical="center"/>
    </xf>
    <xf numFmtId="0" fontId="9" fillId="35" borderId="84" xfId="0" applyFont="1" applyFill="1" applyBorder="1" applyAlignment="1">
      <alignment horizontal="center" vertical="center"/>
    </xf>
    <xf numFmtId="0" fontId="9" fillId="35" borderId="36" xfId="0" applyFont="1" applyFill="1" applyBorder="1" applyAlignment="1">
      <alignment horizontal="center" vertical="center"/>
    </xf>
    <xf numFmtId="0" fontId="9" fillId="35" borderId="157" xfId="0" applyFont="1" applyFill="1" applyBorder="1" applyAlignment="1">
      <alignment horizontal="center" vertical="center"/>
    </xf>
    <xf numFmtId="0" fontId="9" fillId="35" borderId="107" xfId="0" applyFont="1" applyFill="1" applyBorder="1" applyAlignment="1">
      <alignment horizontal="center"/>
    </xf>
    <xf numFmtId="0" fontId="9" fillId="34" borderId="19" xfId="0" applyFont="1" applyFill="1" applyBorder="1" applyAlignment="1">
      <alignment/>
    </xf>
    <xf numFmtId="0" fontId="9" fillId="34" borderId="17" xfId="0" applyFont="1" applyFill="1" applyBorder="1" applyAlignment="1">
      <alignment horizontal="center"/>
    </xf>
    <xf numFmtId="0" fontId="9" fillId="35" borderId="22" xfId="0" applyFont="1" applyFill="1" applyBorder="1" applyAlignment="1">
      <alignment horizontal="center"/>
    </xf>
    <xf numFmtId="0" fontId="9" fillId="34" borderId="97" xfId="0" applyFont="1" applyFill="1" applyBorder="1" applyAlignment="1">
      <alignment horizontal="center" vertical="center"/>
    </xf>
    <xf numFmtId="0" fontId="9" fillId="34" borderId="98" xfId="0" applyFont="1" applyFill="1" applyBorder="1" applyAlignment="1">
      <alignment horizontal="center" vertical="center"/>
    </xf>
    <xf numFmtId="0" fontId="9" fillId="34" borderId="99" xfId="0" applyFont="1" applyFill="1" applyBorder="1" applyAlignment="1">
      <alignment horizontal="center" vertical="center"/>
    </xf>
    <xf numFmtId="0" fontId="9" fillId="34" borderId="100" xfId="0" applyFont="1" applyFill="1" applyBorder="1" applyAlignment="1">
      <alignment horizontal="center" vertical="center"/>
    </xf>
    <xf numFmtId="0" fontId="9" fillId="34" borderId="105" xfId="0" applyFont="1" applyFill="1" applyBorder="1" applyAlignment="1">
      <alignment horizontal="center" vertical="center"/>
    </xf>
    <xf numFmtId="0" fontId="9" fillId="0" borderId="133" xfId="0" applyFont="1" applyFill="1" applyBorder="1" applyAlignment="1">
      <alignment horizontal="center" vertical="center"/>
    </xf>
    <xf numFmtId="0" fontId="9" fillId="0" borderId="158" xfId="0" applyFont="1" applyFill="1" applyBorder="1" applyAlignment="1">
      <alignment horizontal="center" vertical="center"/>
    </xf>
    <xf numFmtId="0" fontId="9" fillId="0" borderId="11" xfId="0" applyFont="1" applyFill="1" applyBorder="1" applyAlignment="1">
      <alignment horizontal="center"/>
    </xf>
    <xf numFmtId="0" fontId="9" fillId="0" borderId="159" xfId="0" applyFont="1" applyFill="1" applyBorder="1" applyAlignment="1">
      <alignment horizontal="center" vertical="center"/>
    </xf>
    <xf numFmtId="0" fontId="9" fillId="0" borderId="160" xfId="0" applyFont="1" applyFill="1" applyBorder="1" applyAlignment="1">
      <alignment horizontal="center" vertical="center"/>
    </xf>
    <xf numFmtId="0" fontId="9" fillId="35" borderId="49" xfId="0" applyFont="1" applyFill="1" applyBorder="1" applyAlignment="1">
      <alignment horizontal="center"/>
    </xf>
    <xf numFmtId="0" fontId="9" fillId="35" borderId="23" xfId="0" applyFont="1" applyFill="1" applyBorder="1" applyAlignment="1">
      <alignment horizontal="center"/>
    </xf>
    <xf numFmtId="0" fontId="9" fillId="35" borderId="21" xfId="0" applyFont="1" applyFill="1" applyBorder="1" applyAlignment="1">
      <alignment horizontal="center"/>
    </xf>
    <xf numFmtId="0" fontId="9" fillId="35" borderId="50" xfId="0" applyFont="1" applyFill="1" applyBorder="1" applyAlignment="1">
      <alignment horizontal="center"/>
    </xf>
    <xf numFmtId="0" fontId="9" fillId="35" borderId="54" xfId="0" applyFont="1" applyFill="1" applyBorder="1" applyAlignment="1">
      <alignment horizontal="center"/>
    </xf>
    <xf numFmtId="0" fontId="9" fillId="0" borderId="123" xfId="0" applyFont="1" applyFill="1" applyBorder="1" applyAlignment="1">
      <alignment horizontal="center"/>
    </xf>
    <xf numFmtId="0" fontId="9" fillId="35" borderId="49" xfId="0" applyFont="1" applyFill="1" applyBorder="1" applyAlignment="1">
      <alignment vertical="center"/>
    </xf>
    <xf numFmtId="0" fontId="9" fillId="35" borderId="23" xfId="0" applyFont="1" applyFill="1" applyBorder="1" applyAlignment="1">
      <alignment vertical="center"/>
    </xf>
    <xf numFmtId="0" fontId="9" fillId="35" borderId="0" xfId="0" applyFont="1" applyFill="1" applyBorder="1" applyAlignment="1">
      <alignment vertical="center"/>
    </xf>
    <xf numFmtId="0" fontId="9" fillId="35" borderId="101" xfId="0" applyFont="1" applyFill="1" applyBorder="1" applyAlignment="1">
      <alignment vertical="center"/>
    </xf>
    <xf numFmtId="0" fontId="9" fillId="0" borderId="54" xfId="0" applyFont="1" applyFill="1" applyBorder="1" applyAlignment="1">
      <alignment horizontal="right"/>
    </xf>
    <xf numFmtId="0" fontId="11" fillId="0" borderId="36" xfId="0" applyFont="1" applyFill="1" applyBorder="1" applyAlignment="1">
      <alignment horizontal="center" vertical="center" wrapText="1"/>
    </xf>
    <xf numFmtId="0" fontId="9" fillId="0" borderId="128" xfId="0" applyFont="1" applyFill="1" applyBorder="1" applyAlignment="1">
      <alignment horizontal="left"/>
    </xf>
    <xf numFmtId="0" fontId="9" fillId="0" borderId="124" xfId="0" applyFont="1" applyFill="1" applyBorder="1" applyAlignment="1">
      <alignment horizontal="left"/>
    </xf>
    <xf numFmtId="0" fontId="9" fillId="0" borderId="129" xfId="0" applyFont="1" applyFill="1" applyBorder="1" applyAlignment="1">
      <alignment horizontal="left"/>
    </xf>
    <xf numFmtId="0" fontId="9" fillId="0" borderId="131" xfId="0" applyFont="1" applyFill="1" applyBorder="1" applyAlignment="1">
      <alignment horizontal="left"/>
    </xf>
    <xf numFmtId="0" fontId="9" fillId="0" borderId="161" xfId="0" applyFont="1" applyFill="1" applyBorder="1" applyAlignment="1">
      <alignment horizontal="center" vertical="center"/>
    </xf>
    <xf numFmtId="0" fontId="9" fillId="0" borderId="107" xfId="0" applyFont="1" applyFill="1" applyBorder="1" applyAlignment="1">
      <alignment horizontal="center" vertical="center"/>
    </xf>
    <xf numFmtId="0" fontId="122" fillId="0" borderId="0" xfId="0" applyFont="1" applyFill="1" applyAlignment="1">
      <alignment/>
    </xf>
    <xf numFmtId="0" fontId="19" fillId="0" borderId="0" xfId="0" applyFont="1" applyAlignment="1">
      <alignment horizontal="center"/>
    </xf>
    <xf numFmtId="0" fontId="6" fillId="0" borderId="0" xfId="0" applyFont="1" applyBorder="1" applyAlignment="1">
      <alignment horizont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11" fillId="0" borderId="23" xfId="0" applyFont="1" applyBorder="1" applyAlignment="1">
      <alignment horizontal="left" vertical="center" wrapText="1"/>
    </xf>
    <xf numFmtId="0" fontId="118" fillId="0" borderId="162" xfId="0" applyFont="1" applyBorder="1" applyAlignment="1">
      <alignment horizontal="justify" vertical="center"/>
    </xf>
    <xf numFmtId="0" fontId="0" fillId="0" borderId="162" xfId="0" applyBorder="1" applyAlignment="1">
      <alignment horizontal="justify" vertical="center"/>
    </xf>
    <xf numFmtId="0" fontId="6" fillId="0" borderId="11" xfId="0"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9" xfId="0" applyBorder="1" applyAlignment="1">
      <alignment/>
    </xf>
    <xf numFmtId="0" fontId="0" fillId="0" borderId="24" xfId="0" applyBorder="1" applyAlignment="1">
      <alignment/>
    </xf>
    <xf numFmtId="0" fontId="0" fillId="0" borderId="18" xfId="0" applyBorder="1" applyAlignment="1">
      <alignment/>
    </xf>
    <xf numFmtId="0" fontId="118" fillId="0" borderId="162" xfId="0" applyFont="1" applyBorder="1" applyAlignment="1">
      <alignment horizontal="left" vertical="center"/>
    </xf>
    <xf numFmtId="0" fontId="6" fillId="0" borderId="162" xfId="0" applyFont="1" applyBorder="1" applyAlignment="1">
      <alignment horizontal="center" vertical="center"/>
    </xf>
    <xf numFmtId="0" fontId="0" fillId="0" borderId="163" xfId="0" applyBorder="1" applyAlignment="1">
      <alignment vertical="center"/>
    </xf>
    <xf numFmtId="0" fontId="0" fillId="0" borderId="164" xfId="0" applyBorder="1" applyAlignment="1">
      <alignment vertical="center"/>
    </xf>
    <xf numFmtId="0" fontId="0" fillId="0" borderId="165" xfId="0" applyBorder="1" applyAlignment="1">
      <alignment vertical="center"/>
    </xf>
    <xf numFmtId="0" fontId="118" fillId="0" borderId="162" xfId="0" applyFont="1" applyBorder="1" applyAlignment="1">
      <alignment horizontal="distributed" vertical="center" wrapText="1"/>
    </xf>
    <xf numFmtId="0" fontId="0" fillId="0" borderId="162" xfId="0" applyBorder="1" applyAlignment="1">
      <alignment horizontal="distributed" vertical="center" wrapText="1"/>
    </xf>
    <xf numFmtId="0" fontId="24" fillId="0" borderId="0" xfId="0" applyFont="1" applyFill="1" applyBorder="1" applyAlignment="1">
      <alignment horizont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1" xfId="0" applyFont="1" applyFill="1" applyBorder="1" applyAlignment="1">
      <alignment horizontal="distributed" vertical="center"/>
    </xf>
    <xf numFmtId="0" fontId="0" fillId="0" borderId="17" xfId="0" applyBorder="1" applyAlignment="1">
      <alignment/>
    </xf>
    <xf numFmtId="0" fontId="109" fillId="0" borderId="21"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17" xfId="0" applyFont="1" applyFill="1" applyBorder="1" applyAlignment="1">
      <alignment horizontal="distributed" vertical="center"/>
    </xf>
    <xf numFmtId="0" fontId="109" fillId="0" borderId="10" xfId="0" applyFont="1" applyFill="1" applyBorder="1" applyAlignment="1">
      <alignment horizontal="distributed" vertical="center"/>
    </xf>
    <xf numFmtId="0" fontId="0" fillId="0" borderId="21" xfId="0" applyFont="1" applyFill="1" applyBorder="1" applyAlignment="1">
      <alignment horizontal="distributed"/>
    </xf>
    <xf numFmtId="0" fontId="0" fillId="0" borderId="10" xfId="0" applyFont="1" applyFill="1" applyBorder="1" applyAlignment="1">
      <alignment vertical="center"/>
    </xf>
    <xf numFmtId="0" fontId="0" fillId="0" borderId="17" xfId="0" applyBorder="1" applyAlignment="1">
      <alignment vertical="center"/>
    </xf>
    <xf numFmtId="0" fontId="5" fillId="0" borderId="19" xfId="0" applyFont="1" applyBorder="1" applyAlignment="1">
      <alignment/>
    </xf>
    <xf numFmtId="0" fontId="0" fillId="0" borderId="14"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justify" vertical="center" wrapText="1"/>
    </xf>
    <xf numFmtId="0" fontId="0" fillId="0" borderId="17" xfId="0" applyFont="1" applyBorder="1" applyAlignment="1">
      <alignment horizontal="justify" vertical="center"/>
    </xf>
    <xf numFmtId="0" fontId="109" fillId="0" borderId="22" xfId="0" applyFont="1" applyFill="1" applyBorder="1" applyAlignment="1">
      <alignment horizontal="distributed" vertical="center"/>
    </xf>
    <xf numFmtId="0" fontId="0" fillId="0" borderId="23" xfId="0" applyBorder="1" applyAlignment="1">
      <alignment/>
    </xf>
    <xf numFmtId="0" fontId="128" fillId="0" borderId="0" xfId="0" applyFont="1" applyFill="1" applyBorder="1" applyAlignment="1">
      <alignment horizontal="center"/>
    </xf>
    <xf numFmtId="0" fontId="109" fillId="0" borderId="61" xfId="0" applyFont="1" applyFill="1" applyBorder="1" applyAlignment="1">
      <alignment horizontal="center" vertical="center"/>
    </xf>
    <xf numFmtId="0" fontId="109" fillId="0" borderId="0" xfId="0" applyFont="1" applyFill="1" applyBorder="1" applyAlignment="1">
      <alignment horizontal="center" vertical="center"/>
    </xf>
    <xf numFmtId="0" fontId="109" fillId="0" borderId="62" xfId="0" applyFont="1" applyFill="1" applyBorder="1" applyAlignment="1">
      <alignment horizontal="justify" vertical="center" wrapText="1"/>
    </xf>
    <xf numFmtId="0" fontId="109" fillId="0" borderId="64" xfId="0" applyFont="1" applyFill="1" applyBorder="1" applyAlignment="1">
      <alignment horizontal="center" vertical="center"/>
    </xf>
    <xf numFmtId="0" fontId="109" fillId="0" borderId="65" xfId="0" applyFont="1" applyFill="1" applyBorder="1" applyAlignment="1">
      <alignment horizontal="center" vertical="center"/>
    </xf>
    <xf numFmtId="0" fontId="109" fillId="0" borderId="67" xfId="0" applyFont="1" applyFill="1" applyBorder="1" applyAlignment="1">
      <alignment horizontal="distributed" vertical="center"/>
    </xf>
    <xf numFmtId="0" fontId="0" fillId="0" borderId="67" xfId="0" applyBorder="1" applyAlignment="1">
      <alignment/>
    </xf>
    <xf numFmtId="0" fontId="0" fillId="0" borderId="68" xfId="0" applyBorder="1" applyAlignment="1">
      <alignment horizontal="distributed" vertical="center"/>
    </xf>
    <xf numFmtId="0" fontId="109" fillId="0" borderId="73" xfId="0" applyFont="1" applyFill="1" applyBorder="1" applyAlignment="1">
      <alignment horizontal="distributed" vertical="center" indent="6"/>
    </xf>
    <xf numFmtId="0" fontId="16" fillId="0" borderId="11" xfId="0" applyFont="1" applyFill="1" applyBorder="1" applyAlignment="1">
      <alignment horizontal="center" vertical="center" wrapText="1"/>
    </xf>
    <xf numFmtId="0" fontId="0" fillId="0" borderId="10" xfId="0" applyFont="1" applyFill="1" applyBorder="1" applyAlignment="1">
      <alignment horizontal="distributed"/>
    </xf>
    <xf numFmtId="0" fontId="0" fillId="0" borderId="21" xfId="0" applyBorder="1" applyAlignment="1">
      <alignment horizontal="justify" vertical="center"/>
    </xf>
    <xf numFmtId="0" fontId="109" fillId="0" borderId="19" xfId="0" applyFont="1" applyFill="1" applyBorder="1" applyAlignment="1">
      <alignment horizontal="center" vertical="center"/>
    </xf>
    <xf numFmtId="0" fontId="109" fillId="0" borderId="24" xfId="0" applyFont="1" applyFill="1" applyBorder="1" applyAlignment="1">
      <alignment horizontal="center" vertical="center"/>
    </xf>
    <xf numFmtId="0" fontId="109" fillId="0" borderId="73" xfId="0" applyFont="1" applyFill="1" applyBorder="1" applyAlignment="1">
      <alignment horizontal="center" vertical="center"/>
    </xf>
    <xf numFmtId="0" fontId="109" fillId="0" borderId="67" xfId="0" applyFont="1" applyFill="1" applyBorder="1" applyAlignment="1">
      <alignment horizontal="justify" vertical="center"/>
    </xf>
    <xf numFmtId="0" fontId="109" fillId="0" borderId="68" xfId="0" applyFont="1" applyFill="1" applyBorder="1" applyAlignment="1">
      <alignment horizontal="justify" vertical="center"/>
    </xf>
    <xf numFmtId="0" fontId="109" fillId="0" borderId="73" xfId="0" applyFont="1" applyFill="1" applyBorder="1" applyAlignment="1">
      <alignment horizontal="distributed" vertical="center" indent="4"/>
    </xf>
    <xf numFmtId="0" fontId="109" fillId="0" borderId="11" xfId="0" applyFont="1" applyFill="1" applyBorder="1" applyAlignment="1">
      <alignment horizontal="distributed" vertical="center" indent="15"/>
    </xf>
    <xf numFmtId="0" fontId="109" fillId="0" borderId="12" xfId="0" applyFont="1" applyFill="1" applyBorder="1" applyAlignment="1">
      <alignment horizontal="distributed" vertical="center" indent="15"/>
    </xf>
    <xf numFmtId="0" fontId="109" fillId="0" borderId="13" xfId="0" applyFont="1" applyFill="1" applyBorder="1" applyAlignment="1">
      <alignment horizontal="distributed" vertical="center" indent="15"/>
    </xf>
    <xf numFmtId="0" fontId="16" fillId="0" borderId="22" xfId="0" applyFont="1" applyFill="1" applyBorder="1" applyAlignment="1">
      <alignment horizontal="center" vertical="center"/>
    </xf>
    <xf numFmtId="0" fontId="14" fillId="0" borderId="10" xfId="0" applyFont="1" applyFill="1" applyBorder="1" applyAlignment="1">
      <alignment horizontal="distributed" vertical="center"/>
    </xf>
    <xf numFmtId="0" fontId="15" fillId="0" borderId="10" xfId="0" applyFont="1" applyFill="1" applyBorder="1" applyAlignment="1">
      <alignment horizontal="distributed" vertical="center" wrapText="1"/>
    </xf>
    <xf numFmtId="0" fontId="0" fillId="0" borderId="20" xfId="0" applyFont="1" applyFill="1" applyBorder="1" applyAlignment="1">
      <alignment horizontal="distributed" vertical="center"/>
    </xf>
    <xf numFmtId="0" fontId="0" fillId="0" borderId="20" xfId="0" applyBorder="1" applyAlignment="1">
      <alignment/>
    </xf>
    <xf numFmtId="0" fontId="16"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6" fillId="0" borderId="21" xfId="0" applyFont="1" applyBorder="1" applyAlignment="1">
      <alignment horizontal="justify" vertical="center"/>
    </xf>
    <xf numFmtId="0" fontId="7" fillId="0" borderId="0" xfId="0" applyFont="1" applyBorder="1" applyAlignment="1">
      <alignment horizontal="distributed"/>
    </xf>
    <xf numFmtId="0" fontId="7" fillId="0" borderId="14" xfId="0" applyFont="1" applyBorder="1" applyAlignment="1">
      <alignment horizontal="distributed" vertical="center" indent="2"/>
    </xf>
    <xf numFmtId="0" fontId="7" fillId="0" borderId="15" xfId="0" applyFont="1" applyBorder="1" applyAlignment="1">
      <alignment horizontal="distributed" vertical="center" indent="2"/>
    </xf>
    <xf numFmtId="0" fontId="7" fillId="0" borderId="16" xfId="0" applyFont="1" applyBorder="1" applyAlignment="1">
      <alignment horizontal="distributed" vertical="center" indent="2"/>
    </xf>
    <xf numFmtId="0" fontId="6" fillId="0" borderId="24" xfId="0" applyFont="1" applyBorder="1" applyAlignment="1">
      <alignment horizontal="right" vertical="center"/>
    </xf>
    <xf numFmtId="0" fontId="6" fillId="0" borderId="21" xfId="0" applyFont="1" applyBorder="1" applyAlignment="1">
      <alignment horizontal="center"/>
    </xf>
    <xf numFmtId="0" fontId="6" fillId="0" borderId="17" xfId="0" applyFont="1" applyBorder="1" applyAlignment="1">
      <alignment horizontal="center"/>
    </xf>
    <xf numFmtId="0" fontId="6" fillId="0" borderId="2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10" xfId="0" applyFont="1" applyBorder="1" applyAlignment="1">
      <alignment horizontal="right"/>
    </xf>
    <xf numFmtId="0" fontId="9" fillId="0" borderId="0" xfId="0" applyFont="1" applyBorder="1" applyAlignment="1">
      <alignment horizontal="distributed" vertical="center" wrapText="1"/>
    </xf>
    <xf numFmtId="0" fontId="9" fillId="0" borderId="24" xfId="0" applyFont="1" applyBorder="1" applyAlignment="1">
      <alignment horizontal="distributed" vertical="center"/>
    </xf>
    <xf numFmtId="0" fontId="6" fillId="0" borderId="0" xfId="0" applyFont="1" applyBorder="1" applyAlignment="1">
      <alignment horizontal="center" vertical="center"/>
    </xf>
    <xf numFmtId="0" fontId="6" fillId="0" borderId="12" xfId="0" applyFont="1" applyBorder="1" applyAlignment="1">
      <alignment vertical="top" wrapText="1"/>
    </xf>
    <xf numFmtId="0" fontId="7" fillId="0" borderId="12" xfId="0" applyFont="1" applyBorder="1" applyAlignment="1">
      <alignment/>
    </xf>
    <xf numFmtId="200" fontId="6" fillId="0" borderId="21" xfId="0" applyNumberFormat="1" applyFont="1" applyBorder="1" applyAlignment="1">
      <alignment horizontal="right" vertical="top"/>
    </xf>
    <xf numFmtId="200" fontId="0" fillId="0" borderId="17" xfId="0" applyNumberFormat="1" applyBorder="1" applyAlignment="1">
      <alignment horizontal="right" vertical="top"/>
    </xf>
    <xf numFmtId="0" fontId="6" fillId="0" borderId="10" xfId="0" applyFont="1" applyBorder="1" applyAlignment="1">
      <alignment horizontal="right" vertical="top" wrapText="1"/>
    </xf>
    <xf numFmtId="0" fontId="0" fillId="0" borderId="21" xfId="0" applyBorder="1" applyAlignment="1">
      <alignment horizontal="right" vertical="top"/>
    </xf>
    <xf numFmtId="0" fontId="6" fillId="0" borderId="21" xfId="0" applyFont="1" applyBorder="1" applyAlignment="1">
      <alignment vertical="center" wrapText="1"/>
    </xf>
    <xf numFmtId="38" fontId="6" fillId="0" borderId="0" xfId="49" applyFont="1" applyFill="1" applyBorder="1" applyAlignment="1">
      <alignment horizontal="right"/>
    </xf>
    <xf numFmtId="38" fontId="6" fillId="35" borderId="0" xfId="49" applyFont="1" applyFill="1" applyBorder="1" applyAlignment="1">
      <alignment/>
    </xf>
    <xf numFmtId="0" fontId="11" fillId="0" borderId="166" xfId="0" applyFont="1" applyFill="1" applyBorder="1" applyAlignment="1">
      <alignment vertical="center" wrapText="1"/>
    </xf>
    <xf numFmtId="0" fontId="15" fillId="0" borderId="167" xfId="0" applyFont="1" applyFill="1" applyBorder="1" applyAlignment="1">
      <alignment vertical="center" wrapText="1"/>
    </xf>
    <xf numFmtId="0" fontId="15" fillId="0" borderId="22" xfId="0" applyFont="1" applyFill="1" applyBorder="1" applyAlignment="1">
      <alignment vertical="center" wrapText="1"/>
    </xf>
    <xf numFmtId="0" fontId="15" fillId="0" borderId="0" xfId="0" applyFont="1" applyFill="1" applyBorder="1" applyAlignment="1">
      <alignment vertical="center" wrapText="1"/>
    </xf>
    <xf numFmtId="0" fontId="0" fillId="0" borderId="167" xfId="0" applyFont="1" applyFill="1" applyBorder="1" applyAlignment="1">
      <alignment vertical="center" wrapText="1"/>
    </xf>
    <xf numFmtId="200" fontId="6" fillId="0" borderId="167" xfId="0" applyNumberFormat="1" applyFont="1" applyFill="1" applyBorder="1" applyAlignment="1">
      <alignment/>
    </xf>
    <xf numFmtId="0" fontId="9" fillId="0" borderId="166" xfId="0" applyFont="1" applyFill="1" applyBorder="1" applyAlignment="1">
      <alignment vertical="center" wrapText="1"/>
    </xf>
    <xf numFmtId="0" fontId="14" fillId="0" borderId="167" xfId="0" applyFont="1" applyFill="1" applyBorder="1" applyAlignment="1">
      <alignment vertical="center" wrapText="1"/>
    </xf>
    <xf numFmtId="0" fontId="14" fillId="0" borderId="82" xfId="0" applyFont="1" applyFill="1" applyBorder="1" applyAlignment="1">
      <alignment vertical="center" wrapText="1"/>
    </xf>
    <xf numFmtId="0" fontId="14" fillId="0" borderId="22" xfId="0" applyFont="1" applyFill="1" applyBorder="1" applyAlignment="1">
      <alignment vertical="center" wrapText="1"/>
    </xf>
    <xf numFmtId="0" fontId="14" fillId="0" borderId="0" xfId="0" applyFont="1" applyFill="1" applyAlignment="1">
      <alignment vertical="center" wrapText="1"/>
    </xf>
    <xf numFmtId="0" fontId="14" fillId="0" borderId="23" xfId="0" applyFont="1" applyFill="1" applyBorder="1" applyAlignment="1">
      <alignment vertical="center" wrapText="1"/>
    </xf>
    <xf numFmtId="0" fontId="15" fillId="0" borderId="0" xfId="0" applyFont="1" applyFill="1" applyBorder="1" applyAlignment="1">
      <alignment horizontal="right" vertical="center" wrapText="1"/>
    </xf>
    <xf numFmtId="0" fontId="0" fillId="0" borderId="0" xfId="0" applyFont="1" applyFill="1" applyBorder="1" applyAlignment="1">
      <alignment horizontal="right" vertical="center" wrapText="1"/>
    </xf>
    <xf numFmtId="200" fontId="6" fillId="0" borderId="168" xfId="0" applyNumberFormat="1" applyFont="1" applyFill="1" applyBorder="1" applyAlignment="1">
      <alignment/>
    </xf>
    <xf numFmtId="38" fontId="6" fillId="0" borderId="0" xfId="49" applyFont="1" applyFill="1" applyBorder="1" applyAlignment="1">
      <alignment vertical="center"/>
    </xf>
    <xf numFmtId="38" fontId="6" fillId="0" borderId="0" xfId="49" applyFont="1" applyFill="1" applyBorder="1" applyAlignment="1">
      <alignment/>
    </xf>
    <xf numFmtId="0" fontId="11" fillId="0" borderId="0" xfId="0" applyFont="1" applyBorder="1" applyAlignment="1">
      <alignment vertical="center" wrapText="1"/>
    </xf>
    <xf numFmtId="0" fontId="0" fillId="0" borderId="0" xfId="0" applyFont="1" applyAlignment="1">
      <alignment vertical="center" wrapText="1"/>
    </xf>
    <xf numFmtId="0" fontId="6" fillId="0" borderId="0" xfId="0" applyFont="1" applyFill="1" applyBorder="1" applyAlignment="1">
      <alignment horizontal="center" vertical="center"/>
    </xf>
    <xf numFmtId="38" fontId="6" fillId="35" borderId="0" xfId="49" applyFont="1" applyFill="1" applyBorder="1" applyAlignment="1">
      <alignment vertical="center"/>
    </xf>
    <xf numFmtId="0" fontId="6" fillId="0" borderId="0" xfId="0" applyFont="1" applyFill="1" applyBorder="1" applyAlignment="1">
      <alignment horizontal="left" vertical="top" wrapText="1"/>
    </xf>
    <xf numFmtId="0" fontId="6" fillId="0" borderId="14" xfId="0" applyFont="1" applyBorder="1" applyAlignment="1">
      <alignment horizontal="center" shrinkToFit="1"/>
    </xf>
    <xf numFmtId="0" fontId="6" fillId="0" borderId="15" xfId="0" applyFont="1" applyBorder="1" applyAlignment="1">
      <alignment horizontal="center" shrinkToFit="1"/>
    </xf>
    <xf numFmtId="0" fontId="6" fillId="0" borderId="16" xfId="0" applyFont="1" applyBorder="1" applyAlignment="1">
      <alignment horizontal="center" shrinkToFit="1"/>
    </xf>
    <xf numFmtId="0" fontId="6" fillId="0" borderId="0" xfId="0" applyFont="1" applyFill="1" applyBorder="1" applyAlignment="1">
      <alignment horizontal="distributed"/>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38" fontId="6" fillId="0" borderId="0" xfId="49" applyFont="1" applyBorder="1" applyAlignment="1">
      <alignment/>
    </xf>
    <xf numFmtId="0" fontId="9" fillId="0" borderId="0" xfId="0" applyFont="1" applyBorder="1" applyAlignment="1">
      <alignment horizontal="left"/>
    </xf>
    <xf numFmtId="38" fontId="6" fillId="0" borderId="0" xfId="49" applyNumberFormat="1" applyFont="1" applyBorder="1" applyAlignment="1">
      <alignment horizontal="center"/>
    </xf>
    <xf numFmtId="38" fontId="6" fillId="0" borderId="0" xfId="49" applyFont="1" applyBorder="1" applyAlignment="1">
      <alignment horizontal="center"/>
    </xf>
    <xf numFmtId="0" fontId="6" fillId="0" borderId="0" xfId="0" applyFont="1" applyBorder="1" applyAlignment="1">
      <alignment horizontal="distributed"/>
    </xf>
    <xf numFmtId="0" fontId="35" fillId="0" borderId="0" xfId="0" applyFont="1" applyBorder="1" applyAlignment="1">
      <alignment horizontal="distributed"/>
    </xf>
    <xf numFmtId="0" fontId="6" fillId="0" borderId="0" xfId="0" applyFont="1" applyFill="1" applyBorder="1" applyAlignment="1">
      <alignment horizontal="right"/>
    </xf>
    <xf numFmtId="0" fontId="23" fillId="0" borderId="0" xfId="0" applyFont="1" applyBorder="1" applyAlignment="1">
      <alignment vertical="center" wrapText="1"/>
    </xf>
    <xf numFmtId="0" fontId="23" fillId="0" borderId="23" xfId="0" applyFont="1" applyBorder="1" applyAlignment="1">
      <alignment vertical="center" wrapText="1"/>
    </xf>
    <xf numFmtId="38" fontId="6" fillId="35" borderId="0" xfId="49" applyNumberFormat="1" applyFont="1" applyFill="1" applyBorder="1" applyAlignment="1">
      <alignment/>
    </xf>
    <xf numFmtId="38" fontId="6" fillId="0" borderId="0" xfId="0" applyNumberFormat="1" applyFont="1" applyBorder="1" applyAlignment="1">
      <alignment horizontal="center"/>
    </xf>
    <xf numFmtId="0" fontId="6" fillId="0" borderId="0" xfId="0" applyFont="1" applyBorder="1" applyAlignment="1">
      <alignment horizontal="center"/>
    </xf>
    <xf numFmtId="0" fontId="23" fillId="0" borderId="22" xfId="0" applyFont="1" applyBorder="1" applyAlignment="1">
      <alignment horizontal="center" wrapText="1"/>
    </xf>
    <xf numFmtId="0" fontId="23" fillId="0" borderId="0" xfId="0" applyFont="1" applyBorder="1" applyAlignment="1">
      <alignment horizontal="center" wrapText="1"/>
    </xf>
    <xf numFmtId="38" fontId="6" fillId="0" borderId="0" xfId="49" applyFont="1" applyBorder="1" applyAlignment="1">
      <alignment horizontal="center" vertical="center"/>
    </xf>
    <xf numFmtId="0" fontId="6" fillId="0" borderId="0" xfId="0" applyFont="1" applyBorder="1" applyAlignment="1">
      <alignment vertical="center"/>
    </xf>
    <xf numFmtId="38" fontId="6" fillId="0" borderId="0" xfId="49" applyNumberFormat="1" applyFont="1" applyBorder="1" applyAlignment="1">
      <alignment horizontal="center" vertical="center"/>
    </xf>
    <xf numFmtId="0" fontId="23" fillId="0" borderId="22" xfId="0" applyFont="1" applyBorder="1" applyAlignment="1">
      <alignment horizontal="center" shrinkToFit="1"/>
    </xf>
    <xf numFmtId="0" fontId="23" fillId="0" borderId="0" xfId="0" applyFont="1" applyBorder="1" applyAlignment="1">
      <alignment horizontal="center" shrinkToFit="1"/>
    </xf>
    <xf numFmtId="0" fontId="6" fillId="0" borderId="0" xfId="0" applyFont="1" applyBorder="1" applyAlignment="1">
      <alignment/>
    </xf>
    <xf numFmtId="0" fontId="23" fillId="0" borderId="22" xfId="0" applyFont="1" applyBorder="1" applyAlignment="1">
      <alignment horizontal="center" wrapText="1" shrinkToFit="1"/>
    </xf>
    <xf numFmtId="38" fontId="6" fillId="0" borderId="0" xfId="49" applyFont="1" applyBorder="1" applyAlignment="1">
      <alignment horizontal="center" wrapText="1"/>
    </xf>
    <xf numFmtId="0" fontId="9" fillId="0" borderId="14" xfId="0" applyFont="1" applyBorder="1" applyAlignment="1">
      <alignment horizontal="center" vertical="center" wrapText="1"/>
    </xf>
    <xf numFmtId="0" fontId="0" fillId="0" borderId="15" xfId="0" applyFont="1" applyBorder="1" applyAlignment="1">
      <alignment horizontal="center" wrapText="1"/>
    </xf>
    <xf numFmtId="0" fontId="0" fillId="0" borderId="16" xfId="0" applyFont="1" applyBorder="1" applyAlignment="1">
      <alignment horizontal="center" wrapText="1"/>
    </xf>
    <xf numFmtId="0" fontId="6" fillId="0" borderId="169" xfId="0" applyFont="1" applyBorder="1" applyAlignment="1">
      <alignment/>
    </xf>
    <xf numFmtId="0" fontId="6" fillId="0" borderId="170" xfId="0" applyFont="1" applyBorder="1" applyAlignment="1">
      <alignment/>
    </xf>
    <xf numFmtId="0" fontId="6" fillId="0" borderId="171" xfId="0" applyFont="1" applyBorder="1" applyAlignment="1">
      <alignment/>
    </xf>
    <xf numFmtId="0" fontId="11" fillId="0" borderId="0" xfId="0" applyFont="1" applyBorder="1" applyAlignment="1">
      <alignment/>
    </xf>
    <xf numFmtId="0" fontId="11" fillId="0" borderId="23" xfId="0" applyFont="1" applyBorder="1" applyAlignment="1">
      <alignment/>
    </xf>
    <xf numFmtId="0" fontId="11" fillId="0" borderId="61" xfId="0" applyFont="1" applyFill="1" applyBorder="1" applyAlignment="1">
      <alignment horizontal="center" vertical="center" wrapText="1"/>
    </xf>
    <xf numFmtId="0" fontId="11" fillId="0" borderId="0"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172" xfId="0" applyFont="1" applyFill="1" applyBorder="1" applyAlignment="1">
      <alignment horizontal="center" wrapText="1"/>
    </xf>
    <xf numFmtId="0" fontId="6" fillId="0" borderId="170" xfId="0" applyFont="1" applyBorder="1" applyAlignment="1">
      <alignment horizontal="center" wrapText="1"/>
    </xf>
    <xf numFmtId="0" fontId="6" fillId="0" borderId="173" xfId="0" applyFont="1" applyBorder="1" applyAlignment="1">
      <alignment horizontal="center" wrapText="1"/>
    </xf>
    <xf numFmtId="0" fontId="6" fillId="0" borderId="169" xfId="0" applyFont="1" applyFill="1" applyBorder="1" applyAlignment="1">
      <alignment/>
    </xf>
    <xf numFmtId="0" fontId="6" fillId="0" borderId="170" xfId="0" applyFont="1" applyFill="1" applyBorder="1" applyAlignment="1">
      <alignment/>
    </xf>
    <xf numFmtId="0" fontId="6" fillId="0" borderId="171" xfId="0" applyFont="1" applyFill="1" applyBorder="1" applyAlignment="1">
      <alignment/>
    </xf>
    <xf numFmtId="0" fontId="6" fillId="0" borderId="174" xfId="0" applyFont="1" applyFill="1" applyBorder="1" applyAlignment="1">
      <alignment horizontal="center" wrapText="1"/>
    </xf>
    <xf numFmtId="0" fontId="6" fillId="0" borderId="175" xfId="0" applyFont="1" applyBorder="1" applyAlignment="1">
      <alignment horizontal="center" wrapText="1"/>
    </xf>
    <xf numFmtId="0" fontId="6" fillId="0" borderId="176" xfId="0" applyFont="1" applyBorder="1" applyAlignment="1">
      <alignment horizontal="center" wrapText="1"/>
    </xf>
    <xf numFmtId="0" fontId="6" fillId="0" borderId="177" xfId="0" applyFont="1" applyFill="1" applyBorder="1" applyAlignment="1">
      <alignment/>
    </xf>
    <xf numFmtId="0" fontId="6" fillId="0" borderId="175" xfId="0" applyFont="1" applyFill="1" applyBorder="1" applyAlignment="1">
      <alignment/>
    </xf>
    <xf numFmtId="0" fontId="6" fillId="0" borderId="178" xfId="0" applyFont="1" applyFill="1" applyBorder="1" applyAlignment="1">
      <alignment/>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4" xfId="0" applyFont="1" applyBorder="1" applyAlignment="1">
      <alignment wrapText="1"/>
    </xf>
    <xf numFmtId="0" fontId="6" fillId="0" borderId="65" xfId="0" applyFont="1" applyBorder="1" applyAlignment="1">
      <alignment wrapText="1"/>
    </xf>
    <xf numFmtId="0" fontId="6" fillId="0" borderId="179" xfId="0" applyFont="1" applyFill="1" applyBorder="1" applyAlignment="1">
      <alignment horizontal="center" wrapText="1"/>
    </xf>
    <xf numFmtId="0" fontId="6" fillId="0" borderId="180" xfId="0" applyFont="1" applyBorder="1" applyAlignment="1">
      <alignment horizontal="center" wrapText="1"/>
    </xf>
    <xf numFmtId="0" fontId="6" fillId="0" borderId="181" xfId="0" applyFont="1" applyBorder="1" applyAlignment="1">
      <alignment horizontal="center" wrapText="1"/>
    </xf>
    <xf numFmtId="0" fontId="6" fillId="0" borderId="182" xfId="0" applyFont="1" applyFill="1" applyBorder="1" applyAlignment="1">
      <alignment/>
    </xf>
    <xf numFmtId="0" fontId="6" fillId="0" borderId="180" xfId="0" applyFont="1" applyFill="1" applyBorder="1" applyAlignment="1">
      <alignment/>
    </xf>
    <xf numFmtId="0" fontId="6" fillId="0" borderId="183" xfId="0" applyFont="1" applyFill="1" applyBorder="1" applyAlignment="1">
      <alignment/>
    </xf>
    <xf numFmtId="0" fontId="6" fillId="0" borderId="69" xfId="0" applyFont="1" applyFill="1" applyBorder="1" applyAlignment="1">
      <alignment horizontal="center" vertical="center" wrapText="1"/>
    </xf>
    <xf numFmtId="0" fontId="6" fillId="0" borderId="69" xfId="0" applyFont="1" applyBorder="1" applyAlignment="1">
      <alignment horizontal="center" vertical="center" wrapText="1"/>
    </xf>
    <xf numFmtId="0" fontId="6" fillId="0" borderId="73" xfId="0" applyFont="1" applyFill="1" applyBorder="1" applyAlignment="1">
      <alignment horizontal="center" vertical="center" wrapText="1"/>
    </xf>
    <xf numFmtId="0" fontId="6" fillId="0" borderId="73" xfId="0" applyFont="1" applyBorder="1" applyAlignment="1">
      <alignment horizontal="center" vertical="center" wrapText="1"/>
    </xf>
    <xf numFmtId="0" fontId="6" fillId="0" borderId="73" xfId="0" applyFont="1" applyFill="1" applyBorder="1" applyAlignment="1">
      <alignment horizontal="center" wrapText="1"/>
    </xf>
    <xf numFmtId="0" fontId="11" fillId="0" borderId="22"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9" xfId="0" applyFont="1" applyBorder="1" applyAlignment="1">
      <alignment wrapText="1"/>
    </xf>
    <xf numFmtId="0" fontId="6" fillId="0" borderId="18" xfId="0" applyFont="1" applyBorder="1" applyAlignment="1">
      <alignment wrapText="1"/>
    </xf>
    <xf numFmtId="0" fontId="6" fillId="0" borderId="184" xfId="0" applyFont="1" applyFill="1" applyBorder="1" applyAlignment="1">
      <alignment/>
    </xf>
    <xf numFmtId="0" fontId="6" fillId="0" borderId="185" xfId="0" applyFont="1" applyFill="1" applyBorder="1" applyAlignment="1">
      <alignment/>
    </xf>
    <xf numFmtId="0" fontId="6" fillId="0" borderId="186" xfId="0" applyFont="1" applyFill="1" applyBorder="1" applyAlignment="1">
      <alignment/>
    </xf>
    <xf numFmtId="0" fontId="9" fillId="0" borderId="0" xfId="0" applyFont="1" applyBorder="1" applyAlignment="1">
      <alignment horizontal="left" vertical="center" wrapText="1"/>
    </xf>
    <xf numFmtId="0" fontId="9" fillId="0" borderId="23" xfId="0" applyFont="1" applyBorder="1" applyAlignment="1">
      <alignment horizontal="left" vertical="center" wrapText="1"/>
    </xf>
    <xf numFmtId="0" fontId="6" fillId="0" borderId="18" xfId="0" applyFont="1" applyBorder="1" applyAlignment="1">
      <alignment horizontal="center" vertical="center" wrapText="1"/>
    </xf>
    <xf numFmtId="0" fontId="6" fillId="0" borderId="23" xfId="0" applyFont="1" applyFill="1" applyBorder="1" applyAlignment="1">
      <alignment horizontal="left" vertical="top"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4" xfId="0" applyFont="1" applyFill="1" applyBorder="1" applyAlignment="1">
      <alignment horizontal="center" wrapText="1"/>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15" xfId="0" applyFont="1" applyBorder="1" applyAlignment="1">
      <alignment/>
    </xf>
    <xf numFmtId="0" fontId="6" fillId="0" borderId="11" xfId="0" applyFont="1" applyFill="1" applyBorder="1" applyAlignment="1">
      <alignment horizontal="center" wrapText="1"/>
    </xf>
    <xf numFmtId="0" fontId="6" fillId="0" borderId="12" xfId="0" applyFont="1" applyFill="1" applyBorder="1" applyAlignment="1">
      <alignment horizontal="center"/>
    </xf>
    <xf numFmtId="0" fontId="6" fillId="0" borderId="13" xfId="0" applyFont="1" applyFill="1" applyBorder="1" applyAlignment="1">
      <alignment horizontal="center"/>
    </xf>
    <xf numFmtId="0" fontId="6" fillId="0" borderId="12" xfId="0" applyFont="1" applyBorder="1" applyAlignment="1">
      <alignment/>
    </xf>
    <xf numFmtId="0" fontId="6" fillId="0" borderId="20" xfId="0" applyFont="1" applyBorder="1" applyAlignment="1">
      <alignment horizontal="center" vertical="center"/>
    </xf>
    <xf numFmtId="0" fontId="9" fillId="0" borderId="0" xfId="0" applyFont="1" applyBorder="1" applyAlignment="1">
      <alignment horizontal="left" vertical="top" wrapText="1"/>
    </xf>
    <xf numFmtId="38" fontId="6" fillId="35" borderId="15" xfId="49" applyNumberFormat="1" applyFont="1" applyFill="1" applyBorder="1" applyAlignment="1">
      <alignment/>
    </xf>
    <xf numFmtId="38" fontId="6" fillId="35" borderId="15" xfId="0" applyNumberFormat="1" applyFont="1" applyFill="1" applyBorder="1" applyAlignment="1">
      <alignment/>
    </xf>
    <xf numFmtId="40" fontId="6" fillId="35" borderId="15" xfId="49" applyNumberFormat="1" applyFont="1" applyFill="1" applyBorder="1" applyAlignment="1">
      <alignment horizontal="right"/>
    </xf>
    <xf numFmtId="0" fontId="11" fillId="0" borderId="12" xfId="0" applyFont="1" applyFill="1" applyBorder="1" applyAlignment="1">
      <alignment horizontal="left" vertical="center" wrapText="1"/>
    </xf>
    <xf numFmtId="0" fontId="11" fillId="0" borderId="0" xfId="0" applyFont="1" applyFill="1" applyBorder="1" applyAlignment="1">
      <alignment horizontal="left" wrapText="1"/>
    </xf>
    <xf numFmtId="0" fontId="0" fillId="0" borderId="0" xfId="0" applyFont="1" applyBorder="1" applyAlignment="1">
      <alignment wrapText="1"/>
    </xf>
    <xf numFmtId="0" fontId="0" fillId="0" borderId="14"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38" fontId="6" fillId="0" borderId="14" xfId="0" applyNumberFormat="1" applyFont="1" applyFill="1" applyBorder="1" applyAlignment="1">
      <alignment/>
    </xf>
    <xf numFmtId="38" fontId="6" fillId="0" borderId="15" xfId="0" applyNumberFormat="1" applyFont="1" applyFill="1" applyBorder="1" applyAlignment="1">
      <alignment/>
    </xf>
    <xf numFmtId="0" fontId="0" fillId="0" borderId="0" xfId="0" applyFont="1" applyAlignment="1">
      <alignment/>
    </xf>
    <xf numFmtId="38" fontId="6" fillId="0" borderId="14" xfId="0" applyNumberFormat="1" applyFont="1" applyFill="1" applyBorder="1" applyAlignment="1">
      <alignment horizontal="right"/>
    </xf>
    <xf numFmtId="38" fontId="6" fillId="0" borderId="15" xfId="0" applyNumberFormat="1" applyFont="1" applyFill="1" applyBorder="1" applyAlignment="1">
      <alignment horizontal="right"/>
    </xf>
    <xf numFmtId="40" fontId="6" fillId="35" borderId="15" xfId="49" applyNumberFormat="1" applyFont="1" applyFill="1" applyBorder="1" applyAlignment="1">
      <alignment/>
    </xf>
    <xf numFmtId="40" fontId="6" fillId="35" borderId="15" xfId="0" applyNumberFormat="1" applyFont="1" applyFill="1" applyBorder="1" applyAlignment="1">
      <alignment/>
    </xf>
    <xf numFmtId="0" fontId="19" fillId="0" borderId="0" xfId="0" applyFont="1" applyBorder="1" applyAlignment="1">
      <alignment horizontal="center"/>
    </xf>
    <xf numFmtId="0" fontId="6" fillId="0" borderId="24" xfId="0" applyFont="1" applyBorder="1" applyAlignment="1">
      <alignment horizontal="center"/>
    </xf>
    <xf numFmtId="0" fontId="6" fillId="0" borderId="0" xfId="0" applyFont="1" applyBorder="1" applyAlignment="1">
      <alignment horizontal="left"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4" xfId="0" applyFont="1" applyFill="1" applyBorder="1" applyAlignment="1">
      <alignment horizontal="center"/>
    </xf>
    <xf numFmtId="0" fontId="9" fillId="0" borderId="113" xfId="0" applyFont="1" applyBorder="1" applyAlignment="1">
      <alignment horizontal="center"/>
    </xf>
    <xf numFmtId="0" fontId="9" fillId="0" borderId="54" xfId="0" applyFont="1" applyBorder="1" applyAlignment="1">
      <alignment horizontal="center"/>
    </xf>
    <xf numFmtId="0" fontId="9" fillId="35" borderId="113" xfId="0" applyFont="1" applyFill="1" applyBorder="1" applyAlignment="1">
      <alignment vertical="center"/>
    </xf>
    <xf numFmtId="0" fontId="9" fillId="35" borderId="54" xfId="0" applyFont="1" applyFill="1" applyBorder="1" applyAlignment="1">
      <alignment vertical="center"/>
    </xf>
    <xf numFmtId="0" fontId="9" fillId="0" borderId="187" xfId="0" applyFont="1" applyBorder="1" applyAlignment="1">
      <alignment horizontal="center" vertical="center"/>
    </xf>
    <xf numFmtId="0" fontId="9" fillId="0" borderId="92" xfId="0" applyFont="1" applyBorder="1" applyAlignment="1">
      <alignment horizontal="center" vertical="center"/>
    </xf>
    <xf numFmtId="0" fontId="9" fillId="0" borderId="113" xfId="0" applyFont="1" applyBorder="1" applyAlignment="1">
      <alignment horizontal="center" vertical="center"/>
    </xf>
    <xf numFmtId="0" fontId="9" fillId="0" borderId="54" xfId="0" applyFont="1" applyBorder="1" applyAlignment="1">
      <alignment horizontal="center" vertical="center"/>
    </xf>
    <xf numFmtId="0" fontId="9" fillId="0" borderId="43" xfId="0" applyFont="1" applyBorder="1" applyAlignment="1">
      <alignment horizontal="center" vertical="center"/>
    </xf>
    <xf numFmtId="0" fontId="9" fillId="0" borderId="45" xfId="0" applyFont="1" applyBorder="1" applyAlignment="1">
      <alignment horizontal="center" vertical="center"/>
    </xf>
    <xf numFmtId="0" fontId="9" fillId="0" borderId="0" xfId="0" applyFont="1" applyFill="1" applyAlignment="1">
      <alignment horizontal="left" vertical="top" wrapText="1"/>
    </xf>
    <xf numFmtId="0" fontId="9" fillId="0" borderId="18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23" xfId="0" applyFont="1" applyBorder="1" applyAlignment="1">
      <alignment horizontal="center" vertical="center" wrapText="1"/>
    </xf>
    <xf numFmtId="0" fontId="9" fillId="0" borderId="113" xfId="0" applyFont="1" applyBorder="1" applyAlignment="1">
      <alignment horizontal="center" vertical="center" wrapText="1"/>
    </xf>
    <xf numFmtId="0" fontId="9" fillId="0" borderId="127"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21" xfId="0" applyFont="1" applyBorder="1" applyAlignment="1">
      <alignment horizontal="center"/>
    </xf>
    <xf numFmtId="0" fontId="9" fillId="0" borderId="53" xfId="0" applyFont="1" applyBorder="1" applyAlignment="1">
      <alignment horizontal="center"/>
    </xf>
    <xf numFmtId="0" fontId="9" fillId="0" borderId="50" xfId="0" applyFont="1" applyBorder="1" applyAlignment="1">
      <alignment horizontal="center"/>
    </xf>
    <xf numFmtId="0" fontId="9" fillId="0" borderId="92" xfId="0" applyFont="1" applyBorder="1" applyAlignment="1">
      <alignment horizontal="center"/>
    </xf>
    <xf numFmtId="0" fontId="9" fillId="0" borderId="49" xfId="0" applyFont="1" applyBorder="1" applyAlignment="1">
      <alignment horizontal="center"/>
    </xf>
    <xf numFmtId="0" fontId="9" fillId="0" borderId="91" xfId="0" applyFont="1" applyBorder="1" applyAlignment="1">
      <alignment horizontal="center"/>
    </xf>
    <xf numFmtId="0" fontId="9" fillId="0" borderId="23" xfId="0" applyFont="1" applyBorder="1" applyAlignment="1">
      <alignment horizontal="center"/>
    </xf>
    <xf numFmtId="0" fontId="9" fillId="0" borderId="22" xfId="0" applyFont="1" applyBorder="1" applyAlignment="1">
      <alignment horizontal="center"/>
    </xf>
    <xf numFmtId="0" fontId="9" fillId="35" borderId="99" xfId="0" applyFont="1" applyFill="1" applyBorder="1" applyAlignment="1">
      <alignment horizontal="center"/>
    </xf>
    <xf numFmtId="0" fontId="0" fillId="35" borderId="96" xfId="0" applyFont="1" applyFill="1" applyBorder="1" applyAlignment="1">
      <alignment horizontal="center"/>
    </xf>
    <xf numFmtId="0" fontId="9" fillId="35" borderId="97" xfId="0" applyFont="1" applyFill="1" applyBorder="1" applyAlignment="1">
      <alignment horizontal="center"/>
    </xf>
    <xf numFmtId="0" fontId="0" fillId="35" borderId="189" xfId="0" applyFont="1" applyFill="1" applyBorder="1" applyAlignment="1">
      <alignment horizontal="center"/>
    </xf>
    <xf numFmtId="0" fontId="9" fillId="35" borderId="100" xfId="0" applyFont="1" applyFill="1" applyBorder="1" applyAlignment="1">
      <alignment horizontal="center"/>
    </xf>
    <xf numFmtId="0" fontId="0" fillId="35" borderId="190" xfId="0" applyFont="1" applyFill="1" applyBorder="1" applyAlignment="1">
      <alignment horizontal="center"/>
    </xf>
    <xf numFmtId="0" fontId="0" fillId="35" borderId="10" xfId="0" applyFont="1" applyFill="1" applyBorder="1" applyAlignment="1">
      <alignment horizontal="center"/>
    </xf>
    <xf numFmtId="0" fontId="0" fillId="35" borderId="95" xfId="0" applyFont="1" applyFill="1" applyBorder="1" applyAlignment="1">
      <alignment horizontal="center"/>
    </xf>
    <xf numFmtId="0" fontId="0" fillId="35" borderId="103" xfId="0" applyFont="1" applyFill="1" applyBorder="1" applyAlignment="1">
      <alignment horizontal="center"/>
    </xf>
    <xf numFmtId="0" fontId="9" fillId="0" borderId="95" xfId="0" applyFont="1" applyBorder="1" applyAlignment="1">
      <alignment vertical="center"/>
    </xf>
    <xf numFmtId="0" fontId="9" fillId="0" borderId="49" xfId="0" applyFont="1" applyBorder="1" applyAlignment="1">
      <alignment vertical="center"/>
    </xf>
    <xf numFmtId="0" fontId="9" fillId="0" borderId="13" xfId="0" applyFont="1" applyBorder="1" applyAlignment="1">
      <alignment vertical="center"/>
    </xf>
    <xf numFmtId="0" fontId="9" fillId="0" borderId="23" xfId="0" applyFont="1" applyBorder="1" applyAlignment="1">
      <alignment vertical="center"/>
    </xf>
    <xf numFmtId="0" fontId="9" fillId="0" borderId="10" xfId="0" applyFont="1" applyBorder="1" applyAlignment="1">
      <alignment vertical="center"/>
    </xf>
    <xf numFmtId="0" fontId="9" fillId="0" borderId="21" xfId="0" applyFont="1" applyBorder="1" applyAlignment="1">
      <alignment vertical="center"/>
    </xf>
    <xf numFmtId="0" fontId="9" fillId="0" borderId="103" xfId="0" applyFont="1" applyBorder="1" applyAlignment="1">
      <alignment vertical="center"/>
    </xf>
    <xf numFmtId="0" fontId="9" fillId="0" borderId="50" xfId="0" applyFont="1" applyBorder="1" applyAlignment="1">
      <alignment vertical="center"/>
    </xf>
    <xf numFmtId="0" fontId="9" fillId="0" borderId="18" xfId="0" applyFont="1" applyBorder="1" applyAlignment="1">
      <alignment vertical="center"/>
    </xf>
    <xf numFmtId="0" fontId="9" fillId="0" borderId="17" xfId="0" applyFont="1" applyBorder="1" applyAlignment="1">
      <alignment vertical="center"/>
    </xf>
    <xf numFmtId="0" fontId="9" fillId="0" borderId="52" xfId="0" applyFont="1" applyBorder="1" applyAlignment="1">
      <alignment vertical="center"/>
    </xf>
    <xf numFmtId="0" fontId="9" fillId="0" borderId="11" xfId="0" applyFont="1" applyBorder="1" applyAlignment="1">
      <alignment vertical="center"/>
    </xf>
    <xf numFmtId="0" fontId="9" fillId="0" borderId="22" xfId="0" applyFont="1" applyBorder="1" applyAlignment="1">
      <alignment vertical="center"/>
    </xf>
    <xf numFmtId="0" fontId="9" fillId="0" borderId="51" xfId="0" applyFont="1" applyBorder="1" applyAlignment="1">
      <alignment vertical="center"/>
    </xf>
    <xf numFmtId="0" fontId="9" fillId="0" borderId="19" xfId="0" applyFont="1" applyBorder="1" applyAlignment="1">
      <alignment vertical="center"/>
    </xf>
    <xf numFmtId="0" fontId="9" fillId="0" borderId="114" xfId="0" applyFont="1" applyBorder="1" applyAlignment="1">
      <alignment horizontal="center"/>
    </xf>
    <xf numFmtId="0" fontId="0" fillId="0" borderId="114" xfId="0" applyFont="1" applyBorder="1" applyAlignment="1">
      <alignment horizontal="center"/>
    </xf>
    <xf numFmtId="0" fontId="9" fillId="0" borderId="20" xfId="0" applyFont="1" applyBorder="1" applyAlignment="1">
      <alignment horizontal="center"/>
    </xf>
    <xf numFmtId="0" fontId="0" fillId="0" borderId="20" xfId="0" applyFont="1" applyBorder="1" applyAlignment="1">
      <alignment horizontal="center"/>
    </xf>
    <xf numFmtId="0" fontId="9" fillId="0" borderId="16" xfId="0" applyFont="1" applyBorder="1" applyAlignment="1">
      <alignment horizontal="center"/>
    </xf>
    <xf numFmtId="0" fontId="0" fillId="0" borderId="16" xfId="0" applyFont="1" applyBorder="1" applyAlignment="1">
      <alignment horizontal="center"/>
    </xf>
    <xf numFmtId="0" fontId="9" fillId="0" borderId="102" xfId="0" applyFont="1" applyBorder="1" applyAlignment="1">
      <alignment horizontal="center"/>
    </xf>
    <xf numFmtId="0" fontId="0" fillId="0" borderId="102" xfId="0" applyFont="1" applyBorder="1" applyAlignment="1">
      <alignment horizontal="center"/>
    </xf>
    <xf numFmtId="0" fontId="11" fillId="0" borderId="49" xfId="0" applyFont="1" applyBorder="1" applyAlignment="1">
      <alignment wrapText="1"/>
    </xf>
    <xf numFmtId="0" fontId="9" fillId="0" borderId="47" xfId="0" applyFont="1" applyBorder="1" applyAlignment="1">
      <alignment horizontal="center"/>
    </xf>
    <xf numFmtId="0" fontId="0" fillId="0" borderId="47" xfId="0" applyFont="1" applyBorder="1" applyAlignment="1">
      <alignment horizontal="center"/>
    </xf>
    <xf numFmtId="0" fontId="9" fillId="0" borderId="10" xfId="0" applyFont="1" applyBorder="1" applyAlignment="1">
      <alignment horizontal="center" vertical="center" wrapText="1"/>
    </xf>
    <xf numFmtId="0" fontId="0" fillId="0" borderId="21" xfId="0" applyFont="1" applyBorder="1" applyAlignment="1">
      <alignment vertical="center" wrapText="1"/>
    </xf>
    <xf numFmtId="0" fontId="9" fillId="0" borderId="10" xfId="0" applyFont="1" applyBorder="1" applyAlignment="1">
      <alignment horizontal="center"/>
    </xf>
    <xf numFmtId="0" fontId="0" fillId="0" borderId="17" xfId="0" applyFont="1" applyBorder="1" applyAlignment="1">
      <alignment horizontal="center"/>
    </xf>
    <xf numFmtId="197" fontId="9" fillId="0" borderId="10" xfId="0" applyNumberFormat="1" applyFont="1" applyBorder="1" applyAlignment="1">
      <alignment horizontal="center"/>
    </xf>
    <xf numFmtId="197" fontId="0" fillId="0" borderId="17" xfId="0" applyNumberFormat="1" applyFont="1" applyBorder="1" applyAlignment="1">
      <alignment horizontal="center"/>
    </xf>
    <xf numFmtId="0" fontId="9" fillId="0" borderId="95" xfId="0" applyFont="1" applyBorder="1" applyAlignment="1">
      <alignment horizontal="center"/>
    </xf>
    <xf numFmtId="0" fontId="9" fillId="0" borderId="51" xfId="0" applyFont="1" applyBorder="1" applyAlignment="1">
      <alignment horizontal="center"/>
    </xf>
    <xf numFmtId="0" fontId="9" fillId="0" borderId="17" xfId="0" applyFont="1" applyBorder="1" applyAlignment="1">
      <alignment horizontal="center"/>
    </xf>
    <xf numFmtId="0" fontId="9" fillId="0" borderId="103" xfId="0" applyFont="1" applyBorder="1" applyAlignment="1">
      <alignment horizontal="center"/>
    </xf>
    <xf numFmtId="0" fontId="9" fillId="0" borderId="52" xfId="0" applyFont="1" applyBorder="1" applyAlignment="1">
      <alignment horizontal="center"/>
    </xf>
    <xf numFmtId="0" fontId="11" fillId="0" borderId="49" xfId="0" applyFont="1" applyBorder="1" applyAlignment="1">
      <alignment/>
    </xf>
    <xf numFmtId="0" fontId="9" fillId="0" borderId="188" xfId="0" applyFont="1" applyBorder="1" applyAlignment="1">
      <alignment horizontal="center" wrapText="1"/>
    </xf>
    <xf numFmtId="0" fontId="9" fillId="0" borderId="29" xfId="0" applyFont="1" applyBorder="1" applyAlignment="1">
      <alignment horizontal="center" wrapText="1"/>
    </xf>
    <xf numFmtId="0" fontId="9" fillId="0" borderId="57" xfId="0" applyFont="1" applyBorder="1" applyAlignment="1">
      <alignment horizontal="center" wrapText="1"/>
    </xf>
    <xf numFmtId="0" fontId="9" fillId="0" borderId="95" xfId="0" applyFont="1" applyBorder="1" applyAlignment="1">
      <alignment horizontal="center" vertical="center"/>
    </xf>
    <xf numFmtId="0" fontId="9" fillId="0" borderId="49" xfId="0" applyFont="1" applyBorder="1" applyAlignment="1">
      <alignment horizontal="center" vertical="center"/>
    </xf>
    <xf numFmtId="0" fontId="6" fillId="0" borderId="51" xfId="0" applyFont="1" applyBorder="1" applyAlignment="1">
      <alignment horizontal="center" vertical="center"/>
    </xf>
    <xf numFmtId="0" fontId="118" fillId="0" borderId="191" xfId="0" applyFont="1" applyBorder="1" applyAlignment="1">
      <alignment horizontal="center" vertical="center" wrapText="1"/>
    </xf>
    <xf numFmtId="0" fontId="118" fillId="0" borderId="192" xfId="0" applyFont="1" applyBorder="1" applyAlignment="1">
      <alignment horizontal="center" vertical="center" wrapText="1"/>
    </xf>
    <xf numFmtId="0" fontId="9" fillId="0" borderId="191" xfId="0" applyFont="1" applyBorder="1" applyAlignment="1">
      <alignment horizontal="center" vertical="center" wrapText="1"/>
    </xf>
    <xf numFmtId="0" fontId="9" fillId="0" borderId="192" xfId="0" applyFont="1" applyBorder="1" applyAlignment="1">
      <alignment horizontal="center" vertical="center" wrapText="1"/>
    </xf>
    <xf numFmtId="0" fontId="9" fillId="0" borderId="193" xfId="0" applyFont="1" applyBorder="1" applyAlignment="1">
      <alignment horizontal="center" vertical="center" wrapText="1"/>
    </xf>
    <xf numFmtId="0" fontId="0" fillId="0" borderId="17" xfId="0" applyFont="1" applyBorder="1" applyAlignment="1">
      <alignment vertical="center" wrapText="1"/>
    </xf>
    <xf numFmtId="0" fontId="19" fillId="0" borderId="0" xfId="0" applyFont="1" applyFill="1" applyAlignment="1">
      <alignment horizontal="center"/>
    </xf>
    <xf numFmtId="0" fontId="19" fillId="0" borderId="0" xfId="0" applyFont="1" applyFill="1" applyAlignment="1">
      <alignment/>
    </xf>
    <xf numFmtId="0" fontId="19" fillId="0" borderId="24" xfId="0" applyFont="1" applyFill="1" applyBorder="1" applyAlignment="1">
      <alignment/>
    </xf>
    <xf numFmtId="0" fontId="9" fillId="0" borderId="10" xfId="0" applyFont="1" applyBorder="1" applyAlignment="1">
      <alignment horizontal="center" vertical="center"/>
    </xf>
    <xf numFmtId="0" fontId="9" fillId="0" borderId="21" xfId="0" applyFont="1" applyBorder="1" applyAlignment="1">
      <alignment horizontal="center" vertical="center"/>
    </xf>
    <xf numFmtId="0" fontId="6" fillId="0" borderId="17" xfId="0" applyFont="1" applyBorder="1" applyAlignment="1">
      <alignment horizontal="center" vertical="center"/>
    </xf>
    <xf numFmtId="0" fontId="118" fillId="0" borderId="10" xfId="0" applyFont="1" applyBorder="1" applyAlignment="1">
      <alignment horizontal="center" vertical="center"/>
    </xf>
    <xf numFmtId="0" fontId="118" fillId="0" borderId="21" xfId="0" applyFont="1" applyBorder="1" applyAlignment="1">
      <alignment horizontal="center" vertical="center"/>
    </xf>
    <xf numFmtId="0" fontId="118" fillId="0" borderId="17" xfId="0" applyFont="1" applyBorder="1" applyAlignment="1">
      <alignment horizontal="center" vertical="center"/>
    </xf>
    <xf numFmtId="0" fontId="118" fillId="0" borderId="10" xfId="0" applyFont="1" applyBorder="1" applyAlignment="1">
      <alignment horizontal="left" vertical="center" wrapText="1"/>
    </xf>
    <xf numFmtId="0" fontId="118" fillId="0" borderId="21" xfId="0" applyFont="1" applyBorder="1" applyAlignment="1">
      <alignment horizontal="left" vertical="center" wrapText="1"/>
    </xf>
    <xf numFmtId="0" fontId="118" fillId="0" borderId="17" xfId="0" applyFont="1" applyBorder="1" applyAlignment="1">
      <alignment horizontal="left" vertical="center" wrapText="1"/>
    </xf>
    <xf numFmtId="0" fontId="0" fillId="0" borderId="21" xfId="0" applyBorder="1" applyAlignment="1">
      <alignment/>
    </xf>
    <xf numFmtId="0" fontId="0" fillId="0" borderId="17" xfId="0" applyBorder="1" applyAlignment="1">
      <alignment/>
    </xf>
    <xf numFmtId="0" fontId="9" fillId="0" borderId="11" xfId="0" applyFont="1" applyBorder="1" applyAlignment="1">
      <alignment horizontal="center" vertical="center"/>
    </xf>
    <xf numFmtId="0" fontId="9" fillId="0" borderId="22" xfId="0" applyFont="1" applyBorder="1" applyAlignment="1">
      <alignment horizontal="center" vertical="center"/>
    </xf>
    <xf numFmtId="0" fontId="9" fillId="0" borderId="10" xfId="0" applyFont="1" applyBorder="1" applyAlignment="1">
      <alignment horizontal="left" vertical="center" wrapText="1"/>
    </xf>
    <xf numFmtId="0" fontId="9" fillId="0" borderId="21" xfId="0" applyFont="1" applyBorder="1" applyAlignment="1">
      <alignment horizontal="left" vertical="center" wrapText="1"/>
    </xf>
    <xf numFmtId="0" fontId="9" fillId="0" borderId="17" xfId="0" applyFont="1" applyBorder="1" applyAlignment="1">
      <alignment horizontal="left" vertical="center"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2" xfId="0" applyFont="1" applyBorder="1" applyAlignment="1">
      <alignment horizontal="center" vertical="center"/>
    </xf>
    <xf numFmtId="0" fontId="9" fillId="0" borderId="19" xfId="0" applyFont="1" applyBorder="1" applyAlignment="1">
      <alignment horizontal="center" vertical="center"/>
    </xf>
    <xf numFmtId="0" fontId="9" fillId="0" borderId="24" xfId="0" applyFont="1" applyBorder="1" applyAlignment="1">
      <alignment horizontal="center" vertical="center"/>
    </xf>
    <xf numFmtId="0" fontId="9" fillId="0" borderId="187" xfId="0" applyFont="1" applyFill="1" applyBorder="1" applyAlignment="1">
      <alignment horizontal="center" vertical="center"/>
    </xf>
    <xf numFmtId="0" fontId="9" fillId="0" borderId="92"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113" xfId="0" applyFont="1" applyFill="1" applyBorder="1" applyAlignment="1">
      <alignment horizontal="center"/>
    </xf>
    <xf numFmtId="0" fontId="9" fillId="0" borderId="54" xfId="0" applyFont="1" applyFill="1" applyBorder="1" applyAlignment="1">
      <alignment horizontal="center"/>
    </xf>
    <xf numFmtId="0" fontId="9" fillId="0" borderId="113"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18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23" xfId="0" applyFont="1" applyFill="1" applyBorder="1" applyAlignment="1">
      <alignment horizontal="center" vertical="center" wrapText="1"/>
    </xf>
    <xf numFmtId="0" fontId="9" fillId="0" borderId="113" xfId="0" applyFont="1" applyFill="1" applyBorder="1" applyAlignment="1">
      <alignment horizontal="center" vertical="center" wrapText="1"/>
    </xf>
    <xf numFmtId="0" fontId="9" fillId="0" borderId="127"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39" xfId="0" applyFont="1" applyFill="1" applyBorder="1" applyAlignment="1">
      <alignment horizontal="center" wrapText="1"/>
    </xf>
    <xf numFmtId="0" fontId="0" fillId="0" borderId="106" xfId="0" applyFont="1" applyFill="1" applyBorder="1" applyAlignment="1">
      <alignment horizontal="center" wrapText="1"/>
    </xf>
    <xf numFmtId="0" fontId="9" fillId="35" borderId="39" xfId="0" applyFont="1" applyFill="1" applyBorder="1" applyAlignment="1">
      <alignment horizontal="center" wrapText="1"/>
    </xf>
    <xf numFmtId="0" fontId="0" fillId="35" borderId="21" xfId="0" applyFont="1" applyFill="1" applyBorder="1" applyAlignment="1">
      <alignment horizontal="center" wrapText="1"/>
    </xf>
    <xf numFmtId="0" fontId="9" fillId="0" borderId="40" xfId="0" applyFont="1" applyFill="1" applyBorder="1" applyAlignment="1">
      <alignment horizontal="right"/>
    </xf>
    <xf numFmtId="0" fontId="9" fillId="0" borderId="127" xfId="0" applyFont="1" applyFill="1" applyBorder="1" applyAlignment="1">
      <alignment horizontal="right"/>
    </xf>
    <xf numFmtId="0" fontId="9" fillId="0" borderId="0" xfId="0" applyFont="1" applyFill="1" applyAlignment="1">
      <alignment vertical="top" wrapText="1"/>
    </xf>
    <xf numFmtId="0" fontId="9" fillId="0" borderId="0" xfId="0" applyFont="1" applyFill="1" applyBorder="1" applyAlignment="1">
      <alignment vertical="top" wrapText="1"/>
    </xf>
    <xf numFmtId="0" fontId="6" fillId="0" borderId="0" xfId="0" applyFont="1" applyFill="1" applyAlignment="1">
      <alignment vertical="top" wrapText="1"/>
    </xf>
    <xf numFmtId="0" fontId="11" fillId="0" borderId="39" xfId="0" applyFont="1" applyFill="1" applyBorder="1" applyAlignment="1">
      <alignment horizontal="center" vertical="center" wrapText="1"/>
    </xf>
    <xf numFmtId="0" fontId="9" fillId="0" borderId="106"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0" fillId="0" borderId="2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204" fontId="0" fillId="0" borderId="10" xfId="0" applyNumberFormat="1" applyFont="1" applyFill="1" applyBorder="1" applyAlignment="1">
      <alignment horizontal="center" vertical="center" wrapText="1"/>
    </xf>
    <xf numFmtId="204" fontId="0" fillId="0" borderId="21"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0" fontId="0" fillId="0" borderId="21" xfId="0" applyFont="1" applyFill="1" applyBorder="1" applyAlignment="1">
      <alignment horizontal="center" vertical="center"/>
    </xf>
    <xf numFmtId="197" fontId="9" fillId="0" borderId="10" xfId="0" applyNumberFormat="1" applyFont="1" applyFill="1" applyBorder="1" applyAlignment="1">
      <alignment horizontal="center" vertical="center"/>
    </xf>
    <xf numFmtId="197" fontId="0" fillId="0" borderId="21" xfId="0" applyNumberFormat="1"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6" fillId="0" borderId="20" xfId="0" applyFont="1" applyFill="1" applyBorder="1" applyAlignment="1">
      <alignment horizontal="center" vertical="center"/>
    </xf>
    <xf numFmtId="0" fontId="0" fillId="0" borderId="17" xfId="0" applyFont="1" applyFill="1" applyBorder="1" applyAlignment="1">
      <alignment horizontal="center" vertical="center"/>
    </xf>
    <xf numFmtId="0" fontId="9" fillId="0" borderId="2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1" xfId="0" applyFont="1" applyFill="1" applyBorder="1" applyAlignment="1">
      <alignment horizontal="center" vertical="center"/>
    </xf>
    <xf numFmtId="0" fontId="59" fillId="0" borderId="10" xfId="0" applyFont="1" applyFill="1" applyBorder="1" applyAlignment="1">
      <alignment horizontal="center" vertical="center"/>
    </xf>
    <xf numFmtId="0" fontId="50" fillId="0" borderId="21" xfId="0" applyFont="1" applyFill="1" applyBorder="1" applyAlignment="1">
      <alignment horizontal="center" vertical="center"/>
    </xf>
    <xf numFmtId="0" fontId="0" fillId="0" borderId="21" xfId="0" applyFont="1" applyFill="1" applyBorder="1" applyAlignment="1">
      <alignment vertical="center"/>
    </xf>
    <xf numFmtId="0" fontId="0" fillId="0" borderId="17" xfId="0" applyFont="1" applyFill="1" applyBorder="1" applyAlignment="1">
      <alignment vertical="center"/>
    </xf>
    <xf numFmtId="0" fontId="0" fillId="0" borderId="21" xfId="0" applyFont="1" applyFill="1" applyBorder="1" applyAlignment="1">
      <alignment wrapText="1"/>
    </xf>
    <xf numFmtId="0" fontId="0" fillId="0" borderId="17" xfId="0" applyFont="1" applyFill="1" applyBorder="1" applyAlignment="1">
      <alignment wrapText="1"/>
    </xf>
    <xf numFmtId="204" fontId="0" fillId="0" borderId="17"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197" fontId="9" fillId="0" borderId="10" xfId="0" applyNumberFormat="1" applyFont="1" applyFill="1" applyBorder="1" applyAlignment="1">
      <alignment horizontal="center" vertical="center" wrapText="1"/>
    </xf>
    <xf numFmtId="197" fontId="0" fillId="0" borderId="21"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17" xfId="0" applyFont="1" applyFill="1" applyBorder="1" applyAlignment="1">
      <alignment vertical="center" wrapText="1"/>
    </xf>
    <xf numFmtId="0" fontId="9" fillId="0" borderId="13" xfId="0" applyFont="1" applyFill="1" applyBorder="1" applyAlignment="1">
      <alignment horizontal="center" vertical="center"/>
    </xf>
    <xf numFmtId="0" fontId="9" fillId="0" borderId="23" xfId="0" applyFont="1" applyFill="1" applyBorder="1" applyAlignment="1">
      <alignment horizontal="center" vertical="center"/>
    </xf>
    <xf numFmtId="0" fontId="6" fillId="0" borderId="18" xfId="0" applyFont="1" applyFill="1" applyBorder="1" applyAlignment="1">
      <alignment horizontal="center" vertical="center"/>
    </xf>
    <xf numFmtId="0" fontId="118" fillId="0" borderId="193" xfId="0" applyFont="1" applyBorder="1" applyAlignment="1">
      <alignment horizontal="center" vertical="center" wrapText="1"/>
    </xf>
    <xf numFmtId="0" fontId="9" fillId="0" borderId="192" xfId="0" applyFont="1" applyFill="1" applyBorder="1" applyAlignment="1">
      <alignment horizontal="center" vertical="center" wrapText="1"/>
    </xf>
    <xf numFmtId="0" fontId="9" fillId="0" borderId="193" xfId="0" applyFont="1" applyFill="1" applyBorder="1" applyAlignment="1">
      <alignment horizontal="center" vertical="center" wrapText="1"/>
    </xf>
    <xf numFmtId="0" fontId="9" fillId="0" borderId="191" xfId="0" applyFont="1" applyFill="1" applyBorder="1" applyAlignment="1">
      <alignment horizontal="center" vertical="center" wrapText="1"/>
    </xf>
    <xf numFmtId="0" fontId="6" fillId="0" borderId="17"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188" xfId="0" applyFont="1" applyFill="1" applyBorder="1" applyAlignment="1">
      <alignment horizontal="center" wrapText="1"/>
    </xf>
    <xf numFmtId="0" fontId="9" fillId="0" borderId="29" xfId="0" applyFont="1" applyFill="1" applyBorder="1" applyAlignment="1">
      <alignment horizontal="center" wrapText="1"/>
    </xf>
    <xf numFmtId="0" fontId="9" fillId="0" borderId="57" xfId="0" applyFont="1" applyFill="1" applyBorder="1" applyAlignment="1">
      <alignment horizontal="center" wrapText="1"/>
    </xf>
    <xf numFmtId="0" fontId="129" fillId="0" borderId="0" xfId="0" applyFont="1" applyAlignment="1">
      <alignment horizontal="center"/>
    </xf>
    <xf numFmtId="0" fontId="109" fillId="0" borderId="0" xfId="0" applyFont="1" applyAlignment="1">
      <alignment/>
    </xf>
    <xf numFmtId="0" fontId="118" fillId="0" borderId="14" xfId="0" applyFont="1" applyBorder="1" applyAlignment="1">
      <alignment horizontal="center"/>
    </xf>
    <xf numFmtId="0" fontId="118" fillId="0" borderId="15" xfId="0" applyFont="1" applyBorder="1" applyAlignment="1">
      <alignment horizontal="center"/>
    </xf>
    <xf numFmtId="0" fontId="118" fillId="0" borderId="16" xfId="0" applyFont="1" applyBorder="1" applyAlignment="1">
      <alignment horizontal="center"/>
    </xf>
    <xf numFmtId="0" fontId="118" fillId="0" borderId="194" xfId="0" applyFont="1" applyFill="1" applyBorder="1" applyAlignment="1">
      <alignment vertical="center" wrapText="1"/>
    </xf>
    <xf numFmtId="0" fontId="118" fillId="0" borderId="195" xfId="0" applyFont="1" applyFill="1" applyBorder="1" applyAlignment="1">
      <alignment vertical="center" wrapText="1"/>
    </xf>
    <xf numFmtId="0" fontId="118" fillId="0" borderId="40" xfId="0" applyFont="1" applyFill="1" applyBorder="1" applyAlignment="1">
      <alignment vertical="center" wrapText="1"/>
    </xf>
    <xf numFmtId="0" fontId="118" fillId="0" borderId="113" xfId="0" applyFont="1" applyFill="1" applyBorder="1" applyAlignment="1">
      <alignment vertical="center" wrapText="1"/>
    </xf>
    <xf numFmtId="0" fontId="118" fillId="0" borderId="187" xfId="0" applyFont="1" applyFill="1" applyBorder="1" applyAlignment="1">
      <alignment vertical="center" wrapText="1"/>
    </xf>
    <xf numFmtId="0" fontId="118" fillId="0" borderId="0" xfId="0" applyFont="1" applyFill="1" applyBorder="1" applyAlignment="1">
      <alignment vertical="center" wrapText="1"/>
    </xf>
    <xf numFmtId="0" fontId="118" fillId="0" borderId="101" xfId="0" applyFont="1" applyFill="1" applyBorder="1" applyAlignment="1">
      <alignment vertical="center" wrapText="1"/>
    </xf>
    <xf numFmtId="0" fontId="115" fillId="0" borderId="188" xfId="0" applyFont="1" applyFill="1" applyBorder="1" applyAlignment="1">
      <alignment horizontal="center" vertical="center" wrapText="1"/>
    </xf>
    <xf numFmtId="0" fontId="115" fillId="0" borderId="29" xfId="0" applyFont="1" applyFill="1" applyBorder="1" applyAlignment="1">
      <alignment horizontal="center" vertical="center" wrapText="1"/>
    </xf>
    <xf numFmtId="0" fontId="115" fillId="0" borderId="29" xfId="0" applyFont="1" applyFill="1" applyBorder="1" applyAlignment="1">
      <alignment wrapText="1"/>
    </xf>
    <xf numFmtId="0" fontId="115" fillId="0" borderId="196" xfId="0" applyFont="1" applyFill="1" applyBorder="1" applyAlignment="1">
      <alignment wrapText="1"/>
    </xf>
    <xf numFmtId="0" fontId="120" fillId="0" borderId="197" xfId="0" applyFont="1" applyFill="1" applyBorder="1" applyAlignment="1">
      <alignment horizontal="center" vertical="center" wrapText="1"/>
    </xf>
    <xf numFmtId="0" fontId="120" fillId="0" borderId="57" xfId="0" applyFont="1" applyFill="1" applyBorder="1" applyAlignment="1">
      <alignment horizontal="center" vertical="center" wrapText="1"/>
    </xf>
    <xf numFmtId="0" fontId="125" fillId="0" borderId="188" xfId="0" applyFont="1" applyFill="1" applyBorder="1" applyAlignment="1">
      <alignment wrapText="1"/>
    </xf>
    <xf numFmtId="0" fontId="115" fillId="0" borderId="57" xfId="0" applyFont="1" applyFill="1" applyBorder="1" applyAlignment="1">
      <alignment wrapText="1"/>
    </xf>
    <xf numFmtId="0" fontId="115" fillId="0" borderId="188" xfId="0" applyFont="1" applyFill="1" applyBorder="1" applyAlignment="1">
      <alignment horizontal="center" wrapText="1"/>
    </xf>
    <xf numFmtId="0" fontId="115" fillId="0" borderId="29" xfId="0" applyFont="1" applyFill="1" applyBorder="1" applyAlignment="1">
      <alignment horizontal="center" wrapText="1"/>
    </xf>
    <xf numFmtId="0" fontId="115" fillId="0" borderId="57" xfId="0" applyFont="1" applyFill="1" applyBorder="1" applyAlignment="1">
      <alignment horizontal="center" wrapText="1"/>
    </xf>
    <xf numFmtId="0" fontId="125" fillId="0" borderId="188" xfId="0" applyFont="1" applyFill="1" applyBorder="1" applyAlignment="1">
      <alignment vertical="center" wrapText="1"/>
    </xf>
    <xf numFmtId="0" fontId="125" fillId="0" borderId="29" xfId="0" applyFont="1" applyFill="1" applyBorder="1" applyAlignment="1">
      <alignment vertical="center" wrapText="1"/>
    </xf>
    <xf numFmtId="0" fontId="125" fillId="0" borderId="57" xfId="0" applyFont="1" applyFill="1" applyBorder="1" applyAlignment="1">
      <alignment vertical="center" wrapText="1"/>
    </xf>
    <xf numFmtId="0" fontId="124" fillId="0" borderId="188" xfId="0" applyFont="1" applyFill="1" applyBorder="1" applyAlignment="1">
      <alignment wrapText="1"/>
    </xf>
    <xf numFmtId="0" fontId="115" fillId="0" borderId="198" xfId="0" applyFont="1" applyFill="1" applyBorder="1" applyAlignment="1">
      <alignment wrapText="1"/>
    </xf>
    <xf numFmtId="0" fontId="115" fillId="0" borderId="123" xfId="0" applyFont="1" applyFill="1" applyBorder="1" applyAlignment="1">
      <alignment horizontal="center" vertical="center" wrapText="1"/>
    </xf>
    <xf numFmtId="0" fontId="115" fillId="0" borderId="57" xfId="0" applyFont="1" applyFill="1" applyBorder="1" applyAlignment="1">
      <alignment horizontal="center" vertical="center" wrapText="1"/>
    </xf>
    <xf numFmtId="0" fontId="115" fillId="0" borderId="113" xfId="0" applyFont="1" applyFill="1" applyBorder="1" applyAlignment="1">
      <alignment horizontal="center" vertical="center" wrapText="1"/>
    </xf>
    <xf numFmtId="0" fontId="115" fillId="0" borderId="192" xfId="0" applyFont="1" applyFill="1" applyBorder="1" applyAlignment="1">
      <alignment vertical="center" wrapText="1"/>
    </xf>
    <xf numFmtId="0" fontId="115" fillId="0" borderId="193" xfId="0" applyFont="1" applyFill="1" applyBorder="1" applyAlignment="1">
      <alignment vertical="center" wrapText="1"/>
    </xf>
    <xf numFmtId="0" fontId="118" fillId="0" borderId="199" xfId="0" applyFont="1" applyFill="1" applyBorder="1" applyAlignment="1">
      <alignment vertical="center" wrapText="1"/>
    </xf>
    <xf numFmtId="0" fontId="115" fillId="0" borderId="194" xfId="0" applyFont="1" applyFill="1" applyBorder="1" applyAlignment="1">
      <alignment vertical="center" wrapText="1"/>
    </xf>
    <xf numFmtId="0" fontId="115" fillId="0" borderId="200" xfId="0" applyFont="1" applyFill="1" applyBorder="1" applyAlignment="1">
      <alignment vertical="center" wrapText="1"/>
    </xf>
    <xf numFmtId="0" fontId="115" fillId="0" borderId="201" xfId="0" applyFont="1" applyFill="1" applyBorder="1" applyAlignment="1">
      <alignment/>
    </xf>
    <xf numFmtId="0" fontId="115" fillId="0" borderId="194" xfId="0" applyFont="1" applyFill="1" applyBorder="1" applyAlignment="1">
      <alignment/>
    </xf>
    <xf numFmtId="0" fontId="115" fillId="0" borderId="195" xfId="0" applyFont="1" applyFill="1" applyBorder="1" applyAlignment="1">
      <alignment/>
    </xf>
    <xf numFmtId="0" fontId="115" fillId="0" borderId="29" xfId="0" applyFont="1" applyFill="1" applyBorder="1" applyAlignment="1">
      <alignment horizontal="center"/>
    </xf>
    <xf numFmtId="0" fontId="115" fillId="0" borderId="198" xfId="0" applyFont="1" applyFill="1" applyBorder="1" applyAlignment="1">
      <alignment horizontal="center"/>
    </xf>
    <xf numFmtId="0" fontId="127" fillId="0" borderId="0" xfId="0" applyFont="1" applyFill="1" applyAlignment="1">
      <alignment horizontal="center" wrapText="1"/>
    </xf>
    <xf numFmtId="0" fontId="115" fillId="0" borderId="0" xfId="0" applyFont="1" applyFill="1" applyAlignment="1">
      <alignment wrapText="1"/>
    </xf>
    <xf numFmtId="0" fontId="118" fillId="0" borderId="123" xfId="0" applyFont="1" applyFill="1" applyBorder="1" applyAlignment="1">
      <alignment horizontal="center" vertical="center" wrapText="1"/>
    </xf>
    <xf numFmtId="0" fontId="115" fillId="0" borderId="113" xfId="0" applyFont="1" applyFill="1" applyBorder="1" applyAlignment="1">
      <alignment horizontal="center" wrapText="1"/>
    </xf>
    <xf numFmtId="0" fontId="115" fillId="0" borderId="124" xfId="0" applyFont="1" applyFill="1" applyBorder="1" applyAlignment="1">
      <alignment horizontal="center" wrapText="1"/>
    </xf>
    <xf numFmtId="0" fontId="115" fillId="0" borderId="40" xfId="0" applyFont="1" applyFill="1" applyBorder="1" applyAlignment="1">
      <alignment horizontal="center" wrapText="1"/>
    </xf>
    <xf numFmtId="0" fontId="115" fillId="0" borderId="0" xfId="0" applyFont="1" applyFill="1" applyAlignment="1">
      <alignment horizontal="center" wrapText="1"/>
    </xf>
    <xf numFmtId="0" fontId="115" fillId="0" borderId="23" xfId="0" applyFont="1" applyFill="1" applyBorder="1" applyAlignment="1">
      <alignment horizontal="center" wrapText="1"/>
    </xf>
    <xf numFmtId="0" fontId="115" fillId="0" borderId="127" xfId="0" applyFont="1" applyFill="1" applyBorder="1" applyAlignment="1">
      <alignment horizontal="center" wrapText="1"/>
    </xf>
    <xf numFmtId="0" fontId="115" fillId="0" borderId="54" xfId="0" applyFont="1" applyFill="1" applyBorder="1" applyAlignment="1">
      <alignment horizontal="center" wrapText="1"/>
    </xf>
    <xf numFmtId="0" fontId="115" fillId="0" borderId="53" xfId="0" applyFont="1" applyFill="1" applyBorder="1" applyAlignment="1">
      <alignment horizontal="center" wrapText="1"/>
    </xf>
    <xf numFmtId="0" fontId="118" fillId="0" borderId="129" xfId="0" applyFont="1" applyFill="1" applyBorder="1" applyAlignment="1">
      <alignment horizontal="center" vertical="center" wrapText="1"/>
    </xf>
    <xf numFmtId="0" fontId="115" fillId="0" borderId="21" xfId="0" applyFont="1" applyFill="1" applyBorder="1" applyAlignment="1">
      <alignment horizontal="center" wrapText="1"/>
    </xf>
    <xf numFmtId="0" fontId="115" fillId="0" borderId="106" xfId="0" applyFont="1" applyFill="1" applyBorder="1" applyAlignment="1">
      <alignment horizontal="center" wrapText="1"/>
    </xf>
    <xf numFmtId="0" fontId="115" fillId="0" borderId="21" xfId="0" applyFont="1" applyFill="1" applyBorder="1" applyAlignment="1">
      <alignment wrapText="1"/>
    </xf>
    <xf numFmtId="0" fontId="115" fillId="0" borderId="106" xfId="0" applyFont="1" applyFill="1" applyBorder="1" applyAlignment="1">
      <alignment wrapText="1"/>
    </xf>
    <xf numFmtId="0" fontId="120" fillId="0" borderId="131" xfId="0" applyFont="1" applyFill="1" applyBorder="1" applyAlignment="1">
      <alignment horizontal="center" vertical="center" wrapText="1"/>
    </xf>
    <xf numFmtId="0" fontId="120" fillId="0" borderId="50" xfId="0" applyFont="1" applyFill="1" applyBorder="1" applyAlignment="1">
      <alignment horizontal="center" wrapText="1"/>
    </xf>
    <xf numFmtId="0" fontId="120" fillId="0" borderId="132" xfId="0" applyFont="1" applyFill="1" applyBorder="1" applyAlignment="1">
      <alignment horizontal="center" wrapText="1"/>
    </xf>
    <xf numFmtId="0" fontId="126" fillId="0" borderId="123" xfId="0" applyFont="1" applyFill="1" applyBorder="1" applyAlignment="1">
      <alignment horizontal="center" vertical="center" wrapText="1"/>
    </xf>
    <xf numFmtId="0" fontId="126" fillId="0" borderId="113" xfId="0" applyFont="1" applyFill="1" applyBorder="1" applyAlignment="1">
      <alignment wrapText="1"/>
    </xf>
    <xf numFmtId="0" fontId="126" fillId="0" borderId="187" xfId="0" applyFont="1" applyFill="1" applyBorder="1" applyAlignment="1">
      <alignment wrapText="1"/>
    </xf>
    <xf numFmtId="0" fontId="126" fillId="0" borderId="127" xfId="0" applyFont="1" applyFill="1" applyBorder="1" applyAlignment="1">
      <alignment wrapText="1"/>
    </xf>
    <xf numFmtId="0" fontId="126" fillId="0" borderId="54" xfId="0" applyFont="1" applyFill="1" applyBorder="1" applyAlignment="1">
      <alignment wrapText="1"/>
    </xf>
    <xf numFmtId="0" fontId="126" fillId="0" borderId="92" xfId="0" applyFont="1" applyFill="1" applyBorder="1" applyAlignment="1">
      <alignment wrapText="1"/>
    </xf>
    <xf numFmtId="0" fontId="118" fillId="0" borderId="114" xfId="0" applyFont="1" applyFill="1" applyBorder="1" applyAlignment="1">
      <alignment vertical="center" wrapText="1"/>
    </xf>
    <xf numFmtId="0" fontId="115" fillId="0" borderId="15" xfId="0" applyFont="1" applyFill="1" applyBorder="1" applyAlignment="1">
      <alignment vertical="center" wrapText="1"/>
    </xf>
    <xf numFmtId="0" fontId="115" fillId="0" borderId="16" xfId="0" applyFont="1" applyFill="1" applyBorder="1" applyAlignment="1">
      <alignment vertical="center" wrapText="1"/>
    </xf>
    <xf numFmtId="0" fontId="115" fillId="0" borderId="115" xfId="0" applyFont="1" applyFill="1" applyBorder="1" applyAlignment="1">
      <alignment/>
    </xf>
    <xf numFmtId="0" fontId="115" fillId="0" borderId="15" xfId="0" applyFont="1" applyFill="1" applyBorder="1" applyAlignment="1">
      <alignment/>
    </xf>
    <xf numFmtId="0" fontId="115" fillId="0" borderId="48" xfId="0" applyFont="1" applyFill="1" applyBorder="1" applyAlignment="1">
      <alignment/>
    </xf>
    <xf numFmtId="0" fontId="118" fillId="0" borderId="15" xfId="0" applyFont="1" applyFill="1" applyBorder="1" applyAlignment="1">
      <alignment vertical="center" wrapText="1"/>
    </xf>
    <xf numFmtId="0" fontId="118" fillId="0" borderId="16" xfId="0" applyFont="1" applyFill="1" applyBorder="1" applyAlignment="1">
      <alignment vertical="center" wrapText="1"/>
    </xf>
    <xf numFmtId="0" fontId="118" fillId="0" borderId="123" xfId="0" applyFont="1" applyFill="1" applyBorder="1" applyAlignment="1">
      <alignment vertical="center" wrapText="1"/>
    </xf>
    <xf numFmtId="0" fontId="115" fillId="0" borderId="113" xfId="0" applyFont="1" applyFill="1" applyBorder="1" applyAlignment="1">
      <alignment vertical="center" wrapText="1"/>
    </xf>
    <xf numFmtId="0" fontId="115" fillId="0" borderId="124" xfId="0" applyFont="1" applyFill="1" applyBorder="1" applyAlignment="1">
      <alignment vertical="center" wrapText="1"/>
    </xf>
    <xf numFmtId="0" fontId="115" fillId="0" borderId="202" xfId="0" applyFont="1" applyFill="1" applyBorder="1" applyAlignment="1">
      <alignment/>
    </xf>
    <xf numFmtId="0" fontId="115" fillId="0" borderId="192" xfId="0" applyFont="1" applyFill="1" applyBorder="1" applyAlignment="1">
      <alignment/>
    </xf>
    <xf numFmtId="0" fontId="115" fillId="0" borderId="193" xfId="0" applyFont="1" applyFill="1" applyBorder="1" applyAlignment="1">
      <alignment/>
    </xf>
    <xf numFmtId="0" fontId="115" fillId="0" borderId="0" xfId="0" applyFont="1" applyFill="1" applyBorder="1" applyAlignment="1">
      <alignment horizontal="left" vertical="center" wrapText="1"/>
    </xf>
    <xf numFmtId="0" fontId="115" fillId="0" borderId="0" xfId="0" applyFont="1" applyFill="1" applyAlignment="1">
      <alignment horizontal="left" wrapText="1"/>
    </xf>
    <xf numFmtId="0" fontId="120" fillId="0" borderId="130" xfId="0" applyFont="1" applyFill="1" applyBorder="1" applyAlignment="1">
      <alignment horizontal="center" vertical="center" wrapText="1"/>
    </xf>
    <xf numFmtId="0" fontId="120" fillId="0" borderId="22" xfId="0" applyFont="1" applyFill="1" applyBorder="1" applyAlignment="1">
      <alignment horizontal="center" wrapText="1"/>
    </xf>
    <xf numFmtId="0" fontId="120" fillId="0" borderId="107" xfId="0" applyFont="1" applyFill="1" applyBorder="1" applyAlignment="1">
      <alignment horizontal="center" wrapText="1"/>
    </xf>
    <xf numFmtId="0" fontId="118" fillId="0" borderId="130"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107" xfId="0" applyFont="1" applyFill="1" applyBorder="1" applyAlignment="1">
      <alignment horizontal="center" vertical="center" wrapText="1"/>
    </xf>
    <xf numFmtId="0" fontId="115" fillId="0" borderId="203" xfId="0" applyFont="1" applyFill="1" applyBorder="1" applyAlignment="1">
      <alignment horizontal="center" vertical="center" wrapText="1"/>
    </xf>
    <xf numFmtId="0" fontId="115" fillId="0" borderId="187" xfId="0" applyFont="1" applyFill="1" applyBorder="1" applyAlignment="1">
      <alignment horizontal="center" vertical="center" wrapText="1"/>
    </xf>
    <xf numFmtId="0" fontId="115" fillId="0" borderId="204"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01" xfId="0" applyFont="1" applyFill="1" applyBorder="1" applyAlignment="1">
      <alignment horizontal="center" vertical="center" wrapText="1"/>
    </xf>
    <xf numFmtId="0" fontId="115" fillId="0" borderId="205" xfId="0" applyFont="1" applyFill="1" applyBorder="1" applyAlignment="1">
      <alignment horizontal="center" vertical="center" wrapText="1"/>
    </xf>
    <xf numFmtId="0" fontId="115" fillId="0" borderId="54" xfId="0" applyFont="1" applyFill="1" applyBorder="1" applyAlignment="1">
      <alignment horizontal="center" vertical="center" wrapText="1"/>
    </xf>
    <xf numFmtId="0" fontId="115" fillId="0" borderId="92" xfId="0" applyFont="1" applyFill="1" applyBorder="1" applyAlignment="1">
      <alignment horizontal="center" vertical="center" wrapText="1"/>
    </xf>
    <xf numFmtId="0" fontId="115" fillId="0" borderId="191" xfId="0" applyFont="1" applyFill="1" applyBorder="1" applyAlignment="1">
      <alignment horizontal="left" vertical="center" wrapText="1"/>
    </xf>
    <xf numFmtId="0" fontId="115" fillId="0" borderId="192" xfId="0" applyFont="1" applyFill="1" applyBorder="1" applyAlignment="1">
      <alignment horizontal="left" vertical="center" wrapText="1"/>
    </xf>
    <xf numFmtId="0" fontId="115" fillId="0" borderId="193" xfId="0" applyFont="1" applyFill="1" applyBorder="1" applyAlignment="1">
      <alignment horizontal="left" vertical="center" wrapText="1"/>
    </xf>
    <xf numFmtId="0" fontId="118" fillId="0" borderId="54" xfId="0" applyFont="1" applyFill="1" applyBorder="1" applyAlignment="1">
      <alignment vertical="center" wrapText="1"/>
    </xf>
    <xf numFmtId="0" fontId="118" fillId="0" borderId="92" xfId="0" applyFont="1" applyFill="1" applyBorder="1" applyAlignment="1">
      <alignment vertical="center" wrapText="1"/>
    </xf>
    <xf numFmtId="0" fontId="125" fillId="0" borderId="0" xfId="0" applyFont="1" applyFill="1" applyAlignment="1">
      <alignment wrapText="1"/>
    </xf>
    <xf numFmtId="0" fontId="120" fillId="0" borderId="123" xfId="0" applyFont="1" applyFill="1" applyBorder="1" applyAlignment="1">
      <alignment horizontal="left" vertical="center" wrapText="1"/>
    </xf>
    <xf numFmtId="0" fontId="120" fillId="0" borderId="113" xfId="0" applyFont="1" applyFill="1" applyBorder="1" applyAlignment="1">
      <alignment horizontal="left" wrapText="1"/>
    </xf>
    <xf numFmtId="0" fontId="120" fillId="0" borderId="187" xfId="0" applyFont="1" applyFill="1" applyBorder="1" applyAlignment="1">
      <alignment horizontal="left" wrapText="1"/>
    </xf>
    <xf numFmtId="0" fontId="120" fillId="0" borderId="127" xfId="0" applyFont="1" applyFill="1" applyBorder="1" applyAlignment="1">
      <alignment horizontal="left" wrapText="1"/>
    </xf>
    <xf numFmtId="0" fontId="120" fillId="0" borderId="54" xfId="0" applyFont="1" applyFill="1" applyBorder="1" applyAlignment="1">
      <alignment horizontal="left" wrapText="1"/>
    </xf>
    <xf numFmtId="0" fontId="120" fillId="0" borderId="92" xfId="0" applyFont="1" applyFill="1" applyBorder="1" applyAlignment="1">
      <alignment horizontal="left" wrapText="1"/>
    </xf>
    <xf numFmtId="0" fontId="48" fillId="0" borderId="0" xfId="0" applyFont="1" applyFill="1" applyAlignment="1">
      <alignment horizontal="center"/>
    </xf>
    <xf numFmtId="0" fontId="48" fillId="0" borderId="0" xfId="0" applyFont="1" applyFill="1" applyBorder="1" applyAlignment="1">
      <alignment horizontal="center"/>
    </xf>
    <xf numFmtId="0" fontId="42" fillId="0" borderId="78" xfId="0" applyFont="1" applyFill="1" applyBorder="1" applyAlignment="1">
      <alignment horizontal="center" vertical="center" wrapText="1"/>
    </xf>
    <xf numFmtId="0" fontId="42" fillId="0" borderId="206" xfId="0" applyFont="1" applyFill="1" applyBorder="1" applyAlignment="1">
      <alignment horizontal="center" vertical="center" wrapText="1"/>
    </xf>
    <xf numFmtId="0" fontId="0" fillId="0" borderId="79" xfId="0" applyFill="1" applyBorder="1" applyAlignment="1">
      <alignment horizontal="center" vertical="center" wrapText="1"/>
    </xf>
    <xf numFmtId="0" fontId="37" fillId="0" borderId="78" xfId="0" applyFont="1" applyFill="1" applyBorder="1" applyAlignment="1">
      <alignment horizontal="center" vertical="center" wrapText="1"/>
    </xf>
    <xf numFmtId="0" fontId="37" fillId="0" borderId="206" xfId="0" applyFont="1" applyFill="1" applyBorder="1" applyAlignment="1">
      <alignment horizontal="center" vertical="center" wrapText="1"/>
    </xf>
    <xf numFmtId="0" fontId="0" fillId="0" borderId="206" xfId="0" applyFill="1" applyBorder="1" applyAlignment="1">
      <alignment horizontal="center" vertical="center" wrapText="1"/>
    </xf>
    <xf numFmtId="0" fontId="43" fillId="0" borderId="207" xfId="0" applyFont="1" applyFill="1" applyBorder="1" applyAlignment="1">
      <alignment horizontal="left" vertical="center" wrapText="1"/>
    </xf>
    <xf numFmtId="0" fontId="37" fillId="0" borderId="208" xfId="0" applyFont="1" applyFill="1" applyBorder="1" applyAlignment="1">
      <alignment horizontal="left" wrapText="1"/>
    </xf>
    <xf numFmtId="0" fontId="37" fillId="0" borderId="209" xfId="0" applyFont="1" applyFill="1" applyBorder="1" applyAlignment="1">
      <alignment horizontal="left" wrapText="1"/>
    </xf>
    <xf numFmtId="0" fontId="42" fillId="0" borderId="210" xfId="0" applyFont="1" applyFill="1" applyBorder="1" applyAlignment="1">
      <alignment horizontal="center" vertical="center" wrapText="1"/>
    </xf>
    <xf numFmtId="0" fontId="42" fillId="0" borderId="211" xfId="0" applyFont="1" applyFill="1" applyBorder="1" applyAlignment="1">
      <alignment horizontal="center" vertical="center" wrapText="1"/>
    </xf>
    <xf numFmtId="0" fontId="44" fillId="0" borderId="211" xfId="0" applyFont="1" applyFill="1" applyBorder="1" applyAlignment="1">
      <alignment horizontal="center" vertical="center" wrapText="1"/>
    </xf>
    <xf numFmtId="0" fontId="44" fillId="0" borderId="212" xfId="0" applyFont="1" applyFill="1" applyBorder="1" applyAlignment="1">
      <alignment horizontal="center" vertical="center" wrapText="1"/>
    </xf>
    <xf numFmtId="0" fontId="0" fillId="0" borderId="81" xfId="0" applyFill="1" applyBorder="1" applyAlignment="1">
      <alignment horizontal="center" vertical="center" wrapText="1"/>
    </xf>
    <xf numFmtId="0" fontId="42" fillId="0" borderId="213" xfId="0" applyFont="1" applyFill="1" applyBorder="1" applyAlignment="1">
      <alignment horizontal="center" vertical="center" wrapText="1"/>
    </xf>
    <xf numFmtId="0" fontId="44" fillId="0" borderId="214" xfId="0" applyFont="1" applyFill="1" applyBorder="1" applyAlignment="1">
      <alignment horizontal="center" vertical="center" wrapText="1"/>
    </xf>
    <xf numFmtId="0" fontId="44" fillId="0" borderId="215"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3" fillId="0" borderId="216" xfId="0" applyFont="1" applyFill="1" applyBorder="1" applyAlignment="1">
      <alignment vertical="center" wrapText="1"/>
    </xf>
    <xf numFmtId="0" fontId="0" fillId="0" borderId="80" xfId="0" applyFill="1" applyBorder="1" applyAlignment="1">
      <alignment vertical="center" wrapText="1"/>
    </xf>
    <xf numFmtId="0" fontId="43" fillId="0" borderId="11" xfId="0" applyFont="1" applyFill="1" applyBorder="1" applyAlignment="1">
      <alignment vertical="center" wrapText="1"/>
    </xf>
    <xf numFmtId="0" fontId="0" fillId="0" borderId="110" xfId="0" applyFill="1" applyBorder="1" applyAlignment="1">
      <alignment vertical="center" wrapText="1"/>
    </xf>
    <xf numFmtId="0" fontId="6" fillId="0" borderId="23" xfId="0" applyFont="1" applyBorder="1" applyAlignment="1">
      <alignment horizontal="center" vertical="center"/>
    </xf>
    <xf numFmtId="38" fontId="6" fillId="0" borderId="22" xfId="49" applyFont="1" applyBorder="1" applyAlignment="1">
      <alignment vertical="center"/>
    </xf>
    <xf numFmtId="38" fontId="6" fillId="0" borderId="0" xfId="49" applyFont="1" applyBorder="1" applyAlignment="1">
      <alignment vertical="center"/>
    </xf>
    <xf numFmtId="38" fontId="6" fillId="0" borderId="23" xfId="49" applyFont="1" applyBorder="1" applyAlignment="1">
      <alignment vertical="center"/>
    </xf>
    <xf numFmtId="0" fontId="6" fillId="0" borderId="19" xfId="0" applyFont="1" applyBorder="1" applyAlignment="1">
      <alignment/>
    </xf>
    <xf numFmtId="0" fontId="6" fillId="0" borderId="24" xfId="0" applyFont="1" applyBorder="1" applyAlignment="1">
      <alignment/>
    </xf>
    <xf numFmtId="0" fontId="6" fillId="0" borderId="18" xfId="0" applyFont="1" applyBorder="1" applyAlignment="1">
      <alignment/>
    </xf>
    <xf numFmtId="38" fontId="6" fillId="0" borderId="19" xfId="49" applyFont="1" applyBorder="1" applyAlignment="1">
      <alignment/>
    </xf>
    <xf numFmtId="38" fontId="6" fillId="0" borderId="24" xfId="49" applyFont="1" applyBorder="1" applyAlignment="1">
      <alignment/>
    </xf>
    <xf numFmtId="38" fontId="6" fillId="0" borderId="18" xfId="49" applyFont="1" applyBorder="1" applyAlignment="1">
      <alignment/>
    </xf>
    <xf numFmtId="0" fontId="6" fillId="0" borderId="12" xfId="0" applyFont="1" applyBorder="1" applyAlignment="1">
      <alignment horizontal="justify" vertical="center"/>
    </xf>
    <xf numFmtId="0" fontId="6" fillId="0" borderId="0" xfId="0" applyFont="1" applyAlignment="1">
      <alignment horizontal="justify" vertical="center"/>
    </xf>
    <xf numFmtId="0" fontId="11" fillId="0" borderId="21" xfId="0" applyFont="1" applyBorder="1" applyAlignment="1">
      <alignment/>
    </xf>
    <xf numFmtId="0" fontId="6" fillId="0" borderId="20" xfId="0" applyFont="1" applyBorder="1" applyAlignment="1">
      <alignment horizontal="center"/>
    </xf>
    <xf numFmtId="38" fontId="6" fillId="0" borderId="20" xfId="49" applyFont="1" applyBorder="1" applyAlignment="1">
      <alignment/>
    </xf>
    <xf numFmtId="0" fontId="6" fillId="0" borderId="20" xfId="0" applyFont="1" applyBorder="1" applyAlignment="1">
      <alignment/>
    </xf>
    <xf numFmtId="0" fontId="11" fillId="0" borderId="0" xfId="0" applyFont="1" applyBorder="1" applyAlignment="1">
      <alignment vertical="top" wrapText="1"/>
    </xf>
    <xf numFmtId="0" fontId="0" fillId="0" borderId="0" xfId="0" applyFont="1" applyBorder="1" applyAlignment="1">
      <alignment/>
    </xf>
    <xf numFmtId="0" fontId="6" fillId="0" borderId="11" xfId="0" applyFont="1" applyBorder="1" applyAlignment="1">
      <alignment/>
    </xf>
    <xf numFmtId="0" fontId="6" fillId="0" borderId="13" xfId="0" applyFont="1" applyBorder="1" applyAlignment="1">
      <alignment/>
    </xf>
    <xf numFmtId="0" fontId="11" fillId="0" borderId="11" xfId="0" applyFont="1" applyBorder="1" applyAlignment="1">
      <alignment horizontal="right" vertical="top"/>
    </xf>
    <xf numFmtId="0" fontId="11" fillId="0" borderId="12" xfId="0" applyFont="1" applyBorder="1" applyAlignment="1">
      <alignment horizontal="right" vertical="top"/>
    </xf>
    <xf numFmtId="0" fontId="11" fillId="0" borderId="13" xfId="0" applyFont="1" applyBorder="1" applyAlignment="1">
      <alignment horizontal="right" vertical="top"/>
    </xf>
    <xf numFmtId="0" fontId="6" fillId="0" borderId="217" xfId="0" applyFont="1" applyBorder="1" applyAlignment="1">
      <alignment horizontal="center"/>
    </xf>
    <xf numFmtId="0" fontId="6" fillId="0" borderId="218" xfId="0" applyFont="1" applyBorder="1" applyAlignment="1">
      <alignment horizontal="center"/>
    </xf>
    <xf numFmtId="0" fontId="6" fillId="0" borderId="147" xfId="0" applyFont="1" applyBorder="1" applyAlignment="1">
      <alignment horizontal="center"/>
    </xf>
    <xf numFmtId="0" fontId="6" fillId="0" borderId="219" xfId="0" applyFont="1" applyBorder="1" applyAlignment="1">
      <alignment horizontal="center"/>
    </xf>
    <xf numFmtId="0" fontId="6" fillId="0" borderId="220" xfId="0" applyFont="1" applyBorder="1" applyAlignment="1">
      <alignment horizontal="center"/>
    </xf>
    <xf numFmtId="0" fontId="6" fillId="0" borderId="221" xfId="0" applyFont="1" applyBorder="1" applyAlignment="1">
      <alignment horizontal="center"/>
    </xf>
    <xf numFmtId="0" fontId="6" fillId="0" borderId="222" xfId="0" applyFont="1" applyBorder="1" applyAlignment="1">
      <alignment horizontal="center"/>
    </xf>
    <xf numFmtId="0" fontId="6" fillId="0" borderId="223" xfId="0" applyFont="1" applyBorder="1" applyAlignment="1">
      <alignment horizontal="center"/>
    </xf>
    <xf numFmtId="0" fontId="6" fillId="0" borderId="150" xfId="0" applyFont="1" applyBorder="1" applyAlignment="1">
      <alignment horizontal="center"/>
    </xf>
    <xf numFmtId="0" fontId="6" fillId="0" borderId="22" xfId="0" applyFont="1" applyBorder="1" applyAlignment="1">
      <alignment horizontal="center" vertical="center" wrapText="1"/>
    </xf>
    <xf numFmtId="0" fontId="6" fillId="0" borderId="0" xfId="0" applyFont="1" applyFill="1" applyBorder="1" applyAlignment="1">
      <alignment horizontal="center" vertical="center" wrapText="1"/>
    </xf>
    <xf numFmtId="38" fontId="6" fillId="0" borderId="21" xfId="49" applyFont="1" applyBorder="1" applyAlignment="1">
      <alignment/>
    </xf>
    <xf numFmtId="49" fontId="11" fillId="0" borderId="21" xfId="0" applyNumberFormat="1" applyFont="1" applyBorder="1" applyAlignment="1">
      <alignment/>
    </xf>
    <xf numFmtId="176" fontId="6" fillId="0" borderId="21" xfId="0" applyNumberFormat="1" applyFont="1" applyBorder="1" applyAlignment="1">
      <alignment horizontal="center"/>
    </xf>
    <xf numFmtId="0" fontId="9" fillId="0" borderId="20"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right" vertical="top"/>
    </xf>
    <xf numFmtId="0" fontId="6" fillId="0" borderId="21" xfId="0" applyFont="1" applyBorder="1" applyAlignment="1">
      <alignment/>
    </xf>
    <xf numFmtId="0" fontId="6" fillId="0" borderId="73" xfId="0" applyFont="1" applyBorder="1" applyAlignment="1">
      <alignment horizontal="center"/>
    </xf>
    <xf numFmtId="38" fontId="6" fillId="0" borderId="73" xfId="49" applyFont="1" applyBorder="1" applyAlignment="1">
      <alignment/>
    </xf>
    <xf numFmtId="0" fontId="6" fillId="0" borderId="73" xfId="0" applyFont="1" applyBorder="1" applyAlignment="1">
      <alignment/>
    </xf>
    <xf numFmtId="0" fontId="11" fillId="0" borderId="0" xfId="0" applyFont="1" applyFill="1" applyBorder="1" applyAlignment="1">
      <alignment vertical="center" wrapText="1"/>
    </xf>
    <xf numFmtId="0" fontId="6" fillId="0" borderId="0" xfId="0" applyFont="1" applyFill="1" applyBorder="1" applyAlignment="1">
      <alignment wrapText="1"/>
    </xf>
    <xf numFmtId="0" fontId="6" fillId="0" borderId="0" xfId="0" applyFont="1" applyFill="1" applyAlignment="1">
      <alignment wrapText="1"/>
    </xf>
    <xf numFmtId="0" fontId="6" fillId="0" borderId="20" xfId="0" applyFont="1" applyBorder="1" applyAlignment="1">
      <alignment horizontal="center" vertical="center" wrapText="1"/>
    </xf>
    <xf numFmtId="0" fontId="11" fillId="0" borderId="20" xfId="0" applyFont="1" applyBorder="1" applyAlignment="1">
      <alignment horizontal="distributed" vertical="center"/>
    </xf>
    <xf numFmtId="0" fontId="11" fillId="0" borderId="20" xfId="0" applyFont="1" applyBorder="1" applyAlignment="1">
      <alignment horizontal="center" vertical="center" wrapText="1"/>
    </xf>
    <xf numFmtId="49" fontId="11" fillId="0" borderId="67" xfId="0" applyNumberFormat="1" applyFont="1" applyBorder="1" applyAlignment="1">
      <alignment/>
    </xf>
    <xf numFmtId="0" fontId="6" fillId="0" borderId="67" xfId="0" applyFont="1" applyBorder="1" applyAlignment="1">
      <alignment horizontal="center"/>
    </xf>
    <xf numFmtId="38" fontId="6" fillId="0" borderId="67" xfId="49" applyFont="1" applyBorder="1" applyAlignment="1">
      <alignment/>
    </xf>
    <xf numFmtId="0" fontId="11" fillId="0" borderId="67" xfId="0" applyFont="1" applyBorder="1" applyAlignment="1">
      <alignment/>
    </xf>
    <xf numFmtId="176" fontId="6" fillId="0" borderId="67" xfId="0" applyNumberFormat="1" applyFont="1" applyBorder="1" applyAlignment="1">
      <alignment horizontal="center"/>
    </xf>
    <xf numFmtId="0" fontId="6" fillId="0" borderId="67" xfId="0" applyFont="1" applyBorder="1" applyAlignment="1">
      <alignment/>
    </xf>
    <xf numFmtId="0" fontId="11" fillId="0" borderId="67" xfId="0" applyFont="1" applyBorder="1" applyAlignment="1">
      <alignment horizontal="right" vertical="top"/>
    </xf>
    <xf numFmtId="0" fontId="6" fillId="0" borderId="0" xfId="0" applyFont="1" applyBorder="1" applyAlignment="1">
      <alignment wrapText="1"/>
    </xf>
    <xf numFmtId="0" fontId="6" fillId="0" borderId="0" xfId="0" applyFont="1" applyAlignment="1">
      <alignment wrapText="1"/>
    </xf>
    <xf numFmtId="0" fontId="6" fillId="0" borderId="73" xfId="0" applyFont="1" applyBorder="1" applyAlignment="1">
      <alignment horizontal="center" vertical="center"/>
    </xf>
    <xf numFmtId="0" fontId="11" fillId="0" borderId="73" xfId="0" applyFont="1" applyBorder="1" applyAlignment="1">
      <alignment horizontal="center" vertical="center"/>
    </xf>
    <xf numFmtId="0" fontId="9" fillId="0" borderId="73" xfId="0" applyFont="1" applyBorder="1" applyAlignment="1">
      <alignment horizontal="center" vertical="center"/>
    </xf>
    <xf numFmtId="0" fontId="11" fillId="0" borderId="73" xfId="0" applyFont="1" applyBorder="1" applyAlignment="1">
      <alignment horizontal="center" vertical="center" wrapText="1"/>
    </xf>
    <xf numFmtId="0" fontId="11" fillId="0" borderId="17" xfId="0" applyFont="1" applyBorder="1" applyAlignment="1">
      <alignment/>
    </xf>
    <xf numFmtId="0" fontId="6" fillId="0" borderId="22" xfId="0" applyFont="1" applyBorder="1" applyAlignment="1">
      <alignment horizontal="center"/>
    </xf>
    <xf numFmtId="38" fontId="6" fillId="0" borderId="172" xfId="49" applyFont="1" applyBorder="1" applyAlignment="1">
      <alignment/>
    </xf>
    <xf numFmtId="38" fontId="6" fillId="0" borderId="170" xfId="49" applyFont="1" applyBorder="1" applyAlignment="1">
      <alignment/>
    </xf>
    <xf numFmtId="38" fontId="6" fillId="0" borderId="173" xfId="49" applyFont="1" applyBorder="1" applyAlignment="1">
      <alignment/>
    </xf>
    <xf numFmtId="0" fontId="6" fillId="0" borderId="173" xfId="0" applyFont="1" applyBorder="1" applyAlignment="1">
      <alignment/>
    </xf>
    <xf numFmtId="38" fontId="6" fillId="0" borderId="17" xfId="49" applyFont="1" applyBorder="1" applyAlignment="1">
      <alignment/>
    </xf>
    <xf numFmtId="0" fontId="6" fillId="0" borderId="10" xfId="0" applyFont="1" applyBorder="1" applyAlignment="1">
      <alignment/>
    </xf>
    <xf numFmtId="0" fontId="11" fillId="0" borderId="22" xfId="0" applyFont="1" applyBorder="1" applyAlignment="1">
      <alignment horizontal="right" vertical="top"/>
    </xf>
    <xf numFmtId="0" fontId="11" fillId="0" borderId="0" xfId="0" applyFont="1" applyBorder="1" applyAlignment="1">
      <alignment horizontal="right" vertical="top"/>
    </xf>
    <xf numFmtId="0" fontId="11" fillId="0" borderId="10" xfId="0" applyFont="1" applyBorder="1" applyAlignment="1">
      <alignment horizontal="right" vertical="top"/>
    </xf>
    <xf numFmtId="0" fontId="6" fillId="0" borderId="224" xfId="0" applyFont="1" applyBorder="1" applyAlignment="1">
      <alignment horizontal="center"/>
    </xf>
    <xf numFmtId="0" fontId="6" fillId="0" borderId="225" xfId="0" applyFont="1" applyBorder="1" applyAlignment="1">
      <alignment horizontal="center"/>
    </xf>
    <xf numFmtId="0" fontId="6" fillId="0" borderId="226" xfId="0" applyFont="1" applyBorder="1" applyAlignment="1">
      <alignment horizontal="center"/>
    </xf>
    <xf numFmtId="38" fontId="6" fillId="0" borderId="227" xfId="49" applyFont="1" applyBorder="1" applyAlignment="1">
      <alignment/>
    </xf>
    <xf numFmtId="38" fontId="6" fillId="0" borderId="185" xfId="49" applyFont="1" applyBorder="1" applyAlignment="1">
      <alignment/>
    </xf>
    <xf numFmtId="38" fontId="6" fillId="0" borderId="228" xfId="49" applyFont="1" applyBorder="1" applyAlignment="1">
      <alignment/>
    </xf>
    <xf numFmtId="0" fontId="6" fillId="0" borderId="229" xfId="0" applyFont="1" applyBorder="1" applyAlignment="1">
      <alignment/>
    </xf>
    <xf numFmtId="0" fontId="6" fillId="0" borderId="225" xfId="0" applyFont="1" applyBorder="1" applyAlignment="1">
      <alignment/>
    </xf>
    <xf numFmtId="0" fontId="6" fillId="0" borderId="230" xfId="0" applyFont="1" applyBorder="1" applyAlignment="1">
      <alignment/>
    </xf>
    <xf numFmtId="0" fontId="6" fillId="0" borderId="0" xfId="0" applyFont="1" applyBorder="1" applyAlignment="1">
      <alignment vertical="top" wrapText="1"/>
    </xf>
    <xf numFmtId="0" fontId="6" fillId="0" borderId="0" xfId="0" applyFont="1" applyAlignment="1">
      <alignment vertical="top" wrapText="1"/>
    </xf>
    <xf numFmtId="0" fontId="11" fillId="0" borderId="14" xfId="0" applyFont="1" applyBorder="1" applyAlignment="1">
      <alignment horizontal="distributed" vertical="center" wrapText="1"/>
    </xf>
    <xf numFmtId="0" fontId="11" fillId="0" borderId="15" xfId="0" applyFont="1" applyBorder="1" applyAlignment="1">
      <alignment horizontal="distributed" vertical="center"/>
    </xf>
    <xf numFmtId="0" fontId="11" fillId="0" borderId="14" xfId="0" applyFont="1" applyBorder="1" applyAlignment="1">
      <alignment horizontal="distributed" vertical="center"/>
    </xf>
    <xf numFmtId="38" fontId="6" fillId="0" borderId="68" xfId="49" applyFont="1" applyBorder="1" applyAlignment="1">
      <alignment/>
    </xf>
    <xf numFmtId="0" fontId="6" fillId="0" borderId="68" xfId="0" applyFont="1" applyBorder="1" applyAlignment="1">
      <alignment horizontal="center"/>
    </xf>
    <xf numFmtId="0" fontId="11" fillId="0" borderId="68" xfId="0" applyFont="1" applyBorder="1" applyAlignment="1">
      <alignment/>
    </xf>
    <xf numFmtId="0" fontId="6" fillId="0" borderId="231" xfId="0" applyFont="1" applyBorder="1" applyAlignment="1">
      <alignment horizontal="center"/>
    </xf>
    <xf numFmtId="0" fontId="6" fillId="0" borderId="232" xfId="0" applyFont="1" applyBorder="1" applyAlignment="1">
      <alignment horizontal="center"/>
    </xf>
    <xf numFmtId="0" fontId="6" fillId="0" borderId="233" xfId="0" applyFont="1" applyBorder="1" applyAlignment="1">
      <alignment horizontal="center"/>
    </xf>
    <xf numFmtId="0" fontId="6" fillId="0" borderId="66" xfId="0" applyFont="1" applyBorder="1" applyAlignment="1">
      <alignment/>
    </xf>
    <xf numFmtId="0" fontId="11" fillId="0" borderId="68" xfId="0" applyFont="1" applyBorder="1" applyAlignment="1">
      <alignment horizontal="center" vertical="center"/>
    </xf>
    <xf numFmtId="0" fontId="11" fillId="0" borderId="234" xfId="0" applyFont="1" applyBorder="1" applyAlignment="1">
      <alignment horizontal="right" vertical="top"/>
    </xf>
    <xf numFmtId="0" fontId="11" fillId="0" borderId="235" xfId="0" applyFont="1" applyBorder="1" applyAlignment="1">
      <alignment horizontal="right" vertical="top"/>
    </xf>
    <xf numFmtId="0" fontId="11" fillId="0" borderId="236" xfId="0" applyFont="1" applyBorder="1" applyAlignment="1">
      <alignment horizontal="right" vertical="top"/>
    </xf>
    <xf numFmtId="0" fontId="11" fillId="0" borderId="66" xfId="0" applyFont="1" applyBorder="1" applyAlignment="1">
      <alignment horizontal="right" vertical="top"/>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38" fontId="6" fillId="0" borderId="14" xfId="49" applyFont="1" applyBorder="1" applyAlignment="1">
      <alignment/>
    </xf>
    <xf numFmtId="38" fontId="6" fillId="0" borderId="15" xfId="49" applyFont="1" applyBorder="1" applyAlignment="1">
      <alignment/>
    </xf>
    <xf numFmtId="38" fontId="6" fillId="0" borderId="16" xfId="49" applyFont="1" applyBorder="1" applyAlignment="1">
      <alignment/>
    </xf>
    <xf numFmtId="0" fontId="11" fillId="0" borderId="66" xfId="0" applyFont="1" applyBorder="1" applyAlignment="1">
      <alignment horizontal="distributed" vertical="center" wrapText="1"/>
    </xf>
    <xf numFmtId="0" fontId="11" fillId="0" borderId="66" xfId="0" applyFont="1" applyBorder="1" applyAlignment="1">
      <alignment horizontal="distributed" vertical="center"/>
    </xf>
    <xf numFmtId="0" fontId="11" fillId="0" borderId="68" xfId="0" applyFont="1" applyBorder="1" applyAlignment="1">
      <alignment horizontal="distributed" vertical="center"/>
    </xf>
    <xf numFmtId="0" fontId="6" fillId="0" borderId="66" xfId="0" applyFont="1" applyBorder="1" applyAlignment="1">
      <alignment horizontal="center" vertical="center"/>
    </xf>
    <xf numFmtId="0" fontId="6" fillId="0" borderId="68" xfId="0" applyFont="1" applyBorder="1" applyAlignment="1">
      <alignment horizontal="center" vertical="center"/>
    </xf>
    <xf numFmtId="0" fontId="23" fillId="0" borderId="68" xfId="0" applyFont="1" applyBorder="1" applyAlignment="1">
      <alignment horizontal="center" vertical="center"/>
    </xf>
    <xf numFmtId="0" fontId="9" fillId="0" borderId="68" xfId="0" applyFont="1" applyBorder="1" applyAlignment="1">
      <alignment horizontal="center" vertical="center"/>
    </xf>
    <xf numFmtId="0" fontId="11" fillId="0" borderId="68" xfId="0" applyFont="1" applyBorder="1" applyAlignment="1">
      <alignment horizontal="center" vertical="center" wrapText="1"/>
    </xf>
    <xf numFmtId="0" fontId="6" fillId="0" borderId="0" xfId="0" applyFont="1" applyBorder="1" applyAlignment="1">
      <alignment shrinkToFit="1"/>
    </xf>
    <xf numFmtId="0" fontId="6" fillId="0" borderId="23" xfId="0" applyFont="1" applyBorder="1" applyAlignment="1">
      <alignment/>
    </xf>
    <xf numFmtId="38" fontId="6" fillId="0" borderId="22" xfId="49" applyFont="1" applyBorder="1" applyAlignment="1">
      <alignment/>
    </xf>
    <xf numFmtId="38" fontId="6" fillId="0" borderId="23" xfId="49" applyFont="1" applyBorder="1" applyAlignment="1">
      <alignment/>
    </xf>
    <xf numFmtId="0" fontId="6" fillId="0" borderId="22" xfId="0" applyFont="1" applyBorder="1" applyAlignment="1">
      <alignment/>
    </xf>
    <xf numFmtId="0" fontId="6" fillId="0" borderId="0" xfId="0" applyFont="1" applyAlignment="1">
      <alignment/>
    </xf>
    <xf numFmtId="0" fontId="6" fillId="0" borderId="22" xfId="0" applyFont="1" applyFill="1" applyBorder="1" applyAlignment="1">
      <alignment horizontal="center"/>
    </xf>
    <xf numFmtId="0" fontId="6" fillId="0" borderId="0" xfId="0" applyFont="1" applyFill="1" applyAlignment="1">
      <alignment horizontal="center"/>
    </xf>
    <xf numFmtId="0" fontId="6" fillId="0" borderId="23" xfId="0" applyFont="1" applyFill="1" applyBorder="1" applyAlignment="1">
      <alignment horizontal="center"/>
    </xf>
    <xf numFmtId="38" fontId="6" fillId="0" borderId="22" xfId="49" applyFont="1" applyFill="1" applyBorder="1" applyAlignment="1">
      <alignment/>
    </xf>
    <xf numFmtId="38" fontId="6" fillId="0" borderId="0" xfId="49" applyFont="1" applyFill="1" applyAlignment="1">
      <alignment/>
    </xf>
    <xf numFmtId="38" fontId="6" fillId="0" borderId="23" xfId="49" applyFont="1" applyFill="1" applyBorder="1" applyAlignment="1">
      <alignment/>
    </xf>
    <xf numFmtId="0" fontId="6" fillId="0" borderId="0" xfId="0" applyFont="1" applyAlignment="1">
      <alignment horizontal="center"/>
    </xf>
    <xf numFmtId="0" fontId="6" fillId="0" borderId="23" xfId="0" applyFont="1" applyBorder="1" applyAlignment="1">
      <alignment horizontal="center"/>
    </xf>
    <xf numFmtId="38" fontId="6" fillId="0" borderId="19" xfId="49" applyFont="1" applyFill="1" applyBorder="1" applyAlignment="1">
      <alignment/>
    </xf>
    <xf numFmtId="38" fontId="6" fillId="0" borderId="24" xfId="49" applyFont="1" applyFill="1" applyBorder="1" applyAlignment="1">
      <alignment/>
    </xf>
    <xf numFmtId="38" fontId="6" fillId="0" borderId="18" xfId="49" applyFont="1" applyFill="1" applyBorder="1" applyAlignment="1">
      <alignment/>
    </xf>
    <xf numFmtId="0" fontId="6" fillId="0" borderId="19" xfId="0" applyFont="1" applyBorder="1" applyAlignment="1">
      <alignment horizontal="center"/>
    </xf>
    <xf numFmtId="0" fontId="6" fillId="0" borderId="18" xfId="0" applyFont="1" applyBorder="1" applyAlignment="1">
      <alignment horizontal="center"/>
    </xf>
    <xf numFmtId="0" fontId="6" fillId="0" borderId="14" xfId="0" applyFont="1" applyBorder="1" applyAlignment="1">
      <alignment/>
    </xf>
    <xf numFmtId="0" fontId="6" fillId="0" borderId="16" xfId="0" applyFont="1" applyBorder="1" applyAlignment="1">
      <alignment/>
    </xf>
    <xf numFmtId="49" fontId="11" fillId="0" borderId="22" xfId="0" applyNumberFormat="1" applyFont="1" applyBorder="1" applyAlignment="1">
      <alignment/>
    </xf>
    <xf numFmtId="49" fontId="11" fillId="0" borderId="0" xfId="0" applyNumberFormat="1" applyFont="1" applyAlignment="1">
      <alignment/>
    </xf>
    <xf numFmtId="49" fontId="11" fillId="0" borderId="23" xfId="0" applyNumberFormat="1" applyFont="1" applyBorder="1" applyAlignment="1">
      <alignment/>
    </xf>
    <xf numFmtId="0" fontId="11" fillId="0" borderId="19" xfId="0" applyFont="1" applyBorder="1" applyAlignment="1">
      <alignment/>
    </xf>
    <xf numFmtId="0" fontId="11" fillId="0" borderId="24" xfId="0" applyFont="1" applyBorder="1" applyAlignment="1">
      <alignment/>
    </xf>
    <xf numFmtId="0" fontId="11" fillId="0" borderId="18" xfId="0" applyFont="1" applyBorder="1" applyAlignment="1">
      <alignment/>
    </xf>
    <xf numFmtId="176" fontId="6" fillId="0" borderId="22" xfId="0" applyNumberFormat="1" applyFont="1" applyBorder="1" applyAlignment="1">
      <alignment horizontal="center"/>
    </xf>
    <xf numFmtId="176" fontId="6" fillId="0" borderId="0" xfId="0" applyNumberFormat="1" applyFont="1" applyAlignment="1">
      <alignment horizontal="center"/>
    </xf>
    <xf numFmtId="176" fontId="6" fillId="0" borderId="23" xfId="0" applyNumberFormat="1" applyFont="1" applyBorder="1" applyAlignment="1">
      <alignment horizontal="center"/>
    </xf>
    <xf numFmtId="38" fontId="6" fillId="0" borderId="0" xfId="49" applyFont="1" applyAlignment="1">
      <alignment/>
    </xf>
    <xf numFmtId="0" fontId="6" fillId="0" borderId="19" xfId="0" applyFont="1" applyFill="1" applyBorder="1" applyAlignment="1">
      <alignment horizontal="center"/>
    </xf>
    <xf numFmtId="0" fontId="6" fillId="0" borderId="24" xfId="0" applyFont="1" applyFill="1" applyBorder="1" applyAlignment="1">
      <alignment horizontal="center"/>
    </xf>
    <xf numFmtId="0" fontId="6" fillId="0" borderId="18" xfId="0" applyFont="1" applyFill="1" applyBorder="1" applyAlignment="1">
      <alignment horizontal="center"/>
    </xf>
    <xf numFmtId="0" fontId="11" fillId="0" borderId="22" xfId="0" applyFont="1" applyBorder="1" applyAlignment="1">
      <alignment/>
    </xf>
    <xf numFmtId="0" fontId="11" fillId="0" borderId="0" xfId="0" applyFont="1" applyAlignment="1">
      <alignment/>
    </xf>
    <xf numFmtId="0" fontId="6" fillId="0" borderId="22" xfId="0" applyFont="1" applyBorder="1" applyAlignment="1">
      <alignment horizontal="left" wrapText="1"/>
    </xf>
    <xf numFmtId="0" fontId="6" fillId="0" borderId="23" xfId="0" applyFont="1" applyBorder="1" applyAlignment="1">
      <alignment horizontal="left" wrapText="1"/>
    </xf>
    <xf numFmtId="0" fontId="6" fillId="0" borderId="22" xfId="0" applyFont="1" applyBorder="1" applyAlignment="1">
      <alignment horizontal="left"/>
    </xf>
    <xf numFmtId="0" fontId="6" fillId="0" borderId="0" xfId="0" applyFont="1" applyAlignment="1">
      <alignment horizontal="left"/>
    </xf>
    <xf numFmtId="0" fontId="6" fillId="0" borderId="23" xfId="0" applyFont="1" applyBorder="1" applyAlignment="1">
      <alignment horizontal="left"/>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6" fillId="0" borderId="22" xfId="0" applyFont="1" applyBorder="1" applyAlignment="1">
      <alignment horizontal="center" vertical="center"/>
    </xf>
    <xf numFmtId="0" fontId="120" fillId="0" borderId="11" xfId="0" applyFont="1" applyBorder="1" applyAlignment="1">
      <alignment horizontal="center" vertical="center"/>
    </xf>
    <xf numFmtId="0" fontId="120" fillId="0" borderId="12" xfId="0" applyFont="1" applyBorder="1" applyAlignment="1">
      <alignment horizontal="center" vertical="center"/>
    </xf>
    <xf numFmtId="0" fontId="120" fillId="0" borderId="13" xfId="0" applyFont="1" applyBorder="1" applyAlignment="1">
      <alignment horizontal="center" vertical="center"/>
    </xf>
    <xf numFmtId="0" fontId="9" fillId="0" borderId="13" xfId="0" applyFont="1" applyBorder="1" applyAlignment="1">
      <alignment horizontal="center" vertical="center"/>
    </xf>
    <xf numFmtId="0" fontId="11" fillId="0" borderId="11" xfId="0" applyFont="1" applyBorder="1" applyAlignment="1">
      <alignment horizontal="center" vertical="center" wrapText="1"/>
    </xf>
    <xf numFmtId="0" fontId="120" fillId="0" borderId="12" xfId="0" applyFont="1" applyBorder="1" applyAlignment="1">
      <alignment horizontal="justify" vertical="center"/>
    </xf>
    <xf numFmtId="0" fontId="120" fillId="0" borderId="0" xfId="0" applyFont="1" applyBorder="1" applyAlignment="1">
      <alignment horizontal="justify" vertical="center"/>
    </xf>
    <xf numFmtId="0" fontId="11" fillId="0" borderId="11"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3" xfId="0" applyFont="1" applyBorder="1" applyAlignment="1">
      <alignment horizontal="distributed" vertical="center"/>
    </xf>
    <xf numFmtId="0" fontId="11" fillId="0" borderId="22" xfId="0" applyFont="1" applyBorder="1" applyAlignment="1">
      <alignment horizontal="distributed" vertical="center"/>
    </xf>
    <xf numFmtId="0" fontId="11" fillId="0" borderId="0" xfId="0" applyFont="1" applyBorder="1" applyAlignment="1">
      <alignment horizontal="distributed" vertical="center"/>
    </xf>
    <xf numFmtId="0" fontId="11" fillId="0" borderId="23" xfId="0" applyFont="1" applyBorder="1" applyAlignment="1">
      <alignment horizontal="distributed" vertical="center"/>
    </xf>
    <xf numFmtId="0" fontId="126" fillId="0" borderId="11" xfId="0" applyFont="1" applyBorder="1" applyAlignment="1">
      <alignment horizontal="center" vertical="center"/>
    </xf>
    <xf numFmtId="0" fontId="126" fillId="0" borderId="12" xfId="0" applyFont="1" applyBorder="1" applyAlignment="1">
      <alignment horizontal="center" vertical="center"/>
    </xf>
    <xf numFmtId="0" fontId="126" fillId="0" borderId="13" xfId="0" applyFont="1" applyBorder="1" applyAlignment="1">
      <alignment horizontal="center" vertical="center"/>
    </xf>
    <xf numFmtId="0" fontId="115" fillId="0" borderId="11" xfId="0" applyFont="1" applyBorder="1" applyAlignment="1">
      <alignment horizontal="center" vertical="center" wrapText="1"/>
    </xf>
    <xf numFmtId="0" fontId="115" fillId="0" borderId="12" xfId="0" applyFont="1" applyBorder="1" applyAlignment="1">
      <alignment horizontal="center" vertical="center"/>
    </xf>
    <xf numFmtId="0" fontId="115" fillId="0" borderId="13" xfId="0" applyFont="1" applyBorder="1" applyAlignment="1">
      <alignment horizontal="center" vertical="center"/>
    </xf>
    <xf numFmtId="0" fontId="115" fillId="0" borderId="19" xfId="0" applyFont="1" applyBorder="1" applyAlignment="1">
      <alignment horizontal="center" vertical="center"/>
    </xf>
    <xf numFmtId="0" fontId="115" fillId="0" borderId="24" xfId="0" applyFont="1" applyBorder="1" applyAlignment="1">
      <alignment horizontal="center" vertical="center"/>
    </xf>
    <xf numFmtId="0" fontId="115" fillId="0" borderId="18" xfId="0" applyFont="1" applyBorder="1" applyAlignment="1">
      <alignment horizontal="center" vertical="center"/>
    </xf>
    <xf numFmtId="0" fontId="120" fillId="0" borderId="14" xfId="0" applyFont="1" applyBorder="1" applyAlignment="1">
      <alignment horizontal="distributed" vertical="center"/>
    </xf>
    <xf numFmtId="0" fontId="120" fillId="0" borderId="15" xfId="0" applyFont="1" applyBorder="1" applyAlignment="1">
      <alignment horizontal="distributed" vertical="center"/>
    </xf>
    <xf numFmtId="0" fontId="120" fillId="0" borderId="16" xfId="0" applyFont="1" applyBorder="1" applyAlignment="1">
      <alignment horizontal="distributed" vertical="center"/>
    </xf>
    <xf numFmtId="0" fontId="115" fillId="0" borderId="22" xfId="0" applyFont="1" applyBorder="1" applyAlignment="1">
      <alignment/>
    </xf>
    <xf numFmtId="0" fontId="115" fillId="0" borderId="0" xfId="0" applyFont="1" applyBorder="1" applyAlignment="1">
      <alignment/>
    </xf>
    <xf numFmtId="0" fontId="115" fillId="0" borderId="23" xfId="0" applyFont="1" applyBorder="1" applyAlignment="1">
      <alignment/>
    </xf>
    <xf numFmtId="0" fontId="115" fillId="0" borderId="11" xfId="0" applyFont="1" applyBorder="1" applyAlignment="1">
      <alignment/>
    </xf>
    <xf numFmtId="0" fontId="115" fillId="0" borderId="12" xfId="0" applyFont="1" applyBorder="1" applyAlignment="1">
      <alignment/>
    </xf>
    <xf numFmtId="0" fontId="115" fillId="0" borderId="13" xfId="0" applyFont="1" applyBorder="1" applyAlignment="1">
      <alignment/>
    </xf>
    <xf numFmtId="38" fontId="6" fillId="0" borderId="11" xfId="49" applyFont="1" applyBorder="1" applyAlignment="1">
      <alignment/>
    </xf>
    <xf numFmtId="38" fontId="6" fillId="0" borderId="12" xfId="49" applyFont="1" applyBorder="1" applyAlignment="1">
      <alignment/>
    </xf>
    <xf numFmtId="38" fontId="6" fillId="0" borderId="13" xfId="49" applyFont="1" applyBorder="1" applyAlignment="1">
      <alignment/>
    </xf>
    <xf numFmtId="38" fontId="6" fillId="0" borderId="19" xfId="49" applyFont="1" applyBorder="1" applyAlignment="1">
      <alignment horizontal="center"/>
    </xf>
    <xf numFmtId="38" fontId="6" fillId="0" borderId="24" xfId="49" applyFont="1" applyBorder="1" applyAlignment="1">
      <alignment horizontal="center"/>
    </xf>
    <xf numFmtId="38" fontId="6" fillId="0" borderId="18" xfId="49" applyFont="1" applyBorder="1" applyAlignment="1">
      <alignment horizontal="center"/>
    </xf>
    <xf numFmtId="38" fontId="6" fillId="0" borderId="22" xfId="49" applyFont="1" applyBorder="1" applyAlignment="1">
      <alignment horizontal="center"/>
    </xf>
    <xf numFmtId="38" fontId="6" fillId="0" borderId="0" xfId="49" applyFont="1" applyAlignment="1">
      <alignment horizontal="center"/>
    </xf>
    <xf numFmtId="38" fontId="6" fillId="0" borderId="23" xfId="49" applyFont="1" applyBorder="1" applyAlignment="1">
      <alignment horizontal="center"/>
    </xf>
    <xf numFmtId="0" fontId="11" fillId="0" borderId="22" xfId="0" applyFont="1" applyBorder="1" applyAlignment="1">
      <alignment vertical="top"/>
    </xf>
    <xf numFmtId="0" fontId="11" fillId="0" borderId="0" xfId="0" applyFont="1" applyBorder="1" applyAlignment="1">
      <alignment vertical="top"/>
    </xf>
    <xf numFmtId="0" fontId="6" fillId="0" borderId="12" xfId="0" applyFont="1" applyBorder="1" applyAlignment="1">
      <alignment horizontal="right" vertical="top"/>
    </xf>
    <xf numFmtId="0" fontId="6" fillId="0" borderId="13" xfId="0" applyFont="1" applyBorder="1" applyAlignment="1">
      <alignment horizontal="right" vertical="top"/>
    </xf>
    <xf numFmtId="0" fontId="11" fillId="0" borderId="11" xfId="0" applyFont="1" applyBorder="1" applyAlignment="1">
      <alignment/>
    </xf>
    <xf numFmtId="0" fontId="11" fillId="0" borderId="14" xfId="0" applyFont="1" applyBorder="1" applyAlignment="1">
      <alignment horizontal="center"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5" fillId="0" borderId="0" xfId="0" applyFont="1" applyBorder="1" applyAlignment="1">
      <alignment horizontal="justify" vertical="center"/>
    </xf>
    <xf numFmtId="0" fontId="115" fillId="0" borderId="0" xfId="0" applyFont="1" applyAlignment="1">
      <alignment horizontal="justify" vertical="center"/>
    </xf>
    <xf numFmtId="0" fontId="120" fillId="0" borderId="0" xfId="0" applyFont="1" applyBorder="1" applyAlignment="1">
      <alignment vertical="top" wrapText="1"/>
    </xf>
    <xf numFmtId="0" fontId="115" fillId="0" borderId="0" xfId="0" applyFont="1" applyBorder="1" applyAlignment="1">
      <alignment vertical="top" wrapText="1"/>
    </xf>
    <xf numFmtId="0" fontId="115" fillId="0" borderId="0" xfId="0" applyFont="1" applyAlignment="1">
      <alignment vertical="top" wrapText="1"/>
    </xf>
    <xf numFmtId="0" fontId="115" fillId="0" borderId="234" xfId="0" applyFont="1" applyBorder="1" applyAlignment="1">
      <alignment/>
    </xf>
    <xf numFmtId="0" fontId="115" fillId="0" borderId="235" xfId="0" applyFont="1" applyBorder="1" applyAlignment="1">
      <alignment/>
    </xf>
    <xf numFmtId="0" fontId="115" fillId="0" borderId="236" xfId="0" applyFont="1" applyBorder="1" applyAlignment="1">
      <alignment/>
    </xf>
    <xf numFmtId="0" fontId="120" fillId="0" borderId="234" xfId="0" applyFont="1" applyBorder="1" applyAlignment="1">
      <alignment horizontal="right" vertical="top"/>
    </xf>
    <xf numFmtId="0" fontId="120" fillId="0" borderId="235" xfId="0" applyFont="1" applyBorder="1" applyAlignment="1">
      <alignment horizontal="right" vertical="top"/>
    </xf>
    <xf numFmtId="0" fontId="120" fillId="0" borderId="237" xfId="0" applyFont="1" applyBorder="1" applyAlignment="1">
      <alignment horizontal="right" vertical="top"/>
    </xf>
    <xf numFmtId="0" fontId="115" fillId="0" borderId="238" xfId="0" applyFont="1" applyBorder="1" applyAlignment="1">
      <alignment vertical="center"/>
    </xf>
    <xf numFmtId="0" fontId="115" fillId="0" borderId="235" xfId="0" applyFont="1" applyBorder="1" applyAlignment="1">
      <alignment vertical="center"/>
    </xf>
    <xf numFmtId="0" fontId="115" fillId="0" borderId="237" xfId="0" applyFont="1" applyBorder="1" applyAlignment="1">
      <alignment vertical="center"/>
    </xf>
    <xf numFmtId="0" fontId="115" fillId="0" borderId="239" xfId="0" applyFont="1" applyBorder="1" applyAlignment="1">
      <alignment vertical="center"/>
    </xf>
    <xf numFmtId="0" fontId="115" fillId="0" borderId="232" xfId="0" applyFont="1" applyBorder="1" applyAlignment="1">
      <alignment vertical="center"/>
    </xf>
    <xf numFmtId="0" fontId="115" fillId="0" borderId="240" xfId="0" applyFont="1" applyBorder="1" applyAlignment="1">
      <alignment vertical="center"/>
    </xf>
    <xf numFmtId="0" fontId="115" fillId="0" borderId="229" xfId="0" applyFont="1" applyBorder="1" applyAlignment="1">
      <alignment vertical="center"/>
    </xf>
    <xf numFmtId="0" fontId="115" fillId="0" borderId="225" xfId="0" applyFont="1" applyBorder="1" applyAlignment="1">
      <alignment vertical="center"/>
    </xf>
    <xf numFmtId="0" fontId="115" fillId="0" borderId="230" xfId="0" applyFont="1" applyBorder="1" applyAlignment="1">
      <alignment vertical="center"/>
    </xf>
    <xf numFmtId="0" fontId="115" fillId="0" borderId="61" xfId="0" applyFont="1" applyBorder="1" applyAlignment="1">
      <alignment horizontal="center" vertical="center" wrapText="1"/>
    </xf>
    <xf numFmtId="0" fontId="115" fillId="0" borderId="239" xfId="0" applyFont="1" applyFill="1" applyBorder="1" applyAlignment="1">
      <alignment horizontal="center" vertical="center" wrapText="1"/>
    </xf>
    <xf numFmtId="0" fontId="115" fillId="0" borderId="232" xfId="0" applyFont="1" applyFill="1" applyBorder="1" applyAlignment="1">
      <alignment horizontal="center" vertical="center" wrapText="1"/>
    </xf>
    <xf numFmtId="0" fontId="115" fillId="0" borderId="233" xfId="0" applyFont="1" applyFill="1" applyBorder="1" applyAlignment="1">
      <alignment horizontal="center" vertical="center" wrapText="1"/>
    </xf>
    <xf numFmtId="0" fontId="115" fillId="0" borderId="0" xfId="0" applyFont="1" applyBorder="1" applyAlignment="1">
      <alignment horizontal="center" vertical="center"/>
    </xf>
    <xf numFmtId="38" fontId="115" fillId="0" borderId="231" xfId="49" applyFont="1" applyBorder="1" applyAlignment="1">
      <alignment vertical="center"/>
    </xf>
    <xf numFmtId="38" fontId="115" fillId="0" borderId="232" xfId="49" applyFont="1" applyBorder="1" applyAlignment="1">
      <alignment vertical="center"/>
    </xf>
    <xf numFmtId="38" fontId="115" fillId="0" borderId="240" xfId="49" applyFont="1" applyBorder="1" applyAlignment="1">
      <alignment vertical="center"/>
    </xf>
    <xf numFmtId="0" fontId="115" fillId="0" borderId="224" xfId="0" applyFont="1" applyBorder="1" applyAlignment="1">
      <alignment/>
    </xf>
    <xf numFmtId="0" fontId="115" fillId="0" borderId="225" xfId="0" applyFont="1" applyBorder="1" applyAlignment="1">
      <alignment/>
    </xf>
    <xf numFmtId="0" fontId="115" fillId="0" borderId="226" xfId="0" applyFont="1" applyBorder="1" applyAlignment="1">
      <alignment/>
    </xf>
    <xf numFmtId="38" fontId="115" fillId="0" borderId="224" xfId="49" applyFont="1" applyBorder="1" applyAlignment="1">
      <alignment/>
    </xf>
    <xf numFmtId="38" fontId="115" fillId="0" borderId="225" xfId="49" applyFont="1" applyBorder="1" applyAlignment="1">
      <alignment/>
    </xf>
    <xf numFmtId="38" fontId="115" fillId="0" borderId="230" xfId="49" applyFont="1" applyBorder="1" applyAlignment="1">
      <alignment/>
    </xf>
    <xf numFmtId="0" fontId="115" fillId="0" borderId="67" xfId="0" applyFont="1" applyBorder="1" applyAlignment="1">
      <alignment horizontal="center"/>
    </xf>
    <xf numFmtId="38" fontId="115" fillId="0" borderId="67" xfId="49" applyFont="1" applyBorder="1" applyAlignment="1">
      <alignment/>
    </xf>
    <xf numFmtId="0" fontId="120" fillId="0" borderId="67" xfId="0" applyFont="1" applyBorder="1" applyAlignment="1">
      <alignment/>
    </xf>
    <xf numFmtId="0" fontId="115" fillId="0" borderId="69" xfId="0" applyFont="1" applyBorder="1" applyAlignment="1">
      <alignment horizontal="center"/>
    </xf>
    <xf numFmtId="0" fontId="115" fillId="0" borderId="70" xfId="0" applyFont="1" applyBorder="1" applyAlignment="1">
      <alignment horizontal="center"/>
    </xf>
    <xf numFmtId="38" fontId="130" fillId="0" borderId="73" xfId="49" applyFont="1" applyBorder="1" applyAlignment="1">
      <alignment/>
    </xf>
    <xf numFmtId="0" fontId="130" fillId="0" borderId="73" xfId="0" applyFont="1" applyBorder="1" applyAlignment="1">
      <alignment/>
    </xf>
    <xf numFmtId="38" fontId="115" fillId="0" borderId="239" xfId="49" applyFont="1" applyBorder="1" applyAlignment="1">
      <alignment horizontal="center"/>
    </xf>
    <xf numFmtId="38" fontId="115" fillId="0" borderId="232" xfId="49" applyFont="1" applyBorder="1" applyAlignment="1">
      <alignment horizontal="center"/>
    </xf>
    <xf numFmtId="38" fontId="115" fillId="0" borderId="233" xfId="49" applyFont="1" applyBorder="1" applyAlignment="1">
      <alignment horizontal="center"/>
    </xf>
    <xf numFmtId="0" fontId="118" fillId="0" borderId="0" xfId="0" applyFont="1" applyBorder="1" applyAlignment="1">
      <alignment/>
    </xf>
    <xf numFmtId="0" fontId="118" fillId="0" borderId="62" xfId="0" applyFont="1" applyBorder="1" applyAlignment="1">
      <alignment/>
    </xf>
    <xf numFmtId="38" fontId="115" fillId="0" borderId="69" xfId="49" applyFont="1" applyBorder="1" applyAlignment="1">
      <alignment/>
    </xf>
    <xf numFmtId="38" fontId="115" fillId="0" borderId="70" xfId="49" applyFont="1" applyBorder="1" applyAlignment="1">
      <alignment/>
    </xf>
    <xf numFmtId="0" fontId="115" fillId="0" borderId="70" xfId="0" applyFont="1" applyBorder="1" applyAlignment="1">
      <alignment/>
    </xf>
    <xf numFmtId="0" fontId="115" fillId="0" borderId="71" xfId="0" applyFont="1" applyBorder="1" applyAlignment="1">
      <alignment/>
    </xf>
    <xf numFmtId="0" fontId="115" fillId="0" borderId="61" xfId="0" applyFont="1" applyBorder="1" applyAlignment="1">
      <alignment horizontal="center"/>
    </xf>
    <xf numFmtId="0" fontId="115" fillId="0" borderId="0" xfId="0" applyFont="1" applyBorder="1" applyAlignment="1">
      <alignment horizontal="center"/>
    </xf>
    <xf numFmtId="0" fontId="120" fillId="0" borderId="66" xfId="0" applyFont="1" applyBorder="1" applyAlignment="1">
      <alignment/>
    </xf>
    <xf numFmtId="0" fontId="120" fillId="0" borderId="61" xfId="0" applyFont="1" applyBorder="1" applyAlignment="1">
      <alignment horizontal="right" vertical="top"/>
    </xf>
    <xf numFmtId="0" fontId="120" fillId="0" borderId="0" xfId="0" applyFont="1" applyBorder="1" applyAlignment="1">
      <alignment horizontal="right" vertical="top"/>
    </xf>
    <xf numFmtId="0" fontId="120" fillId="0" borderId="66" xfId="0" applyFont="1" applyBorder="1" applyAlignment="1">
      <alignment horizontal="right" vertical="top"/>
    </xf>
    <xf numFmtId="0" fontId="115" fillId="0" borderId="66" xfId="0" applyFont="1" applyBorder="1" applyAlignment="1">
      <alignment/>
    </xf>
    <xf numFmtId="0" fontId="115" fillId="0" borderId="73" xfId="0" applyFont="1" applyBorder="1" applyAlignment="1">
      <alignment horizontal="center" vertical="center"/>
    </xf>
    <xf numFmtId="0" fontId="120" fillId="0" borderId="73" xfId="0" applyFont="1" applyBorder="1" applyAlignment="1">
      <alignment horizontal="center" vertical="center"/>
    </xf>
    <xf numFmtId="0" fontId="118" fillId="0" borderId="73" xfId="0" applyFont="1" applyBorder="1" applyAlignment="1">
      <alignment horizontal="center" vertical="center"/>
    </xf>
    <xf numFmtId="0" fontId="120" fillId="0" borderId="73" xfId="0" applyFont="1" applyBorder="1" applyAlignment="1">
      <alignment horizontal="center" vertical="center" wrapText="1"/>
    </xf>
    <xf numFmtId="0" fontId="120" fillId="0" borderId="73" xfId="0" applyFont="1" applyBorder="1" applyAlignment="1">
      <alignment horizontal="distributed" vertical="center" wrapText="1"/>
    </xf>
    <xf numFmtId="0" fontId="120" fillId="0" borderId="73" xfId="0" applyFont="1" applyBorder="1" applyAlignment="1">
      <alignment horizontal="distributed" vertical="center"/>
    </xf>
    <xf numFmtId="0" fontId="115" fillId="0" borderId="61" xfId="0" applyFont="1" applyBorder="1" applyAlignment="1">
      <alignment/>
    </xf>
    <xf numFmtId="38" fontId="115" fillId="0" borderId="61" xfId="49" applyFont="1" applyBorder="1" applyAlignment="1">
      <alignment/>
    </xf>
    <xf numFmtId="38" fontId="115" fillId="0" borderId="0" xfId="49" applyFont="1" applyBorder="1" applyAlignment="1">
      <alignment/>
    </xf>
    <xf numFmtId="38" fontId="115" fillId="0" borderId="62" xfId="49" applyFont="1" applyBorder="1" applyAlignment="1">
      <alignment/>
    </xf>
    <xf numFmtId="0" fontId="115" fillId="0" borderId="61" xfId="0" applyFont="1" applyBorder="1" applyAlignment="1">
      <alignment horizontal="left"/>
    </xf>
    <xf numFmtId="0" fontId="115" fillId="0" borderId="0" xfId="0" applyFont="1" applyBorder="1" applyAlignment="1">
      <alignment horizontal="left"/>
    </xf>
    <xf numFmtId="0" fontId="115" fillId="0" borderId="62" xfId="0" applyFont="1" applyBorder="1" applyAlignment="1">
      <alignment horizontal="left"/>
    </xf>
    <xf numFmtId="38" fontId="115" fillId="0" borderId="231" xfId="49" applyFont="1" applyBorder="1" applyAlignment="1">
      <alignment/>
    </xf>
    <xf numFmtId="38" fontId="115" fillId="0" borderId="232" xfId="49" applyFont="1" applyBorder="1" applyAlignment="1">
      <alignment/>
    </xf>
    <xf numFmtId="38" fontId="115" fillId="0" borderId="240" xfId="49" applyFont="1" applyBorder="1" applyAlignment="1">
      <alignment/>
    </xf>
    <xf numFmtId="0" fontId="120" fillId="0" borderId="61" xfId="0" applyFont="1" applyFill="1" applyBorder="1" applyAlignment="1">
      <alignment vertical="top"/>
    </xf>
    <xf numFmtId="0" fontId="120" fillId="0" borderId="0" xfId="0" applyFont="1" applyFill="1" applyBorder="1" applyAlignment="1">
      <alignment vertical="top"/>
    </xf>
    <xf numFmtId="0" fontId="115" fillId="0" borderId="0" xfId="0" applyFont="1" applyFill="1" applyBorder="1" applyAlignment="1">
      <alignment/>
    </xf>
    <xf numFmtId="0" fontId="11" fillId="0" borderId="61" xfId="0" applyFont="1" applyFill="1" applyBorder="1" applyAlignment="1">
      <alignment vertical="top"/>
    </xf>
    <xf numFmtId="0" fontId="11" fillId="0" borderId="0" xfId="0" applyFont="1" applyFill="1" applyBorder="1" applyAlignment="1">
      <alignment vertical="top"/>
    </xf>
    <xf numFmtId="0" fontId="6" fillId="0" borderId="0" xfId="0" applyFont="1" applyFill="1" applyBorder="1" applyAlignment="1">
      <alignment/>
    </xf>
    <xf numFmtId="0" fontId="115" fillId="0" borderId="62" xfId="0" applyFont="1" applyBorder="1" applyAlignment="1">
      <alignment/>
    </xf>
    <xf numFmtId="0" fontId="115" fillId="0" borderId="0" xfId="0" applyFont="1" applyAlignment="1">
      <alignment/>
    </xf>
    <xf numFmtId="0" fontId="115" fillId="0" borderId="65" xfId="0" applyFont="1" applyBorder="1" applyAlignment="1">
      <alignment/>
    </xf>
    <xf numFmtId="0" fontId="6" fillId="0" borderId="24" xfId="0" applyFont="1" applyFill="1" applyBorder="1" applyAlignment="1">
      <alignment/>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3" xfId="0" applyFont="1" applyBorder="1" applyAlignment="1">
      <alignment horizontal="center" vertical="center"/>
    </xf>
    <xf numFmtId="0" fontId="115" fillId="0" borderId="58" xfId="0" applyFont="1" applyBorder="1" applyAlignment="1">
      <alignment horizontal="center" vertical="center"/>
    </xf>
    <xf numFmtId="0" fontId="115" fillId="0" borderId="59" xfId="0" applyFont="1" applyBorder="1" applyAlignment="1">
      <alignment horizontal="center" vertical="center"/>
    </xf>
    <xf numFmtId="0" fontId="115" fillId="0" borderId="60" xfId="0" applyFont="1" applyBorder="1" applyAlignment="1">
      <alignment horizontal="center" vertical="center"/>
    </xf>
    <xf numFmtId="0" fontId="115" fillId="0" borderId="64" xfId="0" applyFont="1" applyBorder="1" applyAlignment="1">
      <alignment horizontal="center" vertical="center"/>
    </xf>
    <xf numFmtId="0" fontId="115" fillId="0" borderId="65" xfId="0" applyFont="1" applyBorder="1" applyAlignment="1">
      <alignment horizontal="center" vertical="center"/>
    </xf>
    <xf numFmtId="0" fontId="115" fillId="0" borderId="63" xfId="0" applyFont="1" applyBorder="1" applyAlignment="1">
      <alignment horizontal="center" vertical="center"/>
    </xf>
    <xf numFmtId="0" fontId="120" fillId="0" borderId="227" xfId="0" applyFont="1" applyBorder="1" applyAlignment="1">
      <alignment horizontal="center" vertical="center" wrapText="1"/>
    </xf>
    <xf numFmtId="0" fontId="115" fillId="0" borderId="185" xfId="0" applyFont="1" applyBorder="1" applyAlignment="1">
      <alignment horizontal="center" vertical="center"/>
    </xf>
    <xf numFmtId="0" fontId="115" fillId="0" borderId="186" xfId="0" applyFont="1" applyBorder="1" applyAlignment="1">
      <alignment horizontal="center" vertical="center"/>
    </xf>
    <xf numFmtId="0" fontId="120" fillId="0" borderId="185" xfId="0" applyFont="1" applyBorder="1" applyAlignment="1">
      <alignment horizontal="center" vertical="center"/>
    </xf>
    <xf numFmtId="0" fontId="120" fillId="0" borderId="228" xfId="0" applyFont="1" applyBorder="1" applyAlignment="1">
      <alignment horizontal="center" vertical="center"/>
    </xf>
    <xf numFmtId="0" fontId="115" fillId="0" borderId="70" xfId="0" applyFont="1" applyBorder="1" applyAlignment="1">
      <alignment horizontal="center" vertical="center"/>
    </xf>
    <xf numFmtId="0" fontId="115" fillId="0" borderId="71" xfId="0" applyFont="1" applyBorder="1" applyAlignment="1">
      <alignment horizontal="center" vertical="center"/>
    </xf>
    <xf numFmtId="0" fontId="6" fillId="0" borderId="0" xfId="0" applyFont="1" applyAlignment="1">
      <alignment horizontal="center" vertical="top" wrapText="1"/>
    </xf>
    <xf numFmtId="0" fontId="6" fillId="0" borderId="14" xfId="0" applyFont="1" applyBorder="1" applyAlignment="1">
      <alignment horizontal="left"/>
    </xf>
    <xf numFmtId="0" fontId="6" fillId="0" borderId="15" xfId="0" applyFont="1" applyBorder="1" applyAlignment="1">
      <alignment horizontal="left"/>
    </xf>
    <xf numFmtId="0" fontId="6" fillId="0" borderId="16" xfId="0" applyFont="1" applyBorder="1" applyAlignment="1">
      <alignment horizontal="left"/>
    </xf>
    <xf numFmtId="0" fontId="6" fillId="0" borderId="15" xfId="0" applyFont="1" applyFill="1" applyBorder="1" applyAlignment="1">
      <alignment horizontal="right" vertical="center"/>
    </xf>
    <xf numFmtId="38" fontId="6" fillId="0" borderId="0" xfId="49" applyNumberFormat="1" applyFont="1" applyBorder="1" applyAlignment="1">
      <alignment horizontal="right"/>
    </xf>
    <xf numFmtId="0" fontId="9" fillId="0" borderId="0" xfId="0" applyFont="1" applyBorder="1" applyAlignment="1">
      <alignmen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9" xfId="0" applyFont="1" applyBorder="1" applyAlignment="1">
      <alignment horizontal="left" vertical="center" wrapText="1"/>
    </xf>
    <xf numFmtId="0" fontId="6" fillId="0" borderId="24" xfId="0" applyFont="1" applyBorder="1" applyAlignment="1">
      <alignment horizontal="left" vertical="center" wrapText="1"/>
    </xf>
    <xf numFmtId="0" fontId="6" fillId="0" borderId="18" xfId="0" applyFont="1" applyBorder="1" applyAlignment="1">
      <alignment horizontal="left" vertical="center" wrapText="1"/>
    </xf>
    <xf numFmtId="0" fontId="6" fillId="0" borderId="11" xfId="0" applyFont="1" applyBorder="1" applyAlignment="1">
      <alignment horizontal="center"/>
    </xf>
    <xf numFmtId="0" fontId="6" fillId="0" borderId="12" xfId="0" applyFont="1" applyBorder="1" applyAlignment="1">
      <alignment horizontal="right"/>
    </xf>
    <xf numFmtId="0" fontId="0" fillId="0" borderId="12" xfId="0" applyFont="1" applyBorder="1" applyAlignment="1">
      <alignment/>
    </xf>
    <xf numFmtId="0" fontId="0" fillId="0" borderId="24" xfId="0" applyFont="1" applyBorder="1" applyAlignment="1">
      <alignment/>
    </xf>
    <xf numFmtId="0" fontId="6" fillId="0" borderId="13" xfId="0" applyFont="1" applyBorder="1" applyAlignment="1">
      <alignment horizontal="center"/>
    </xf>
    <xf numFmtId="0" fontId="6" fillId="0" borderId="0" xfId="0" applyFont="1" applyFill="1" applyBorder="1" applyAlignment="1">
      <alignment horizontal="left"/>
    </xf>
    <xf numFmtId="0" fontId="6" fillId="0" borderId="0" xfId="0" applyFont="1" applyBorder="1" applyAlignment="1">
      <alignment horizontal="distributed" vertical="center"/>
    </xf>
    <xf numFmtId="38" fontId="6" fillId="0" borderId="0" xfId="49" applyFont="1" applyBorder="1" applyAlignment="1">
      <alignment horizontal="right"/>
    </xf>
    <xf numFmtId="0" fontId="6" fillId="0" borderId="0" xfId="0" applyFont="1" applyBorder="1" applyAlignment="1">
      <alignment horizontal="left"/>
    </xf>
    <xf numFmtId="0" fontId="6" fillId="0" borderId="14" xfId="0" applyFont="1" applyBorder="1" applyAlignment="1">
      <alignment horizontal="right"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38" fontId="6" fillId="0" borderId="15" xfId="49" applyFont="1" applyBorder="1" applyAlignment="1">
      <alignment vertical="center"/>
    </xf>
    <xf numFmtId="0" fontId="9" fillId="0" borderId="10"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9" fillId="0" borderId="14" xfId="0" applyFont="1" applyBorder="1" applyAlignment="1">
      <alignment horizontal="center"/>
    </xf>
    <xf numFmtId="0" fontId="9" fillId="0" borderId="15" xfId="0" applyFont="1" applyBorder="1" applyAlignment="1">
      <alignment horizontal="center"/>
    </xf>
    <xf numFmtId="0" fontId="0" fillId="0" borderId="17" xfId="0" applyFont="1" applyBorder="1" applyAlignment="1">
      <alignment/>
    </xf>
    <xf numFmtId="0" fontId="9" fillId="0" borderId="17" xfId="0" applyFont="1" applyBorder="1" applyAlignment="1">
      <alignment horizontal="center" vertical="center" wrapText="1" shrinkToFit="1"/>
    </xf>
    <xf numFmtId="0" fontId="9" fillId="0" borderId="19" xfId="0" applyFont="1" applyFill="1" applyBorder="1" applyAlignment="1">
      <alignment horizontal="right" vertical="center"/>
    </xf>
    <xf numFmtId="0" fontId="9" fillId="0" borderId="24" xfId="0" applyFont="1" applyFill="1" applyBorder="1" applyAlignment="1">
      <alignment horizontal="right" vertical="center"/>
    </xf>
    <xf numFmtId="0" fontId="0" fillId="0" borderId="143" xfId="0" applyFont="1" applyFill="1" applyBorder="1" applyAlignment="1">
      <alignment/>
    </xf>
    <xf numFmtId="0" fontId="9" fillId="0" borderId="241" xfId="0" applyFont="1" applyFill="1" applyBorder="1" applyAlignment="1">
      <alignment horizontal="right" vertical="center"/>
    </xf>
    <xf numFmtId="0" fontId="9" fillId="0" borderId="242" xfId="0" applyFont="1" applyFill="1" applyBorder="1" applyAlignment="1">
      <alignment horizontal="right" vertical="center"/>
    </xf>
    <xf numFmtId="0" fontId="9" fillId="0" borderId="243" xfId="0" applyFont="1" applyFill="1" applyBorder="1" applyAlignment="1">
      <alignment horizontal="right" vertical="center"/>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49" fontId="9" fillId="0" borderId="14"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0" fontId="9" fillId="0" borderId="11" xfId="0" applyFont="1" applyFill="1" applyBorder="1" applyAlignment="1">
      <alignment horizontal="right" vertical="center"/>
    </xf>
    <xf numFmtId="0" fontId="9" fillId="0" borderId="12" xfId="0" applyFont="1" applyFill="1" applyBorder="1" applyAlignment="1">
      <alignment horizontal="right" vertical="center"/>
    </xf>
    <xf numFmtId="0" fontId="9" fillId="0" borderId="244" xfId="0" applyFont="1" applyFill="1" applyBorder="1" applyAlignment="1">
      <alignment horizontal="right" vertical="center"/>
    </xf>
    <xf numFmtId="0" fontId="9" fillId="0" borderId="14" xfId="0" applyFont="1" applyFill="1" applyBorder="1" applyAlignment="1">
      <alignment horizontal="right" vertical="center"/>
    </xf>
    <xf numFmtId="0" fontId="9" fillId="0" borderId="15" xfId="0" applyFont="1" applyFill="1" applyBorder="1" applyAlignment="1">
      <alignment horizontal="right"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4" xfId="0" applyNumberFormat="1" applyFont="1" applyBorder="1" applyAlignment="1">
      <alignment horizontal="center" vertical="center" wrapText="1"/>
    </xf>
    <xf numFmtId="0" fontId="0" fillId="0" borderId="16" xfId="0" applyNumberFormat="1" applyFont="1" applyBorder="1" applyAlignment="1">
      <alignment horizontal="center" vertical="center"/>
    </xf>
    <xf numFmtId="0" fontId="9" fillId="0" borderId="10" xfId="0" applyFont="1" applyFill="1" applyBorder="1" applyAlignment="1">
      <alignment horizontal="center" vertical="top" shrinkToFit="1"/>
    </xf>
    <xf numFmtId="0" fontId="0" fillId="0" borderId="21" xfId="0" applyFont="1" applyFill="1" applyBorder="1" applyAlignment="1">
      <alignment vertical="top" shrinkToFit="1"/>
    </xf>
    <xf numFmtId="0" fontId="0" fillId="0" borderId="17" xfId="0" applyFont="1" applyFill="1" applyBorder="1" applyAlignment="1">
      <alignment vertical="top" shrinkToFit="1"/>
    </xf>
    <xf numFmtId="195" fontId="9" fillId="0" borderId="10" xfId="0" applyNumberFormat="1" applyFont="1" applyFill="1" applyBorder="1" applyAlignment="1">
      <alignment vertical="top" shrinkToFit="1"/>
    </xf>
    <xf numFmtId="195" fontId="0" fillId="0" borderId="21" xfId="0" applyNumberFormat="1" applyFont="1" applyFill="1" applyBorder="1" applyAlignment="1">
      <alignment vertical="top" shrinkToFit="1"/>
    </xf>
    <xf numFmtId="195" fontId="0" fillId="0" borderId="17" xfId="0" applyNumberFormat="1" applyFont="1" applyFill="1" applyBorder="1" applyAlignment="1">
      <alignment vertical="top" shrinkToFit="1"/>
    </xf>
    <xf numFmtId="49" fontId="9" fillId="0" borderId="10" xfId="0" applyNumberFormat="1" applyFont="1" applyFill="1" applyBorder="1" applyAlignment="1">
      <alignment horizontal="left" vertical="top" shrinkToFit="1"/>
    </xf>
    <xf numFmtId="49" fontId="9" fillId="0" borderId="21" xfId="0" applyNumberFormat="1" applyFont="1" applyFill="1" applyBorder="1" applyAlignment="1">
      <alignment horizontal="left" vertical="top" shrinkToFit="1"/>
    </xf>
    <xf numFmtId="49" fontId="9" fillId="0" borderId="17" xfId="0" applyNumberFormat="1" applyFont="1" applyFill="1" applyBorder="1" applyAlignment="1">
      <alignment horizontal="left" vertical="top" shrinkToFit="1"/>
    </xf>
    <xf numFmtId="0" fontId="9" fillId="0" borderId="32" xfId="0" applyFont="1" applyFill="1" applyBorder="1" applyAlignment="1">
      <alignment horizontal="left" vertical="center" wrapText="1"/>
    </xf>
    <xf numFmtId="0" fontId="9" fillId="0" borderId="33" xfId="0" applyFont="1" applyFill="1" applyBorder="1" applyAlignment="1">
      <alignment horizontal="left" vertical="center" wrapText="1"/>
    </xf>
    <xf numFmtId="49" fontId="9" fillId="0" borderId="32" xfId="0" applyNumberFormat="1" applyFont="1" applyFill="1" applyBorder="1" applyAlignment="1">
      <alignment horizontal="left" vertical="center" wrapText="1"/>
    </xf>
    <xf numFmtId="49" fontId="9" fillId="0" borderId="33"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center" wrapText="1"/>
    </xf>
    <xf numFmtId="0" fontId="9" fillId="0" borderId="48" xfId="0" applyFont="1" applyFill="1" applyBorder="1" applyAlignment="1">
      <alignment horizontal="right" vertical="center"/>
    </xf>
    <xf numFmtId="0" fontId="9" fillId="0" borderId="55" xfId="0" applyFont="1" applyFill="1" applyBorder="1" applyAlignment="1">
      <alignment horizontal="right" vertical="center"/>
    </xf>
    <xf numFmtId="0" fontId="9" fillId="0" borderId="56" xfId="0" applyFont="1" applyFill="1" applyBorder="1" applyAlignment="1">
      <alignment horizontal="right" vertical="center"/>
    </xf>
    <xf numFmtId="0" fontId="9" fillId="0" borderId="245" xfId="0" applyFont="1" applyFill="1" applyBorder="1" applyAlignment="1">
      <alignment horizontal="right" vertical="center"/>
    </xf>
    <xf numFmtId="0" fontId="0" fillId="0" borderId="245" xfId="0" applyFont="1" applyFill="1" applyBorder="1" applyAlignment="1">
      <alignment/>
    </xf>
    <xf numFmtId="0" fontId="0" fillId="0" borderId="24" xfId="0" applyFont="1" applyFill="1" applyBorder="1" applyAlignment="1">
      <alignment/>
    </xf>
    <xf numFmtId="0" fontId="6" fillId="0" borderId="14" xfId="0" applyFont="1" applyBorder="1" applyAlignment="1">
      <alignment horizontal="left" vertical="top" wrapText="1"/>
    </xf>
    <xf numFmtId="0" fontId="6" fillId="0" borderId="16" xfId="0" applyFont="1" applyBorder="1" applyAlignment="1">
      <alignment horizontal="left" vertical="top" wrapText="1"/>
    </xf>
    <xf numFmtId="0" fontId="9" fillId="0" borderId="22" xfId="0" applyFont="1" applyBorder="1" applyAlignment="1">
      <alignment/>
    </xf>
    <xf numFmtId="0" fontId="9" fillId="0" borderId="0" xfId="0" applyFont="1" applyBorder="1" applyAlignment="1">
      <alignment/>
    </xf>
    <xf numFmtId="0" fontId="9" fillId="0" borderId="23" xfId="0" applyFont="1" applyBorder="1" applyAlignment="1">
      <alignment/>
    </xf>
    <xf numFmtId="0" fontId="11" fillId="0" borderId="12" xfId="0" applyFont="1" applyBorder="1" applyAlignment="1">
      <alignment horizontal="right"/>
    </xf>
    <xf numFmtId="0" fontId="11" fillId="0" borderId="12" xfId="0" applyFont="1" applyBorder="1" applyAlignment="1">
      <alignment horizontal="left"/>
    </xf>
    <xf numFmtId="0" fontId="11" fillId="0" borderId="0" xfId="0" applyFont="1" applyAlignment="1">
      <alignment horizontal="left" vertical="center" wrapText="1"/>
    </xf>
    <xf numFmtId="0" fontId="0" fillId="0" borderId="22" xfId="0" applyFont="1" applyBorder="1" applyAlignment="1">
      <alignment horizontal="center" vertical="center"/>
    </xf>
    <xf numFmtId="0" fontId="6" fillId="0" borderId="22" xfId="0" applyFont="1" applyBorder="1" applyAlignment="1">
      <alignment vertical="center"/>
    </xf>
    <xf numFmtId="0" fontId="6" fillId="0" borderId="0" xfId="0" applyFont="1" applyAlignment="1">
      <alignment vertical="center"/>
    </xf>
    <xf numFmtId="0" fontId="6" fillId="0" borderId="23" xfId="0" applyFont="1" applyBorder="1" applyAlignment="1">
      <alignment vertical="center"/>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18" xfId="0" applyFont="1" applyBorder="1" applyAlignment="1">
      <alignment horizontal="center" vertical="center" shrinkToFit="1"/>
    </xf>
    <xf numFmtId="0" fontId="11" fillId="0" borderId="0" xfId="0" applyFont="1" applyBorder="1" applyAlignment="1">
      <alignment vertical="center"/>
    </xf>
    <xf numFmtId="0" fontId="11" fillId="0" borderId="23" xfId="0" applyFont="1" applyBorder="1" applyAlignment="1">
      <alignment vertical="center"/>
    </xf>
    <xf numFmtId="0" fontId="11" fillId="0" borderId="0" xfId="0" applyFont="1" applyAlignment="1">
      <alignment vertical="center"/>
    </xf>
    <xf numFmtId="38" fontId="11" fillId="0" borderId="0" xfId="0" applyNumberFormat="1" applyFont="1" applyBorder="1" applyAlignment="1">
      <alignment vertical="top"/>
    </xf>
    <xf numFmtId="38" fontId="11" fillId="0" borderId="24" xfId="49" applyFont="1" applyBorder="1" applyAlignment="1">
      <alignment/>
    </xf>
    <xf numFmtId="0" fontId="0" fillId="0" borderId="23" xfId="0" applyFont="1" applyBorder="1" applyAlignment="1">
      <alignment/>
    </xf>
    <xf numFmtId="0" fontId="11" fillId="0" borderId="0" xfId="0" applyFont="1" applyBorder="1" applyAlignment="1">
      <alignment horizontal="center" vertical="center"/>
    </xf>
    <xf numFmtId="40" fontId="11" fillId="0" borderId="0" xfId="0" applyNumberFormat="1" applyFont="1" applyBorder="1" applyAlignment="1">
      <alignment vertical="top"/>
    </xf>
    <xf numFmtId="0" fontId="11" fillId="0" borderId="0" xfId="0" applyFont="1" applyBorder="1" applyAlignment="1">
      <alignment horizontal="center"/>
    </xf>
    <xf numFmtId="0" fontId="11" fillId="0" borderId="0" xfId="0" applyFont="1" applyBorder="1" applyAlignment="1">
      <alignment horizontal="left"/>
    </xf>
    <xf numFmtId="38" fontId="11" fillId="0" borderId="0" xfId="49" applyFont="1" applyBorder="1" applyAlignment="1">
      <alignment/>
    </xf>
    <xf numFmtId="40" fontId="11" fillId="0" borderId="0" xfId="0" applyNumberFormat="1" applyFont="1" applyBorder="1" applyAlignment="1">
      <alignment vertical="center"/>
    </xf>
    <xf numFmtId="0" fontId="11" fillId="0" borderId="0" xfId="0" applyFont="1" applyBorder="1" applyAlignment="1">
      <alignment horizontal="center" vertical="top"/>
    </xf>
    <xf numFmtId="0" fontId="11" fillId="0" borderId="23" xfId="0" applyFont="1" applyBorder="1" applyAlignment="1">
      <alignment horizontal="center" vertical="top"/>
    </xf>
    <xf numFmtId="40" fontId="11" fillId="0" borderId="0" xfId="49" applyNumberFormat="1" applyFont="1" applyBorder="1" applyAlignment="1">
      <alignment/>
    </xf>
    <xf numFmtId="0" fontId="11" fillId="0" borderId="11" xfId="0" applyFont="1" applyBorder="1" applyAlignment="1">
      <alignment horizontal="center" vertical="top"/>
    </xf>
    <xf numFmtId="0" fontId="11" fillId="0" borderId="12" xfId="0" applyFont="1" applyBorder="1" applyAlignment="1">
      <alignment horizontal="center" vertical="top"/>
    </xf>
    <xf numFmtId="0" fontId="11" fillId="0" borderId="13" xfId="0" applyFont="1" applyBorder="1" applyAlignment="1">
      <alignment horizontal="center"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184" fontId="6" fillId="0" borderId="22" xfId="49" applyNumberFormat="1" applyFont="1" applyBorder="1" applyAlignment="1">
      <alignment horizontal="center"/>
    </xf>
    <xf numFmtId="184" fontId="6" fillId="0" borderId="0" xfId="49" applyNumberFormat="1" applyFont="1" applyBorder="1" applyAlignment="1">
      <alignment horizontal="center"/>
    </xf>
    <xf numFmtId="184" fontId="6" fillId="0" borderId="23" xfId="49" applyNumberFormat="1" applyFont="1" applyBorder="1" applyAlignment="1">
      <alignment horizontal="center"/>
    </xf>
    <xf numFmtId="184" fontId="6" fillId="0" borderId="19" xfId="49" applyNumberFormat="1" applyFont="1" applyBorder="1" applyAlignment="1">
      <alignment horizontal="center"/>
    </xf>
    <xf numFmtId="184" fontId="6" fillId="0" borderId="24" xfId="49" applyNumberFormat="1" applyFont="1" applyBorder="1" applyAlignment="1">
      <alignment horizontal="center"/>
    </xf>
    <xf numFmtId="184" fontId="6" fillId="0" borderId="18" xfId="49" applyNumberFormat="1" applyFont="1" applyBorder="1" applyAlignment="1">
      <alignment horizontal="center"/>
    </xf>
    <xf numFmtId="38" fontId="11" fillId="0" borderId="24" xfId="0" applyNumberFormat="1" applyFont="1" applyBorder="1" applyAlignment="1">
      <alignment horizont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0" fontId="6" fillId="0" borderId="246" xfId="0" applyFont="1" applyFill="1" applyBorder="1" applyAlignment="1">
      <alignment horizontal="center" vertical="center" wrapText="1"/>
    </xf>
    <xf numFmtId="0" fontId="6" fillId="0" borderId="247" xfId="0" applyFont="1" applyFill="1" applyBorder="1" applyAlignment="1">
      <alignment horizontal="center" vertical="center" wrapText="1"/>
    </xf>
    <xf numFmtId="0" fontId="5" fillId="0" borderId="10" xfId="0" applyFont="1" applyBorder="1" applyAlignment="1">
      <alignment horizontal="distributed" vertical="center" wrapText="1"/>
    </xf>
    <xf numFmtId="0" fontId="0" fillId="0" borderId="21" xfId="0" applyFont="1" applyBorder="1" applyAlignment="1">
      <alignment horizontal="distributed" vertical="center" wrapText="1"/>
    </xf>
    <xf numFmtId="0" fontId="0" fillId="0" borderId="17" xfId="0" applyFont="1" applyBorder="1" applyAlignment="1">
      <alignment horizontal="distributed" vertical="center" wrapText="1"/>
    </xf>
    <xf numFmtId="0" fontId="9" fillId="0" borderId="10" xfId="0" applyFont="1" applyBorder="1" applyAlignment="1">
      <alignment horizontal="distributed" vertical="center" wrapText="1"/>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Border="1" applyAlignment="1">
      <alignment horizontal="distributed" vertical="center"/>
    </xf>
    <xf numFmtId="0" fontId="0" fillId="0" borderId="15" xfId="0" applyFont="1" applyBorder="1" applyAlignment="1">
      <alignment horizontal="distributed" vertical="center"/>
    </xf>
    <xf numFmtId="0" fontId="0" fillId="0" borderId="16" xfId="0" applyFont="1" applyBorder="1" applyAlignment="1">
      <alignment horizontal="distributed" vertical="center"/>
    </xf>
    <xf numFmtId="0" fontId="6" fillId="0" borderId="1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1" xfId="0" applyFont="1" applyBorder="1" applyAlignment="1">
      <alignment horizontal="distributed" vertical="center"/>
    </xf>
    <xf numFmtId="0" fontId="6" fillId="0" borderId="13" xfId="0" applyFont="1" applyBorder="1" applyAlignment="1">
      <alignment horizontal="distributed" vertical="center"/>
    </xf>
    <xf numFmtId="0" fontId="6" fillId="0" borderId="19" xfId="0" applyFont="1" applyBorder="1" applyAlignment="1">
      <alignment horizontal="distributed" vertical="center"/>
    </xf>
    <xf numFmtId="0" fontId="6" fillId="0" borderId="24" xfId="0" applyFont="1" applyBorder="1" applyAlignment="1">
      <alignment horizontal="distributed" vertical="center"/>
    </xf>
    <xf numFmtId="0" fontId="6" fillId="0" borderId="18" xfId="0" applyFont="1" applyBorder="1" applyAlignment="1">
      <alignment horizontal="distributed" vertical="center"/>
    </xf>
    <xf numFmtId="0" fontId="6" fillId="0" borderId="12" xfId="0" applyFont="1" applyBorder="1" applyAlignment="1">
      <alignment horizontal="center"/>
    </xf>
    <xf numFmtId="0" fontId="0" fillId="0" borderId="23" xfId="0" applyFont="1" applyBorder="1" applyAlignment="1">
      <alignment/>
    </xf>
    <xf numFmtId="0" fontId="6" fillId="0" borderId="14" xfId="0" applyFont="1" applyBorder="1" applyAlignment="1">
      <alignment horizontal="center" vertical="top"/>
    </xf>
    <xf numFmtId="0" fontId="6" fillId="0" borderId="16" xfId="0" applyFont="1" applyBorder="1" applyAlignment="1">
      <alignment horizontal="center" vertical="top"/>
    </xf>
    <xf numFmtId="0" fontId="6" fillId="0" borderId="14" xfId="0" applyFont="1" applyBorder="1" applyAlignment="1">
      <alignment horizontal="distributed" vertical="top"/>
    </xf>
    <xf numFmtId="0" fontId="6" fillId="0" borderId="16" xfId="0" applyFont="1" applyBorder="1" applyAlignment="1">
      <alignment horizontal="distributed" vertical="top"/>
    </xf>
    <xf numFmtId="0" fontId="0" fillId="0" borderId="12" xfId="0" applyFont="1" applyBorder="1" applyAlignment="1">
      <alignment/>
    </xf>
    <xf numFmtId="0" fontId="0" fillId="0" borderId="13" xfId="0" applyFont="1" applyBorder="1" applyAlignment="1">
      <alignment/>
    </xf>
    <xf numFmtId="0" fontId="13" fillId="0" borderId="19" xfId="0" applyFont="1" applyBorder="1" applyAlignment="1">
      <alignment horizontal="center"/>
    </xf>
    <xf numFmtId="0" fontId="13" fillId="0" borderId="24" xfId="0" applyFont="1" applyBorder="1" applyAlignment="1">
      <alignment horizontal="center"/>
    </xf>
    <xf numFmtId="0" fontId="0" fillId="0" borderId="24" xfId="0" applyFont="1" applyBorder="1" applyAlignment="1">
      <alignment horizontal="center"/>
    </xf>
    <xf numFmtId="0" fontId="0" fillId="0" borderId="18" xfId="0" applyFont="1" applyBorder="1" applyAlignment="1">
      <alignment horizontal="center"/>
    </xf>
    <xf numFmtId="0" fontId="6" fillId="0" borderId="14" xfId="0" applyFont="1" applyBorder="1" applyAlignment="1">
      <alignment horizontal="distributed" indent="2"/>
    </xf>
    <xf numFmtId="0" fontId="6" fillId="0" borderId="15" xfId="0" applyFont="1" applyBorder="1" applyAlignment="1">
      <alignment horizontal="distributed" indent="2"/>
    </xf>
    <xf numFmtId="0" fontId="6" fillId="0" borderId="16" xfId="0" applyFont="1" applyBorder="1" applyAlignment="1">
      <alignment horizontal="distributed" indent="2"/>
    </xf>
    <xf numFmtId="0" fontId="6" fillId="0" borderId="14" xfId="0" applyFont="1" applyBorder="1" applyAlignment="1">
      <alignment horizontal="distributed" indent="1"/>
    </xf>
    <xf numFmtId="0" fontId="6" fillId="0" borderId="16" xfId="0" applyFont="1" applyBorder="1" applyAlignment="1">
      <alignment horizontal="distributed" indent="1"/>
    </xf>
    <xf numFmtId="0" fontId="6" fillId="0" borderId="11" xfId="0" applyFont="1" applyBorder="1" applyAlignment="1">
      <alignment horizontal="distributed" vertical="center" indent="4"/>
    </xf>
    <xf numFmtId="0" fontId="6" fillId="0" borderId="12" xfId="0" applyFont="1" applyBorder="1" applyAlignment="1">
      <alignment horizontal="distributed" vertical="center" indent="4"/>
    </xf>
    <xf numFmtId="0" fontId="6" fillId="0" borderId="13" xfId="0" applyFont="1" applyBorder="1" applyAlignment="1">
      <alignment horizontal="distributed" vertical="center" indent="4"/>
    </xf>
    <xf numFmtId="0" fontId="6" fillId="0" borderId="19" xfId="0" applyFont="1" applyBorder="1" applyAlignment="1">
      <alignment horizontal="distributed" vertical="center" indent="4"/>
    </xf>
    <xf numFmtId="0" fontId="6" fillId="0" borderId="24" xfId="0" applyFont="1" applyBorder="1" applyAlignment="1">
      <alignment horizontal="distributed" vertical="center" indent="4"/>
    </xf>
    <xf numFmtId="0" fontId="6" fillId="0" borderId="18" xfId="0" applyFont="1" applyBorder="1" applyAlignment="1">
      <alignment horizontal="distributed" vertical="center" indent="4"/>
    </xf>
    <xf numFmtId="0" fontId="6" fillId="0" borderId="20" xfId="0" applyFont="1" applyBorder="1" applyAlignment="1">
      <alignment horizontal="distributed" vertical="center" indent="2"/>
    </xf>
    <xf numFmtId="0" fontId="6" fillId="0" borderId="73" xfId="0" applyFont="1" applyBorder="1" applyAlignment="1">
      <alignment horizontal="distributed" vertical="center"/>
    </xf>
    <xf numFmtId="0" fontId="6" fillId="0" borderId="14" xfId="62" applyFont="1" applyBorder="1" applyAlignment="1">
      <alignment horizontal="distributed" vertical="center" indent="5"/>
      <protection/>
    </xf>
    <xf numFmtId="0" fontId="6" fillId="0" borderId="15" xfId="62" applyFont="1" applyBorder="1" applyAlignment="1">
      <alignment horizontal="distributed" vertical="center" indent="5"/>
      <protection/>
    </xf>
    <xf numFmtId="0" fontId="6" fillId="0" borderId="16" xfId="62" applyFont="1" applyBorder="1" applyAlignment="1">
      <alignment horizontal="distributed" vertical="center" indent="5"/>
      <protection/>
    </xf>
    <xf numFmtId="0" fontId="6" fillId="0" borderId="0" xfId="61" applyFont="1" applyBorder="1" applyAlignment="1">
      <alignment/>
      <protection/>
    </xf>
    <xf numFmtId="0" fontId="6" fillId="0" borderId="14" xfId="61" applyFont="1" applyFill="1" applyBorder="1" applyAlignment="1">
      <alignment horizontal="distributed" vertical="center"/>
      <protection/>
    </xf>
    <xf numFmtId="0" fontId="0" fillId="0" borderId="15" xfId="0" applyFill="1" applyBorder="1" applyAlignment="1">
      <alignment horizontal="distributed" vertical="center"/>
    </xf>
    <xf numFmtId="0" fontId="0" fillId="0" borderId="16" xfId="0" applyFill="1" applyBorder="1" applyAlignment="1">
      <alignment horizontal="distributed" vertical="center"/>
    </xf>
    <xf numFmtId="0" fontId="6" fillId="0" borderId="12" xfId="61" applyFont="1" applyBorder="1" applyAlignment="1">
      <alignment/>
      <protection/>
    </xf>
    <xf numFmtId="0" fontId="6" fillId="0" borderId="24" xfId="61" applyFont="1" applyBorder="1" applyAlignment="1">
      <alignment/>
      <protection/>
    </xf>
    <xf numFmtId="0" fontId="19" fillId="0" borderId="0" xfId="0" applyFont="1" applyAlignment="1">
      <alignment horizontal="center" vertical="center"/>
    </xf>
    <xf numFmtId="0" fontId="7" fillId="0" borderId="0" xfId="0" applyFont="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請_別紙２５－(6)" xfId="61"/>
    <cellStyle name="標準_北海道" xfId="62"/>
    <cellStyle name="Followed Hyperlink" xfId="63"/>
    <cellStyle name="良い" xfId="64"/>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9</xdr:row>
      <xdr:rowOff>38100</xdr:rowOff>
    </xdr:from>
    <xdr:to>
      <xdr:col>10</xdr:col>
      <xdr:colOff>866775</xdr:colOff>
      <xdr:row>13</xdr:row>
      <xdr:rowOff>9525</xdr:rowOff>
    </xdr:to>
    <xdr:sp>
      <xdr:nvSpPr>
        <xdr:cNvPr id="1" name="直線コネクタ 2"/>
        <xdr:cNvSpPr>
          <a:spLocks/>
        </xdr:cNvSpPr>
      </xdr:nvSpPr>
      <xdr:spPr>
        <a:xfrm rot="5400000">
          <a:off x="8191500" y="2647950"/>
          <a:ext cx="866775" cy="1228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152</xdr:row>
      <xdr:rowOff>133350</xdr:rowOff>
    </xdr:from>
    <xdr:to>
      <xdr:col>5</xdr:col>
      <xdr:colOff>533400</xdr:colOff>
      <xdr:row>155</xdr:row>
      <xdr:rowOff>38100</xdr:rowOff>
    </xdr:to>
    <xdr:sp>
      <xdr:nvSpPr>
        <xdr:cNvPr id="1" name="AutoShape 1"/>
        <xdr:cNvSpPr>
          <a:spLocks/>
        </xdr:cNvSpPr>
      </xdr:nvSpPr>
      <xdr:spPr>
        <a:xfrm>
          <a:off x="466725" y="26812875"/>
          <a:ext cx="86677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7</xdr:col>
      <xdr:colOff>0</xdr:colOff>
      <xdr:row>17</xdr:row>
      <xdr:rowOff>0</xdr:rowOff>
    </xdr:to>
    <xdr:sp>
      <xdr:nvSpPr>
        <xdr:cNvPr id="1" name="Line 17"/>
        <xdr:cNvSpPr>
          <a:spLocks/>
        </xdr:cNvSpPr>
      </xdr:nvSpPr>
      <xdr:spPr>
        <a:xfrm flipH="1">
          <a:off x="5838825"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0</xdr:colOff>
      <xdr:row>17</xdr:row>
      <xdr:rowOff>0</xdr:rowOff>
    </xdr:from>
    <xdr:to>
      <xdr:col>8</xdr:col>
      <xdr:colOff>0</xdr:colOff>
      <xdr:row>17</xdr:row>
      <xdr:rowOff>0</xdr:rowOff>
    </xdr:to>
    <xdr:sp>
      <xdr:nvSpPr>
        <xdr:cNvPr id="2" name="Line 18"/>
        <xdr:cNvSpPr>
          <a:spLocks/>
        </xdr:cNvSpPr>
      </xdr:nvSpPr>
      <xdr:spPr>
        <a:xfrm flipH="1">
          <a:off x="6724650" y="52006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17</xdr:row>
      <xdr:rowOff>0</xdr:rowOff>
    </xdr:from>
    <xdr:to>
      <xdr:col>9</xdr:col>
      <xdr:colOff>0</xdr:colOff>
      <xdr:row>17</xdr:row>
      <xdr:rowOff>0</xdr:rowOff>
    </xdr:to>
    <xdr:sp>
      <xdr:nvSpPr>
        <xdr:cNvPr id="3" name="Line 19"/>
        <xdr:cNvSpPr>
          <a:spLocks/>
        </xdr:cNvSpPr>
      </xdr:nvSpPr>
      <xdr:spPr>
        <a:xfrm flipH="1">
          <a:off x="7781925"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0</xdr:colOff>
      <xdr:row>17</xdr:row>
      <xdr:rowOff>0</xdr:rowOff>
    </xdr:from>
    <xdr:to>
      <xdr:col>7</xdr:col>
      <xdr:colOff>0</xdr:colOff>
      <xdr:row>17</xdr:row>
      <xdr:rowOff>0</xdr:rowOff>
    </xdr:to>
    <xdr:sp>
      <xdr:nvSpPr>
        <xdr:cNvPr id="4" name="Line 20"/>
        <xdr:cNvSpPr>
          <a:spLocks/>
        </xdr:cNvSpPr>
      </xdr:nvSpPr>
      <xdr:spPr>
        <a:xfrm flipH="1">
          <a:off x="5838825"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0</xdr:colOff>
      <xdr:row>17</xdr:row>
      <xdr:rowOff>0</xdr:rowOff>
    </xdr:from>
    <xdr:to>
      <xdr:col>8</xdr:col>
      <xdr:colOff>0</xdr:colOff>
      <xdr:row>17</xdr:row>
      <xdr:rowOff>0</xdr:rowOff>
    </xdr:to>
    <xdr:sp>
      <xdr:nvSpPr>
        <xdr:cNvPr id="5" name="Line 21"/>
        <xdr:cNvSpPr>
          <a:spLocks/>
        </xdr:cNvSpPr>
      </xdr:nvSpPr>
      <xdr:spPr>
        <a:xfrm flipH="1">
          <a:off x="6724650" y="52006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17</xdr:row>
      <xdr:rowOff>0</xdr:rowOff>
    </xdr:from>
    <xdr:to>
      <xdr:col>9</xdr:col>
      <xdr:colOff>0</xdr:colOff>
      <xdr:row>17</xdr:row>
      <xdr:rowOff>0</xdr:rowOff>
    </xdr:to>
    <xdr:sp>
      <xdr:nvSpPr>
        <xdr:cNvPr id="6" name="Line 22"/>
        <xdr:cNvSpPr>
          <a:spLocks/>
        </xdr:cNvSpPr>
      </xdr:nvSpPr>
      <xdr:spPr>
        <a:xfrm flipH="1">
          <a:off x="7781925"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17</xdr:row>
      <xdr:rowOff>0</xdr:rowOff>
    </xdr:from>
    <xdr:to>
      <xdr:col>6</xdr:col>
      <xdr:colOff>0</xdr:colOff>
      <xdr:row>17</xdr:row>
      <xdr:rowOff>0</xdr:rowOff>
    </xdr:to>
    <xdr:sp>
      <xdr:nvSpPr>
        <xdr:cNvPr id="7" name="Line 23"/>
        <xdr:cNvSpPr>
          <a:spLocks/>
        </xdr:cNvSpPr>
      </xdr:nvSpPr>
      <xdr:spPr>
        <a:xfrm flipH="1">
          <a:off x="4953000"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17</xdr:row>
      <xdr:rowOff>0</xdr:rowOff>
    </xdr:from>
    <xdr:to>
      <xdr:col>6</xdr:col>
      <xdr:colOff>0</xdr:colOff>
      <xdr:row>17</xdr:row>
      <xdr:rowOff>0</xdr:rowOff>
    </xdr:to>
    <xdr:sp>
      <xdr:nvSpPr>
        <xdr:cNvPr id="8" name="Line 24"/>
        <xdr:cNvSpPr>
          <a:spLocks/>
        </xdr:cNvSpPr>
      </xdr:nvSpPr>
      <xdr:spPr>
        <a:xfrm flipH="1">
          <a:off x="4953000"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159</xdr:row>
      <xdr:rowOff>0</xdr:rowOff>
    </xdr:from>
    <xdr:to>
      <xdr:col>5</xdr:col>
      <xdr:colOff>152400</xdr:colOff>
      <xdr:row>159</xdr:row>
      <xdr:rowOff>0</xdr:rowOff>
    </xdr:to>
    <xdr:sp>
      <xdr:nvSpPr>
        <xdr:cNvPr id="1" name="AutoShape 1"/>
        <xdr:cNvSpPr>
          <a:spLocks/>
        </xdr:cNvSpPr>
      </xdr:nvSpPr>
      <xdr:spPr>
        <a:xfrm>
          <a:off x="190500" y="27641550"/>
          <a:ext cx="762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xdr:row>
      <xdr:rowOff>0</xdr:rowOff>
    </xdr:from>
    <xdr:to>
      <xdr:col>12</xdr:col>
      <xdr:colOff>0</xdr:colOff>
      <xdr:row>1</xdr:row>
      <xdr:rowOff>0</xdr:rowOff>
    </xdr:to>
    <xdr:sp>
      <xdr:nvSpPr>
        <xdr:cNvPr id="1" name="Line 4"/>
        <xdr:cNvSpPr>
          <a:spLocks/>
        </xdr:cNvSpPr>
      </xdr:nvSpPr>
      <xdr:spPr>
        <a:xfrm>
          <a:off x="8115300" y="18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xdr:row>
      <xdr:rowOff>0</xdr:rowOff>
    </xdr:from>
    <xdr:to>
      <xdr:col>12</xdr:col>
      <xdr:colOff>0</xdr:colOff>
      <xdr:row>1</xdr:row>
      <xdr:rowOff>0</xdr:rowOff>
    </xdr:to>
    <xdr:sp>
      <xdr:nvSpPr>
        <xdr:cNvPr id="2" name="Line 17"/>
        <xdr:cNvSpPr>
          <a:spLocks/>
        </xdr:cNvSpPr>
      </xdr:nvSpPr>
      <xdr:spPr>
        <a:xfrm>
          <a:off x="8115300" y="18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xdr:row>
      <xdr:rowOff>0</xdr:rowOff>
    </xdr:from>
    <xdr:to>
      <xdr:col>12</xdr:col>
      <xdr:colOff>0</xdr:colOff>
      <xdr:row>1</xdr:row>
      <xdr:rowOff>0</xdr:rowOff>
    </xdr:to>
    <xdr:sp>
      <xdr:nvSpPr>
        <xdr:cNvPr id="3" name="Line 27"/>
        <xdr:cNvSpPr>
          <a:spLocks/>
        </xdr:cNvSpPr>
      </xdr:nvSpPr>
      <xdr:spPr>
        <a:xfrm>
          <a:off x="8115300" y="18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xdr:row>
      <xdr:rowOff>0</xdr:rowOff>
    </xdr:from>
    <xdr:to>
      <xdr:col>12</xdr:col>
      <xdr:colOff>0</xdr:colOff>
      <xdr:row>1</xdr:row>
      <xdr:rowOff>0</xdr:rowOff>
    </xdr:to>
    <xdr:sp>
      <xdr:nvSpPr>
        <xdr:cNvPr id="4" name="Line 37"/>
        <xdr:cNvSpPr>
          <a:spLocks/>
        </xdr:cNvSpPr>
      </xdr:nvSpPr>
      <xdr:spPr>
        <a:xfrm>
          <a:off x="8115300" y="18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xdr:row>
      <xdr:rowOff>0</xdr:rowOff>
    </xdr:from>
    <xdr:to>
      <xdr:col>12</xdr:col>
      <xdr:colOff>0</xdr:colOff>
      <xdr:row>1</xdr:row>
      <xdr:rowOff>0</xdr:rowOff>
    </xdr:to>
    <xdr:sp>
      <xdr:nvSpPr>
        <xdr:cNvPr id="5" name="Line 38"/>
        <xdr:cNvSpPr>
          <a:spLocks/>
        </xdr:cNvSpPr>
      </xdr:nvSpPr>
      <xdr:spPr>
        <a:xfrm>
          <a:off x="8115300" y="18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13</xdr:row>
      <xdr:rowOff>0</xdr:rowOff>
    </xdr:from>
    <xdr:to>
      <xdr:col>10</xdr:col>
      <xdr:colOff>0</xdr:colOff>
      <xdr:row>13</xdr:row>
      <xdr:rowOff>0</xdr:rowOff>
    </xdr:to>
    <xdr:sp>
      <xdr:nvSpPr>
        <xdr:cNvPr id="1" name="Line 3"/>
        <xdr:cNvSpPr>
          <a:spLocks/>
        </xdr:cNvSpPr>
      </xdr:nvSpPr>
      <xdr:spPr>
        <a:xfrm flipH="1">
          <a:off x="9477375" y="3200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11</xdr:col>
      <xdr:colOff>0</xdr:colOff>
      <xdr:row>12</xdr:row>
      <xdr:rowOff>28575</xdr:rowOff>
    </xdr:from>
    <xdr:to>
      <xdr:col>12</xdr:col>
      <xdr:colOff>9525</xdr:colOff>
      <xdr:row>14</xdr:row>
      <xdr:rowOff>9525</xdr:rowOff>
    </xdr:to>
    <xdr:sp>
      <xdr:nvSpPr>
        <xdr:cNvPr id="2" name="直線コネクタ 2"/>
        <xdr:cNvSpPr>
          <a:spLocks/>
        </xdr:cNvSpPr>
      </xdr:nvSpPr>
      <xdr:spPr>
        <a:xfrm rot="10800000" flipV="1">
          <a:off x="10591800" y="2876550"/>
          <a:ext cx="1123950" cy="1028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13</xdr:row>
      <xdr:rowOff>0</xdr:rowOff>
    </xdr:from>
    <xdr:to>
      <xdr:col>10</xdr:col>
      <xdr:colOff>0</xdr:colOff>
      <xdr:row>13</xdr:row>
      <xdr:rowOff>0</xdr:rowOff>
    </xdr:to>
    <xdr:sp>
      <xdr:nvSpPr>
        <xdr:cNvPr id="1" name="Line 3"/>
        <xdr:cNvSpPr>
          <a:spLocks/>
        </xdr:cNvSpPr>
      </xdr:nvSpPr>
      <xdr:spPr>
        <a:xfrm flipH="1">
          <a:off x="9382125" y="3019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13</xdr:row>
      <xdr:rowOff>0</xdr:rowOff>
    </xdr:from>
    <xdr:to>
      <xdr:col>10</xdr:col>
      <xdr:colOff>0</xdr:colOff>
      <xdr:row>13</xdr:row>
      <xdr:rowOff>0</xdr:rowOff>
    </xdr:to>
    <xdr:sp>
      <xdr:nvSpPr>
        <xdr:cNvPr id="1" name="Line 3"/>
        <xdr:cNvSpPr>
          <a:spLocks/>
        </xdr:cNvSpPr>
      </xdr:nvSpPr>
      <xdr:spPr>
        <a:xfrm flipH="1">
          <a:off x="9382125" y="328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11</xdr:col>
      <xdr:colOff>9525</xdr:colOff>
      <xdr:row>12</xdr:row>
      <xdr:rowOff>0</xdr:rowOff>
    </xdr:from>
    <xdr:to>
      <xdr:col>12</xdr:col>
      <xdr:colOff>9525</xdr:colOff>
      <xdr:row>14</xdr:row>
      <xdr:rowOff>0</xdr:rowOff>
    </xdr:to>
    <xdr:sp>
      <xdr:nvSpPr>
        <xdr:cNvPr id="2" name="直線コネクタ 2"/>
        <xdr:cNvSpPr>
          <a:spLocks/>
        </xdr:cNvSpPr>
      </xdr:nvSpPr>
      <xdr:spPr>
        <a:xfrm rot="5400000">
          <a:off x="10506075" y="2847975"/>
          <a:ext cx="1114425" cy="1447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33</xdr:row>
      <xdr:rowOff>600075</xdr:rowOff>
    </xdr:from>
    <xdr:to>
      <xdr:col>11</xdr:col>
      <xdr:colOff>9525</xdr:colOff>
      <xdr:row>36</xdr:row>
      <xdr:rowOff>0</xdr:rowOff>
    </xdr:to>
    <xdr:sp>
      <xdr:nvSpPr>
        <xdr:cNvPr id="1" name="Line 1"/>
        <xdr:cNvSpPr>
          <a:spLocks/>
        </xdr:cNvSpPr>
      </xdr:nvSpPr>
      <xdr:spPr>
        <a:xfrm flipH="1">
          <a:off x="7134225" y="10991850"/>
          <a:ext cx="51435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14</xdr:row>
      <xdr:rowOff>28575</xdr:rowOff>
    </xdr:from>
    <xdr:to>
      <xdr:col>14</xdr:col>
      <xdr:colOff>0</xdr:colOff>
      <xdr:row>22</xdr:row>
      <xdr:rowOff>0</xdr:rowOff>
    </xdr:to>
    <xdr:sp>
      <xdr:nvSpPr>
        <xdr:cNvPr id="2" name="Line 3"/>
        <xdr:cNvSpPr>
          <a:spLocks/>
        </xdr:cNvSpPr>
      </xdr:nvSpPr>
      <xdr:spPr>
        <a:xfrm flipH="1">
          <a:off x="9182100" y="3048000"/>
          <a:ext cx="809625" cy="3171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24</xdr:row>
      <xdr:rowOff>9525</xdr:rowOff>
    </xdr:from>
    <xdr:to>
      <xdr:col>14</xdr:col>
      <xdr:colOff>9525</xdr:colOff>
      <xdr:row>34</xdr:row>
      <xdr:rowOff>0</xdr:rowOff>
    </xdr:to>
    <xdr:sp>
      <xdr:nvSpPr>
        <xdr:cNvPr id="3" name="Line 4"/>
        <xdr:cNvSpPr>
          <a:spLocks/>
        </xdr:cNvSpPr>
      </xdr:nvSpPr>
      <xdr:spPr>
        <a:xfrm flipH="1">
          <a:off x="9182100" y="7029450"/>
          <a:ext cx="819150" cy="399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17</xdr:col>
      <xdr:colOff>19050</xdr:colOff>
      <xdr:row>13</xdr:row>
      <xdr:rowOff>152400</xdr:rowOff>
    </xdr:from>
    <xdr:to>
      <xdr:col>18</xdr:col>
      <xdr:colOff>19050</xdr:colOff>
      <xdr:row>19</xdr:row>
      <xdr:rowOff>600075</xdr:rowOff>
    </xdr:to>
    <xdr:sp>
      <xdr:nvSpPr>
        <xdr:cNvPr id="4" name="Line 5"/>
        <xdr:cNvSpPr>
          <a:spLocks/>
        </xdr:cNvSpPr>
      </xdr:nvSpPr>
      <xdr:spPr>
        <a:xfrm flipH="1">
          <a:off x="12439650" y="3000375"/>
          <a:ext cx="809625" cy="2390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1190625</xdr:colOff>
      <xdr:row>34</xdr:row>
      <xdr:rowOff>0</xdr:rowOff>
    </xdr:from>
    <xdr:to>
      <xdr:col>4</xdr:col>
      <xdr:colOff>657225</xdr:colOff>
      <xdr:row>36</xdr:row>
      <xdr:rowOff>0</xdr:rowOff>
    </xdr:to>
    <xdr:sp>
      <xdr:nvSpPr>
        <xdr:cNvPr id="5" name="Line 8"/>
        <xdr:cNvSpPr>
          <a:spLocks/>
        </xdr:cNvSpPr>
      </xdr:nvSpPr>
      <xdr:spPr>
        <a:xfrm flipH="1">
          <a:off x="2743200" y="11020425"/>
          <a:ext cx="65722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17</xdr:col>
      <xdr:colOff>0</xdr:colOff>
      <xdr:row>30</xdr:row>
      <xdr:rowOff>0</xdr:rowOff>
    </xdr:from>
    <xdr:to>
      <xdr:col>18</xdr:col>
      <xdr:colOff>9525</xdr:colOff>
      <xdr:row>32</xdr:row>
      <xdr:rowOff>0</xdr:rowOff>
    </xdr:to>
    <xdr:sp>
      <xdr:nvSpPr>
        <xdr:cNvPr id="6" name="Line 9"/>
        <xdr:cNvSpPr>
          <a:spLocks/>
        </xdr:cNvSpPr>
      </xdr:nvSpPr>
      <xdr:spPr>
        <a:xfrm flipV="1">
          <a:off x="12420600" y="9420225"/>
          <a:ext cx="81915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15</xdr:col>
      <xdr:colOff>0</xdr:colOff>
      <xdr:row>13</xdr:row>
      <xdr:rowOff>152400</xdr:rowOff>
    </xdr:from>
    <xdr:to>
      <xdr:col>16</xdr:col>
      <xdr:colOff>9525</xdr:colOff>
      <xdr:row>30</xdr:row>
      <xdr:rowOff>0</xdr:rowOff>
    </xdr:to>
    <xdr:sp>
      <xdr:nvSpPr>
        <xdr:cNvPr id="7" name="Line 12"/>
        <xdr:cNvSpPr>
          <a:spLocks/>
        </xdr:cNvSpPr>
      </xdr:nvSpPr>
      <xdr:spPr>
        <a:xfrm flipV="1">
          <a:off x="10801350" y="3000375"/>
          <a:ext cx="819150" cy="6419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15</xdr:col>
      <xdr:colOff>28575</xdr:colOff>
      <xdr:row>31</xdr:row>
      <xdr:rowOff>571500</xdr:rowOff>
    </xdr:from>
    <xdr:to>
      <xdr:col>16</xdr:col>
      <xdr:colOff>38100</xdr:colOff>
      <xdr:row>33</xdr:row>
      <xdr:rowOff>581025</xdr:rowOff>
    </xdr:to>
    <xdr:sp>
      <xdr:nvSpPr>
        <xdr:cNvPr id="8" name="Line 13"/>
        <xdr:cNvSpPr>
          <a:spLocks/>
        </xdr:cNvSpPr>
      </xdr:nvSpPr>
      <xdr:spPr>
        <a:xfrm flipV="1">
          <a:off x="10829925" y="10163175"/>
          <a:ext cx="81915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27</xdr:col>
      <xdr:colOff>0</xdr:colOff>
      <xdr:row>20</xdr:row>
      <xdr:rowOff>9525</xdr:rowOff>
    </xdr:from>
    <xdr:to>
      <xdr:col>28</xdr:col>
      <xdr:colOff>0</xdr:colOff>
      <xdr:row>34</xdr:row>
      <xdr:rowOff>0</xdr:rowOff>
    </xdr:to>
    <xdr:sp>
      <xdr:nvSpPr>
        <xdr:cNvPr id="9" name="直線コネクタ 10"/>
        <xdr:cNvSpPr>
          <a:spLocks/>
        </xdr:cNvSpPr>
      </xdr:nvSpPr>
      <xdr:spPr>
        <a:xfrm rot="5400000">
          <a:off x="18478500" y="5429250"/>
          <a:ext cx="733425" cy="5591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8</xdr:row>
      <xdr:rowOff>0</xdr:rowOff>
    </xdr:from>
    <xdr:to>
      <xdr:col>8</xdr:col>
      <xdr:colOff>914400</xdr:colOff>
      <xdr:row>16</xdr:row>
      <xdr:rowOff>0</xdr:rowOff>
    </xdr:to>
    <xdr:sp>
      <xdr:nvSpPr>
        <xdr:cNvPr id="1" name="Line 1"/>
        <xdr:cNvSpPr>
          <a:spLocks/>
        </xdr:cNvSpPr>
      </xdr:nvSpPr>
      <xdr:spPr>
        <a:xfrm flipH="1">
          <a:off x="8220075" y="2295525"/>
          <a:ext cx="914400" cy="3200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0</xdr:colOff>
      <xdr:row>8</xdr:row>
      <xdr:rowOff>0</xdr:rowOff>
    </xdr:from>
    <xdr:to>
      <xdr:col>7</xdr:col>
      <xdr:colOff>914400</xdr:colOff>
      <xdr:row>16</xdr:row>
      <xdr:rowOff>0</xdr:rowOff>
    </xdr:to>
    <xdr:sp>
      <xdr:nvSpPr>
        <xdr:cNvPr id="2" name="Line 2"/>
        <xdr:cNvSpPr>
          <a:spLocks/>
        </xdr:cNvSpPr>
      </xdr:nvSpPr>
      <xdr:spPr>
        <a:xfrm flipH="1">
          <a:off x="7296150" y="2295525"/>
          <a:ext cx="914400" cy="3200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29</xdr:row>
      <xdr:rowOff>0</xdr:rowOff>
    </xdr:from>
    <xdr:to>
      <xdr:col>20</xdr:col>
      <xdr:colOff>0</xdr:colOff>
      <xdr:row>30</xdr:row>
      <xdr:rowOff>142875</xdr:rowOff>
    </xdr:to>
    <xdr:sp>
      <xdr:nvSpPr>
        <xdr:cNvPr id="1" name="Line 7"/>
        <xdr:cNvSpPr>
          <a:spLocks/>
        </xdr:cNvSpPr>
      </xdr:nvSpPr>
      <xdr:spPr>
        <a:xfrm flipH="1">
          <a:off x="7000875" y="5457825"/>
          <a:ext cx="3648075" cy="295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142875</xdr:rowOff>
    </xdr:from>
    <xdr:to>
      <xdr:col>20</xdr:col>
      <xdr:colOff>0</xdr:colOff>
      <xdr:row>47</xdr:row>
      <xdr:rowOff>142875</xdr:rowOff>
    </xdr:to>
    <xdr:sp>
      <xdr:nvSpPr>
        <xdr:cNvPr id="2" name="Line 7"/>
        <xdr:cNvSpPr>
          <a:spLocks/>
        </xdr:cNvSpPr>
      </xdr:nvSpPr>
      <xdr:spPr>
        <a:xfrm flipH="1">
          <a:off x="6991350" y="7134225"/>
          <a:ext cx="3657600" cy="12382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114300</xdr:colOff>
      <xdr:row>9</xdr:row>
      <xdr:rowOff>133350</xdr:rowOff>
    </xdr:from>
    <xdr:to>
      <xdr:col>4</xdr:col>
      <xdr:colOff>628650</xdr:colOff>
      <xdr:row>10</xdr:row>
      <xdr:rowOff>342900</xdr:rowOff>
    </xdr:to>
    <xdr:sp>
      <xdr:nvSpPr>
        <xdr:cNvPr id="3" name="大かっこ 5"/>
        <xdr:cNvSpPr>
          <a:spLocks/>
        </xdr:cNvSpPr>
      </xdr:nvSpPr>
      <xdr:spPr>
        <a:xfrm>
          <a:off x="4352925" y="1819275"/>
          <a:ext cx="514350" cy="733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66</xdr:row>
      <xdr:rowOff>38100</xdr:rowOff>
    </xdr:from>
    <xdr:to>
      <xdr:col>20</xdr:col>
      <xdr:colOff>0</xdr:colOff>
      <xdr:row>78</xdr:row>
      <xdr:rowOff>152400</xdr:rowOff>
    </xdr:to>
    <xdr:sp>
      <xdr:nvSpPr>
        <xdr:cNvPr id="1" name="Line 32"/>
        <xdr:cNvSpPr>
          <a:spLocks/>
        </xdr:cNvSpPr>
      </xdr:nvSpPr>
      <xdr:spPr>
        <a:xfrm flipH="1">
          <a:off x="6991350" y="11010900"/>
          <a:ext cx="3676650" cy="1981200"/>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571500</xdr:colOff>
      <xdr:row>42</xdr:row>
      <xdr:rowOff>0</xdr:rowOff>
    </xdr:from>
    <xdr:to>
      <xdr:col>20</xdr:col>
      <xdr:colOff>0</xdr:colOff>
      <xdr:row>44</xdr:row>
      <xdr:rowOff>152400</xdr:rowOff>
    </xdr:to>
    <xdr:sp>
      <xdr:nvSpPr>
        <xdr:cNvPr id="2" name="Line 32"/>
        <xdr:cNvSpPr>
          <a:spLocks/>
        </xdr:cNvSpPr>
      </xdr:nvSpPr>
      <xdr:spPr>
        <a:xfrm flipH="1">
          <a:off x="6991350" y="7296150"/>
          <a:ext cx="3676650" cy="457200"/>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114300</xdr:colOff>
      <xdr:row>4</xdr:row>
      <xdr:rowOff>133350</xdr:rowOff>
    </xdr:from>
    <xdr:to>
      <xdr:col>4</xdr:col>
      <xdr:colOff>628650</xdr:colOff>
      <xdr:row>5</xdr:row>
      <xdr:rowOff>342900</xdr:rowOff>
    </xdr:to>
    <xdr:sp>
      <xdr:nvSpPr>
        <xdr:cNvPr id="3" name="大かっこ 6"/>
        <xdr:cNvSpPr>
          <a:spLocks/>
        </xdr:cNvSpPr>
      </xdr:nvSpPr>
      <xdr:spPr>
        <a:xfrm>
          <a:off x="4352925" y="942975"/>
          <a:ext cx="5143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12</xdr:row>
      <xdr:rowOff>247650</xdr:rowOff>
    </xdr:from>
    <xdr:to>
      <xdr:col>10</xdr:col>
      <xdr:colOff>1609725</xdr:colOff>
      <xdr:row>18</xdr:row>
      <xdr:rowOff>228600</xdr:rowOff>
    </xdr:to>
    <xdr:sp>
      <xdr:nvSpPr>
        <xdr:cNvPr id="1" name="直線コネクタ 2"/>
        <xdr:cNvSpPr>
          <a:spLocks/>
        </xdr:cNvSpPr>
      </xdr:nvSpPr>
      <xdr:spPr>
        <a:xfrm rot="10800000" flipV="1">
          <a:off x="5934075" y="4171950"/>
          <a:ext cx="4762500" cy="1476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6"/>
  <sheetViews>
    <sheetView view="pageBreakPreview" zoomScale="80" zoomScaleNormal="75" zoomScaleSheetLayoutView="80" zoomScalePageLayoutView="0" workbookViewId="0" topLeftCell="A1">
      <selection activeCell="L15" sqref="L15"/>
    </sheetView>
  </sheetViews>
  <sheetFormatPr defaultColWidth="9.00390625" defaultRowHeight="13.5"/>
  <cols>
    <col min="1" max="1" width="1.625" style="1" customWidth="1"/>
    <col min="2" max="2" width="9.625" style="1" customWidth="1"/>
    <col min="3" max="3" width="25.625" style="1" customWidth="1"/>
    <col min="4" max="4" width="0.875" style="1" customWidth="1"/>
    <col min="5" max="13" width="11.625" style="1" customWidth="1"/>
    <col min="14" max="14" width="12.625" style="1" customWidth="1"/>
    <col min="15" max="16384" width="9.00390625" style="1" customWidth="1"/>
  </cols>
  <sheetData>
    <row r="1" ht="13.5">
      <c r="A1" s="1" t="s">
        <v>211</v>
      </c>
    </row>
    <row r="2" spans="1:14" ht="34.5" customHeight="1">
      <c r="A2" s="1337" t="s">
        <v>523</v>
      </c>
      <c r="B2" s="1337"/>
      <c r="C2" s="1337"/>
      <c r="D2" s="1337"/>
      <c r="E2" s="1337"/>
      <c r="F2" s="1337"/>
      <c r="G2" s="1337"/>
      <c r="H2" s="1337"/>
      <c r="I2" s="1337"/>
      <c r="J2" s="1337"/>
      <c r="K2" s="1337"/>
      <c r="L2" s="1337"/>
      <c r="M2" s="1337"/>
      <c r="N2" s="1337"/>
    </row>
    <row r="3" ht="25.5" customHeight="1"/>
    <row r="4" spans="13:14" ht="21" customHeight="1">
      <c r="M4" s="18" t="s">
        <v>600</v>
      </c>
      <c r="N4" s="3"/>
    </row>
    <row r="5" spans="1:14" ht="20.25" customHeight="1">
      <c r="A5" s="6"/>
      <c r="B5" s="7"/>
      <c r="C5" s="7"/>
      <c r="D5" s="8"/>
      <c r="E5" s="22"/>
      <c r="F5" s="22" t="s">
        <v>604</v>
      </c>
      <c r="G5" s="22"/>
      <c r="H5" s="22" t="s">
        <v>696</v>
      </c>
      <c r="I5" s="22"/>
      <c r="J5" s="22"/>
      <c r="K5" s="22" t="s">
        <v>479</v>
      </c>
      <c r="L5" s="22"/>
      <c r="M5" s="22"/>
      <c r="N5" s="27"/>
    </row>
    <row r="6" spans="1:14" ht="20.25" customHeight="1">
      <c r="A6" s="123"/>
      <c r="B6" s="1338" t="s">
        <v>107</v>
      </c>
      <c r="C6" s="1338"/>
      <c r="D6" s="169"/>
      <c r="E6" s="23" t="s">
        <v>681</v>
      </c>
      <c r="F6" s="23" t="s">
        <v>608</v>
      </c>
      <c r="G6" s="30" t="s">
        <v>609</v>
      </c>
      <c r="H6" s="23" t="s">
        <v>698</v>
      </c>
      <c r="I6" s="30" t="s">
        <v>682</v>
      </c>
      <c r="J6" s="30" t="s">
        <v>611</v>
      </c>
      <c r="K6" s="23" t="s">
        <v>478</v>
      </c>
      <c r="L6" s="32" t="s">
        <v>592</v>
      </c>
      <c r="M6" s="32" t="s">
        <v>592</v>
      </c>
      <c r="N6" s="30" t="s">
        <v>699</v>
      </c>
    </row>
    <row r="7" spans="1:14" ht="20.25" customHeight="1">
      <c r="A7" s="123"/>
      <c r="B7" s="121"/>
      <c r="C7" s="121"/>
      <c r="D7" s="124"/>
      <c r="E7" s="23"/>
      <c r="F7" s="23" t="s">
        <v>615</v>
      </c>
      <c r="G7" s="23"/>
      <c r="H7" s="23" t="s">
        <v>616</v>
      </c>
      <c r="I7" s="23"/>
      <c r="J7" s="23"/>
      <c r="K7" s="23" t="s">
        <v>480</v>
      </c>
      <c r="L7" s="24" t="s">
        <v>595</v>
      </c>
      <c r="M7" s="24" t="s">
        <v>596</v>
      </c>
      <c r="N7" s="29"/>
    </row>
    <row r="8" spans="1:14" s="4" customFormat="1" ht="25.5" customHeight="1">
      <c r="A8" s="134"/>
      <c r="B8" s="136"/>
      <c r="C8" s="136"/>
      <c r="D8" s="135"/>
      <c r="E8" s="26" t="s">
        <v>593</v>
      </c>
      <c r="F8" s="26" t="s">
        <v>621</v>
      </c>
      <c r="G8" s="17" t="s">
        <v>700</v>
      </c>
      <c r="H8" s="26" t="s">
        <v>701</v>
      </c>
      <c r="I8" s="26" t="s">
        <v>702</v>
      </c>
      <c r="J8" s="26" t="s">
        <v>703</v>
      </c>
      <c r="K8" s="26" t="s">
        <v>704</v>
      </c>
      <c r="L8" s="26" t="s">
        <v>705</v>
      </c>
      <c r="M8" s="26" t="s">
        <v>108</v>
      </c>
      <c r="N8" s="31"/>
    </row>
    <row r="9" spans="1:14" ht="24.75" customHeight="1">
      <c r="A9" s="1339" t="s">
        <v>476</v>
      </c>
      <c r="B9" s="1340"/>
      <c r="C9" s="1340"/>
      <c r="D9" s="8"/>
      <c r="E9" s="234" t="s">
        <v>224</v>
      </c>
      <c r="F9" s="234" t="s">
        <v>224</v>
      </c>
      <c r="G9" s="234" t="s">
        <v>224</v>
      </c>
      <c r="H9" s="234" t="s">
        <v>224</v>
      </c>
      <c r="I9" s="234" t="s">
        <v>224</v>
      </c>
      <c r="J9" s="234" t="s">
        <v>224</v>
      </c>
      <c r="K9" s="234" t="s">
        <v>224</v>
      </c>
      <c r="L9" s="236" t="s">
        <v>224</v>
      </c>
      <c r="M9" s="234" t="s">
        <v>224</v>
      </c>
      <c r="N9" s="27"/>
    </row>
    <row r="10" spans="1:14" ht="15" customHeight="1">
      <c r="A10" s="123"/>
      <c r="B10" s="1355" t="s">
        <v>762</v>
      </c>
      <c r="C10" s="1342" t="s">
        <v>868</v>
      </c>
      <c r="D10" s="911"/>
      <c r="E10" s="914" t="s">
        <v>109</v>
      </c>
      <c r="F10" s="914" t="s">
        <v>869</v>
      </c>
      <c r="G10" s="914"/>
      <c r="H10" s="914"/>
      <c r="I10" s="914"/>
      <c r="J10" s="914"/>
      <c r="K10" s="914"/>
      <c r="L10" s="914"/>
      <c r="M10" s="914"/>
      <c r="N10" s="1341" t="s">
        <v>872</v>
      </c>
    </row>
    <row r="11" spans="1:14" ht="34.5" customHeight="1">
      <c r="A11" s="123"/>
      <c r="B11" s="1355"/>
      <c r="C11" s="1343"/>
      <c r="D11" s="912"/>
      <c r="E11" s="915"/>
      <c r="F11" s="915"/>
      <c r="G11" s="915">
        <f aca="true" t="shared" si="0" ref="G11:G21">E11-F11</f>
        <v>0</v>
      </c>
      <c r="H11" s="915"/>
      <c r="I11" s="915"/>
      <c r="J11" s="915">
        <f>MIN(H11,I11)</f>
        <v>0</v>
      </c>
      <c r="K11" s="915"/>
      <c r="L11" s="915">
        <f>MIN(G11,J11)/2</f>
        <v>0</v>
      </c>
      <c r="M11" s="915">
        <f>ROUNDDOWN(L11,-3)</f>
        <v>0</v>
      </c>
      <c r="N11" s="1341"/>
    </row>
    <row r="12" spans="1:14" ht="15" customHeight="1">
      <c r="A12" s="123"/>
      <c r="B12" s="1355"/>
      <c r="C12" s="1342" t="s">
        <v>765</v>
      </c>
      <c r="D12" s="911"/>
      <c r="E12" s="914" t="s">
        <v>869</v>
      </c>
      <c r="F12" s="914" t="s">
        <v>869</v>
      </c>
      <c r="G12" s="914"/>
      <c r="H12" s="914"/>
      <c r="I12" s="914"/>
      <c r="J12" s="914"/>
      <c r="K12" s="914"/>
      <c r="L12" s="914"/>
      <c r="M12" s="914"/>
      <c r="N12" s="1341"/>
    </row>
    <row r="13" spans="1:14" ht="34.5" customHeight="1">
      <c r="A13" s="123"/>
      <c r="B13" s="1356"/>
      <c r="C13" s="1343"/>
      <c r="D13" s="912"/>
      <c r="E13" s="915"/>
      <c r="F13" s="915"/>
      <c r="G13" s="915">
        <f t="shared" si="0"/>
        <v>0</v>
      </c>
      <c r="H13" s="915"/>
      <c r="I13" s="915"/>
      <c r="J13" s="915">
        <f>MIN(H13,I13)</f>
        <v>0</v>
      </c>
      <c r="K13" s="915"/>
      <c r="L13" s="915">
        <f>MIN(G13,J13)/2</f>
        <v>0</v>
      </c>
      <c r="M13" s="915">
        <f>ROUNDDOWN(L13,-3)</f>
        <v>0</v>
      </c>
      <c r="N13" s="1341"/>
    </row>
    <row r="14" spans="1:14" ht="15" customHeight="1">
      <c r="A14" s="285"/>
      <c r="B14" s="1355" t="s">
        <v>482</v>
      </c>
      <c r="C14" s="1342" t="s">
        <v>868</v>
      </c>
      <c r="D14" s="911"/>
      <c r="E14" s="914" t="s">
        <v>869</v>
      </c>
      <c r="F14" s="914" t="s">
        <v>869</v>
      </c>
      <c r="G14" s="914"/>
      <c r="H14" s="914"/>
      <c r="I14" s="914"/>
      <c r="J14" s="914"/>
      <c r="K14" s="914"/>
      <c r="L14" s="914"/>
      <c r="M14" s="914"/>
      <c r="N14" s="1341"/>
    </row>
    <row r="15" spans="1:14" ht="34.5" customHeight="1">
      <c r="A15" s="285"/>
      <c r="B15" s="1355"/>
      <c r="C15" s="1342"/>
      <c r="D15" s="912"/>
      <c r="E15" s="915"/>
      <c r="F15" s="915"/>
      <c r="G15" s="915">
        <f t="shared" si="0"/>
        <v>0</v>
      </c>
      <c r="H15" s="915"/>
      <c r="I15" s="915"/>
      <c r="J15" s="915">
        <f>MIN(H15,I15)</f>
        <v>0</v>
      </c>
      <c r="K15" s="915"/>
      <c r="L15" s="915">
        <f>MIN(G15,J15,K15)/2</f>
        <v>0</v>
      </c>
      <c r="M15" s="915">
        <f>ROUNDDOWN(L15,-3)</f>
        <v>0</v>
      </c>
      <c r="N15" s="1341"/>
    </row>
    <row r="16" spans="1:14" ht="15" customHeight="1">
      <c r="A16" s="285"/>
      <c r="B16" s="1355"/>
      <c r="C16" s="1350" t="s">
        <v>870</v>
      </c>
      <c r="D16" s="911"/>
      <c r="E16" s="914" t="s">
        <v>869</v>
      </c>
      <c r="F16" s="914" t="s">
        <v>869</v>
      </c>
      <c r="G16" s="914"/>
      <c r="H16" s="914"/>
      <c r="I16" s="914"/>
      <c r="J16" s="914"/>
      <c r="K16" s="914"/>
      <c r="L16" s="914"/>
      <c r="M16" s="914"/>
      <c r="N16" s="1341"/>
    </row>
    <row r="17" spans="1:14" ht="34.5" customHeight="1">
      <c r="A17" s="285"/>
      <c r="B17" s="1355"/>
      <c r="C17" s="1350"/>
      <c r="D17" s="912"/>
      <c r="E17" s="915"/>
      <c r="F17" s="915"/>
      <c r="G17" s="915">
        <f>E17-F17</f>
        <v>0</v>
      </c>
      <c r="H17" s="915"/>
      <c r="I17" s="915"/>
      <c r="J17" s="915">
        <f>MIN(H17,I17)</f>
        <v>0</v>
      </c>
      <c r="K17" s="915"/>
      <c r="L17" s="915">
        <f>MIN(G17,J17,K17)/2</f>
        <v>0</v>
      </c>
      <c r="M17" s="915">
        <f>ROUNDDOWN(L17,-3)</f>
        <v>0</v>
      </c>
      <c r="N17" s="1341"/>
    </row>
    <row r="18" spans="1:14" ht="15" customHeight="1">
      <c r="A18" s="285"/>
      <c r="B18" s="1355"/>
      <c r="C18" s="1342" t="s">
        <v>765</v>
      </c>
      <c r="D18" s="911"/>
      <c r="E18" s="914" t="s">
        <v>871</v>
      </c>
      <c r="F18" s="914" t="s">
        <v>871</v>
      </c>
      <c r="G18" s="914"/>
      <c r="H18" s="914"/>
      <c r="I18" s="914"/>
      <c r="J18" s="914"/>
      <c r="K18" s="914"/>
      <c r="L18" s="914"/>
      <c r="M18" s="914"/>
      <c r="N18" s="1341"/>
    </row>
    <row r="19" spans="1:14" ht="34.5" customHeight="1">
      <c r="A19" s="285"/>
      <c r="B19" s="1356"/>
      <c r="C19" s="1343"/>
      <c r="D19" s="912"/>
      <c r="E19" s="915"/>
      <c r="F19" s="915"/>
      <c r="G19" s="915">
        <f t="shared" si="0"/>
        <v>0</v>
      </c>
      <c r="H19" s="915"/>
      <c r="I19" s="915"/>
      <c r="J19" s="915">
        <f>MIN(H19,I19)</f>
        <v>0</v>
      </c>
      <c r="K19" s="915"/>
      <c r="L19" s="915">
        <f>MIN(G19,J19,K19)/2</f>
        <v>0</v>
      </c>
      <c r="M19" s="915">
        <f>ROUNDDOWN(L19,-3)</f>
        <v>0</v>
      </c>
      <c r="N19" s="1341"/>
    </row>
    <row r="20" spans="1:14" ht="15" customHeight="1">
      <c r="A20" s="285"/>
      <c r="B20" s="1351" t="s">
        <v>477</v>
      </c>
      <c r="C20" s="1352"/>
      <c r="D20" s="911"/>
      <c r="E20" s="914" t="s">
        <v>1140</v>
      </c>
      <c r="F20" s="914" t="s">
        <v>109</v>
      </c>
      <c r="G20" s="914"/>
      <c r="H20" s="914"/>
      <c r="I20" s="914"/>
      <c r="J20" s="914"/>
      <c r="K20" s="914"/>
      <c r="L20" s="914"/>
      <c r="M20" s="914"/>
      <c r="N20" s="1341"/>
    </row>
    <row r="21" spans="1:14" ht="34.5" customHeight="1">
      <c r="A21" s="286"/>
      <c r="B21" s="1353"/>
      <c r="C21" s="1354"/>
      <c r="D21" s="913"/>
      <c r="E21" s="916"/>
      <c r="F21" s="916"/>
      <c r="G21" s="916">
        <f t="shared" si="0"/>
        <v>0</v>
      </c>
      <c r="H21" s="916"/>
      <c r="I21" s="916"/>
      <c r="J21" s="916">
        <f>MIN(H21,I21)</f>
        <v>0</v>
      </c>
      <c r="K21" s="916"/>
      <c r="L21" s="916">
        <f>MIN(G21,J21,K21)/2</f>
        <v>0</v>
      </c>
      <c r="M21" s="916">
        <f>ROUNDDOWN(L21,-3)</f>
        <v>0</v>
      </c>
      <c r="N21" s="1341"/>
    </row>
    <row r="22" spans="1:14" ht="15" customHeight="1">
      <c r="A22" s="1344" t="s">
        <v>110</v>
      </c>
      <c r="B22" s="1345"/>
      <c r="C22" s="1345"/>
      <c r="D22" s="1346"/>
      <c r="E22" s="917" t="s">
        <v>109</v>
      </c>
      <c r="F22" s="917" t="s">
        <v>109</v>
      </c>
      <c r="G22" s="918"/>
      <c r="H22" s="918"/>
      <c r="I22" s="918"/>
      <c r="J22" s="918"/>
      <c r="K22" s="918"/>
      <c r="L22" s="918"/>
      <c r="M22" s="918"/>
      <c r="N22" s="898"/>
    </row>
    <row r="23" spans="1:14" ht="30" customHeight="1">
      <c r="A23" s="1347"/>
      <c r="B23" s="1348"/>
      <c r="C23" s="1348"/>
      <c r="D23" s="1349"/>
      <c r="E23" s="916">
        <f>SUM(E11,E13,E15,E17,E19,E21)</f>
        <v>0</v>
      </c>
      <c r="F23" s="916">
        <f aca="true" t="shared" si="1" ref="F23:L23">SUM(F11,F13,F15,F17,F19,F21)</f>
        <v>0</v>
      </c>
      <c r="G23" s="916">
        <f t="shared" si="1"/>
        <v>0</v>
      </c>
      <c r="H23" s="916">
        <f t="shared" si="1"/>
        <v>0</v>
      </c>
      <c r="I23" s="916">
        <f t="shared" si="1"/>
        <v>0</v>
      </c>
      <c r="J23" s="916">
        <f t="shared" si="1"/>
        <v>0</v>
      </c>
      <c r="K23" s="916">
        <f t="shared" si="1"/>
        <v>0</v>
      </c>
      <c r="L23" s="916">
        <f t="shared" si="1"/>
        <v>0</v>
      </c>
      <c r="M23" s="916">
        <f>SUM(M11,M13,M15,M17,M19,M21)</f>
        <v>0</v>
      </c>
      <c r="N23" s="910"/>
    </row>
    <row r="24" spans="1:14" ht="13.5" customHeight="1">
      <c r="A24" s="284"/>
      <c r="B24" s="284"/>
      <c r="C24" s="284"/>
      <c r="D24" s="284"/>
      <c r="E24" s="284"/>
      <c r="F24" s="284"/>
      <c r="G24" s="284"/>
      <c r="H24" s="284"/>
      <c r="I24" s="284"/>
      <c r="J24" s="284"/>
      <c r="K24" s="284"/>
      <c r="L24" s="284"/>
      <c r="M24" s="284"/>
      <c r="N24" s="284"/>
    </row>
    <row r="25" ht="13.5" customHeight="1"/>
    <row r="26" ht="16.5" customHeight="1">
      <c r="C26" s="235"/>
    </row>
  </sheetData>
  <sheetProtection/>
  <mergeCells count="13">
    <mergeCell ref="A22:D23"/>
    <mergeCell ref="C14:C15"/>
    <mergeCell ref="C16:C17"/>
    <mergeCell ref="C18:C19"/>
    <mergeCell ref="B20:C21"/>
    <mergeCell ref="B10:B13"/>
    <mergeCell ref="B14:B19"/>
    <mergeCell ref="A2:N2"/>
    <mergeCell ref="B6:C6"/>
    <mergeCell ref="A9:C9"/>
    <mergeCell ref="N10:N21"/>
    <mergeCell ref="C10:C11"/>
    <mergeCell ref="C12:C13"/>
  </mergeCells>
  <printOptions horizontalCentered="1"/>
  <pageMargins left="0.3937007874015748" right="0.3937007874015748" top="0.6692913385826772" bottom="0.31496062992125984" header="0.5118110236220472" footer="0.2755905511811024"/>
  <pageSetup horizontalDpi="300" verticalDpi="300" orientation="landscape" paperSize="9" scale="83" r:id="rId2"/>
  <drawing r:id="rId1"/>
</worksheet>
</file>

<file path=xl/worksheets/sheet10.xml><?xml version="1.0" encoding="utf-8"?>
<worksheet xmlns="http://schemas.openxmlformats.org/spreadsheetml/2006/main" xmlns:r="http://schemas.openxmlformats.org/officeDocument/2006/relationships">
  <dimension ref="A1:J19"/>
  <sheetViews>
    <sheetView view="pageBreakPreview" zoomScale="70" zoomScaleSheetLayoutView="70" zoomScalePageLayoutView="0" workbookViewId="0" topLeftCell="A16">
      <selection activeCell="F13" sqref="F13"/>
    </sheetView>
  </sheetViews>
  <sheetFormatPr defaultColWidth="9.00390625" defaultRowHeight="13.5"/>
  <cols>
    <col min="1" max="1" width="23.00390625" style="284" customWidth="1"/>
    <col min="2" max="9" width="12.125" style="284" customWidth="1"/>
    <col min="10" max="10" width="21.625" style="284" customWidth="1"/>
    <col min="11" max="16384" width="9.00390625" style="284" customWidth="1"/>
  </cols>
  <sheetData>
    <row r="1" s="1" customFormat="1" ht="13.5">
      <c r="A1" s="1" t="s">
        <v>557</v>
      </c>
    </row>
    <row r="2" spans="1:10" s="1" customFormat="1" ht="34.5" customHeight="1">
      <c r="A2" s="3" t="s">
        <v>952</v>
      </c>
      <c r="B2" s="3"/>
      <c r="C2" s="3"/>
      <c r="D2" s="3"/>
      <c r="E2" s="3"/>
      <c r="F2" s="3"/>
      <c r="G2" s="3"/>
      <c r="H2" s="3"/>
      <c r="I2" s="3"/>
      <c r="J2" s="3"/>
    </row>
    <row r="3" s="1" customFormat="1" ht="25.5" customHeight="1"/>
    <row r="4" spans="9:10" s="1" customFormat="1" ht="21" customHeight="1">
      <c r="I4" s="18" t="s">
        <v>29</v>
      </c>
      <c r="J4" s="3"/>
    </row>
    <row r="5" spans="1:10" s="1" customFormat="1" ht="20.25" customHeight="1">
      <c r="A5" s="27"/>
      <c r="B5" s="22"/>
      <c r="C5" s="22" t="s">
        <v>604</v>
      </c>
      <c r="D5" s="22"/>
      <c r="E5" s="22" t="s">
        <v>696</v>
      </c>
      <c r="F5" s="22"/>
      <c r="G5" s="22"/>
      <c r="H5" s="22"/>
      <c r="I5" s="22"/>
      <c r="J5" s="27"/>
    </row>
    <row r="6" spans="1:10" s="1" customFormat="1" ht="20.25" customHeight="1">
      <c r="A6" s="30" t="s">
        <v>697</v>
      </c>
      <c r="B6" s="23" t="s">
        <v>681</v>
      </c>
      <c r="C6" s="23" t="s">
        <v>608</v>
      </c>
      <c r="D6" s="30" t="s">
        <v>609</v>
      </c>
      <c r="E6" s="23" t="s">
        <v>698</v>
      </c>
      <c r="F6" s="30" t="s">
        <v>682</v>
      </c>
      <c r="G6" s="30" t="s">
        <v>611</v>
      </c>
      <c r="H6" s="32" t="s">
        <v>592</v>
      </c>
      <c r="I6" s="32" t="s">
        <v>592</v>
      </c>
      <c r="J6" s="30" t="s">
        <v>699</v>
      </c>
    </row>
    <row r="7" spans="1:10" s="1" customFormat="1" ht="20.25" customHeight="1">
      <c r="A7" s="29"/>
      <c r="B7" s="23"/>
      <c r="C7" s="23" t="s">
        <v>615</v>
      </c>
      <c r="D7" s="23"/>
      <c r="E7" s="23" t="s">
        <v>616</v>
      </c>
      <c r="F7" s="23"/>
      <c r="G7" s="23"/>
      <c r="H7" s="24" t="s">
        <v>595</v>
      </c>
      <c r="I7" s="24" t="s">
        <v>596</v>
      </c>
      <c r="J7" s="29"/>
    </row>
    <row r="8" spans="1:10" s="4" customFormat="1" ht="25.5" customHeight="1">
      <c r="A8" s="31"/>
      <c r="B8" s="26" t="s">
        <v>593</v>
      </c>
      <c r="C8" s="26" t="s">
        <v>720</v>
      </c>
      <c r="D8" s="17" t="s">
        <v>700</v>
      </c>
      <c r="E8" s="26" t="s">
        <v>701</v>
      </c>
      <c r="F8" s="26" t="s">
        <v>702</v>
      </c>
      <c r="G8" s="26" t="s">
        <v>703</v>
      </c>
      <c r="H8" s="26" t="s">
        <v>704</v>
      </c>
      <c r="I8" s="26" t="s">
        <v>705</v>
      </c>
      <c r="J8" s="31"/>
    </row>
    <row r="9" spans="1:10" ht="24.75" customHeight="1">
      <c r="A9" s="61"/>
      <c r="B9" s="358" t="s">
        <v>590</v>
      </c>
      <c r="C9" s="358" t="s">
        <v>590</v>
      </c>
      <c r="D9" s="358" t="s">
        <v>590</v>
      </c>
      <c r="E9" s="358" t="s">
        <v>590</v>
      </c>
      <c r="F9" s="358" t="s">
        <v>590</v>
      </c>
      <c r="G9" s="358" t="s">
        <v>590</v>
      </c>
      <c r="H9" s="358" t="s">
        <v>590</v>
      </c>
      <c r="I9" s="358" t="s">
        <v>590</v>
      </c>
      <c r="J9" s="359"/>
    </row>
    <row r="10" spans="1:10" ht="57" customHeight="1">
      <c r="A10" s="63" t="s">
        <v>30</v>
      </c>
      <c r="B10" s="360"/>
      <c r="C10" s="360"/>
      <c r="D10" s="360"/>
      <c r="E10" s="360"/>
      <c r="F10" s="360"/>
      <c r="G10" s="360"/>
      <c r="H10" s="360"/>
      <c r="I10" s="360"/>
      <c r="J10" s="1411" t="s">
        <v>743</v>
      </c>
    </row>
    <row r="11" spans="1:10" ht="19.5" customHeight="1">
      <c r="A11" s="63"/>
      <c r="B11" s="360"/>
      <c r="C11" s="360"/>
      <c r="D11" s="360"/>
      <c r="E11" s="360"/>
      <c r="F11" s="360"/>
      <c r="G11" s="360"/>
      <c r="H11" s="360"/>
      <c r="I11" s="360"/>
      <c r="J11" s="1411"/>
    </row>
    <row r="12" spans="1:10" ht="24.75" customHeight="1">
      <c r="A12" s="60"/>
      <c r="B12" s="360"/>
      <c r="C12" s="360"/>
      <c r="D12" s="360"/>
      <c r="E12" s="360"/>
      <c r="F12" s="360"/>
      <c r="G12" s="360"/>
      <c r="H12" s="360"/>
      <c r="I12" s="360"/>
      <c r="J12" s="1411"/>
    </row>
    <row r="13" spans="1:10" ht="24.75" customHeight="1">
      <c r="A13" s="54"/>
      <c r="B13" s="359"/>
      <c r="C13" s="359"/>
      <c r="D13" s="359"/>
      <c r="E13" s="359"/>
      <c r="F13" s="359"/>
      <c r="G13" s="359"/>
      <c r="H13" s="359"/>
      <c r="I13" s="359"/>
      <c r="J13" s="1411"/>
    </row>
    <row r="14" spans="1:10" ht="57" customHeight="1">
      <c r="A14" s="63" t="s">
        <v>31</v>
      </c>
      <c r="B14" s="360"/>
      <c r="C14" s="360"/>
      <c r="D14" s="360"/>
      <c r="E14" s="360"/>
      <c r="F14" s="360"/>
      <c r="G14" s="360"/>
      <c r="H14" s="360"/>
      <c r="I14" s="360"/>
      <c r="J14" s="1411"/>
    </row>
    <row r="15" spans="1:10" ht="20.25" customHeight="1">
      <c r="A15" s="63"/>
      <c r="B15" s="360"/>
      <c r="C15" s="360"/>
      <c r="D15" s="360"/>
      <c r="E15" s="360"/>
      <c r="F15" s="360"/>
      <c r="G15" s="360"/>
      <c r="H15" s="360"/>
      <c r="I15" s="360"/>
      <c r="J15" s="1411"/>
    </row>
    <row r="16" spans="1:10" ht="24" customHeight="1">
      <c r="A16" s="59"/>
      <c r="B16" s="287"/>
      <c r="C16" s="287"/>
      <c r="D16" s="287"/>
      <c r="E16" s="287"/>
      <c r="F16" s="287"/>
      <c r="G16" s="287"/>
      <c r="H16" s="287"/>
      <c r="I16" s="287"/>
      <c r="J16" s="1411"/>
    </row>
    <row r="17" spans="1:10" ht="50.25" customHeight="1">
      <c r="A17" s="62" t="s">
        <v>716</v>
      </c>
      <c r="B17" s="287"/>
      <c r="C17" s="287"/>
      <c r="D17" s="287"/>
      <c r="E17" s="287"/>
      <c r="F17" s="287"/>
      <c r="G17" s="287"/>
      <c r="H17" s="287"/>
      <c r="I17" s="287"/>
      <c r="J17" s="287"/>
    </row>
    <row r="18" ht="20.25" customHeight="1">
      <c r="A18" s="284" t="s">
        <v>706</v>
      </c>
    </row>
    <row r="19" ht="16.5" customHeight="1">
      <c r="A19" s="284" t="s">
        <v>721</v>
      </c>
    </row>
    <row r="20" ht="16.5" customHeight="1"/>
  </sheetData>
  <sheetProtection/>
  <mergeCells count="1">
    <mergeCell ref="J10:J16"/>
  </mergeCells>
  <printOptions/>
  <pageMargins left="0.8661417322834646" right="0.7874015748031497" top="0.8661417322834646" bottom="0.8661417322834646" header="0.5118110236220472" footer="0.5118110236220472"/>
  <pageSetup horizontalDpi="600" verticalDpi="600" orientation="landscape" paperSize="9" scale="90" r:id="rId2"/>
  <drawing r:id="rId1"/>
</worksheet>
</file>

<file path=xl/worksheets/sheet11.xml><?xml version="1.0" encoding="utf-8"?>
<worksheet xmlns="http://schemas.openxmlformats.org/spreadsheetml/2006/main" xmlns:r="http://schemas.openxmlformats.org/officeDocument/2006/relationships">
  <dimension ref="A1:G48"/>
  <sheetViews>
    <sheetView view="pageBreakPreview" zoomScale="60" zoomScalePageLayoutView="0" workbookViewId="0" topLeftCell="A1">
      <selection activeCell="F13" sqref="F13"/>
    </sheetView>
  </sheetViews>
  <sheetFormatPr defaultColWidth="9.00390625" defaultRowHeight="13.5"/>
  <cols>
    <col min="1" max="1" width="1.875" style="284" customWidth="1"/>
    <col min="2" max="2" width="4.625" style="284" customWidth="1"/>
    <col min="3" max="3" width="2.75390625" style="284" customWidth="1"/>
    <col min="4" max="4" width="22.125" style="284" customWidth="1"/>
    <col min="5" max="5" width="2.125" style="284" customWidth="1"/>
    <col min="6" max="7" width="29.625" style="284" customWidth="1"/>
    <col min="8" max="16384" width="9.00390625" style="284" customWidth="1"/>
  </cols>
  <sheetData>
    <row r="1" s="1" customFormat="1" ht="13.5">
      <c r="A1" s="1" t="s">
        <v>558</v>
      </c>
    </row>
    <row r="2" s="1" customFormat="1" ht="12" customHeight="1"/>
    <row r="3" s="36" customFormat="1" ht="18.75" customHeight="1"/>
    <row r="4" spans="1:7" s="35" customFormat="1" ht="25.5" customHeight="1">
      <c r="A4" s="34" t="s">
        <v>707</v>
      </c>
      <c r="B4" s="34"/>
      <c r="C4" s="34"/>
      <c r="D4" s="34"/>
      <c r="E4" s="34"/>
      <c r="F4" s="34"/>
      <c r="G4" s="34"/>
    </row>
    <row r="5" spans="2:7" s="36" customFormat="1" ht="22.5" customHeight="1">
      <c r="B5" s="1413" t="s">
        <v>751</v>
      </c>
      <c r="C5" s="1414"/>
      <c r="D5" s="1414"/>
      <c r="E5" s="1415"/>
      <c r="F5" s="40" t="s">
        <v>599</v>
      </c>
      <c r="G5" s="40" t="s">
        <v>708</v>
      </c>
    </row>
    <row r="6" spans="2:7" s="36" customFormat="1" ht="17.25" customHeight="1">
      <c r="B6" s="41"/>
      <c r="C6" s="621"/>
      <c r="D6" s="42"/>
      <c r="E6" s="43"/>
      <c r="F6" s="44" t="s">
        <v>709</v>
      </c>
      <c r="G6" s="45"/>
    </row>
    <row r="7" spans="2:7" s="36" customFormat="1" ht="17.25" customHeight="1">
      <c r="B7" s="46" t="s">
        <v>32</v>
      </c>
      <c r="C7" s="622"/>
      <c r="D7" s="47"/>
      <c r="E7" s="48"/>
      <c r="F7" s="52"/>
      <c r="G7" s="49"/>
    </row>
    <row r="8" spans="2:7" s="36" customFormat="1" ht="17.25" customHeight="1">
      <c r="B8" s="46"/>
      <c r="C8" s="622"/>
      <c r="D8" s="47"/>
      <c r="E8" s="48"/>
      <c r="F8" s="52"/>
      <c r="G8" s="49"/>
    </row>
    <row r="9" spans="2:7" s="36" customFormat="1" ht="17.25" customHeight="1">
      <c r="B9" s="46"/>
      <c r="C9" s="1412" t="s">
        <v>722</v>
      </c>
      <c r="D9" s="1412"/>
      <c r="E9" s="48"/>
      <c r="F9" s="52"/>
      <c r="G9" s="49"/>
    </row>
    <row r="10" spans="2:7" s="36" customFormat="1" ht="17.25" customHeight="1">
      <c r="B10" s="46"/>
      <c r="C10" s="622"/>
      <c r="D10" s="47"/>
      <c r="E10" s="48"/>
      <c r="F10" s="52"/>
      <c r="G10" s="49"/>
    </row>
    <row r="11" spans="2:7" s="36" customFormat="1" ht="17.25" customHeight="1">
      <c r="B11" s="46"/>
      <c r="C11" s="1412" t="s">
        <v>33</v>
      </c>
      <c r="D11" s="1412"/>
      <c r="E11" s="48"/>
      <c r="F11" s="52"/>
      <c r="G11" s="49"/>
    </row>
    <row r="12" spans="2:7" s="36" customFormat="1" ht="17.25" customHeight="1">
      <c r="B12" s="46"/>
      <c r="C12" s="622"/>
      <c r="D12" s="47"/>
      <c r="E12" s="48"/>
      <c r="F12" s="52"/>
      <c r="G12" s="49"/>
    </row>
    <row r="13" spans="2:7" s="36" customFormat="1" ht="17.25" customHeight="1">
      <c r="B13" s="46"/>
      <c r="C13" s="1412" t="s">
        <v>710</v>
      </c>
      <c r="D13" s="1412"/>
      <c r="E13" s="48"/>
      <c r="F13" s="52"/>
      <c r="G13" s="49"/>
    </row>
    <row r="14" spans="2:7" s="36" customFormat="1" ht="17.25" customHeight="1">
      <c r="B14" s="46"/>
      <c r="C14" s="622"/>
      <c r="D14" s="47"/>
      <c r="E14" s="48"/>
      <c r="F14" s="52"/>
      <c r="G14" s="49"/>
    </row>
    <row r="15" spans="2:7" s="36" customFormat="1" ht="17.25" customHeight="1">
      <c r="B15" s="46"/>
      <c r="C15" s="622"/>
      <c r="D15" s="47"/>
      <c r="E15" s="48"/>
      <c r="F15" s="52"/>
      <c r="G15" s="49"/>
    </row>
    <row r="16" spans="2:7" s="36" customFormat="1" ht="17.25" customHeight="1">
      <c r="B16" s="46" t="s">
        <v>34</v>
      </c>
      <c r="C16" s="622"/>
      <c r="D16" s="47"/>
      <c r="E16" s="48"/>
      <c r="F16" s="49"/>
      <c r="G16" s="49"/>
    </row>
    <row r="17" spans="2:7" s="36" customFormat="1" ht="17.25" customHeight="1">
      <c r="B17" s="46"/>
      <c r="C17" s="622"/>
      <c r="D17" s="47"/>
      <c r="E17" s="48"/>
      <c r="F17" s="49"/>
      <c r="G17" s="49"/>
    </row>
    <row r="18" spans="2:7" s="36" customFormat="1" ht="17.25" customHeight="1">
      <c r="B18" s="46"/>
      <c r="C18" s="1412" t="s">
        <v>710</v>
      </c>
      <c r="D18" s="1412"/>
      <c r="E18" s="48"/>
      <c r="F18" s="49"/>
      <c r="G18" s="49"/>
    </row>
    <row r="19" spans="2:7" s="36" customFormat="1" ht="17.25" customHeight="1">
      <c r="B19" s="46"/>
      <c r="C19" s="622"/>
      <c r="D19" s="47"/>
      <c r="E19" s="48"/>
      <c r="F19" s="49"/>
      <c r="G19" s="49"/>
    </row>
    <row r="20" spans="2:7" s="36" customFormat="1" ht="17.25" customHeight="1">
      <c r="B20" s="46"/>
      <c r="C20" s="1412" t="s">
        <v>35</v>
      </c>
      <c r="D20" s="1412"/>
      <c r="E20" s="48"/>
      <c r="F20" s="49"/>
      <c r="G20" s="49"/>
    </row>
    <row r="21" spans="2:7" s="36" customFormat="1" ht="17.25" customHeight="1">
      <c r="B21" s="46"/>
      <c r="C21" s="622"/>
      <c r="D21" s="47"/>
      <c r="E21" s="48"/>
      <c r="F21" s="49"/>
      <c r="G21" s="49"/>
    </row>
    <row r="22" spans="2:7" s="36" customFormat="1" ht="17.25" customHeight="1">
      <c r="B22" s="46"/>
      <c r="C22" s="1412" t="s">
        <v>711</v>
      </c>
      <c r="D22" s="1412"/>
      <c r="E22" s="48"/>
      <c r="F22" s="49"/>
      <c r="G22" s="49"/>
    </row>
    <row r="23" spans="2:7" s="36" customFormat="1" ht="17.25" customHeight="1">
      <c r="B23" s="46"/>
      <c r="C23" s="622"/>
      <c r="D23" s="47"/>
      <c r="E23" s="48"/>
      <c r="F23" s="49"/>
      <c r="G23" s="49"/>
    </row>
    <row r="24" spans="2:7" s="36" customFormat="1" ht="17.25" customHeight="1">
      <c r="B24" s="46"/>
      <c r="C24" s="1412" t="s">
        <v>712</v>
      </c>
      <c r="D24" s="1412"/>
      <c r="E24" s="48"/>
      <c r="F24" s="49"/>
      <c r="G24" s="49"/>
    </row>
    <row r="25" spans="2:7" s="36" customFormat="1" ht="17.25" customHeight="1">
      <c r="B25" s="46"/>
      <c r="C25" s="622"/>
      <c r="D25" s="47"/>
      <c r="E25" s="48"/>
      <c r="F25" s="49"/>
      <c r="G25" s="49"/>
    </row>
    <row r="26" spans="2:7" s="36" customFormat="1" ht="17.25" customHeight="1">
      <c r="B26" s="46"/>
      <c r="C26" s="622"/>
      <c r="D26" s="47" t="s">
        <v>744</v>
      </c>
      <c r="E26" s="48"/>
      <c r="F26" s="49"/>
      <c r="G26" s="49"/>
    </row>
    <row r="27" spans="2:7" s="36" customFormat="1" ht="17.25" customHeight="1">
      <c r="B27" s="46"/>
      <c r="C27" s="622"/>
      <c r="D27" s="50"/>
      <c r="E27" s="48"/>
      <c r="F27" s="49"/>
      <c r="G27" s="49"/>
    </row>
    <row r="28" spans="2:7" s="36" customFormat="1" ht="17.25" customHeight="1">
      <c r="B28" s="46"/>
      <c r="C28" s="622"/>
      <c r="D28" s="47" t="s">
        <v>745</v>
      </c>
      <c r="E28" s="48"/>
      <c r="F28" s="49"/>
      <c r="G28" s="49"/>
    </row>
    <row r="29" spans="2:7" s="36" customFormat="1" ht="17.25" customHeight="1">
      <c r="B29" s="46"/>
      <c r="C29" s="622"/>
      <c r="D29" s="313"/>
      <c r="E29" s="48"/>
      <c r="F29" s="49"/>
      <c r="G29" s="49"/>
    </row>
    <row r="30" spans="2:7" s="36" customFormat="1" ht="17.25" customHeight="1">
      <c r="B30" s="46"/>
      <c r="C30" s="622"/>
      <c r="D30" s="624" t="s">
        <v>746</v>
      </c>
      <c r="E30" s="48"/>
      <c r="F30" s="49"/>
      <c r="G30" s="49"/>
    </row>
    <row r="31" spans="2:7" s="36" customFormat="1" ht="17.25" customHeight="1">
      <c r="B31" s="46"/>
      <c r="C31" s="622"/>
      <c r="D31" s="47"/>
      <c r="E31" s="48"/>
      <c r="F31" s="49"/>
      <c r="G31" s="49"/>
    </row>
    <row r="32" spans="2:7" s="36" customFormat="1" ht="17.25" customHeight="1">
      <c r="B32" s="46"/>
      <c r="C32" s="1412" t="s">
        <v>713</v>
      </c>
      <c r="D32" s="1412"/>
      <c r="E32" s="48"/>
      <c r="F32" s="49"/>
      <c r="G32" s="49"/>
    </row>
    <row r="33" spans="2:7" s="36" customFormat="1" ht="17.25" customHeight="1">
      <c r="B33" s="46"/>
      <c r="C33" s="622"/>
      <c r="D33" s="47"/>
      <c r="E33" s="48"/>
      <c r="F33" s="49"/>
      <c r="G33" s="49"/>
    </row>
    <row r="34" spans="2:7" s="36" customFormat="1" ht="17.25" customHeight="1">
      <c r="B34" s="46"/>
      <c r="C34" s="622"/>
      <c r="D34" s="47" t="s">
        <v>747</v>
      </c>
      <c r="E34" s="48"/>
      <c r="F34" s="49"/>
      <c r="G34" s="49"/>
    </row>
    <row r="35" spans="2:7" s="36" customFormat="1" ht="17.25" customHeight="1">
      <c r="B35" s="46"/>
      <c r="C35" s="622"/>
      <c r="D35" s="313"/>
      <c r="E35" s="48"/>
      <c r="F35" s="49"/>
      <c r="G35" s="49"/>
    </row>
    <row r="36" spans="2:7" s="36" customFormat="1" ht="17.25" customHeight="1">
      <c r="B36" s="46"/>
      <c r="C36" s="622"/>
      <c r="D36" s="47" t="s">
        <v>748</v>
      </c>
      <c r="E36" s="48"/>
      <c r="F36" s="49"/>
      <c r="G36" s="49"/>
    </row>
    <row r="37" spans="2:7" s="36" customFormat="1" ht="17.25" customHeight="1">
      <c r="B37" s="46"/>
      <c r="C37" s="622"/>
      <c r="D37" s="313"/>
      <c r="E37" s="48"/>
      <c r="F37" s="49"/>
      <c r="G37" s="49"/>
    </row>
    <row r="38" spans="2:7" s="36" customFormat="1" ht="17.25" customHeight="1">
      <c r="B38" s="46"/>
      <c r="C38" s="622"/>
      <c r="D38" s="47" t="s">
        <v>749</v>
      </c>
      <c r="E38" s="48"/>
      <c r="F38" s="49"/>
      <c r="G38" s="49"/>
    </row>
    <row r="39" spans="2:7" s="36" customFormat="1" ht="17.25" customHeight="1">
      <c r="B39" s="46"/>
      <c r="C39" s="622"/>
      <c r="D39" s="50"/>
      <c r="E39" s="48"/>
      <c r="F39" s="49"/>
      <c r="G39" s="49"/>
    </row>
    <row r="40" spans="2:7" s="36" customFormat="1" ht="17.25" customHeight="1">
      <c r="B40" s="46"/>
      <c r="C40" s="622"/>
      <c r="D40" s="47" t="s">
        <v>750</v>
      </c>
      <c r="E40" s="48"/>
      <c r="F40" s="49"/>
      <c r="G40" s="49"/>
    </row>
    <row r="41" spans="2:7" s="36" customFormat="1" ht="17.25" customHeight="1">
      <c r="B41" s="46"/>
      <c r="C41" s="622"/>
      <c r="D41" s="313"/>
      <c r="E41" s="48"/>
      <c r="F41" s="49"/>
      <c r="G41" s="49"/>
    </row>
    <row r="42" spans="2:7" s="36" customFormat="1" ht="17.25" customHeight="1">
      <c r="B42" s="46"/>
      <c r="C42" s="1412" t="s">
        <v>714</v>
      </c>
      <c r="D42" s="1412"/>
      <c r="E42" s="48"/>
      <c r="F42" s="49"/>
      <c r="G42" s="49"/>
    </row>
    <row r="43" spans="2:7" s="36" customFormat="1" ht="17.25" customHeight="1">
      <c r="B43" s="46"/>
      <c r="C43" s="622"/>
      <c r="D43" s="50"/>
      <c r="E43" s="48"/>
      <c r="F43" s="49"/>
      <c r="G43" s="49"/>
    </row>
    <row r="44" spans="2:7" s="36" customFormat="1" ht="17.25" customHeight="1">
      <c r="B44" s="46"/>
      <c r="C44" s="1412" t="s">
        <v>715</v>
      </c>
      <c r="D44" s="1412"/>
      <c r="E44" s="48"/>
      <c r="F44" s="49"/>
      <c r="G44" s="49"/>
    </row>
    <row r="45" spans="2:7" s="36" customFormat="1" ht="17.25" customHeight="1">
      <c r="B45" s="46"/>
      <c r="C45" s="622"/>
      <c r="D45" s="47"/>
      <c r="E45" s="48"/>
      <c r="F45" s="49"/>
      <c r="G45" s="49"/>
    </row>
    <row r="46" spans="2:7" s="36" customFormat="1" ht="17.25" customHeight="1">
      <c r="B46" s="46"/>
      <c r="C46" s="622"/>
      <c r="D46" s="47"/>
      <c r="E46" s="48"/>
      <c r="F46" s="49"/>
      <c r="G46" s="49"/>
    </row>
    <row r="47" spans="2:7" s="36" customFormat="1" ht="17.25" customHeight="1">
      <c r="B47" s="46"/>
      <c r="C47" s="622"/>
      <c r="D47" s="47"/>
      <c r="E47" s="48"/>
      <c r="F47" s="49"/>
      <c r="G47" s="49"/>
    </row>
    <row r="48" spans="2:7" s="36" customFormat="1" ht="22.5" customHeight="1">
      <c r="B48" s="37"/>
      <c r="C48" s="623"/>
      <c r="D48" s="38" t="s">
        <v>716</v>
      </c>
      <c r="E48" s="39"/>
      <c r="F48" s="51"/>
      <c r="G48" s="51"/>
    </row>
    <row r="49" s="36" customFormat="1" ht="14.25"/>
  </sheetData>
  <sheetProtection/>
  <mergeCells count="11">
    <mergeCell ref="C18:D18"/>
    <mergeCell ref="C13:D13"/>
    <mergeCell ref="C11:D11"/>
    <mergeCell ref="C9:D9"/>
    <mergeCell ref="B5:E5"/>
    <mergeCell ref="C44:D44"/>
    <mergeCell ref="C42:D42"/>
    <mergeCell ref="C32:D32"/>
    <mergeCell ref="C24:D24"/>
    <mergeCell ref="C22:D22"/>
    <mergeCell ref="C20:D20"/>
  </mergeCells>
  <printOptions horizontalCentered="1"/>
  <pageMargins left="0.7874015748031497" right="0.7874015748031497" top="0.7874015748031497" bottom="0.8661417322834646" header="0.5118110236220472" footer="0.5118110236220472"/>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dimension ref="A1:P16"/>
  <sheetViews>
    <sheetView view="pageBreakPreview" zoomScale="80" zoomScaleNormal="75" zoomScaleSheetLayoutView="80" zoomScalePageLayoutView="0" workbookViewId="0" topLeftCell="A1">
      <selection activeCell="L10" sqref="L10:L11"/>
    </sheetView>
  </sheetViews>
  <sheetFormatPr defaultColWidth="9.00390625" defaultRowHeight="13.5"/>
  <cols>
    <col min="1" max="1" width="0.875" style="1" customWidth="1"/>
    <col min="2" max="2" width="28.875" style="1" customWidth="1"/>
    <col min="3" max="3" width="0.875" style="1" customWidth="1"/>
    <col min="4" max="11" width="12.125" style="1" customWidth="1"/>
    <col min="12" max="12" width="14.625" style="1" customWidth="1"/>
    <col min="13" max="16384" width="9.00390625" style="1" customWidth="1"/>
  </cols>
  <sheetData>
    <row r="1" ht="13.5">
      <c r="B1" s="1" t="s">
        <v>124</v>
      </c>
    </row>
    <row r="2" spans="2:12" ht="34.5" customHeight="1">
      <c r="B2" s="3" t="s">
        <v>411</v>
      </c>
      <c r="C2" s="3"/>
      <c r="D2" s="3"/>
      <c r="E2" s="3"/>
      <c r="F2" s="3"/>
      <c r="G2" s="3"/>
      <c r="H2" s="3"/>
      <c r="I2" s="3"/>
      <c r="J2" s="3"/>
      <c r="K2" s="3"/>
      <c r="L2" s="3"/>
    </row>
    <row r="3" ht="25.5" customHeight="1"/>
    <row r="4" spans="9:12" ht="21" customHeight="1">
      <c r="I4" s="1416" t="s">
        <v>412</v>
      </c>
      <c r="J4" s="1416"/>
      <c r="K4" s="1416"/>
      <c r="L4" s="1416"/>
    </row>
    <row r="5" spans="1:12" ht="20.25" customHeight="1">
      <c r="A5" s="6"/>
      <c r="B5" s="7"/>
      <c r="C5" s="8"/>
      <c r="D5" s="22"/>
      <c r="E5" s="22" t="s">
        <v>604</v>
      </c>
      <c r="F5" s="22"/>
      <c r="G5" s="22" t="s">
        <v>696</v>
      </c>
      <c r="H5" s="22"/>
      <c r="I5" s="22"/>
      <c r="J5" s="22"/>
      <c r="K5" s="22"/>
      <c r="L5" s="27"/>
    </row>
    <row r="6" spans="1:12" ht="20.25" customHeight="1">
      <c r="A6" s="123"/>
      <c r="B6" s="170" t="s">
        <v>697</v>
      </c>
      <c r="C6" s="169"/>
      <c r="D6" s="23" t="s">
        <v>681</v>
      </c>
      <c r="E6" s="23" t="s">
        <v>608</v>
      </c>
      <c r="F6" s="30" t="s">
        <v>609</v>
      </c>
      <c r="G6" s="23" t="s">
        <v>698</v>
      </c>
      <c r="H6" s="30" t="s">
        <v>682</v>
      </c>
      <c r="I6" s="30" t="s">
        <v>611</v>
      </c>
      <c r="J6" s="32" t="s">
        <v>592</v>
      </c>
      <c r="K6" s="32" t="s">
        <v>592</v>
      </c>
      <c r="L6" s="30" t="s">
        <v>699</v>
      </c>
    </row>
    <row r="7" spans="1:16" ht="20.25" customHeight="1">
      <c r="A7" s="123"/>
      <c r="B7" s="121"/>
      <c r="C7" s="124"/>
      <c r="D7" s="23"/>
      <c r="E7" s="23" t="s">
        <v>615</v>
      </c>
      <c r="F7" s="23"/>
      <c r="G7" s="23" t="s">
        <v>616</v>
      </c>
      <c r="H7" s="23"/>
      <c r="I7" s="23"/>
      <c r="J7" s="24" t="s">
        <v>595</v>
      </c>
      <c r="K7" s="24" t="s">
        <v>596</v>
      </c>
      <c r="L7" s="29"/>
      <c r="N7" s="1425"/>
      <c r="O7" s="1425"/>
      <c r="P7" s="1425"/>
    </row>
    <row r="8" spans="1:12" s="4" customFormat="1" ht="25.5" customHeight="1">
      <c r="A8" s="134"/>
      <c r="B8" s="136"/>
      <c r="C8" s="135"/>
      <c r="D8" s="26" t="s">
        <v>593</v>
      </c>
      <c r="E8" s="26" t="s">
        <v>621</v>
      </c>
      <c r="F8" s="17" t="s">
        <v>700</v>
      </c>
      <c r="G8" s="26" t="s">
        <v>701</v>
      </c>
      <c r="H8" s="26" t="s">
        <v>702</v>
      </c>
      <c r="I8" s="26" t="s">
        <v>703</v>
      </c>
      <c r="J8" s="26" t="s">
        <v>704</v>
      </c>
      <c r="K8" s="26" t="s">
        <v>705</v>
      </c>
      <c r="L8" s="31"/>
    </row>
    <row r="9" spans="1:12" s="4" customFormat="1" ht="18" customHeight="1">
      <c r="A9" s="131"/>
      <c r="B9" s="133"/>
      <c r="C9" s="132"/>
      <c r="D9" s="21" t="s">
        <v>590</v>
      </c>
      <c r="E9" s="21" t="s">
        <v>590</v>
      </c>
      <c r="F9" s="21" t="s">
        <v>590</v>
      </c>
      <c r="G9" s="21" t="s">
        <v>590</v>
      </c>
      <c r="H9" s="21" t="s">
        <v>590</v>
      </c>
      <c r="I9" s="21" t="s">
        <v>590</v>
      </c>
      <c r="J9" s="21" t="s">
        <v>590</v>
      </c>
      <c r="K9" s="21" t="s">
        <v>590</v>
      </c>
      <c r="L9" s="481"/>
    </row>
    <row r="10" spans="1:12" s="121" customFormat="1" ht="24.75" customHeight="1">
      <c r="A10" s="123"/>
      <c r="B10" s="1423" t="s">
        <v>953</v>
      </c>
      <c r="C10" s="169"/>
      <c r="D10" s="1417"/>
      <c r="E10" s="1417"/>
      <c r="F10" s="1417"/>
      <c r="G10" s="1417"/>
      <c r="H10" s="1417"/>
      <c r="I10" s="1417"/>
      <c r="J10" s="1417"/>
      <c r="K10" s="1417"/>
      <c r="L10" s="1419" t="s">
        <v>559</v>
      </c>
    </row>
    <row r="11" spans="1:12" ht="24.75" customHeight="1">
      <c r="A11" s="16"/>
      <c r="B11" s="1424"/>
      <c r="C11" s="158"/>
      <c r="D11" s="1418"/>
      <c r="E11" s="1418"/>
      <c r="F11" s="1418"/>
      <c r="G11" s="1418"/>
      <c r="H11" s="1418"/>
      <c r="I11" s="1418"/>
      <c r="J11" s="1418"/>
      <c r="K11" s="1418"/>
      <c r="L11" s="1420"/>
    </row>
    <row r="12" spans="1:12" ht="24.75" customHeight="1">
      <c r="A12" s="123"/>
      <c r="B12" s="171" t="s">
        <v>408</v>
      </c>
      <c r="C12" s="169"/>
      <c r="D12" s="1422"/>
      <c r="E12" s="1422"/>
      <c r="F12" s="1422"/>
      <c r="G12" s="1422"/>
      <c r="H12" s="1422"/>
      <c r="I12" s="1422"/>
      <c r="J12" s="1422"/>
      <c r="K12" s="1422"/>
      <c r="L12" s="1421" t="s">
        <v>560</v>
      </c>
    </row>
    <row r="13" spans="1:12" ht="24.75" customHeight="1">
      <c r="A13" s="123"/>
      <c r="B13" s="171" t="s">
        <v>409</v>
      </c>
      <c r="C13" s="169"/>
      <c r="D13" s="1365"/>
      <c r="E13" s="1365"/>
      <c r="F13" s="1365"/>
      <c r="G13" s="1365"/>
      <c r="H13" s="1365"/>
      <c r="I13" s="1365"/>
      <c r="J13" s="1365"/>
      <c r="K13" s="1365"/>
      <c r="L13" s="1420"/>
    </row>
    <row r="14" spans="1:12" ht="49.5" customHeight="1">
      <c r="A14" s="154"/>
      <c r="B14" s="453" t="s">
        <v>597</v>
      </c>
      <c r="C14" s="350"/>
      <c r="D14" s="20"/>
      <c r="E14" s="20"/>
      <c r="F14" s="20"/>
      <c r="G14" s="20"/>
      <c r="H14" s="452"/>
      <c r="I14" s="20"/>
      <c r="J14" s="20"/>
      <c r="K14" s="20"/>
      <c r="L14" s="20"/>
    </row>
    <row r="15" ht="20.25" customHeight="1">
      <c r="B15" s="1" t="s">
        <v>706</v>
      </c>
    </row>
    <row r="16" ht="16.5" customHeight="1">
      <c r="B16" s="1" t="s">
        <v>410</v>
      </c>
    </row>
    <row r="17" ht="16.5" customHeight="1"/>
  </sheetData>
  <sheetProtection/>
  <mergeCells count="21">
    <mergeCell ref="D12:D13"/>
    <mergeCell ref="E12:E13"/>
    <mergeCell ref="F12:F13"/>
    <mergeCell ref="G12:G13"/>
    <mergeCell ref="I10:I11"/>
    <mergeCell ref="H12:H13"/>
    <mergeCell ref="B10:B11"/>
    <mergeCell ref="D10:D11"/>
    <mergeCell ref="E10:E11"/>
    <mergeCell ref="F10:F11"/>
    <mergeCell ref="G10:G11"/>
    <mergeCell ref="N7:P7"/>
    <mergeCell ref="I4:L4"/>
    <mergeCell ref="K10:K11"/>
    <mergeCell ref="L10:L11"/>
    <mergeCell ref="L12:L13"/>
    <mergeCell ref="J10:J11"/>
    <mergeCell ref="H10:H11"/>
    <mergeCell ref="J12:J13"/>
    <mergeCell ref="I12:I13"/>
    <mergeCell ref="K12:K13"/>
  </mergeCells>
  <printOptions horizontalCentered="1"/>
  <pageMargins left="0.5511811023622047" right="0.3937007874015748" top="0.6692913385826772" bottom="0.31496062992125984" header="0.5118110236220472" footer="0.2755905511811024"/>
  <pageSetup horizontalDpi="300" verticalDpi="300" orientation="landscape" paperSize="9" scale="95" r:id="rId1"/>
</worksheet>
</file>

<file path=xl/worksheets/sheet13.xml><?xml version="1.0" encoding="utf-8"?>
<worksheet xmlns="http://schemas.openxmlformats.org/spreadsheetml/2006/main" xmlns:r="http://schemas.openxmlformats.org/officeDocument/2006/relationships">
  <dimension ref="A1:F34"/>
  <sheetViews>
    <sheetView view="pageBreakPreview" zoomScale="90" zoomScaleNormal="80" zoomScaleSheetLayoutView="90" zoomScalePageLayoutView="0" workbookViewId="0" topLeftCell="A22">
      <selection activeCell="B33" sqref="B33:F33"/>
    </sheetView>
  </sheetViews>
  <sheetFormatPr defaultColWidth="9.00390625" defaultRowHeight="13.5"/>
  <cols>
    <col min="1" max="1" width="1.875" style="1" customWidth="1"/>
    <col min="2" max="2" width="2.125" style="1" customWidth="1"/>
    <col min="3" max="3" width="22.625" style="1" customWidth="1"/>
    <col min="4" max="4" width="2.125" style="1" customWidth="1"/>
    <col min="5" max="5" width="29.375" style="1" customWidth="1"/>
    <col min="6" max="6" width="30.625" style="1" customWidth="1"/>
    <col min="7" max="16384" width="9.00390625" style="1" customWidth="1"/>
  </cols>
  <sheetData>
    <row r="1" spans="1:6" ht="13.5">
      <c r="A1" s="1" t="s">
        <v>561</v>
      </c>
      <c r="F1" s="482"/>
    </row>
    <row r="2" s="36" customFormat="1" ht="15.75" customHeight="1"/>
    <row r="3" spans="1:6" s="35" customFormat="1" ht="19.5" customHeight="1">
      <c r="A3" s="34" t="s">
        <v>707</v>
      </c>
      <c r="B3" s="34"/>
      <c r="C3" s="34"/>
      <c r="D3" s="34"/>
      <c r="E3" s="34"/>
      <c r="F3" s="34"/>
    </row>
    <row r="4" spans="1:6" s="35" customFormat="1" ht="19.5" customHeight="1">
      <c r="A4" s="34"/>
      <c r="B4" s="483"/>
      <c r="C4" s="34"/>
      <c r="D4" s="34"/>
      <c r="E4" s="34"/>
      <c r="F4" s="34"/>
    </row>
    <row r="5" spans="2:6" s="36" customFormat="1" ht="19.5" customHeight="1">
      <c r="B5" s="37"/>
      <c r="C5" s="38" t="s">
        <v>697</v>
      </c>
      <c r="D5" s="39"/>
      <c r="E5" s="40" t="s">
        <v>599</v>
      </c>
      <c r="F5" s="40" t="s">
        <v>708</v>
      </c>
    </row>
    <row r="6" spans="2:6" s="36" customFormat="1" ht="18" customHeight="1">
      <c r="B6" s="41"/>
      <c r="C6" s="42"/>
      <c r="D6" s="43"/>
      <c r="E6" s="44" t="s">
        <v>709</v>
      </c>
      <c r="F6" s="45"/>
    </row>
    <row r="7" spans="2:6" s="36" customFormat="1" ht="12.75" customHeight="1">
      <c r="B7" s="46" t="s">
        <v>1084</v>
      </c>
      <c r="C7" s="47"/>
      <c r="D7" s="48"/>
      <c r="E7" s="49"/>
      <c r="F7" s="49"/>
    </row>
    <row r="8" spans="2:6" s="36" customFormat="1" ht="12.75" customHeight="1">
      <c r="B8" s="46"/>
      <c r="C8" s="47"/>
      <c r="D8" s="48"/>
      <c r="E8" s="49"/>
      <c r="F8" s="49"/>
    </row>
    <row r="9" spans="2:6" s="36" customFormat="1" ht="15" customHeight="1">
      <c r="B9" s="46"/>
      <c r="C9" s="47" t="s">
        <v>205</v>
      </c>
      <c r="D9" s="48"/>
      <c r="E9" s="49"/>
      <c r="F9" s="49"/>
    </row>
    <row r="10" spans="2:6" s="36" customFormat="1" ht="15" customHeight="1">
      <c r="B10" s="46"/>
      <c r="C10" s="47"/>
      <c r="D10" s="48"/>
      <c r="E10" s="49"/>
      <c r="F10" s="49"/>
    </row>
    <row r="11" spans="2:6" s="36" customFormat="1" ht="15" customHeight="1">
      <c r="B11" s="46"/>
      <c r="C11" s="47"/>
      <c r="D11" s="48"/>
      <c r="E11" s="49"/>
      <c r="F11" s="49"/>
    </row>
    <row r="12" spans="2:6" s="36" customFormat="1" ht="15" customHeight="1">
      <c r="B12" s="46"/>
      <c r="C12" s="47" t="s">
        <v>206</v>
      </c>
      <c r="D12" s="48"/>
      <c r="E12" s="49"/>
      <c r="F12" s="49"/>
    </row>
    <row r="13" spans="2:6" s="36" customFormat="1" ht="15" customHeight="1">
      <c r="B13" s="46"/>
      <c r="C13" s="484"/>
      <c r="D13" s="48"/>
      <c r="E13" s="49"/>
      <c r="F13" s="49"/>
    </row>
    <row r="14" spans="2:6" s="36" customFormat="1" ht="15" customHeight="1">
      <c r="B14" s="46"/>
      <c r="C14" s="47"/>
      <c r="D14" s="48"/>
      <c r="E14" s="49"/>
      <c r="F14" s="49"/>
    </row>
    <row r="15" spans="2:6" s="36" customFormat="1" ht="15" customHeight="1">
      <c r="B15" s="46"/>
      <c r="C15" s="47" t="s">
        <v>252</v>
      </c>
      <c r="D15" s="48"/>
      <c r="E15" s="49"/>
      <c r="F15" s="49"/>
    </row>
    <row r="16" spans="2:6" s="36" customFormat="1" ht="15" customHeight="1">
      <c r="B16" s="46"/>
      <c r="C16" s="47"/>
      <c r="D16" s="48"/>
      <c r="E16" s="49"/>
      <c r="F16" s="49"/>
    </row>
    <row r="17" spans="2:6" s="36" customFormat="1" ht="15" customHeight="1">
      <c r="B17" s="46"/>
      <c r="C17" s="47"/>
      <c r="D17" s="48"/>
      <c r="E17" s="49"/>
      <c r="F17" s="49"/>
    </row>
    <row r="18" spans="2:6" s="36" customFormat="1" ht="15" customHeight="1">
      <c r="B18" s="37"/>
      <c r="C18" s="38" t="s">
        <v>813</v>
      </c>
      <c r="D18" s="39"/>
      <c r="E18" s="51"/>
      <c r="F18" s="51"/>
    </row>
    <row r="19" spans="2:6" s="36" customFormat="1" ht="15" customHeight="1">
      <c r="B19" s="46"/>
      <c r="C19" s="47"/>
      <c r="D19" s="48"/>
      <c r="E19" s="49"/>
      <c r="F19" s="49"/>
    </row>
    <row r="20" spans="2:6" s="36" customFormat="1" ht="12.75" customHeight="1">
      <c r="B20" s="46" t="s">
        <v>1083</v>
      </c>
      <c r="C20" s="47"/>
      <c r="D20" s="48"/>
      <c r="E20" s="49"/>
      <c r="F20" s="49"/>
    </row>
    <row r="21" spans="2:6" s="36" customFormat="1" ht="12.75" customHeight="1">
      <c r="B21" s="46"/>
      <c r="C21" s="47"/>
      <c r="D21" s="48"/>
      <c r="E21" s="49"/>
      <c r="F21" s="49"/>
    </row>
    <row r="22" spans="2:6" s="36" customFormat="1" ht="15" customHeight="1">
      <c r="B22" s="46"/>
      <c r="C22" s="47" t="s">
        <v>205</v>
      </c>
      <c r="D22" s="48"/>
      <c r="E22" s="49"/>
      <c r="F22" s="49"/>
    </row>
    <row r="23" spans="2:6" s="36" customFormat="1" ht="15" customHeight="1">
      <c r="B23" s="46"/>
      <c r="C23" s="47"/>
      <c r="D23" s="48"/>
      <c r="E23" s="49"/>
      <c r="F23" s="49"/>
    </row>
    <row r="24" spans="2:6" s="36" customFormat="1" ht="15" customHeight="1">
      <c r="B24" s="46"/>
      <c r="C24" s="47"/>
      <c r="D24" s="48"/>
      <c r="E24" s="49"/>
      <c r="F24" s="49"/>
    </row>
    <row r="25" spans="2:6" s="36" customFormat="1" ht="15" customHeight="1">
      <c r="B25" s="46"/>
      <c r="C25" s="47" t="s">
        <v>206</v>
      </c>
      <c r="D25" s="48"/>
      <c r="E25" s="49"/>
      <c r="F25" s="49"/>
    </row>
    <row r="26" spans="2:6" s="36" customFormat="1" ht="15" customHeight="1">
      <c r="B26" s="46"/>
      <c r="C26" s="484"/>
      <c r="D26" s="48"/>
      <c r="E26" s="49"/>
      <c r="F26" s="49"/>
    </row>
    <row r="27" spans="2:6" s="36" customFormat="1" ht="15" customHeight="1">
      <c r="B27" s="46"/>
      <c r="C27" s="47"/>
      <c r="D27" s="48"/>
      <c r="E27" s="49"/>
      <c r="F27" s="49"/>
    </row>
    <row r="28" spans="2:6" s="36" customFormat="1" ht="15" customHeight="1">
      <c r="B28" s="46"/>
      <c r="C28" s="47" t="s">
        <v>252</v>
      </c>
      <c r="D28" s="48"/>
      <c r="E28" s="49"/>
      <c r="F28" s="49"/>
    </row>
    <row r="29" spans="2:6" s="36" customFormat="1" ht="15" customHeight="1">
      <c r="B29" s="46"/>
      <c r="C29" s="47"/>
      <c r="D29" s="48"/>
      <c r="E29" s="49"/>
      <c r="F29" s="49"/>
    </row>
    <row r="30" spans="2:6" s="36" customFormat="1" ht="15" customHeight="1">
      <c r="B30" s="46"/>
      <c r="C30" s="484"/>
      <c r="D30" s="48"/>
      <c r="E30" s="49"/>
      <c r="F30" s="49"/>
    </row>
    <row r="31" spans="2:6" s="36" customFormat="1" ht="15" customHeight="1">
      <c r="B31" s="37"/>
      <c r="C31" s="38" t="s">
        <v>813</v>
      </c>
      <c r="D31" s="39"/>
      <c r="E31" s="51"/>
      <c r="F31" s="51"/>
    </row>
    <row r="32" spans="2:6" s="36" customFormat="1" ht="19.5" customHeight="1">
      <c r="B32" s="37"/>
      <c r="C32" s="38" t="s">
        <v>716</v>
      </c>
      <c r="D32" s="39"/>
      <c r="E32" s="51"/>
      <c r="F32" s="51"/>
    </row>
    <row r="33" spans="2:6" s="36" customFormat="1" ht="32.25" customHeight="1">
      <c r="B33" s="1426" t="s">
        <v>1085</v>
      </c>
      <c r="C33" s="1427"/>
      <c r="D33" s="1427"/>
      <c r="E33" s="1427"/>
      <c r="F33" s="1427"/>
    </row>
    <row r="34" ht="13.5">
      <c r="B34" s="193"/>
    </row>
  </sheetData>
  <sheetProtection/>
  <mergeCells count="1">
    <mergeCell ref="B33:F33"/>
  </mergeCells>
  <printOptions horizontalCentered="1"/>
  <pageMargins left="0.5905511811023623" right="0.4724409448818898" top="0.5511811023622047" bottom="0.5118110236220472"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F58"/>
  <sheetViews>
    <sheetView view="pageBreakPreview" zoomScale="80" zoomScaleSheetLayoutView="80" zoomScalePageLayoutView="0" workbookViewId="0" topLeftCell="A31">
      <selection activeCell="F13" sqref="F13"/>
    </sheetView>
  </sheetViews>
  <sheetFormatPr defaultColWidth="9.00390625" defaultRowHeight="13.5"/>
  <cols>
    <col min="1" max="1" width="1.875" style="1" customWidth="1"/>
    <col min="2" max="2" width="2.125" style="1" customWidth="1"/>
    <col min="3" max="3" width="22.625" style="1" customWidth="1"/>
    <col min="4" max="4" width="2.125" style="1" customWidth="1"/>
    <col min="5" max="6" width="30.625" style="1" customWidth="1"/>
    <col min="7" max="16384" width="9.00390625" style="1" customWidth="1"/>
  </cols>
  <sheetData>
    <row r="1" ht="13.5">
      <c r="A1" s="1" t="s">
        <v>562</v>
      </c>
    </row>
    <row r="2" ht="11.25" customHeight="1"/>
    <row r="3" spans="1:6" s="35" customFormat="1" ht="25.5" customHeight="1">
      <c r="A3" s="34" t="s">
        <v>707</v>
      </c>
      <c r="B3" s="34"/>
      <c r="C3" s="34"/>
      <c r="D3" s="34"/>
      <c r="E3" s="34"/>
      <c r="F3" s="34"/>
    </row>
    <row r="4" spans="1:6" s="35" customFormat="1" ht="19.5" customHeight="1">
      <c r="A4" s="34"/>
      <c r="B4" s="483" t="s">
        <v>414</v>
      </c>
      <c r="C4" s="34"/>
      <c r="D4" s="34"/>
      <c r="E4" s="34"/>
      <c r="F4" s="34"/>
    </row>
    <row r="5" spans="2:6" s="36" customFormat="1" ht="23.25" customHeight="1">
      <c r="B5" s="37"/>
      <c r="C5" s="38" t="s">
        <v>697</v>
      </c>
      <c r="D5" s="39"/>
      <c r="E5" s="40" t="s">
        <v>599</v>
      </c>
      <c r="F5" s="40" t="s">
        <v>708</v>
      </c>
    </row>
    <row r="6" spans="2:6" s="36" customFormat="1" ht="18" customHeight="1">
      <c r="B6" s="41"/>
      <c r="C6" s="42"/>
      <c r="D6" s="43"/>
      <c r="E6" s="44" t="s">
        <v>709</v>
      </c>
      <c r="F6" s="45"/>
    </row>
    <row r="7" spans="2:6" s="36" customFormat="1" ht="10.5" customHeight="1">
      <c r="B7" s="46"/>
      <c r="C7" s="47"/>
      <c r="D7" s="48"/>
      <c r="E7" s="52"/>
      <c r="F7" s="49"/>
    </row>
    <row r="8" spans="2:6" s="36" customFormat="1" ht="14.25" customHeight="1">
      <c r="B8" s="46"/>
      <c r="C8" s="47"/>
      <c r="D8" s="48"/>
      <c r="E8" s="52"/>
      <c r="F8" s="49"/>
    </row>
    <row r="9" spans="2:6" s="36" customFormat="1" ht="14.25" customHeight="1">
      <c r="B9" s="46"/>
      <c r="C9" s="47" t="s">
        <v>722</v>
      </c>
      <c r="D9" s="48"/>
      <c r="E9" s="52"/>
      <c r="F9" s="49"/>
    </row>
    <row r="10" spans="2:6" s="36" customFormat="1" ht="13.5" customHeight="1">
      <c r="B10" s="46"/>
      <c r="C10" s="47"/>
      <c r="D10" s="48"/>
      <c r="E10" s="49"/>
      <c r="F10" s="49"/>
    </row>
    <row r="11" spans="2:6" s="36" customFormat="1" ht="13.5" customHeight="1">
      <c r="B11" s="46"/>
      <c r="C11" s="47"/>
      <c r="D11" s="48"/>
      <c r="E11" s="49"/>
      <c r="F11" s="49"/>
    </row>
    <row r="12" spans="2:6" s="36" customFormat="1" ht="14.25" customHeight="1">
      <c r="B12" s="46"/>
      <c r="C12" s="47" t="s">
        <v>710</v>
      </c>
      <c r="D12" s="48"/>
      <c r="E12" s="49"/>
      <c r="F12" s="49"/>
    </row>
    <row r="13" spans="2:6" s="36" customFormat="1" ht="13.5" customHeight="1">
      <c r="B13" s="46"/>
      <c r="C13" s="47"/>
      <c r="D13" s="48"/>
      <c r="E13" s="49"/>
      <c r="F13" s="49"/>
    </row>
    <row r="14" spans="2:6" s="36" customFormat="1" ht="13.5" customHeight="1">
      <c r="B14" s="46"/>
      <c r="C14" s="47"/>
      <c r="D14" s="48"/>
      <c r="E14" s="49"/>
      <c r="F14" s="49"/>
    </row>
    <row r="15" spans="2:6" s="36" customFormat="1" ht="14.25" customHeight="1">
      <c r="B15" s="46"/>
      <c r="C15" s="47" t="s">
        <v>207</v>
      </c>
      <c r="D15" s="48"/>
      <c r="E15" s="49"/>
      <c r="F15" s="49"/>
    </row>
    <row r="16" spans="2:6" s="36" customFormat="1" ht="13.5" customHeight="1">
      <c r="B16" s="46"/>
      <c r="C16" s="47"/>
      <c r="D16" s="48"/>
      <c r="E16" s="49"/>
      <c r="F16" s="49"/>
    </row>
    <row r="17" spans="2:6" s="36" customFormat="1" ht="13.5" customHeight="1">
      <c r="B17" s="46"/>
      <c r="C17" s="47"/>
      <c r="D17" s="48"/>
      <c r="E17" s="49"/>
      <c r="F17" s="49"/>
    </row>
    <row r="18" spans="2:6" s="36" customFormat="1" ht="14.25" customHeight="1">
      <c r="B18" s="46"/>
      <c r="C18" s="47" t="s">
        <v>711</v>
      </c>
      <c r="D18" s="48"/>
      <c r="E18" s="49"/>
      <c r="F18" s="49"/>
    </row>
    <row r="19" spans="2:6" s="36" customFormat="1" ht="13.5" customHeight="1">
      <c r="B19" s="46"/>
      <c r="C19" s="47"/>
      <c r="D19" s="48"/>
      <c r="E19" s="49"/>
      <c r="F19" s="49"/>
    </row>
    <row r="20" spans="2:6" s="36" customFormat="1" ht="13.5" customHeight="1">
      <c r="B20" s="46"/>
      <c r="C20" s="47"/>
      <c r="D20" s="48"/>
      <c r="E20" s="49"/>
      <c r="F20" s="49"/>
    </row>
    <row r="21" spans="2:6" s="36" customFormat="1" ht="14.25" customHeight="1">
      <c r="B21" s="46"/>
      <c r="C21" s="47" t="s">
        <v>100</v>
      </c>
      <c r="D21" s="48"/>
      <c r="E21" s="49"/>
      <c r="F21" s="49"/>
    </row>
    <row r="22" spans="2:6" s="36" customFormat="1" ht="13.5" customHeight="1">
      <c r="B22" s="46"/>
      <c r="C22" s="47"/>
      <c r="D22" s="48"/>
      <c r="E22" s="49"/>
      <c r="F22" s="49"/>
    </row>
    <row r="23" spans="2:6" s="36" customFormat="1" ht="13.5" customHeight="1">
      <c r="B23" s="46"/>
      <c r="C23" s="47"/>
      <c r="D23" s="48"/>
      <c r="E23" s="49"/>
      <c r="F23" s="49"/>
    </row>
    <row r="24" spans="2:6" s="36" customFormat="1" ht="14.25" customHeight="1">
      <c r="B24" s="46"/>
      <c r="C24" s="47" t="s">
        <v>101</v>
      </c>
      <c r="D24" s="48"/>
      <c r="E24" s="49"/>
      <c r="F24" s="49"/>
    </row>
    <row r="25" spans="2:6" s="36" customFormat="1" ht="13.5" customHeight="1">
      <c r="B25" s="46"/>
      <c r="C25" s="47"/>
      <c r="D25" s="48"/>
      <c r="E25" s="49"/>
      <c r="F25" s="49"/>
    </row>
    <row r="26" spans="2:6" s="36" customFormat="1" ht="13.5" customHeight="1">
      <c r="B26" s="46"/>
      <c r="C26" s="47"/>
      <c r="D26" s="48"/>
      <c r="E26" s="49"/>
      <c r="F26" s="49"/>
    </row>
    <row r="27" spans="2:6" s="36" customFormat="1" ht="14.25" customHeight="1">
      <c r="B27" s="46"/>
      <c r="C27" s="47" t="s">
        <v>102</v>
      </c>
      <c r="D27" s="48"/>
      <c r="E27" s="49"/>
      <c r="F27" s="49"/>
    </row>
    <row r="28" spans="2:6" s="36" customFormat="1" ht="13.5" customHeight="1">
      <c r="B28" s="46"/>
      <c r="C28" s="610"/>
      <c r="D28" s="48"/>
      <c r="E28" s="49"/>
      <c r="F28" s="49"/>
    </row>
    <row r="29" spans="2:6" s="36" customFormat="1" ht="13.5" customHeight="1">
      <c r="B29" s="46"/>
      <c r="C29" s="610"/>
      <c r="D29" s="48"/>
      <c r="E29" s="49"/>
      <c r="F29" s="49"/>
    </row>
    <row r="30" spans="2:6" s="36" customFormat="1" ht="14.25" customHeight="1">
      <c r="B30" s="46"/>
      <c r="C30" s="47" t="s">
        <v>103</v>
      </c>
      <c r="D30" s="48"/>
      <c r="E30" s="49"/>
      <c r="F30" s="49"/>
    </row>
    <row r="31" spans="2:6" s="36" customFormat="1" ht="13.5" customHeight="1">
      <c r="B31" s="46"/>
      <c r="C31" s="611"/>
      <c r="D31" s="48"/>
      <c r="E31" s="49"/>
      <c r="F31" s="49"/>
    </row>
    <row r="32" spans="2:6" s="36" customFormat="1" ht="13.5" customHeight="1">
      <c r="B32" s="46"/>
      <c r="C32" s="611"/>
      <c r="D32" s="48"/>
      <c r="E32" s="49"/>
      <c r="F32" s="49"/>
    </row>
    <row r="33" spans="2:6" s="36" customFormat="1" ht="14.25" customHeight="1">
      <c r="B33" s="46"/>
      <c r="C33" s="47" t="s">
        <v>104</v>
      </c>
      <c r="D33" s="48"/>
      <c r="E33" s="49"/>
      <c r="F33" s="49"/>
    </row>
    <row r="34" spans="2:6" s="36" customFormat="1" ht="13.5" customHeight="1">
      <c r="B34" s="46"/>
      <c r="C34" s="47"/>
      <c r="D34" s="48"/>
      <c r="E34" s="49"/>
      <c r="F34" s="49"/>
    </row>
    <row r="35" spans="2:6" s="36" customFormat="1" ht="13.5" customHeight="1">
      <c r="B35" s="46"/>
      <c r="C35" s="47"/>
      <c r="D35" s="48"/>
      <c r="E35" s="49"/>
      <c r="F35" s="49"/>
    </row>
    <row r="36" spans="2:6" s="36" customFormat="1" ht="14.25" customHeight="1">
      <c r="B36" s="46"/>
      <c r="C36" s="47" t="s">
        <v>105</v>
      </c>
      <c r="D36" s="48"/>
      <c r="E36" s="49"/>
      <c r="F36" s="49"/>
    </row>
    <row r="37" spans="2:6" s="36" customFormat="1" ht="13.5" customHeight="1">
      <c r="B37" s="46"/>
      <c r="C37" s="47"/>
      <c r="D37" s="48"/>
      <c r="E37" s="49"/>
      <c r="F37" s="49"/>
    </row>
    <row r="38" spans="2:6" s="36" customFormat="1" ht="13.5" customHeight="1">
      <c r="B38" s="46"/>
      <c r="C38" s="47"/>
      <c r="D38" s="48"/>
      <c r="E38" s="49"/>
      <c r="F38" s="49"/>
    </row>
    <row r="39" spans="2:6" s="36" customFormat="1" ht="14.25" customHeight="1">
      <c r="B39" s="46"/>
      <c r="C39" s="47" t="s">
        <v>106</v>
      </c>
      <c r="D39" s="48"/>
      <c r="E39" s="49"/>
      <c r="F39" s="49"/>
    </row>
    <row r="40" spans="2:6" s="36" customFormat="1" ht="13.5" customHeight="1">
      <c r="B40" s="46"/>
      <c r="C40" s="611"/>
      <c r="D40" s="48"/>
      <c r="E40" s="49"/>
      <c r="F40" s="49"/>
    </row>
    <row r="41" spans="2:6" s="36" customFormat="1" ht="13.5" customHeight="1">
      <c r="B41" s="46"/>
      <c r="C41" s="611"/>
      <c r="D41" s="48"/>
      <c r="E41" s="49"/>
      <c r="F41" s="49"/>
    </row>
    <row r="42" spans="2:6" s="36" customFormat="1" ht="14.25" customHeight="1">
      <c r="B42" s="46"/>
      <c r="C42" s="611" t="s">
        <v>99</v>
      </c>
      <c r="D42" s="48"/>
      <c r="E42" s="49"/>
      <c r="F42" s="49"/>
    </row>
    <row r="43" spans="2:6" s="36" customFormat="1" ht="13.5" customHeight="1">
      <c r="B43" s="46"/>
      <c r="D43" s="48"/>
      <c r="E43" s="49"/>
      <c r="F43" s="49"/>
    </row>
    <row r="44" spans="2:6" s="36" customFormat="1" ht="13.5" customHeight="1">
      <c r="B44" s="46"/>
      <c r="D44" s="48"/>
      <c r="E44" s="49"/>
      <c r="F44" s="49"/>
    </row>
    <row r="45" spans="2:6" s="36" customFormat="1" ht="14.25" customHeight="1">
      <c r="B45" s="46"/>
      <c r="C45" s="47" t="s">
        <v>715</v>
      </c>
      <c r="D45" s="48"/>
      <c r="E45" s="49"/>
      <c r="F45" s="49"/>
    </row>
    <row r="46" spans="2:6" s="36" customFormat="1" ht="13.5" customHeight="1">
      <c r="B46" s="46"/>
      <c r="C46" s="47"/>
      <c r="D46" s="48"/>
      <c r="E46" s="49"/>
      <c r="F46" s="49"/>
    </row>
    <row r="47" spans="2:6" s="36" customFormat="1" ht="13.5" customHeight="1">
      <c r="B47" s="46"/>
      <c r="C47" s="47"/>
      <c r="D47" s="48"/>
      <c r="E47" s="49"/>
      <c r="F47" s="49"/>
    </row>
    <row r="48" spans="2:6" s="36" customFormat="1" ht="14.25" customHeight="1">
      <c r="B48" s="46"/>
      <c r="C48" s="47" t="s">
        <v>714</v>
      </c>
      <c r="D48" s="48"/>
      <c r="E48" s="49"/>
      <c r="F48" s="49"/>
    </row>
    <row r="49" spans="2:6" s="36" customFormat="1" ht="13.5" customHeight="1">
      <c r="B49" s="46"/>
      <c r="C49" s="50"/>
      <c r="D49" s="48"/>
      <c r="E49" s="49"/>
      <c r="F49" s="49"/>
    </row>
    <row r="50" spans="2:6" s="36" customFormat="1" ht="13.5" customHeight="1">
      <c r="B50" s="46"/>
      <c r="C50" s="50"/>
      <c r="D50" s="48"/>
      <c r="E50" s="49"/>
      <c r="F50" s="49"/>
    </row>
    <row r="51" spans="2:6" s="36" customFormat="1" ht="14.25" customHeight="1">
      <c r="B51" s="46"/>
      <c r="C51" s="47" t="s">
        <v>413</v>
      </c>
      <c r="D51" s="48"/>
      <c r="E51" s="49"/>
      <c r="F51" s="49"/>
    </row>
    <row r="52" spans="2:6" s="36" customFormat="1" ht="13.5" customHeight="1">
      <c r="B52" s="46"/>
      <c r="D52" s="48"/>
      <c r="E52" s="49"/>
      <c r="F52" s="49"/>
    </row>
    <row r="53" spans="2:6" s="36" customFormat="1" ht="13.5" customHeight="1">
      <c r="B53" s="46"/>
      <c r="D53" s="48"/>
      <c r="E53" s="49"/>
      <c r="F53" s="49"/>
    </row>
    <row r="54" spans="2:6" s="36" customFormat="1" ht="14.25" customHeight="1">
      <c r="B54" s="46"/>
      <c r="D54" s="48"/>
      <c r="E54" s="49"/>
      <c r="F54" s="49"/>
    </row>
    <row r="55" spans="2:6" s="36" customFormat="1" ht="13.5" customHeight="1">
      <c r="B55" s="46"/>
      <c r="C55" s="50"/>
      <c r="D55" s="48"/>
      <c r="E55" s="49"/>
      <c r="F55" s="49"/>
    </row>
    <row r="56" spans="2:6" s="36" customFormat="1" ht="13.5" customHeight="1">
      <c r="B56" s="46"/>
      <c r="C56" s="47"/>
      <c r="D56" s="48"/>
      <c r="E56" s="49"/>
      <c r="F56" s="49"/>
    </row>
    <row r="57" spans="2:6" s="36" customFormat="1" ht="13.5" customHeight="1">
      <c r="B57" s="46"/>
      <c r="C57" s="47"/>
      <c r="D57" s="48"/>
      <c r="E57" s="49"/>
      <c r="F57" s="49"/>
    </row>
    <row r="58" spans="2:6" s="36" customFormat="1" ht="22.5" customHeight="1">
      <c r="B58" s="37"/>
      <c r="C58" s="38" t="s">
        <v>716</v>
      </c>
      <c r="D58" s="39"/>
      <c r="E58" s="51"/>
      <c r="F58" s="51"/>
    </row>
  </sheetData>
  <sheetProtection/>
  <printOptions horizontalCentered="1"/>
  <pageMargins left="0.7874015748031497" right="0.7874015748031497" top="0.7874015748031497" bottom="0.8661417322834646" header="0.5118110236220472" footer="0.5118110236220472"/>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J39"/>
  <sheetViews>
    <sheetView view="pageBreakPreview" zoomScale="85" zoomScaleNormal="90" zoomScaleSheetLayoutView="85" zoomScalePageLayoutView="0" workbookViewId="0" topLeftCell="A1">
      <selection activeCell="F13" sqref="F13"/>
    </sheetView>
  </sheetViews>
  <sheetFormatPr defaultColWidth="9.00390625" defaultRowHeight="13.5"/>
  <cols>
    <col min="1" max="1" width="15.75390625" style="1" customWidth="1"/>
    <col min="2" max="7" width="12.125" style="1" customWidth="1"/>
    <col min="8" max="8" width="11.875" style="1" customWidth="1"/>
    <col min="9" max="16384" width="9.00390625" style="1" customWidth="1"/>
  </cols>
  <sheetData>
    <row r="1" ht="16.5" customHeight="1">
      <c r="A1" s="1" t="s">
        <v>563</v>
      </c>
    </row>
    <row r="2" ht="13.5" customHeight="1"/>
    <row r="3" spans="1:7" ht="23.25" customHeight="1">
      <c r="A3" s="2" t="s">
        <v>343</v>
      </c>
      <c r="B3" s="3"/>
      <c r="C3" s="3"/>
      <c r="D3" s="3"/>
      <c r="E3" s="3"/>
      <c r="F3" s="3"/>
      <c r="G3" s="3"/>
    </row>
    <row r="4" spans="1:7" ht="28.5" customHeight="1">
      <c r="A4" s="3"/>
      <c r="B4" s="3"/>
      <c r="C4" s="3"/>
      <c r="D4" s="3"/>
      <c r="E4" s="3"/>
      <c r="F4" s="3"/>
      <c r="G4" s="3"/>
    </row>
    <row r="5" s="4" customFormat="1" ht="23.25" customHeight="1">
      <c r="A5" s="4" t="s">
        <v>344</v>
      </c>
    </row>
    <row r="6" spans="1:7" ht="17.25" customHeight="1">
      <c r="A6" s="766"/>
      <c r="B6" s="754" t="s">
        <v>731</v>
      </c>
      <c r="C6" s="767"/>
      <c r="D6" s="753" t="s">
        <v>696</v>
      </c>
      <c r="E6" s="766"/>
      <c r="F6" s="766" t="s">
        <v>727</v>
      </c>
      <c r="G6" s="753" t="s">
        <v>723</v>
      </c>
    </row>
    <row r="7" spans="1:7" ht="17.25" customHeight="1">
      <c r="A7" s="768" t="s">
        <v>681</v>
      </c>
      <c r="B7" s="756" t="s">
        <v>579</v>
      </c>
      <c r="C7" s="769" t="s">
        <v>609</v>
      </c>
      <c r="D7" s="755" t="s">
        <v>698</v>
      </c>
      <c r="E7" s="768" t="s">
        <v>682</v>
      </c>
      <c r="F7" s="770" t="s">
        <v>38</v>
      </c>
      <c r="G7" s="755" t="s">
        <v>724</v>
      </c>
    </row>
    <row r="8" spans="1:7" ht="17.25" customHeight="1">
      <c r="A8" s="770"/>
      <c r="B8" s="756" t="s">
        <v>730</v>
      </c>
      <c r="C8" s="756" t="s">
        <v>594</v>
      </c>
      <c r="D8" s="755" t="s">
        <v>616</v>
      </c>
      <c r="E8" s="770"/>
      <c r="F8" s="755" t="s">
        <v>728</v>
      </c>
      <c r="G8" s="755" t="s">
        <v>725</v>
      </c>
    </row>
    <row r="9" spans="1:10" s="14" customFormat="1" ht="17.25" customHeight="1">
      <c r="A9" s="771" t="s">
        <v>593</v>
      </c>
      <c r="B9" s="772" t="s">
        <v>720</v>
      </c>
      <c r="C9" s="772" t="s">
        <v>40</v>
      </c>
      <c r="D9" s="771" t="s">
        <v>701</v>
      </c>
      <c r="E9" s="771" t="s">
        <v>702</v>
      </c>
      <c r="F9" s="773" t="s">
        <v>729</v>
      </c>
      <c r="G9" s="773" t="s">
        <v>726</v>
      </c>
      <c r="H9" s="1"/>
      <c r="I9" s="1"/>
      <c r="J9" s="1"/>
    </row>
    <row r="10" spans="1:7" ht="16.5" customHeight="1">
      <c r="A10" s="774" t="s">
        <v>590</v>
      </c>
      <c r="B10" s="774" t="s">
        <v>590</v>
      </c>
      <c r="C10" s="775" t="s">
        <v>590</v>
      </c>
      <c r="D10" s="774" t="s">
        <v>590</v>
      </c>
      <c r="E10" s="774" t="s">
        <v>590</v>
      </c>
      <c r="F10" s="774" t="s">
        <v>590</v>
      </c>
      <c r="G10" s="774" t="s">
        <v>590</v>
      </c>
    </row>
    <row r="11" spans="1:7" ht="16.5" customHeight="1">
      <c r="A11" s="776"/>
      <c r="B11" s="750"/>
      <c r="C11" s="750"/>
      <c r="D11" s="750"/>
      <c r="E11" s="750"/>
      <c r="F11" s="776"/>
      <c r="G11" s="776"/>
    </row>
    <row r="12" spans="1:7" ht="18" customHeight="1">
      <c r="A12" s="777"/>
      <c r="B12" s="778"/>
      <c r="C12" s="778"/>
      <c r="D12" s="778"/>
      <c r="E12" s="779"/>
      <c r="F12" s="777"/>
      <c r="G12" s="777"/>
    </row>
    <row r="13" spans="1:7" ht="16.5" customHeight="1">
      <c r="A13" s="240"/>
      <c r="B13" s="121"/>
      <c r="C13" s="121"/>
      <c r="D13" s="121"/>
      <c r="E13" s="121"/>
      <c r="F13" s="121"/>
      <c r="G13" s="121"/>
    </row>
    <row r="14" spans="1:10" s="4" customFormat="1" ht="23.25" customHeight="1">
      <c r="A14" s="4" t="s">
        <v>43</v>
      </c>
      <c r="H14" s="1"/>
      <c r="I14" s="1"/>
      <c r="J14" s="1"/>
    </row>
    <row r="15" spans="1:10" s="4" customFormat="1" ht="22.5" customHeight="1">
      <c r="A15" s="9" t="s">
        <v>695</v>
      </c>
      <c r="B15" s="11"/>
      <c r="C15" s="9" t="s">
        <v>44</v>
      </c>
      <c r="D15" s="11"/>
      <c r="E15" s="9" t="s">
        <v>45</v>
      </c>
      <c r="F15" s="10"/>
      <c r="G15" s="11"/>
      <c r="H15" s="1"/>
      <c r="I15" s="1"/>
      <c r="J15" s="1"/>
    </row>
    <row r="16" spans="1:7" s="4" customFormat="1" ht="18" customHeight="1">
      <c r="A16" s="128"/>
      <c r="B16" s="129"/>
      <c r="C16" s="128"/>
      <c r="D16" s="140" t="s">
        <v>590</v>
      </c>
      <c r="E16" s="130"/>
      <c r="F16" s="130"/>
      <c r="G16" s="129"/>
    </row>
    <row r="17" spans="1:7" s="4" customFormat="1" ht="18" customHeight="1">
      <c r="A17" s="131" t="s">
        <v>683</v>
      </c>
      <c r="B17" s="132"/>
      <c r="C17" s="131"/>
      <c r="D17" s="266"/>
      <c r="E17" s="133"/>
      <c r="F17" s="133"/>
      <c r="G17" s="132"/>
    </row>
    <row r="18" spans="1:7" s="4" customFormat="1" ht="18" customHeight="1">
      <c r="A18" s="131"/>
      <c r="B18" s="132"/>
      <c r="C18" s="131"/>
      <c r="D18" s="266"/>
      <c r="E18" s="133"/>
      <c r="F18" s="133"/>
      <c r="G18" s="132"/>
    </row>
    <row r="19" spans="1:7" s="4" customFormat="1" ht="18" customHeight="1">
      <c r="A19" s="131" t="s">
        <v>684</v>
      </c>
      <c r="B19" s="132"/>
      <c r="C19" s="131"/>
      <c r="D19" s="132"/>
      <c r="E19" s="133"/>
      <c r="F19" s="133"/>
      <c r="G19" s="132"/>
    </row>
    <row r="20" spans="1:7" s="4" customFormat="1" ht="18" customHeight="1">
      <c r="A20" s="131"/>
      <c r="B20" s="132"/>
      <c r="C20" s="131"/>
      <c r="D20" s="132"/>
      <c r="E20" s="133"/>
      <c r="F20" s="133"/>
      <c r="G20" s="132"/>
    </row>
    <row r="21" spans="1:7" s="4" customFormat="1" ht="18" customHeight="1">
      <c r="A21" s="131" t="s">
        <v>685</v>
      </c>
      <c r="B21" s="132"/>
      <c r="C21" s="131"/>
      <c r="D21" s="132"/>
      <c r="E21" s="133"/>
      <c r="F21" s="133"/>
      <c r="G21" s="132"/>
    </row>
    <row r="22" spans="1:7" s="4" customFormat="1" ht="18" customHeight="1">
      <c r="A22" s="131"/>
      <c r="B22" s="132"/>
      <c r="C22" s="131"/>
      <c r="D22" s="132"/>
      <c r="E22" s="133"/>
      <c r="F22" s="133"/>
      <c r="G22" s="132"/>
    </row>
    <row r="23" spans="1:7" s="4" customFormat="1" ht="18" customHeight="1">
      <c r="A23" s="131" t="s">
        <v>686</v>
      </c>
      <c r="B23" s="132"/>
      <c r="C23" s="131"/>
      <c r="D23" s="132"/>
      <c r="E23" s="133"/>
      <c r="F23" s="133"/>
      <c r="G23" s="132"/>
    </row>
    <row r="24" spans="1:7" s="4" customFormat="1" ht="18" customHeight="1">
      <c r="A24" s="131"/>
      <c r="B24" s="132"/>
      <c r="C24" s="131"/>
      <c r="D24" s="132"/>
      <c r="E24" s="133"/>
      <c r="F24" s="133"/>
      <c r="G24" s="132"/>
    </row>
    <row r="25" spans="1:7" s="4" customFormat="1" ht="18" customHeight="1">
      <c r="A25" s="131" t="s">
        <v>46</v>
      </c>
      <c r="B25" s="132"/>
      <c r="C25" s="131"/>
      <c r="D25" s="132"/>
      <c r="E25" s="133"/>
      <c r="F25" s="133"/>
      <c r="G25" s="132"/>
    </row>
    <row r="26" spans="1:7" s="4" customFormat="1" ht="18" customHeight="1">
      <c r="A26" s="131"/>
      <c r="B26" s="132"/>
      <c r="C26" s="131"/>
      <c r="D26" s="132"/>
      <c r="E26" s="133"/>
      <c r="F26" s="133"/>
      <c r="G26" s="132"/>
    </row>
    <row r="27" spans="1:7" s="4" customFormat="1" ht="18" customHeight="1">
      <c r="A27" s="131" t="s">
        <v>47</v>
      </c>
      <c r="B27" s="132"/>
      <c r="C27" s="131"/>
      <c r="D27" s="132"/>
      <c r="E27" s="133"/>
      <c r="F27" s="133"/>
      <c r="G27" s="132"/>
    </row>
    <row r="28" spans="1:7" s="4" customFormat="1" ht="18" customHeight="1">
      <c r="A28" s="131"/>
      <c r="B28" s="132"/>
      <c r="C28" s="131"/>
      <c r="D28" s="132"/>
      <c r="E28" s="133"/>
      <c r="F28" s="133"/>
      <c r="G28" s="132"/>
    </row>
    <row r="29" spans="1:7" s="4" customFormat="1" ht="18" customHeight="1">
      <c r="A29" s="131" t="s">
        <v>581</v>
      </c>
      <c r="B29" s="132"/>
      <c r="C29" s="131"/>
      <c r="D29" s="132"/>
      <c r="E29" s="133"/>
      <c r="F29" s="133"/>
      <c r="G29" s="132"/>
    </row>
    <row r="30" spans="1:7" s="4" customFormat="1" ht="18" customHeight="1">
      <c r="A30" s="131"/>
      <c r="B30" s="132"/>
      <c r="C30" s="131"/>
      <c r="D30" s="132"/>
      <c r="E30" s="133"/>
      <c r="F30" s="133"/>
      <c r="G30" s="132"/>
    </row>
    <row r="31" spans="1:7" s="4" customFormat="1" ht="18" customHeight="1">
      <c r="A31" s="131" t="s">
        <v>687</v>
      </c>
      <c r="B31" s="132"/>
      <c r="C31" s="131"/>
      <c r="D31" s="132"/>
      <c r="E31" s="133"/>
      <c r="F31" s="133"/>
      <c r="G31" s="132"/>
    </row>
    <row r="32" spans="1:7" s="4" customFormat="1" ht="18" customHeight="1">
      <c r="A32" s="131" t="s">
        <v>208</v>
      </c>
      <c r="B32" s="132"/>
      <c r="C32" s="131"/>
      <c r="D32" s="132"/>
      <c r="E32" s="133"/>
      <c r="F32" s="133"/>
      <c r="G32" s="132"/>
    </row>
    <row r="33" spans="1:7" s="4" customFormat="1" ht="18" customHeight="1">
      <c r="A33" s="131"/>
      <c r="B33" s="132"/>
      <c r="C33" s="131"/>
      <c r="D33" s="132"/>
      <c r="E33" s="133"/>
      <c r="F33" s="133"/>
      <c r="G33" s="132"/>
    </row>
    <row r="34" spans="1:7" s="4" customFormat="1" ht="18" customHeight="1">
      <c r="A34" s="131" t="s">
        <v>582</v>
      </c>
      <c r="B34" s="132"/>
      <c r="C34" s="131"/>
      <c r="D34" s="132"/>
      <c r="E34" s="133"/>
      <c r="F34" s="133"/>
      <c r="G34" s="132"/>
    </row>
    <row r="35" spans="1:7" s="4" customFormat="1" ht="18" customHeight="1">
      <c r="A35" s="131"/>
      <c r="B35" s="132"/>
      <c r="C35" s="131"/>
      <c r="D35" s="132"/>
      <c r="E35" s="133"/>
      <c r="F35" s="133"/>
      <c r="G35" s="132"/>
    </row>
    <row r="36" spans="1:7" s="4" customFormat="1" ht="18" customHeight="1">
      <c r="A36" s="131" t="s">
        <v>583</v>
      </c>
      <c r="B36" s="132"/>
      <c r="C36" s="131"/>
      <c r="D36" s="132"/>
      <c r="E36" s="133"/>
      <c r="F36" s="133"/>
      <c r="G36" s="132"/>
    </row>
    <row r="37" spans="1:7" s="4" customFormat="1" ht="18" customHeight="1">
      <c r="A37" s="131"/>
      <c r="B37" s="132"/>
      <c r="C37" s="131"/>
      <c r="D37" s="132"/>
      <c r="E37" s="133"/>
      <c r="F37" s="133"/>
      <c r="G37" s="132"/>
    </row>
    <row r="38" spans="1:7" s="4" customFormat="1" ht="18" customHeight="1">
      <c r="A38" s="134"/>
      <c r="B38" s="135"/>
      <c r="C38" s="134"/>
      <c r="D38" s="135"/>
      <c r="E38" s="136"/>
      <c r="F38" s="136"/>
      <c r="G38" s="135"/>
    </row>
    <row r="39" spans="1:7" s="4" customFormat="1" ht="22.5" customHeight="1">
      <c r="A39" s="9" t="s">
        <v>58</v>
      </c>
      <c r="B39" s="11"/>
      <c r="C39" s="125"/>
      <c r="D39" s="126"/>
      <c r="E39" s="127"/>
      <c r="F39" s="127"/>
      <c r="G39" s="126"/>
    </row>
    <row r="40" ht="19.5" customHeight="1"/>
  </sheetData>
  <sheetProtection/>
  <printOptions horizontalCentered="1"/>
  <pageMargins left="1.0236220472440944" right="0.7874015748031497" top="0.984251968503937" bottom="0.984251968503937" header="0.5118110236220472" footer="0.5118110236220472"/>
  <pageSetup horizontalDpi="600" verticalDpi="600" orientation="portrait" paperSize="9" scale="89" r:id="rId1"/>
</worksheet>
</file>

<file path=xl/worksheets/sheet16.xml><?xml version="1.0" encoding="utf-8"?>
<worksheet xmlns="http://schemas.openxmlformats.org/spreadsheetml/2006/main" xmlns:r="http://schemas.openxmlformats.org/officeDocument/2006/relationships">
  <dimension ref="A1:H39"/>
  <sheetViews>
    <sheetView view="pageBreakPreview" zoomScale="80" zoomScaleNormal="90" zoomScaleSheetLayoutView="80" zoomScalePageLayoutView="0" workbookViewId="0" topLeftCell="A1">
      <selection activeCell="F13" sqref="F13"/>
    </sheetView>
  </sheetViews>
  <sheetFormatPr defaultColWidth="9.00390625" defaultRowHeight="13.5"/>
  <cols>
    <col min="1" max="1" width="14.375" style="1" customWidth="1"/>
    <col min="2" max="2" width="12.375" style="1" customWidth="1"/>
    <col min="3" max="8" width="11.125" style="1" customWidth="1"/>
    <col min="9" max="9" width="11.875" style="1" customWidth="1"/>
    <col min="10" max="16384" width="9.00390625" style="1" customWidth="1"/>
  </cols>
  <sheetData>
    <row r="1" ht="16.5" customHeight="1">
      <c r="A1" s="1" t="s">
        <v>564</v>
      </c>
    </row>
    <row r="2" ht="13.5" customHeight="1"/>
    <row r="3" spans="1:8" ht="23.25" customHeight="1">
      <c r="A3" s="3" t="s">
        <v>60</v>
      </c>
      <c r="B3" s="3"/>
      <c r="C3" s="3"/>
      <c r="D3" s="3"/>
      <c r="E3" s="3"/>
      <c r="F3" s="3"/>
      <c r="G3" s="3"/>
      <c r="H3" s="3"/>
    </row>
    <row r="4" spans="1:8" ht="23.25" customHeight="1">
      <c r="A4" s="3"/>
      <c r="B4" s="3"/>
      <c r="C4" s="3"/>
      <c r="D4" s="3"/>
      <c r="E4" s="3"/>
      <c r="F4" s="3"/>
      <c r="G4" s="3"/>
      <c r="H4" s="3"/>
    </row>
    <row r="5" s="4" customFormat="1" ht="23.25" customHeight="1">
      <c r="A5" s="4" t="s">
        <v>61</v>
      </c>
    </row>
    <row r="6" spans="1:8" s="87" customFormat="1" ht="17.25" customHeight="1">
      <c r="A6" s="194"/>
      <c r="B6" s="194"/>
      <c r="C6" s="167" t="s">
        <v>36</v>
      </c>
      <c r="D6" s="195"/>
      <c r="E6" s="196" t="s">
        <v>680</v>
      </c>
      <c r="F6" s="194"/>
      <c r="G6" s="197" t="s">
        <v>718</v>
      </c>
      <c r="H6" s="196" t="s">
        <v>214</v>
      </c>
    </row>
    <row r="7" spans="1:8" s="87" customFormat="1" ht="17.25" customHeight="1">
      <c r="A7" s="198" t="s">
        <v>697</v>
      </c>
      <c r="B7" s="198" t="s">
        <v>681</v>
      </c>
      <c r="C7" s="199" t="s">
        <v>37</v>
      </c>
      <c r="D7" s="200" t="s">
        <v>609</v>
      </c>
      <c r="E7" s="201" t="s">
        <v>599</v>
      </c>
      <c r="F7" s="198" t="s">
        <v>682</v>
      </c>
      <c r="G7" s="202" t="s">
        <v>38</v>
      </c>
      <c r="H7" s="201" t="s">
        <v>215</v>
      </c>
    </row>
    <row r="8" spans="1:8" s="87" customFormat="1" ht="17.25" customHeight="1">
      <c r="A8" s="202"/>
      <c r="B8" s="202"/>
      <c r="C8" s="203"/>
      <c r="D8" s="199" t="s">
        <v>594</v>
      </c>
      <c r="E8" s="202"/>
      <c r="F8" s="202"/>
      <c r="G8" s="201" t="s">
        <v>39</v>
      </c>
      <c r="H8" s="201" t="s">
        <v>39</v>
      </c>
    </row>
    <row r="9" spans="1:8" s="153" customFormat="1" ht="17.25" customHeight="1">
      <c r="A9" s="204"/>
      <c r="B9" s="205" t="s">
        <v>593</v>
      </c>
      <c r="C9" s="206" t="s">
        <v>720</v>
      </c>
      <c r="D9" s="206" t="s">
        <v>40</v>
      </c>
      <c r="E9" s="205" t="s">
        <v>701</v>
      </c>
      <c r="F9" s="205" t="s">
        <v>702</v>
      </c>
      <c r="G9" s="207" t="s">
        <v>41</v>
      </c>
      <c r="H9" s="207" t="s">
        <v>42</v>
      </c>
    </row>
    <row r="10" spans="1:8" ht="16.5" customHeight="1">
      <c r="A10" s="155"/>
      <c r="B10" s="21" t="s">
        <v>590</v>
      </c>
      <c r="C10" s="21" t="s">
        <v>590</v>
      </c>
      <c r="D10" s="21" t="s">
        <v>590</v>
      </c>
      <c r="E10" s="21" t="s">
        <v>590</v>
      </c>
      <c r="F10" s="21" t="s">
        <v>590</v>
      </c>
      <c r="G10" s="21" t="s">
        <v>590</v>
      </c>
      <c r="H10" s="21" t="s">
        <v>590</v>
      </c>
    </row>
    <row r="11" spans="1:8" ht="18" customHeight="1">
      <c r="A11" s="156" t="s">
        <v>62</v>
      </c>
      <c r="B11" s="761"/>
      <c r="C11" s="761"/>
      <c r="D11" s="762"/>
      <c r="E11" s="762"/>
      <c r="F11" s="762"/>
      <c r="G11" s="762"/>
      <c r="H11" s="762"/>
    </row>
    <row r="12" spans="1:8" ht="18" customHeight="1">
      <c r="A12" s="748" t="s">
        <v>767</v>
      </c>
      <c r="B12" s="123"/>
      <c r="C12" s="123"/>
      <c r="D12" s="29"/>
      <c r="E12" s="29"/>
      <c r="F12" s="29"/>
      <c r="G12" s="29"/>
      <c r="H12" s="29"/>
    </row>
    <row r="13" spans="1:8" ht="24" customHeight="1">
      <c r="A13" s="157" t="s">
        <v>597</v>
      </c>
      <c r="B13" s="154"/>
      <c r="C13" s="154"/>
      <c r="D13" s="19"/>
      <c r="E13" s="19"/>
      <c r="F13" s="19"/>
      <c r="G13" s="19"/>
      <c r="H13" s="19"/>
    </row>
    <row r="14" spans="1:8" s="4" customFormat="1" ht="23.25" customHeight="1">
      <c r="A14" s="1"/>
      <c r="B14" s="1"/>
      <c r="C14" s="1"/>
      <c r="D14" s="1"/>
      <c r="E14" s="1"/>
      <c r="F14" s="1"/>
      <c r="G14" s="1"/>
      <c r="H14" s="1"/>
    </row>
    <row r="15" spans="1:7" s="4" customFormat="1" ht="22.5" customHeight="1">
      <c r="A15" s="4" t="s">
        <v>43</v>
      </c>
      <c r="G15" s="4" t="s">
        <v>63</v>
      </c>
    </row>
    <row r="16" spans="1:8" s="4" customFormat="1" ht="18" customHeight="1">
      <c r="A16" s="9" t="s">
        <v>695</v>
      </c>
      <c r="B16" s="11"/>
      <c r="C16" s="9" t="s">
        <v>44</v>
      </c>
      <c r="D16" s="11"/>
      <c r="E16" s="10" t="s">
        <v>45</v>
      </c>
      <c r="F16" s="10"/>
      <c r="G16" s="10"/>
      <c r="H16" s="11"/>
    </row>
    <row r="17" spans="1:8" s="4" customFormat="1" ht="18" customHeight="1">
      <c r="A17" s="128"/>
      <c r="B17" s="129"/>
      <c r="C17" s="128"/>
      <c r="D17" s="140" t="s">
        <v>590</v>
      </c>
      <c r="E17" s="130"/>
      <c r="F17" s="130"/>
      <c r="G17" s="130"/>
      <c r="H17" s="129"/>
    </row>
    <row r="18" spans="1:8" s="4" customFormat="1" ht="18" customHeight="1">
      <c r="A18" s="131" t="s">
        <v>965</v>
      </c>
      <c r="B18" s="132"/>
      <c r="C18" s="131"/>
      <c r="D18" s="132"/>
      <c r="E18" s="133"/>
      <c r="F18" s="133"/>
      <c r="G18" s="133"/>
      <c r="H18" s="132"/>
    </row>
    <row r="19" spans="1:8" s="4" customFormat="1" ht="18" customHeight="1">
      <c r="A19" s="763"/>
      <c r="B19" s="132"/>
      <c r="C19" s="131"/>
      <c r="D19" s="132"/>
      <c r="E19" s="133"/>
      <c r="F19" s="133"/>
      <c r="G19" s="133"/>
      <c r="H19" s="132"/>
    </row>
    <row r="20" spans="1:8" s="4" customFormat="1" ht="18" customHeight="1">
      <c r="A20" s="131" t="s">
        <v>690</v>
      </c>
      <c r="B20" s="132"/>
      <c r="C20" s="131"/>
      <c r="D20" s="132"/>
      <c r="E20" s="133"/>
      <c r="F20" s="133"/>
      <c r="G20" s="133"/>
      <c r="H20" s="132"/>
    </row>
    <row r="21" spans="1:8" s="4" customFormat="1" ht="18" customHeight="1">
      <c r="A21" s="131"/>
      <c r="B21" s="132"/>
      <c r="C21" s="131"/>
      <c r="D21" s="132"/>
      <c r="E21" s="133"/>
      <c r="F21" s="133"/>
      <c r="G21" s="133"/>
      <c r="H21" s="132"/>
    </row>
    <row r="22" spans="1:8" s="4" customFormat="1" ht="18" customHeight="1">
      <c r="A22" s="131" t="s">
        <v>685</v>
      </c>
      <c r="B22" s="132"/>
      <c r="C22" s="131"/>
      <c r="D22" s="132"/>
      <c r="E22" s="133"/>
      <c r="F22" s="133"/>
      <c r="G22" s="133"/>
      <c r="H22" s="132"/>
    </row>
    <row r="23" spans="1:8" s="4" customFormat="1" ht="18" customHeight="1">
      <c r="A23" s="131"/>
      <c r="B23" s="132"/>
      <c r="C23" s="131"/>
      <c r="D23" s="132"/>
      <c r="E23" s="133"/>
      <c r="F23" s="133"/>
      <c r="G23" s="133"/>
      <c r="H23" s="132"/>
    </row>
    <row r="24" spans="1:8" s="4" customFormat="1" ht="18" customHeight="1">
      <c r="A24" s="131" t="s">
        <v>688</v>
      </c>
      <c r="B24" s="132"/>
      <c r="C24" s="131"/>
      <c r="D24" s="132"/>
      <c r="E24" s="133"/>
      <c r="F24" s="133"/>
      <c r="G24" s="133"/>
      <c r="H24" s="132"/>
    </row>
    <row r="25" spans="1:8" s="4" customFormat="1" ht="18" customHeight="1">
      <c r="A25" s="131"/>
      <c r="B25" s="132"/>
      <c r="C25" s="131"/>
      <c r="D25" s="132"/>
      <c r="E25" s="133"/>
      <c r="F25" s="133"/>
      <c r="G25" s="133"/>
      <c r="H25" s="132"/>
    </row>
    <row r="26" spans="1:8" s="4" customFormat="1" ht="18" customHeight="1">
      <c r="A26" s="131" t="s">
        <v>46</v>
      </c>
      <c r="B26" s="132"/>
      <c r="C26" s="131"/>
      <c r="D26" s="132"/>
      <c r="E26" s="133"/>
      <c r="F26" s="133"/>
      <c r="G26" s="133"/>
      <c r="H26" s="132"/>
    </row>
    <row r="27" spans="1:8" s="4" customFormat="1" ht="18" customHeight="1">
      <c r="A27" s="131"/>
      <c r="B27" s="132"/>
      <c r="C27" s="131"/>
      <c r="D27" s="132"/>
      <c r="E27" s="133"/>
      <c r="F27" s="133"/>
      <c r="G27" s="133"/>
      <c r="H27" s="132"/>
    </row>
    <row r="28" spans="1:8" s="4" customFormat="1" ht="18" customHeight="1">
      <c r="A28" s="131" t="s">
        <v>47</v>
      </c>
      <c r="B28" s="132"/>
      <c r="C28" s="131"/>
      <c r="D28" s="132"/>
      <c r="E28" s="133"/>
      <c r="F28" s="133"/>
      <c r="G28" s="133"/>
      <c r="H28" s="132"/>
    </row>
    <row r="29" spans="1:8" s="4" customFormat="1" ht="18" customHeight="1">
      <c r="A29" s="131"/>
      <c r="B29" s="132"/>
      <c r="C29" s="131"/>
      <c r="D29" s="132"/>
      <c r="E29" s="133"/>
      <c r="F29" s="133"/>
      <c r="G29" s="133"/>
      <c r="H29" s="132"/>
    </row>
    <row r="30" spans="1:8" s="4" customFormat="1" ht="18" customHeight="1">
      <c r="A30" s="131" t="s">
        <v>59</v>
      </c>
      <c r="B30" s="132"/>
      <c r="C30" s="131"/>
      <c r="D30" s="132"/>
      <c r="E30" s="133"/>
      <c r="F30" s="133"/>
      <c r="G30" s="133"/>
      <c r="H30" s="132"/>
    </row>
    <row r="31" spans="1:8" s="4" customFormat="1" ht="18" customHeight="1">
      <c r="A31" s="131"/>
      <c r="B31" s="132"/>
      <c r="C31" s="131"/>
      <c r="D31" s="132"/>
      <c r="E31" s="133"/>
      <c r="F31" s="133"/>
      <c r="G31" s="133"/>
      <c r="H31" s="132"/>
    </row>
    <row r="32" spans="1:8" s="4" customFormat="1" ht="18" customHeight="1">
      <c r="A32" s="131" t="s">
        <v>687</v>
      </c>
      <c r="B32" s="132"/>
      <c r="C32" s="131"/>
      <c r="D32" s="132"/>
      <c r="E32" s="133"/>
      <c r="F32" s="133"/>
      <c r="G32" s="133"/>
      <c r="H32" s="132"/>
    </row>
    <row r="33" spans="1:8" s="4" customFormat="1" ht="18" customHeight="1">
      <c r="A33" s="131" t="s">
        <v>208</v>
      </c>
      <c r="B33" s="132"/>
      <c r="C33" s="131"/>
      <c r="D33" s="132"/>
      <c r="E33" s="133"/>
      <c r="F33" s="133"/>
      <c r="G33" s="133"/>
      <c r="H33" s="132"/>
    </row>
    <row r="34" spans="1:8" s="4" customFormat="1" ht="18" customHeight="1">
      <c r="A34" s="131"/>
      <c r="B34" s="132"/>
      <c r="C34" s="131"/>
      <c r="D34" s="132"/>
      <c r="E34" s="133"/>
      <c r="F34" s="133"/>
      <c r="G34" s="133"/>
      <c r="H34" s="132"/>
    </row>
    <row r="35" spans="1:8" s="4" customFormat="1" ht="18" customHeight="1">
      <c r="A35" s="131"/>
      <c r="B35" s="132"/>
      <c r="C35" s="131"/>
      <c r="D35" s="132"/>
      <c r="E35" s="133"/>
      <c r="F35" s="133"/>
      <c r="G35" s="133"/>
      <c r="H35" s="132"/>
    </row>
    <row r="36" spans="1:8" s="4" customFormat="1" ht="18" customHeight="1">
      <c r="A36" s="131"/>
      <c r="B36" s="132"/>
      <c r="C36" s="131"/>
      <c r="D36" s="132"/>
      <c r="E36" s="133"/>
      <c r="F36" s="133"/>
      <c r="G36" s="133"/>
      <c r="H36" s="132"/>
    </row>
    <row r="37" spans="1:8" s="4" customFormat="1" ht="22.5" customHeight="1">
      <c r="A37" s="134"/>
      <c r="B37" s="135"/>
      <c r="C37" s="134"/>
      <c r="D37" s="135"/>
      <c r="E37" s="136"/>
      <c r="F37" s="136"/>
      <c r="G37" s="136"/>
      <c r="H37" s="135"/>
    </row>
    <row r="38" spans="1:8" ht="20.25" customHeight="1">
      <c r="A38" s="9" t="s">
        <v>58</v>
      </c>
      <c r="B38" s="11"/>
      <c r="C38" s="125"/>
      <c r="D38" s="126"/>
      <c r="E38" s="127"/>
      <c r="F38" s="127"/>
      <c r="G38" s="127"/>
      <c r="H38" s="126"/>
    </row>
    <row r="39" ht="13.5">
      <c r="A39" s="1" t="s">
        <v>64</v>
      </c>
    </row>
  </sheetData>
  <sheetProtection/>
  <printOptions horizontalCentered="1"/>
  <pageMargins left="1.0236220472440944" right="0.7874015748031497" top="0.984251968503937" bottom="0.984251968503937" header="0.5118110236220472" footer="0.5118110236220472"/>
  <pageSetup horizontalDpi="600" verticalDpi="600" orientation="portrait" paperSize="9" scale="89" r:id="rId1"/>
</worksheet>
</file>

<file path=xl/worksheets/sheet17.xml><?xml version="1.0" encoding="utf-8"?>
<worksheet xmlns="http://schemas.openxmlformats.org/spreadsheetml/2006/main" xmlns:r="http://schemas.openxmlformats.org/officeDocument/2006/relationships">
  <dimension ref="A1:K42"/>
  <sheetViews>
    <sheetView view="pageBreakPreview" zoomScale="80" zoomScaleNormal="90" zoomScaleSheetLayoutView="80" zoomScalePageLayoutView="0" workbookViewId="0" topLeftCell="A1">
      <selection activeCell="F13" sqref="F13"/>
    </sheetView>
  </sheetViews>
  <sheetFormatPr defaultColWidth="9.00390625" defaultRowHeight="13.5"/>
  <cols>
    <col min="1" max="1" width="13.625" style="1" customWidth="1"/>
    <col min="2" max="2" width="13.25390625" style="1" customWidth="1"/>
    <col min="3" max="3" width="10.75390625" style="1" customWidth="1"/>
    <col min="4" max="4" width="10.00390625" style="1" bestFit="1" customWidth="1"/>
    <col min="5" max="6" width="11.125" style="1" customWidth="1"/>
    <col min="7" max="8" width="11.75390625" style="1" customWidth="1"/>
    <col min="9" max="9" width="11.875" style="1" customWidth="1"/>
    <col min="10" max="16384" width="9.00390625" style="1" customWidth="1"/>
  </cols>
  <sheetData>
    <row r="1" ht="16.5" customHeight="1">
      <c r="A1" s="1" t="s">
        <v>565</v>
      </c>
    </row>
    <row r="2" ht="13.5" customHeight="1"/>
    <row r="3" spans="1:8" ht="23.25" customHeight="1">
      <c r="A3" s="2" t="s">
        <v>577</v>
      </c>
      <c r="B3" s="3"/>
      <c r="C3" s="3"/>
      <c r="D3" s="3"/>
      <c r="E3" s="3"/>
      <c r="F3" s="3"/>
      <c r="G3" s="3"/>
      <c r="H3" s="3"/>
    </row>
    <row r="4" spans="1:8" ht="28.5" customHeight="1">
      <c r="A4" s="3"/>
      <c r="B4" s="3"/>
      <c r="C4" s="3"/>
      <c r="D4" s="3"/>
      <c r="E4" s="3"/>
      <c r="F4" s="3"/>
      <c r="G4" s="3"/>
      <c r="H4" s="3"/>
    </row>
    <row r="5" s="4" customFormat="1" ht="23.25" customHeight="1">
      <c r="A5" s="4" t="s">
        <v>578</v>
      </c>
    </row>
    <row r="6" spans="1:8" ht="17.25" customHeight="1">
      <c r="A6" s="209"/>
      <c r="B6" s="209"/>
      <c r="C6" s="142" t="s">
        <v>731</v>
      </c>
      <c r="D6" s="210"/>
      <c r="E6" s="238" t="s">
        <v>680</v>
      </c>
      <c r="F6" s="209"/>
      <c r="G6" s="209" t="s">
        <v>727</v>
      </c>
      <c r="H6" s="147" t="s">
        <v>723</v>
      </c>
    </row>
    <row r="7" spans="1:8" ht="17.25" customHeight="1">
      <c r="A7" s="146" t="s">
        <v>309</v>
      </c>
      <c r="B7" s="211" t="s">
        <v>681</v>
      </c>
      <c r="C7" s="143" t="s">
        <v>579</v>
      </c>
      <c r="D7" s="212" t="s">
        <v>609</v>
      </c>
      <c r="E7" s="239" t="s">
        <v>599</v>
      </c>
      <c r="F7" s="211" t="s">
        <v>682</v>
      </c>
      <c r="G7" s="213" t="s">
        <v>38</v>
      </c>
      <c r="H7" s="146" t="s">
        <v>724</v>
      </c>
    </row>
    <row r="8" spans="1:8" ht="17.25" customHeight="1">
      <c r="A8" s="213"/>
      <c r="B8" s="213"/>
      <c r="C8" s="143" t="s">
        <v>730</v>
      </c>
      <c r="D8" s="143" t="s">
        <v>594</v>
      </c>
      <c r="E8" s="213"/>
      <c r="F8" s="213"/>
      <c r="G8" s="146" t="s">
        <v>728</v>
      </c>
      <c r="H8" s="146" t="s">
        <v>725</v>
      </c>
    </row>
    <row r="9" spans="1:11" s="14" customFormat="1" ht="17.25" customHeight="1">
      <c r="A9" s="215" t="s">
        <v>593</v>
      </c>
      <c r="B9" s="215" t="s">
        <v>593</v>
      </c>
      <c r="C9" s="216" t="s">
        <v>720</v>
      </c>
      <c r="D9" s="216" t="s">
        <v>40</v>
      </c>
      <c r="E9" s="215" t="s">
        <v>701</v>
      </c>
      <c r="F9" s="215" t="s">
        <v>702</v>
      </c>
      <c r="G9" s="218" t="s">
        <v>729</v>
      </c>
      <c r="H9" s="218" t="s">
        <v>726</v>
      </c>
      <c r="I9" s="1"/>
      <c r="J9" s="1"/>
      <c r="K9" s="1"/>
    </row>
    <row r="10" spans="1:8" ht="16.5" customHeight="1">
      <c r="A10" s="21" t="s">
        <v>590</v>
      </c>
      <c r="B10" s="21" t="s">
        <v>590</v>
      </c>
      <c r="C10" s="21" t="s">
        <v>590</v>
      </c>
      <c r="D10" s="164" t="s">
        <v>590</v>
      </c>
      <c r="E10" s="21" t="s">
        <v>590</v>
      </c>
      <c r="F10" s="21" t="s">
        <v>590</v>
      </c>
      <c r="G10" s="21" t="s">
        <v>590</v>
      </c>
      <c r="H10" s="21" t="s">
        <v>590</v>
      </c>
    </row>
    <row r="11" spans="1:8" ht="16.5" customHeight="1">
      <c r="A11" s="166" t="s">
        <v>580</v>
      </c>
      <c r="B11" s="57"/>
      <c r="C11" s="139"/>
      <c r="D11" s="139"/>
      <c r="E11" s="139"/>
      <c r="F11" s="139"/>
      <c r="G11" s="57"/>
      <c r="H11" s="57"/>
    </row>
    <row r="12" spans="1:8" ht="16.5" customHeight="1">
      <c r="A12" s="166" t="s">
        <v>732</v>
      </c>
      <c r="B12" s="57"/>
      <c r="C12" s="139"/>
      <c r="D12" s="139"/>
      <c r="E12" s="139"/>
      <c r="F12" s="123"/>
      <c r="G12" s="57"/>
      <c r="H12" s="57"/>
    </row>
    <row r="13" spans="1:8" ht="9.75" customHeight="1">
      <c r="A13" s="166"/>
      <c r="B13" s="57"/>
      <c r="C13" s="139"/>
      <c r="D13" s="139"/>
      <c r="E13" s="139"/>
      <c r="F13" s="123"/>
      <c r="G13" s="57"/>
      <c r="H13" s="57"/>
    </row>
    <row r="14" spans="1:8" ht="16.5" customHeight="1">
      <c r="A14" s="249" t="s">
        <v>575</v>
      </c>
      <c r="B14" s="19"/>
      <c r="C14" s="154"/>
      <c r="D14" s="154"/>
      <c r="E14" s="154"/>
      <c r="F14" s="154"/>
      <c r="G14" s="19"/>
      <c r="H14" s="19"/>
    </row>
    <row r="15" spans="1:8" ht="16.5" customHeight="1">
      <c r="A15" s="240"/>
      <c r="B15" s="121"/>
      <c r="C15" s="121"/>
      <c r="D15" s="121"/>
      <c r="E15" s="121"/>
      <c r="F15" s="121"/>
      <c r="G15" s="121"/>
      <c r="H15" s="121"/>
    </row>
    <row r="16" spans="1:11" s="4" customFormat="1" ht="23.25" customHeight="1">
      <c r="A16" s="4" t="s">
        <v>43</v>
      </c>
      <c r="I16" s="1"/>
      <c r="J16" s="1"/>
      <c r="K16" s="1"/>
    </row>
    <row r="17" spans="1:11" s="4" customFormat="1" ht="22.5" customHeight="1">
      <c r="A17" s="9" t="s">
        <v>695</v>
      </c>
      <c r="B17" s="11"/>
      <c r="C17" s="9" t="s">
        <v>44</v>
      </c>
      <c r="D17" s="11"/>
      <c r="E17" s="9" t="s">
        <v>45</v>
      </c>
      <c r="F17" s="10"/>
      <c r="G17" s="10"/>
      <c r="H17" s="11"/>
      <c r="I17" s="1"/>
      <c r="J17" s="1"/>
      <c r="K17" s="1"/>
    </row>
    <row r="18" spans="1:8" s="4" customFormat="1" ht="18" customHeight="1">
      <c r="A18" s="128"/>
      <c r="B18" s="129"/>
      <c r="C18" s="128"/>
      <c r="D18" s="140" t="s">
        <v>590</v>
      </c>
      <c r="E18" s="130"/>
      <c r="F18" s="130"/>
      <c r="G18" s="130"/>
      <c r="H18" s="129"/>
    </row>
    <row r="19" spans="1:8" s="4" customFormat="1" ht="18" customHeight="1">
      <c r="A19" s="131" t="s">
        <v>689</v>
      </c>
      <c r="B19" s="132"/>
      <c r="C19" s="131"/>
      <c r="D19" s="266"/>
      <c r="E19" s="133"/>
      <c r="F19" s="133"/>
      <c r="G19" s="133"/>
      <c r="H19" s="132"/>
    </row>
    <row r="20" spans="1:8" s="4" customFormat="1" ht="18" customHeight="1">
      <c r="A20" s="131"/>
      <c r="B20" s="132"/>
      <c r="C20" s="131"/>
      <c r="D20" s="266"/>
      <c r="E20" s="133"/>
      <c r="F20" s="133"/>
      <c r="G20" s="133"/>
      <c r="H20" s="132"/>
    </row>
    <row r="21" spans="1:8" s="4" customFormat="1" ht="18" customHeight="1">
      <c r="A21" s="131" t="s">
        <v>690</v>
      </c>
      <c r="B21" s="132"/>
      <c r="C21" s="131"/>
      <c r="D21" s="132"/>
      <c r="E21" s="133"/>
      <c r="F21" s="133"/>
      <c r="G21" s="133"/>
      <c r="H21" s="132"/>
    </row>
    <row r="22" spans="1:8" s="4" customFormat="1" ht="18" customHeight="1">
      <c r="A22" s="131"/>
      <c r="B22" s="132"/>
      <c r="C22" s="131"/>
      <c r="D22" s="132"/>
      <c r="E22" s="133"/>
      <c r="F22" s="133"/>
      <c r="G22" s="133"/>
      <c r="H22" s="132"/>
    </row>
    <row r="23" spans="1:8" s="4" customFormat="1" ht="18" customHeight="1">
      <c r="A23" s="131" t="s">
        <v>691</v>
      </c>
      <c r="B23" s="132"/>
      <c r="C23" s="131"/>
      <c r="D23" s="132"/>
      <c r="E23" s="133"/>
      <c r="F23" s="133"/>
      <c r="G23" s="133"/>
      <c r="H23" s="132"/>
    </row>
    <row r="24" spans="1:8" s="4" customFormat="1" ht="18" customHeight="1">
      <c r="A24" s="131"/>
      <c r="B24" s="132"/>
      <c r="C24" s="131"/>
      <c r="D24" s="132"/>
      <c r="E24" s="133"/>
      <c r="F24" s="133"/>
      <c r="G24" s="133"/>
      <c r="H24" s="132"/>
    </row>
    <row r="25" spans="1:8" s="4" customFormat="1" ht="18" customHeight="1">
      <c r="A25" s="131" t="s">
        <v>692</v>
      </c>
      <c r="B25" s="132"/>
      <c r="C25" s="131"/>
      <c r="D25" s="132"/>
      <c r="E25" s="133"/>
      <c r="F25" s="133"/>
      <c r="G25" s="133"/>
      <c r="H25" s="132"/>
    </row>
    <row r="26" spans="1:8" s="4" customFormat="1" ht="18" customHeight="1">
      <c r="A26" s="131"/>
      <c r="B26" s="132"/>
      <c r="C26" s="131"/>
      <c r="D26" s="132"/>
      <c r="E26" s="133"/>
      <c r="F26" s="133"/>
      <c r="G26" s="133"/>
      <c r="H26" s="132"/>
    </row>
    <row r="27" spans="1:8" s="4" customFormat="1" ht="18" customHeight="1">
      <c r="A27" s="131" t="s">
        <v>46</v>
      </c>
      <c r="B27" s="132"/>
      <c r="C27" s="131"/>
      <c r="D27" s="132"/>
      <c r="E27" s="133"/>
      <c r="F27" s="133"/>
      <c r="G27" s="133"/>
      <c r="H27" s="132"/>
    </row>
    <row r="28" spans="1:8" s="4" customFormat="1" ht="18" customHeight="1">
      <c r="A28" s="131"/>
      <c r="B28" s="132"/>
      <c r="C28" s="131"/>
      <c r="D28" s="132"/>
      <c r="E28" s="133"/>
      <c r="F28" s="133"/>
      <c r="G28" s="133"/>
      <c r="H28" s="132"/>
    </row>
    <row r="29" spans="1:8" s="4" customFormat="1" ht="18" customHeight="1">
      <c r="A29" s="131" t="s">
        <v>47</v>
      </c>
      <c r="B29" s="132"/>
      <c r="C29" s="131"/>
      <c r="D29" s="132"/>
      <c r="E29" s="133"/>
      <c r="F29" s="133"/>
      <c r="G29" s="133"/>
      <c r="H29" s="132"/>
    </row>
    <row r="30" spans="1:8" s="4" customFormat="1" ht="18" customHeight="1">
      <c r="A30" s="131"/>
      <c r="B30" s="132"/>
      <c r="C30" s="131"/>
      <c r="D30" s="132"/>
      <c r="E30" s="133"/>
      <c r="F30" s="133"/>
      <c r="G30" s="133"/>
      <c r="H30" s="132"/>
    </row>
    <row r="31" spans="1:8" s="4" customFormat="1" ht="18" customHeight="1">
      <c r="A31" s="131" t="s">
        <v>693</v>
      </c>
      <c r="B31" s="132"/>
      <c r="C31" s="131"/>
      <c r="D31" s="132"/>
      <c r="E31" s="133"/>
      <c r="F31" s="133"/>
      <c r="G31" s="133"/>
      <c r="H31" s="132"/>
    </row>
    <row r="32" spans="1:8" s="4" customFormat="1" ht="18" customHeight="1">
      <c r="A32" s="131"/>
      <c r="B32" s="132"/>
      <c r="C32" s="131"/>
      <c r="D32" s="132"/>
      <c r="E32" s="133"/>
      <c r="F32" s="133"/>
      <c r="G32" s="133"/>
      <c r="H32" s="132"/>
    </row>
    <row r="33" spans="1:8" s="4" customFormat="1" ht="18" customHeight="1">
      <c r="A33" s="131" t="s">
        <v>687</v>
      </c>
      <c r="B33" s="132"/>
      <c r="C33" s="131"/>
      <c r="D33" s="132"/>
      <c r="E33" s="133"/>
      <c r="F33" s="133"/>
      <c r="G33" s="133"/>
      <c r="H33" s="132"/>
    </row>
    <row r="34" spans="1:8" s="4" customFormat="1" ht="18" customHeight="1">
      <c r="A34" s="131" t="s">
        <v>208</v>
      </c>
      <c r="B34" s="132"/>
      <c r="C34" s="131"/>
      <c r="D34" s="132"/>
      <c r="E34" s="133"/>
      <c r="F34" s="133"/>
      <c r="G34" s="133"/>
      <c r="H34" s="132"/>
    </row>
    <row r="35" spans="1:8" s="4" customFormat="1" ht="18" customHeight="1">
      <c r="A35" s="131"/>
      <c r="B35" s="132"/>
      <c r="C35" s="131"/>
      <c r="D35" s="132"/>
      <c r="E35" s="133"/>
      <c r="F35" s="133"/>
      <c r="G35" s="133"/>
      <c r="H35" s="132"/>
    </row>
    <row r="36" spans="1:8" s="4" customFormat="1" ht="18" customHeight="1">
      <c r="A36" s="131" t="s">
        <v>582</v>
      </c>
      <c r="B36" s="132"/>
      <c r="C36" s="131"/>
      <c r="D36" s="132"/>
      <c r="E36" s="133"/>
      <c r="F36" s="133"/>
      <c r="G36" s="133"/>
      <c r="H36" s="132"/>
    </row>
    <row r="37" spans="1:8" s="4" customFormat="1" ht="18" customHeight="1">
      <c r="A37" s="131"/>
      <c r="B37" s="132"/>
      <c r="C37" s="131"/>
      <c r="D37" s="132"/>
      <c r="E37" s="133"/>
      <c r="F37" s="133"/>
      <c r="G37" s="133"/>
      <c r="H37" s="132"/>
    </row>
    <row r="38" spans="1:8" s="4" customFormat="1" ht="18" customHeight="1">
      <c r="A38" s="131" t="s">
        <v>583</v>
      </c>
      <c r="B38" s="132"/>
      <c r="C38" s="131"/>
      <c r="D38" s="132"/>
      <c r="E38" s="133"/>
      <c r="F38" s="133"/>
      <c r="G38" s="133"/>
      <c r="H38" s="132"/>
    </row>
    <row r="39" spans="1:8" s="4" customFormat="1" ht="18" customHeight="1">
      <c r="A39" s="131"/>
      <c r="B39" s="132"/>
      <c r="C39" s="131"/>
      <c r="D39" s="132"/>
      <c r="E39" s="133"/>
      <c r="F39" s="133"/>
      <c r="G39" s="133"/>
      <c r="H39" s="132"/>
    </row>
    <row r="40" spans="1:8" s="4" customFormat="1" ht="18" customHeight="1">
      <c r="A40" s="131"/>
      <c r="B40" s="132"/>
      <c r="C40" s="131"/>
      <c r="D40" s="132"/>
      <c r="E40" s="133"/>
      <c r="F40" s="133"/>
      <c r="G40" s="133"/>
      <c r="H40" s="132"/>
    </row>
    <row r="41" spans="1:8" s="4" customFormat="1" ht="18" customHeight="1">
      <c r="A41" s="134"/>
      <c r="B41" s="135"/>
      <c r="C41" s="134"/>
      <c r="D41" s="135"/>
      <c r="E41" s="136"/>
      <c r="F41" s="136"/>
      <c r="G41" s="136"/>
      <c r="H41" s="135"/>
    </row>
    <row r="42" spans="1:8" s="4" customFormat="1" ht="22.5" customHeight="1">
      <c r="A42" s="9" t="s">
        <v>58</v>
      </c>
      <c r="B42" s="11"/>
      <c r="C42" s="125"/>
      <c r="D42" s="126"/>
      <c r="E42" s="127"/>
      <c r="F42" s="127"/>
      <c r="G42" s="127"/>
      <c r="H42" s="126"/>
    </row>
    <row r="43" ht="19.5" customHeight="1"/>
  </sheetData>
  <sheetProtection/>
  <printOptions horizontalCentered="1"/>
  <pageMargins left="1.0236220472440944" right="0.7874015748031497" top="0.984251968503937" bottom="0.984251968503937" header="0.5118110236220472" footer="0.5118110236220472"/>
  <pageSetup horizontalDpi="600" verticalDpi="600" orientation="portrait" paperSize="9" scale="89" r:id="rId1"/>
</worksheet>
</file>

<file path=xl/worksheets/sheet18.xml><?xml version="1.0" encoding="utf-8"?>
<worksheet xmlns="http://schemas.openxmlformats.org/spreadsheetml/2006/main" xmlns:r="http://schemas.openxmlformats.org/officeDocument/2006/relationships">
  <sheetPr>
    <pageSetUpPr fitToPage="1"/>
  </sheetPr>
  <dimension ref="A1:H40"/>
  <sheetViews>
    <sheetView view="pageBreakPreview" zoomScale="80" zoomScaleSheetLayoutView="80" zoomScalePageLayoutView="0" workbookViewId="0" topLeftCell="A25">
      <selection activeCell="I16" sqref="I16"/>
    </sheetView>
  </sheetViews>
  <sheetFormatPr defaultColWidth="9.00390625" defaultRowHeight="13.5"/>
  <cols>
    <col min="1" max="7" width="13.50390625" style="1" customWidth="1"/>
    <col min="8" max="8" width="11.875" style="1" customWidth="1"/>
    <col min="9" max="16384" width="9.00390625" style="1" customWidth="1"/>
  </cols>
  <sheetData>
    <row r="1" ht="16.5" customHeight="1">
      <c r="A1" s="1" t="s">
        <v>566</v>
      </c>
    </row>
    <row r="2" spans="1:8" s="188" customFormat="1" ht="23.25" customHeight="1">
      <c r="A2" s="2" t="s">
        <v>914</v>
      </c>
      <c r="B2" s="2"/>
      <c r="C2" s="187"/>
      <c r="D2" s="187"/>
      <c r="E2" s="187"/>
      <c r="F2" s="187"/>
      <c r="G2" s="187"/>
      <c r="H2" s="241"/>
    </row>
    <row r="3" spans="2:7" ht="28.5" customHeight="1">
      <c r="B3" s="3"/>
      <c r="C3" s="3"/>
      <c r="D3" s="3"/>
      <c r="E3" s="3"/>
      <c r="F3" s="3"/>
      <c r="G3" s="3"/>
    </row>
    <row r="4" s="4" customFormat="1" ht="23.25" customHeight="1">
      <c r="A4" s="749" t="s">
        <v>915</v>
      </c>
    </row>
    <row r="5" spans="1:7" ht="17.25" customHeight="1">
      <c r="A5" s="209"/>
      <c r="B5" s="142" t="s">
        <v>36</v>
      </c>
      <c r="C5" s="209"/>
      <c r="D5" s="330" t="s">
        <v>680</v>
      </c>
      <c r="E5" s="209"/>
      <c r="F5" s="242" t="s">
        <v>415</v>
      </c>
      <c r="G5" s="242" t="s">
        <v>214</v>
      </c>
    </row>
    <row r="6" spans="1:7" ht="21.75" customHeight="1">
      <c r="A6" s="211" t="s">
        <v>681</v>
      </c>
      <c r="B6" s="143" t="s">
        <v>37</v>
      </c>
      <c r="C6" s="211" t="s">
        <v>609</v>
      </c>
      <c r="D6" s="317" t="s">
        <v>599</v>
      </c>
      <c r="E6" s="211" t="s">
        <v>682</v>
      </c>
      <c r="F6" s="211" t="s">
        <v>140</v>
      </c>
      <c r="G6" s="449" t="s">
        <v>141</v>
      </c>
    </row>
    <row r="7" spans="1:7" ht="17.25" customHeight="1">
      <c r="A7" s="213"/>
      <c r="B7" s="214"/>
      <c r="C7" s="146" t="s">
        <v>594</v>
      </c>
      <c r="D7" s="367"/>
      <c r="E7" s="213"/>
      <c r="F7" s="211" t="s">
        <v>39</v>
      </c>
      <c r="G7" s="211" t="s">
        <v>39</v>
      </c>
    </row>
    <row r="8" spans="1:7" s="14" customFormat="1" ht="17.25" customHeight="1">
      <c r="A8" s="215" t="s">
        <v>416</v>
      </c>
      <c r="B8" s="216" t="s">
        <v>417</v>
      </c>
      <c r="C8" s="215" t="s">
        <v>418</v>
      </c>
      <c r="D8" s="217" t="s">
        <v>115</v>
      </c>
      <c r="E8" s="215" t="s">
        <v>116</v>
      </c>
      <c r="F8" s="243" t="s">
        <v>419</v>
      </c>
      <c r="G8" s="243" t="s">
        <v>420</v>
      </c>
    </row>
    <row r="9" spans="1:7" s="14" customFormat="1" ht="16.5" customHeight="1">
      <c r="A9" s="21" t="s">
        <v>590</v>
      </c>
      <c r="B9" s="21" t="s">
        <v>590</v>
      </c>
      <c r="C9" s="21" t="s">
        <v>590</v>
      </c>
      <c r="D9" s="138" t="s">
        <v>590</v>
      </c>
      <c r="E9" s="21" t="s">
        <v>590</v>
      </c>
      <c r="F9" s="21" t="s">
        <v>590</v>
      </c>
      <c r="G9" s="21" t="s">
        <v>590</v>
      </c>
    </row>
    <row r="10" spans="1:7" ht="68.25" customHeight="1">
      <c r="A10" s="20"/>
      <c r="B10" s="16"/>
      <c r="C10" s="20"/>
      <c r="D10" s="757"/>
      <c r="E10" s="20"/>
      <c r="F10" s="20"/>
      <c r="G10" s="20"/>
    </row>
    <row r="11" ht="22.5" customHeight="1"/>
    <row r="12" s="4" customFormat="1" ht="23.25" customHeight="1">
      <c r="A12" s="4" t="s">
        <v>916</v>
      </c>
    </row>
    <row r="13" spans="1:7" s="4" customFormat="1" ht="30" customHeight="1">
      <c r="A13" s="9" t="s">
        <v>695</v>
      </c>
      <c r="B13" s="11"/>
      <c r="C13" s="9" t="s">
        <v>44</v>
      </c>
      <c r="D13" s="11"/>
      <c r="E13" s="9" t="s">
        <v>45</v>
      </c>
      <c r="F13" s="10"/>
      <c r="G13" s="11"/>
    </row>
    <row r="14" spans="1:7" s="4" customFormat="1" ht="18.75" customHeight="1">
      <c r="A14" s="128"/>
      <c r="B14" s="129"/>
      <c r="C14" s="128"/>
      <c r="D14" s="140" t="s">
        <v>590</v>
      </c>
      <c r="E14" s="128"/>
      <c r="F14" s="130"/>
      <c r="G14" s="129"/>
    </row>
    <row r="15" spans="1:7" s="4" customFormat="1" ht="18.75" customHeight="1">
      <c r="A15" s="131" t="s">
        <v>694</v>
      </c>
      <c r="B15" s="132"/>
      <c r="C15" s="131"/>
      <c r="D15" s="132"/>
      <c r="E15" s="131"/>
      <c r="F15" s="133"/>
      <c r="G15" s="132"/>
    </row>
    <row r="16" spans="1:7" s="4" customFormat="1" ht="18.75" customHeight="1">
      <c r="A16" s="131"/>
      <c r="B16" s="132"/>
      <c r="C16" s="131"/>
      <c r="D16" s="132"/>
      <c r="E16" s="131"/>
      <c r="F16" s="133"/>
      <c r="G16" s="132"/>
    </row>
    <row r="17" spans="1:7" s="4" customFormat="1" ht="18.75" customHeight="1">
      <c r="A17" s="131" t="s">
        <v>957</v>
      </c>
      <c r="B17" s="132"/>
      <c r="C17" s="131"/>
      <c r="D17" s="132"/>
      <c r="E17" s="131"/>
      <c r="F17" s="133"/>
      <c r="G17" s="132"/>
    </row>
    <row r="18" spans="1:7" s="4" customFormat="1" ht="18.75" customHeight="1">
      <c r="A18" s="131"/>
      <c r="B18" s="132"/>
      <c r="C18" s="131"/>
      <c r="D18" s="132"/>
      <c r="E18" s="131"/>
      <c r="F18" s="133"/>
      <c r="G18" s="132"/>
    </row>
    <row r="19" spans="1:7" s="4" customFormat="1" ht="18.75" customHeight="1">
      <c r="A19" s="131" t="s">
        <v>958</v>
      </c>
      <c r="B19" s="132"/>
      <c r="C19" s="131"/>
      <c r="D19" s="132"/>
      <c r="E19" s="131"/>
      <c r="F19" s="133"/>
      <c r="G19" s="132"/>
    </row>
    <row r="20" spans="1:7" s="4" customFormat="1" ht="18.75" customHeight="1">
      <c r="A20" s="131"/>
      <c r="B20" s="132"/>
      <c r="C20" s="131"/>
      <c r="D20" s="132"/>
      <c r="E20" s="131"/>
      <c r="F20" s="133"/>
      <c r="G20" s="132"/>
    </row>
    <row r="21" spans="1:7" s="4" customFormat="1" ht="18.75" customHeight="1">
      <c r="A21" s="131" t="s">
        <v>959</v>
      </c>
      <c r="B21" s="132"/>
      <c r="C21" s="131"/>
      <c r="D21" s="132"/>
      <c r="E21" s="131"/>
      <c r="F21" s="133"/>
      <c r="G21" s="132"/>
    </row>
    <row r="22" spans="1:7" s="4" customFormat="1" ht="18.75" customHeight="1">
      <c r="A22" s="131"/>
      <c r="B22" s="132"/>
      <c r="C22" s="131"/>
      <c r="D22" s="132"/>
      <c r="E22" s="131"/>
      <c r="F22" s="133"/>
      <c r="G22" s="132"/>
    </row>
    <row r="23" spans="1:7" s="4" customFormat="1" ht="18.75" customHeight="1">
      <c r="A23" s="131" t="s">
        <v>960</v>
      </c>
      <c r="B23" s="132"/>
      <c r="C23" s="131"/>
      <c r="D23" s="132"/>
      <c r="E23" s="131"/>
      <c r="F23" s="133"/>
      <c r="G23" s="132"/>
    </row>
    <row r="24" spans="1:7" s="4" customFormat="1" ht="18.75" customHeight="1">
      <c r="A24" s="131"/>
      <c r="B24" s="132"/>
      <c r="C24" s="131"/>
      <c r="D24" s="132"/>
      <c r="E24" s="131"/>
      <c r="F24" s="133"/>
      <c r="G24" s="132"/>
    </row>
    <row r="25" spans="1:7" s="4" customFormat="1" ht="18.75" customHeight="1">
      <c r="A25" s="131" t="s">
        <v>961</v>
      </c>
      <c r="B25" s="132"/>
      <c r="C25" s="131"/>
      <c r="D25" s="132"/>
      <c r="E25" s="131"/>
      <c r="F25" s="133"/>
      <c r="G25" s="132"/>
    </row>
    <row r="26" spans="1:7" s="4" customFormat="1" ht="18.75" customHeight="1">
      <c r="A26" s="131"/>
      <c r="B26" s="132"/>
      <c r="C26" s="131"/>
      <c r="D26" s="132"/>
      <c r="E26" s="131"/>
      <c r="F26" s="133"/>
      <c r="G26" s="132"/>
    </row>
    <row r="27" spans="1:7" s="4" customFormat="1" ht="18.75" customHeight="1">
      <c r="A27" s="630" t="s">
        <v>938</v>
      </c>
      <c r="B27" s="132"/>
      <c r="C27" s="131"/>
      <c r="D27" s="132"/>
      <c r="E27" s="131"/>
      <c r="F27" s="133"/>
      <c r="G27" s="132"/>
    </row>
    <row r="28" spans="1:7" s="4" customFormat="1" ht="18.75" customHeight="1">
      <c r="A28" s="131"/>
      <c r="B28" s="132"/>
      <c r="C28" s="131"/>
      <c r="D28" s="132"/>
      <c r="E28" s="131"/>
      <c r="F28" s="133"/>
      <c r="G28" s="132"/>
    </row>
    <row r="29" spans="1:7" s="4" customFormat="1" ht="18.75" customHeight="1">
      <c r="A29" s="131" t="s">
        <v>47</v>
      </c>
      <c r="B29" s="132"/>
      <c r="C29" s="131"/>
      <c r="D29" s="132"/>
      <c r="E29" s="131"/>
      <c r="F29" s="133"/>
      <c r="G29" s="132"/>
    </row>
    <row r="30" spans="1:7" s="4" customFormat="1" ht="18.75" customHeight="1">
      <c r="A30" s="131"/>
      <c r="B30" s="132"/>
      <c r="C30" s="131"/>
      <c r="D30" s="132"/>
      <c r="E30" s="131"/>
      <c r="F30" s="133"/>
      <c r="G30" s="132"/>
    </row>
    <row r="31" spans="1:7" s="4" customFormat="1" ht="18.75" customHeight="1">
      <c r="A31" s="131" t="s">
        <v>962</v>
      </c>
      <c r="B31" s="132"/>
      <c r="C31" s="131"/>
      <c r="D31" s="132"/>
      <c r="E31" s="131"/>
      <c r="F31" s="133"/>
      <c r="G31" s="132"/>
    </row>
    <row r="32" spans="1:7" s="4" customFormat="1" ht="18.75" customHeight="1">
      <c r="A32" s="131"/>
      <c r="B32" s="132"/>
      <c r="C32" s="131"/>
      <c r="D32" s="132"/>
      <c r="E32" s="131"/>
      <c r="F32" s="133"/>
      <c r="G32" s="132"/>
    </row>
    <row r="33" spans="1:7" s="4" customFormat="1" ht="18.75" customHeight="1">
      <c r="A33" s="131" t="s">
        <v>963</v>
      </c>
      <c r="B33" s="132"/>
      <c r="C33" s="131"/>
      <c r="D33" s="132"/>
      <c r="E33" s="131"/>
      <c r="F33" s="133"/>
      <c r="G33" s="132"/>
    </row>
    <row r="34" spans="1:7" s="4" customFormat="1" ht="18.75" customHeight="1">
      <c r="A34" s="163"/>
      <c r="B34" s="132"/>
      <c r="C34" s="131"/>
      <c r="D34" s="132"/>
      <c r="E34" s="131"/>
      <c r="F34" s="133"/>
      <c r="G34" s="132"/>
    </row>
    <row r="35" spans="1:7" s="4" customFormat="1" ht="18.75" customHeight="1">
      <c r="A35" s="131" t="s">
        <v>216</v>
      </c>
      <c r="B35" s="132"/>
      <c r="C35" s="131"/>
      <c r="D35" s="132"/>
      <c r="E35" s="131"/>
      <c r="F35" s="133"/>
      <c r="G35" s="132"/>
    </row>
    <row r="36" spans="1:7" s="4" customFormat="1" ht="18.75" customHeight="1">
      <c r="A36" s="134"/>
      <c r="B36" s="135"/>
      <c r="C36" s="134"/>
      <c r="D36" s="135"/>
      <c r="E36" s="134"/>
      <c r="F36" s="136"/>
      <c r="G36" s="135"/>
    </row>
    <row r="37" spans="1:7" s="4" customFormat="1" ht="30" customHeight="1">
      <c r="A37" s="9" t="s">
        <v>58</v>
      </c>
      <c r="B37" s="11"/>
      <c r="C37" s="125"/>
      <c r="D37" s="126"/>
      <c r="E37" s="125"/>
      <c r="F37" s="127"/>
      <c r="G37" s="126"/>
    </row>
    <row r="38" spans="1:7" ht="16.5" customHeight="1">
      <c r="A38" s="636"/>
      <c r="B38" s="636"/>
      <c r="C38" s="636"/>
      <c r="D38" s="636"/>
      <c r="E38" s="636"/>
      <c r="F38" s="636"/>
      <c r="G38" s="636"/>
    </row>
    <row r="39" spans="1:7" ht="19.5" customHeight="1">
      <c r="A39" s="637"/>
      <c r="B39" s="637"/>
      <c r="C39" s="637"/>
      <c r="D39" s="637"/>
      <c r="E39" s="637"/>
      <c r="F39" s="637"/>
      <c r="G39" s="637"/>
    </row>
    <row r="40" spans="1:7" ht="18" customHeight="1">
      <c r="A40" s="637"/>
      <c r="B40" s="637"/>
      <c r="C40" s="637"/>
      <c r="D40" s="637"/>
      <c r="E40" s="637"/>
      <c r="F40" s="637"/>
      <c r="G40" s="637"/>
    </row>
  </sheetData>
  <sheetProtection/>
  <printOptions horizontalCentered="1"/>
  <pageMargins left="0.67" right="0.6299212598425197" top="0.47" bottom="0.28" header="0.4" footer="0.23"/>
  <pageSetup fitToHeight="1" fitToWidth="1" horizontalDpi="600" verticalDpi="600" orientation="portrait" paperSize="9" scale="96" r:id="rId1"/>
</worksheet>
</file>

<file path=xl/worksheets/sheet19.xml><?xml version="1.0" encoding="utf-8"?>
<worksheet xmlns="http://schemas.openxmlformats.org/spreadsheetml/2006/main" xmlns:r="http://schemas.openxmlformats.org/officeDocument/2006/relationships">
  <sheetPr>
    <tabColor rgb="FFFFC000"/>
  </sheetPr>
  <dimension ref="A1:J19"/>
  <sheetViews>
    <sheetView view="pageBreakPreview" zoomScale="75" zoomScaleSheetLayoutView="75" zoomScalePageLayoutView="0" workbookViewId="0" topLeftCell="A1">
      <selection activeCell="D21" sqref="D21"/>
    </sheetView>
  </sheetViews>
  <sheetFormatPr defaultColWidth="9.00390625" defaultRowHeight="13.5"/>
  <cols>
    <col min="1" max="1" width="18.50390625" style="1" customWidth="1"/>
    <col min="2" max="9" width="11.625" style="1" customWidth="1"/>
    <col min="10" max="10" width="19.625" style="1" customWidth="1"/>
    <col min="11" max="16384" width="9.00390625" style="1" customWidth="1"/>
  </cols>
  <sheetData>
    <row r="1" ht="13.5">
      <c r="A1" s="1" t="s">
        <v>984</v>
      </c>
    </row>
    <row r="2" spans="1:10" ht="13.5">
      <c r="A2" s="3" t="s">
        <v>1145</v>
      </c>
      <c r="B2" s="3"/>
      <c r="C2" s="3"/>
      <c r="D2" s="3"/>
      <c r="E2" s="3"/>
      <c r="F2" s="3"/>
      <c r="G2" s="3"/>
      <c r="H2" s="3"/>
      <c r="I2" s="3"/>
      <c r="J2" s="3"/>
    </row>
    <row r="3" spans="9:10" ht="17.25" customHeight="1">
      <c r="I3" s="14" t="s">
        <v>65</v>
      </c>
      <c r="J3" s="14"/>
    </row>
    <row r="4" spans="9:10" ht="17.25" customHeight="1">
      <c r="I4" s="962" t="s">
        <v>942</v>
      </c>
      <c r="J4" s="14"/>
    </row>
    <row r="5" spans="9:10" ht="17.25" customHeight="1">
      <c r="I5" s="962" t="s">
        <v>941</v>
      </c>
      <c r="J5" s="14"/>
    </row>
    <row r="6" spans="9:10" ht="24" customHeight="1">
      <c r="I6" s="14" t="s">
        <v>66</v>
      </c>
      <c r="J6" s="14"/>
    </row>
    <row r="7" spans="1:10" ht="20.25" customHeight="1">
      <c r="A7" s="27"/>
      <c r="B7" s="22"/>
      <c r="C7" s="22" t="s">
        <v>604</v>
      </c>
      <c r="D7" s="22"/>
      <c r="E7" s="22" t="s">
        <v>696</v>
      </c>
      <c r="F7" s="22"/>
      <c r="G7" s="22"/>
      <c r="H7" s="22"/>
      <c r="I7" s="22"/>
      <c r="J7" s="27"/>
    </row>
    <row r="8" spans="1:10" ht="20.25" customHeight="1">
      <c r="A8" s="30" t="s">
        <v>697</v>
      </c>
      <c r="B8" s="23" t="s">
        <v>681</v>
      </c>
      <c r="C8" s="23" t="s">
        <v>608</v>
      </c>
      <c r="D8" s="30" t="s">
        <v>609</v>
      </c>
      <c r="E8" s="23" t="s">
        <v>698</v>
      </c>
      <c r="F8" s="30" t="s">
        <v>682</v>
      </c>
      <c r="G8" s="30" t="s">
        <v>611</v>
      </c>
      <c r="H8" s="32" t="s">
        <v>592</v>
      </c>
      <c r="I8" s="32" t="s">
        <v>592</v>
      </c>
      <c r="J8" s="30" t="s">
        <v>699</v>
      </c>
    </row>
    <row r="9" spans="1:10" ht="20.25" customHeight="1">
      <c r="A9" s="29"/>
      <c r="B9" s="23"/>
      <c r="C9" s="23" t="s">
        <v>615</v>
      </c>
      <c r="D9" s="23"/>
      <c r="E9" s="23" t="s">
        <v>616</v>
      </c>
      <c r="F9" s="23"/>
      <c r="G9" s="23"/>
      <c r="H9" s="24" t="s">
        <v>595</v>
      </c>
      <c r="I9" s="24" t="s">
        <v>596</v>
      </c>
      <c r="J9" s="29"/>
    </row>
    <row r="10" spans="1:10" s="4" customFormat="1" ht="25.5" customHeight="1">
      <c r="A10" s="31"/>
      <c r="B10" s="26" t="s">
        <v>593</v>
      </c>
      <c r="C10" s="26" t="s">
        <v>720</v>
      </c>
      <c r="D10" s="17" t="s">
        <v>700</v>
      </c>
      <c r="E10" s="26" t="s">
        <v>701</v>
      </c>
      <c r="F10" s="26" t="s">
        <v>702</v>
      </c>
      <c r="G10" s="26" t="s">
        <v>703</v>
      </c>
      <c r="H10" s="26" t="s">
        <v>704</v>
      </c>
      <c r="I10" s="26" t="s">
        <v>705</v>
      </c>
      <c r="J10" s="31"/>
    </row>
    <row r="11" spans="1:10" ht="22.5" customHeight="1">
      <c r="A11" s="27"/>
      <c r="B11" s="1430" t="s">
        <v>1146</v>
      </c>
      <c r="C11" s="1430" t="s">
        <v>1146</v>
      </c>
      <c r="D11" s="1430" t="s">
        <v>1146</v>
      </c>
      <c r="E11" s="1430" t="s">
        <v>1146</v>
      </c>
      <c r="F11" s="1430" t="s">
        <v>1146</v>
      </c>
      <c r="G11" s="1430" t="s">
        <v>1146</v>
      </c>
      <c r="H11" s="1430" t="s">
        <v>1146</v>
      </c>
      <c r="I11" s="1430" t="s">
        <v>1146</v>
      </c>
      <c r="J11" s="27"/>
    </row>
    <row r="12" spans="1:10" ht="13.5">
      <c r="A12" s="29"/>
      <c r="B12" s="1431"/>
      <c r="C12" s="1431"/>
      <c r="D12" s="1431"/>
      <c r="E12" s="1431"/>
      <c r="F12" s="1431"/>
      <c r="G12" s="1431"/>
      <c r="H12" s="1431"/>
      <c r="I12" s="1431"/>
      <c r="J12" s="1432" t="s">
        <v>1193</v>
      </c>
    </row>
    <row r="13" spans="1:10" ht="51.75" customHeight="1">
      <c r="A13" s="30" t="s">
        <v>741</v>
      </c>
      <c r="B13" s="1428"/>
      <c r="C13" s="1428"/>
      <c r="D13" s="1428"/>
      <c r="E13" s="1428"/>
      <c r="F13" s="1428"/>
      <c r="G13" s="1428"/>
      <c r="H13" s="1428"/>
      <c r="I13" s="1428"/>
      <c r="J13" s="1432"/>
    </row>
    <row r="14" spans="1:10" ht="51.75" customHeight="1">
      <c r="A14" s="123"/>
      <c r="B14" s="1429"/>
      <c r="C14" s="1429"/>
      <c r="D14" s="1429"/>
      <c r="E14" s="1429"/>
      <c r="F14" s="1429"/>
      <c r="G14" s="1429"/>
      <c r="H14" s="1429"/>
      <c r="I14" s="1429"/>
      <c r="J14" s="1432"/>
    </row>
    <row r="15" spans="1:10" s="280" customFormat="1" ht="19.5" customHeight="1">
      <c r="A15" s="1124"/>
      <c r="B15" s="1125" t="s">
        <v>1147</v>
      </c>
      <c r="C15" s="1125" t="s">
        <v>1147</v>
      </c>
      <c r="D15" s="1125" t="s">
        <v>1147</v>
      </c>
      <c r="E15" s="1125" t="s">
        <v>1147</v>
      </c>
      <c r="F15" s="1125" t="s">
        <v>1147</v>
      </c>
      <c r="G15" s="1125" t="s">
        <v>1147</v>
      </c>
      <c r="H15" s="1125" t="s">
        <v>1147</v>
      </c>
      <c r="I15" s="1125" t="s">
        <v>1147</v>
      </c>
      <c r="J15" s="1126"/>
    </row>
    <row r="16" spans="1:10" s="280" customFormat="1" ht="73.5" customHeight="1">
      <c r="A16" s="1127" t="s">
        <v>983</v>
      </c>
      <c r="B16" s="1128"/>
      <c r="C16" s="1128"/>
      <c r="D16" s="1128"/>
      <c r="E16" s="1128"/>
      <c r="F16" s="1128"/>
      <c r="G16" s="1128"/>
      <c r="H16" s="1128"/>
      <c r="I16" s="1128"/>
      <c r="J16" s="1129" t="s">
        <v>1195</v>
      </c>
    </row>
    <row r="17" spans="1:10" ht="66.75" customHeight="1">
      <c r="A17" s="319" t="s">
        <v>576</v>
      </c>
      <c r="B17" s="963"/>
      <c r="C17" s="963"/>
      <c r="D17" s="963"/>
      <c r="E17" s="963"/>
      <c r="F17" s="963"/>
      <c r="G17" s="963"/>
      <c r="H17" s="963"/>
      <c r="I17" s="963"/>
      <c r="J17" s="19"/>
    </row>
    <row r="18" ht="20.25" customHeight="1">
      <c r="A18" s="1" t="s">
        <v>706</v>
      </c>
    </row>
    <row r="19" ht="16.5" customHeight="1">
      <c r="A19" s="1" t="s">
        <v>721</v>
      </c>
    </row>
  </sheetData>
  <sheetProtection/>
  <mergeCells count="17">
    <mergeCell ref="I13:I14"/>
    <mergeCell ref="H11:H12"/>
    <mergeCell ref="I11:I12"/>
    <mergeCell ref="J12:J14"/>
    <mergeCell ref="B13:B14"/>
    <mergeCell ref="C13:C14"/>
    <mergeCell ref="D13:D14"/>
    <mergeCell ref="E13:E14"/>
    <mergeCell ref="F13:F14"/>
    <mergeCell ref="G13:G14"/>
    <mergeCell ref="H13:H14"/>
    <mergeCell ref="B11:B12"/>
    <mergeCell ref="C11:C12"/>
    <mergeCell ref="D11:D12"/>
    <mergeCell ref="E11:E12"/>
    <mergeCell ref="F11:F12"/>
    <mergeCell ref="G11:G12"/>
  </mergeCells>
  <printOptions horizontalCentered="1"/>
  <pageMargins left="0.9448818897637796" right="0.5905511811023623" top="0.7874015748031497" bottom="0.35433070866141736" header="0.5118110236220472" footer="0.511811023622047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B1:O27"/>
  <sheetViews>
    <sheetView showZeros="0" view="pageBreakPreview" zoomScale="70" zoomScaleNormal="75" zoomScaleSheetLayoutView="70" zoomScalePageLayoutView="0" workbookViewId="0" topLeftCell="A1">
      <selection activeCell="L13" sqref="L13"/>
    </sheetView>
  </sheetViews>
  <sheetFormatPr defaultColWidth="9.00390625" defaultRowHeight="13.5"/>
  <cols>
    <col min="1" max="1" width="0.5" style="222" customWidth="1"/>
    <col min="2" max="2" width="10.625" style="222" customWidth="1"/>
    <col min="3" max="3" width="15.875" style="222" customWidth="1"/>
    <col min="4" max="4" width="17.625" style="222" customWidth="1"/>
    <col min="5" max="5" width="10.625" style="222" customWidth="1"/>
    <col min="6" max="7" width="12.625" style="222" customWidth="1"/>
    <col min="8" max="14" width="14.625" style="222" customWidth="1"/>
    <col min="15" max="15" width="20.625" style="222" customWidth="1"/>
    <col min="16" max="16" width="9.625" style="222" customWidth="1"/>
    <col min="17" max="16384" width="9.00390625" style="222" customWidth="1"/>
  </cols>
  <sheetData>
    <row r="1" spans="2:15" s="220" customFormat="1" ht="18.75">
      <c r="B1" s="220" t="s">
        <v>550</v>
      </c>
      <c r="O1" s="608" t="s">
        <v>475</v>
      </c>
    </row>
    <row r="2" s="221" customFormat="1" ht="17.25" customHeight="1"/>
    <row r="3" spans="2:15" s="221" customFormat="1" ht="21">
      <c r="B3" s="1357" t="s">
        <v>217</v>
      </c>
      <c r="C3" s="1357"/>
      <c r="D3" s="1357"/>
      <c r="E3" s="1357"/>
      <c r="F3" s="1357"/>
      <c r="G3" s="1357"/>
      <c r="H3" s="1357"/>
      <c r="I3" s="1357"/>
      <c r="J3" s="1357"/>
      <c r="K3" s="1357"/>
      <c r="L3" s="1357"/>
      <c r="M3" s="1357"/>
      <c r="N3" s="1357"/>
      <c r="O3" s="1357"/>
    </row>
    <row r="4" s="221" customFormat="1" ht="28.5" customHeight="1"/>
    <row r="5" s="221" customFormat="1" ht="17.25">
      <c r="M5" s="221" t="s">
        <v>218</v>
      </c>
    </row>
    <row r="6" spans="2:15" s="291" customFormat="1" ht="21.75" customHeight="1">
      <c r="B6" s="288"/>
      <c r="C6" s="289"/>
      <c r="D6" s="290"/>
      <c r="E6" s="290"/>
      <c r="F6" s="290"/>
      <c r="G6" s="290"/>
      <c r="H6" s="290"/>
      <c r="I6" s="290"/>
      <c r="J6" s="758"/>
      <c r="K6" s="290"/>
      <c r="L6" s="290"/>
      <c r="M6" s="290"/>
      <c r="N6" s="290"/>
      <c r="O6" s="290"/>
    </row>
    <row r="7" spans="2:15" s="291" customFormat="1" ht="20.25" customHeight="1">
      <c r="B7" s="292"/>
      <c r="C7" s="293"/>
      <c r="D7" s="294"/>
      <c r="E7" s="294" t="s">
        <v>602</v>
      </c>
      <c r="F7" s="294" t="s">
        <v>603</v>
      </c>
      <c r="G7" s="294" t="s">
        <v>111</v>
      </c>
      <c r="H7" s="294"/>
      <c r="I7" s="294" t="s">
        <v>219</v>
      </c>
      <c r="J7" s="465"/>
      <c r="K7" s="294"/>
      <c r="L7" s="295" t="s">
        <v>479</v>
      </c>
      <c r="M7" s="295" t="s">
        <v>592</v>
      </c>
      <c r="N7" s="295" t="s">
        <v>592</v>
      </c>
      <c r="O7" s="296"/>
    </row>
    <row r="8" spans="2:15" s="291" customFormat="1" ht="19.5" customHeight="1">
      <c r="B8" s="1360" t="s">
        <v>112</v>
      </c>
      <c r="C8" s="1361"/>
      <c r="D8" s="295" t="s">
        <v>220</v>
      </c>
      <c r="E8" s="295"/>
      <c r="F8" s="295"/>
      <c r="G8" s="295" t="s">
        <v>113</v>
      </c>
      <c r="H8" s="295" t="s">
        <v>609</v>
      </c>
      <c r="I8" s="295" t="s">
        <v>221</v>
      </c>
      <c r="J8" s="465" t="s">
        <v>403</v>
      </c>
      <c r="K8" s="297" t="s">
        <v>611</v>
      </c>
      <c r="L8" s="297" t="s">
        <v>478</v>
      </c>
      <c r="M8" s="295"/>
      <c r="N8" s="295"/>
      <c r="O8" s="298" t="s">
        <v>222</v>
      </c>
    </row>
    <row r="9" spans="2:15" s="291" customFormat="1" ht="16.5" customHeight="1">
      <c r="B9" s="292"/>
      <c r="C9" s="293"/>
      <c r="D9" s="294"/>
      <c r="E9" s="294" t="s">
        <v>613</v>
      </c>
      <c r="F9" s="294" t="s">
        <v>614</v>
      </c>
      <c r="G9" s="294" t="s">
        <v>114</v>
      </c>
      <c r="H9" s="294" t="s">
        <v>594</v>
      </c>
      <c r="I9" s="294" t="s">
        <v>223</v>
      </c>
      <c r="J9" s="759"/>
      <c r="K9" s="299"/>
      <c r="L9" s="297" t="s">
        <v>223</v>
      </c>
      <c r="M9" s="295" t="s">
        <v>618</v>
      </c>
      <c r="N9" s="295" t="s">
        <v>619</v>
      </c>
      <c r="O9" s="296"/>
    </row>
    <row r="10" spans="2:15" s="291" customFormat="1" ht="16.5" customHeight="1">
      <c r="B10" s="292"/>
      <c r="C10" s="293"/>
      <c r="D10" s="294"/>
      <c r="E10" s="294"/>
      <c r="F10" s="300" t="s">
        <v>620</v>
      </c>
      <c r="G10" s="300" t="s">
        <v>621</v>
      </c>
      <c r="H10" s="300" t="s">
        <v>622</v>
      </c>
      <c r="I10" s="300" t="s">
        <v>115</v>
      </c>
      <c r="J10" s="760" t="s">
        <v>404</v>
      </c>
      <c r="K10" s="301" t="s">
        <v>117</v>
      </c>
      <c r="L10" s="300" t="s">
        <v>118</v>
      </c>
      <c r="M10" s="300" t="s">
        <v>119</v>
      </c>
      <c r="N10" s="300" t="s">
        <v>120</v>
      </c>
      <c r="O10" s="296"/>
    </row>
    <row r="11" spans="2:15" s="291" customFormat="1" ht="13.5" customHeight="1">
      <c r="B11" s="302"/>
      <c r="C11" s="303"/>
      <c r="D11" s="304"/>
      <c r="E11" s="304"/>
      <c r="F11" s="305"/>
      <c r="G11" s="305"/>
      <c r="H11" s="305"/>
      <c r="I11" s="305"/>
      <c r="J11" s="470"/>
      <c r="K11" s="303"/>
      <c r="L11" s="303"/>
      <c r="M11" s="306"/>
      <c r="N11" s="306"/>
      <c r="O11" s="306"/>
    </row>
    <row r="12" spans="2:15" s="291" customFormat="1" ht="13.5" customHeight="1">
      <c r="B12" s="288"/>
      <c r="C12" s="290"/>
      <c r="D12" s="307"/>
      <c r="E12" s="307"/>
      <c r="F12" s="308" t="s">
        <v>224</v>
      </c>
      <c r="G12" s="308" t="s">
        <v>224</v>
      </c>
      <c r="H12" s="308" t="s">
        <v>224</v>
      </c>
      <c r="I12" s="308" t="s">
        <v>224</v>
      </c>
      <c r="J12" s="308" t="s">
        <v>224</v>
      </c>
      <c r="K12" s="308" t="s">
        <v>224</v>
      </c>
      <c r="L12" s="308" t="s">
        <v>224</v>
      </c>
      <c r="M12" s="308" t="s">
        <v>224</v>
      </c>
      <c r="N12" s="308" t="s">
        <v>224</v>
      </c>
      <c r="O12" s="290"/>
    </row>
    <row r="13" spans="2:15" s="291" customFormat="1" ht="27.75" customHeight="1">
      <c r="B13" s="1364" t="s">
        <v>483</v>
      </c>
      <c r="C13" s="1366" t="s">
        <v>964</v>
      </c>
      <c r="D13" s="1370"/>
      <c r="E13" s="919"/>
      <c r="F13" s="929" t="s">
        <v>136</v>
      </c>
      <c r="G13" s="929" t="s">
        <v>136</v>
      </c>
      <c r="H13" s="919"/>
      <c r="I13" s="919"/>
      <c r="J13" s="919"/>
      <c r="K13" s="919"/>
      <c r="L13" s="919"/>
      <c r="M13" s="919"/>
      <c r="N13" s="919"/>
      <c r="O13" s="296"/>
    </row>
    <row r="14" spans="2:15" s="291" customFormat="1" ht="54.75" customHeight="1">
      <c r="B14" s="1365"/>
      <c r="C14" s="1365"/>
      <c r="D14" s="1365"/>
      <c r="E14" s="920"/>
      <c r="F14" s="921"/>
      <c r="G14" s="921"/>
      <c r="H14" s="922">
        <f>F14-G14</f>
        <v>0</v>
      </c>
      <c r="I14" s="922"/>
      <c r="J14" s="923"/>
      <c r="K14" s="922">
        <f>MIN(I14,J14)</f>
        <v>0</v>
      </c>
      <c r="L14" s="922"/>
      <c r="M14" s="922">
        <f>MIN(H14,K14)</f>
        <v>0</v>
      </c>
      <c r="N14" s="922">
        <f>ROUNDDOWN(M14/2,-3)</f>
        <v>0</v>
      </c>
      <c r="O14" s="1362" t="s">
        <v>943</v>
      </c>
    </row>
    <row r="15" spans="2:15" s="291" customFormat="1" ht="27.75" customHeight="1">
      <c r="B15" s="1367" t="s">
        <v>482</v>
      </c>
      <c r="C15" s="1369" t="s">
        <v>964</v>
      </c>
      <c r="D15" s="1371"/>
      <c r="E15" s="924"/>
      <c r="F15" s="925" t="s">
        <v>136</v>
      </c>
      <c r="G15" s="925" t="s">
        <v>136</v>
      </c>
      <c r="H15" s="926"/>
      <c r="I15" s="926"/>
      <c r="J15" s="927"/>
      <c r="K15" s="926"/>
      <c r="L15" s="926"/>
      <c r="M15" s="926"/>
      <c r="N15" s="926"/>
      <c r="O15" s="1362"/>
    </row>
    <row r="16" spans="2:15" s="291" customFormat="1" ht="61.5" customHeight="1">
      <c r="B16" s="1368"/>
      <c r="C16" s="1368"/>
      <c r="D16" s="1372"/>
      <c r="E16" s="920"/>
      <c r="F16" s="921"/>
      <c r="G16" s="921"/>
      <c r="H16" s="922">
        <f>F16-G16</f>
        <v>0</v>
      </c>
      <c r="I16" s="922"/>
      <c r="J16" s="923"/>
      <c r="K16" s="922">
        <f>MIN(I16,J16)</f>
        <v>0</v>
      </c>
      <c r="L16" s="922"/>
      <c r="M16" s="922">
        <f>MIN(H16,K16,L16)</f>
        <v>0</v>
      </c>
      <c r="N16" s="922">
        <f>ROUNDDOWN(M16/2,-3)</f>
        <v>0</v>
      </c>
      <c r="O16" s="1363"/>
    </row>
    <row r="17" spans="2:15" s="291" customFormat="1" ht="79.5" customHeight="1">
      <c r="B17" s="1358" t="s">
        <v>630</v>
      </c>
      <c r="C17" s="1359"/>
      <c r="D17" s="928"/>
      <c r="E17" s="928"/>
      <c r="F17" s="921">
        <f>SUM(F14,F16)</f>
        <v>0</v>
      </c>
      <c r="G17" s="921">
        <f aca="true" t="shared" si="0" ref="G17:M17">SUM(G14,G16)</f>
        <v>0</v>
      </c>
      <c r="H17" s="922">
        <f t="shared" si="0"/>
        <v>0</v>
      </c>
      <c r="I17" s="922">
        <f t="shared" si="0"/>
        <v>0</v>
      </c>
      <c r="J17" s="923">
        <f t="shared" si="0"/>
        <v>0</v>
      </c>
      <c r="K17" s="922">
        <f t="shared" si="0"/>
        <v>0</v>
      </c>
      <c r="L17" s="922">
        <f t="shared" si="0"/>
        <v>0</v>
      </c>
      <c r="M17" s="922">
        <f t="shared" si="0"/>
        <v>0</v>
      </c>
      <c r="N17" s="922">
        <f>SUM(N14,N16)</f>
        <v>0</v>
      </c>
      <c r="O17" s="309"/>
    </row>
    <row r="18" s="291" customFormat="1" ht="13.5"/>
    <row r="19" s="221" customFormat="1" ht="22.5" customHeight="1">
      <c r="C19" s="185" t="s">
        <v>631</v>
      </c>
    </row>
    <row r="20" s="221" customFormat="1" ht="22.5" customHeight="1">
      <c r="C20" s="185" t="s">
        <v>632</v>
      </c>
    </row>
    <row r="21" s="221" customFormat="1" ht="22.5" customHeight="1">
      <c r="C21" s="185" t="s">
        <v>633</v>
      </c>
    </row>
    <row r="22" s="221" customFormat="1" ht="22.5" customHeight="1">
      <c r="C22" s="185" t="s">
        <v>634</v>
      </c>
    </row>
    <row r="23" s="221" customFormat="1" ht="22.5" customHeight="1">
      <c r="C23" s="185"/>
    </row>
    <row r="24" s="221" customFormat="1" ht="22.5" customHeight="1">
      <c r="C24" s="185"/>
    </row>
    <row r="25" spans="2:3" s="291" customFormat="1" ht="22.5" customHeight="1">
      <c r="B25" s="221"/>
      <c r="C25" s="221"/>
    </row>
    <row r="26" spans="2:3" ht="22.5" customHeight="1">
      <c r="B26" s="221"/>
      <c r="C26" s="221"/>
    </row>
    <row r="27" ht="22.5" customHeight="1">
      <c r="C27" s="221"/>
    </row>
  </sheetData>
  <sheetProtection/>
  <mergeCells count="10">
    <mergeCell ref="B3:O3"/>
    <mergeCell ref="B17:C17"/>
    <mergeCell ref="B8:C8"/>
    <mergeCell ref="O14:O16"/>
    <mergeCell ref="B13:B14"/>
    <mergeCell ref="C13:C14"/>
    <mergeCell ref="B15:B16"/>
    <mergeCell ref="C15:C16"/>
    <mergeCell ref="D13:D14"/>
    <mergeCell ref="D15:D16"/>
  </mergeCells>
  <printOptions horizontalCentered="1"/>
  <pageMargins left="0.3937007874015748" right="0.27" top="0.984251968503937" bottom="0.7874015748031497" header="0.5118110236220472" footer="0.5118110236220472"/>
  <pageSetup horizontalDpi="300" verticalDpi="300" orientation="landscape" paperSize="9" scale="65" r:id="rId2"/>
  <drawing r:id="rId1"/>
</worksheet>
</file>

<file path=xl/worksheets/sheet20.xml><?xml version="1.0" encoding="utf-8"?>
<worksheet xmlns="http://schemas.openxmlformats.org/spreadsheetml/2006/main" xmlns:r="http://schemas.openxmlformats.org/officeDocument/2006/relationships">
  <sheetPr>
    <tabColor rgb="FFFFFF00"/>
  </sheetPr>
  <dimension ref="A1:Y162"/>
  <sheetViews>
    <sheetView tabSelected="1" view="pageBreakPreview" zoomScaleSheetLayoutView="100" zoomScalePageLayoutView="0" workbookViewId="0" topLeftCell="A148">
      <selection activeCell="D21" sqref="D21"/>
    </sheetView>
  </sheetViews>
  <sheetFormatPr defaultColWidth="3.625" defaultRowHeight="13.5"/>
  <cols>
    <col min="1" max="1" width="4.375" style="1" customWidth="1"/>
    <col min="2" max="22" width="3.625" style="1" customWidth="1"/>
    <col min="23" max="23" width="4.625" style="1" customWidth="1"/>
    <col min="24" max="24" width="3.625" style="1" customWidth="1"/>
    <col min="25" max="25" width="4.625" style="1" customWidth="1"/>
    <col min="26" max="16384" width="3.625" style="1" customWidth="1"/>
  </cols>
  <sheetData>
    <row r="1" spans="1:25" ht="18.75" customHeight="1">
      <c r="A1" s="121" t="s">
        <v>985</v>
      </c>
      <c r="B1" s="121"/>
      <c r="C1" s="121"/>
      <c r="D1" s="121"/>
      <c r="E1" s="121"/>
      <c r="F1" s="121"/>
      <c r="G1" s="121"/>
      <c r="H1" s="121"/>
      <c r="I1" s="121"/>
      <c r="J1" s="121"/>
      <c r="K1" s="121"/>
      <c r="L1" s="121"/>
      <c r="M1" s="121"/>
      <c r="N1" s="121"/>
      <c r="O1" s="121"/>
      <c r="P1" s="121"/>
      <c r="Q1" s="121"/>
      <c r="R1" s="121"/>
      <c r="S1" s="121"/>
      <c r="T1" s="121"/>
      <c r="U1" s="121"/>
      <c r="V1" s="121"/>
      <c r="W1" s="121"/>
      <c r="X1" s="121"/>
      <c r="Y1" s="121"/>
    </row>
    <row r="2" spans="1:25" ht="9" customHeight="1">
      <c r="A2" s="121"/>
      <c r="B2" s="121"/>
      <c r="C2" s="121"/>
      <c r="D2" s="121"/>
      <c r="E2" s="121"/>
      <c r="F2" s="121"/>
      <c r="G2" s="121"/>
      <c r="H2" s="121"/>
      <c r="I2" s="121"/>
      <c r="J2" s="121"/>
      <c r="K2" s="121"/>
      <c r="L2" s="121"/>
      <c r="M2" s="121"/>
      <c r="N2" s="121"/>
      <c r="O2" s="121"/>
      <c r="P2" s="121"/>
      <c r="Q2" s="121"/>
      <c r="R2" s="121"/>
      <c r="S2" s="121"/>
      <c r="T2" s="121"/>
      <c r="U2" s="121"/>
      <c r="V2" s="121"/>
      <c r="W2" s="121"/>
      <c r="X2" s="121"/>
      <c r="Y2" s="121"/>
    </row>
    <row r="3" spans="1:25" ht="18.75" customHeight="1">
      <c r="A3" s="1569" t="s">
        <v>1</v>
      </c>
      <c r="B3" s="1569"/>
      <c r="C3" s="1569"/>
      <c r="D3" s="1569"/>
      <c r="E3" s="1569"/>
      <c r="F3" s="1569"/>
      <c r="G3" s="1569"/>
      <c r="H3" s="1569"/>
      <c r="I3" s="1569"/>
      <c r="J3" s="1569"/>
      <c r="K3" s="1569"/>
      <c r="L3" s="1569"/>
      <c r="M3" s="1569"/>
      <c r="N3" s="1569"/>
      <c r="O3" s="1569"/>
      <c r="P3" s="1569"/>
      <c r="Q3" s="1569"/>
      <c r="R3" s="1569"/>
      <c r="S3" s="1569"/>
      <c r="T3" s="1569"/>
      <c r="U3" s="1569"/>
      <c r="V3" s="1569"/>
      <c r="W3" s="1569"/>
      <c r="X3" s="1569"/>
      <c r="Y3" s="1569"/>
    </row>
    <row r="4" spans="1:25" ht="9" customHeight="1">
      <c r="A4" s="121"/>
      <c r="B4" s="121"/>
      <c r="C4" s="121"/>
      <c r="D4" s="121"/>
      <c r="E4" s="121"/>
      <c r="F4" s="121"/>
      <c r="G4" s="121"/>
      <c r="H4" s="121"/>
      <c r="I4" s="121"/>
      <c r="J4" s="121"/>
      <c r="K4" s="121"/>
      <c r="L4" s="121"/>
      <c r="M4" s="121"/>
      <c r="N4" s="121"/>
      <c r="O4" s="121"/>
      <c r="P4" s="121"/>
      <c r="Q4" s="121"/>
      <c r="R4" s="121"/>
      <c r="S4" s="121"/>
      <c r="T4" s="121"/>
      <c r="U4" s="121"/>
      <c r="V4" s="121"/>
      <c r="W4" s="121"/>
      <c r="X4" s="121"/>
      <c r="Y4" s="121"/>
    </row>
    <row r="5" spans="1:25" ht="18.75" customHeight="1">
      <c r="A5" s="121"/>
      <c r="B5" s="121"/>
      <c r="C5" s="121"/>
      <c r="D5" s="121"/>
      <c r="E5" s="121"/>
      <c r="F5" s="121"/>
      <c r="G5" s="121"/>
      <c r="H5" s="121"/>
      <c r="I5" s="121"/>
      <c r="J5" s="121"/>
      <c r="K5" s="121"/>
      <c r="L5" s="121"/>
      <c r="M5" s="121"/>
      <c r="N5" s="343" t="s">
        <v>917</v>
      </c>
      <c r="O5" s="121"/>
      <c r="P5" s="121"/>
      <c r="Q5" s="121"/>
      <c r="R5" s="121"/>
      <c r="S5" s="121"/>
      <c r="T5" s="121"/>
      <c r="U5" s="121"/>
      <c r="V5" s="121"/>
      <c r="W5" s="121"/>
      <c r="X5" s="121"/>
      <c r="Y5" s="121"/>
    </row>
    <row r="6" spans="1:25" ht="18.75" customHeight="1">
      <c r="A6" s="121"/>
      <c r="B6" s="121"/>
      <c r="C6" s="121"/>
      <c r="D6" s="121"/>
      <c r="E6" s="121"/>
      <c r="F6" s="121"/>
      <c r="G6" s="121"/>
      <c r="H6" s="121"/>
      <c r="I6" s="121"/>
      <c r="J6" s="121"/>
      <c r="K6" s="121"/>
      <c r="L6" s="121"/>
      <c r="M6" s="121"/>
      <c r="N6" s="1570"/>
      <c r="O6" s="1570"/>
      <c r="P6" s="1570"/>
      <c r="Q6" s="1570"/>
      <c r="R6" s="1570"/>
      <c r="S6" s="1570"/>
      <c r="T6" s="1570"/>
      <c r="U6" s="1570"/>
      <c r="V6" s="1570"/>
      <c r="W6" s="1570"/>
      <c r="X6" s="1570"/>
      <c r="Y6" s="1570"/>
    </row>
    <row r="7" spans="1:25" ht="18.75" customHeight="1">
      <c r="A7" s="121" t="s">
        <v>253</v>
      </c>
      <c r="B7" s="121"/>
      <c r="C7" s="121"/>
      <c r="D7" s="121"/>
      <c r="E7" s="121"/>
      <c r="F7" s="121"/>
      <c r="G7" s="121"/>
      <c r="H7" s="121"/>
      <c r="I7" s="19"/>
      <c r="J7" s="121" t="s">
        <v>254</v>
      </c>
      <c r="K7" s="121"/>
      <c r="L7" s="121"/>
      <c r="M7" s="121"/>
      <c r="N7" s="240"/>
      <c r="O7" s="240"/>
      <c r="P7" s="240"/>
      <c r="Q7" s="240"/>
      <c r="R7" s="240"/>
      <c r="S7" s="240"/>
      <c r="T7" s="240"/>
      <c r="U7" s="240"/>
      <c r="V7" s="240"/>
      <c r="W7" s="240"/>
      <c r="X7" s="240"/>
      <c r="Y7" s="240"/>
    </row>
    <row r="8" spans="1:25" ht="18.75" customHeight="1">
      <c r="A8" s="121" t="s">
        <v>121</v>
      </c>
      <c r="B8" s="1571" t="s">
        <v>229</v>
      </c>
      <c r="C8" s="1571"/>
      <c r="D8" s="1571"/>
      <c r="E8" s="1571"/>
      <c r="F8" s="1571"/>
      <c r="G8" s="1571"/>
      <c r="H8" s="1571"/>
      <c r="I8" s="1571"/>
      <c r="J8" s="1571"/>
      <c r="K8" s="1571"/>
      <c r="L8" s="1571"/>
      <c r="M8" s="1571"/>
      <c r="N8" s="1571"/>
      <c r="O8" s="1571"/>
      <c r="P8" s="1571"/>
      <c r="Q8" s="1571"/>
      <c r="R8" s="1571"/>
      <c r="S8" s="1571"/>
      <c r="T8" s="1571"/>
      <c r="U8" s="1571"/>
      <c r="V8" s="1571"/>
      <c r="W8" s="1571"/>
      <c r="X8" s="1571"/>
      <c r="Y8" s="1571"/>
    </row>
    <row r="9" spans="1:25" ht="18.75" customHeight="1">
      <c r="A9" s="121"/>
      <c r="B9" s="1571"/>
      <c r="C9" s="1571"/>
      <c r="D9" s="1571"/>
      <c r="E9" s="1571"/>
      <c r="F9" s="1571"/>
      <c r="G9" s="1571"/>
      <c r="H9" s="1571"/>
      <c r="I9" s="1571"/>
      <c r="J9" s="1571"/>
      <c r="K9" s="1571"/>
      <c r="L9" s="1571"/>
      <c r="M9" s="1571"/>
      <c r="N9" s="1571"/>
      <c r="O9" s="1571"/>
      <c r="P9" s="1571"/>
      <c r="Q9" s="1571"/>
      <c r="R9" s="1571"/>
      <c r="S9" s="1571"/>
      <c r="T9" s="1571"/>
      <c r="U9" s="1571"/>
      <c r="V9" s="1571"/>
      <c r="W9" s="1571"/>
      <c r="X9" s="1571"/>
      <c r="Y9" s="1571"/>
    </row>
    <row r="10" spans="1:25" ht="18.75" customHeight="1">
      <c r="A10" s="121"/>
      <c r="B10" s="121"/>
      <c r="C10" s="121"/>
      <c r="D10" s="121"/>
      <c r="E10" s="121"/>
      <c r="F10" s="121"/>
      <c r="G10" s="121"/>
      <c r="H10" s="121"/>
      <c r="I10" s="121"/>
      <c r="J10" s="121"/>
      <c r="K10" s="121"/>
      <c r="L10" s="121"/>
      <c r="M10" s="121"/>
      <c r="N10" s="240"/>
      <c r="O10" s="240"/>
      <c r="P10" s="240"/>
      <c r="Q10" s="240"/>
      <c r="R10" s="240"/>
      <c r="S10" s="240"/>
      <c r="T10" s="240"/>
      <c r="U10" s="240"/>
      <c r="V10" s="240"/>
      <c r="W10" s="240"/>
      <c r="X10" s="240"/>
      <c r="Y10" s="240"/>
    </row>
    <row r="11" spans="1:25" ht="15" customHeight="1">
      <c r="A11" s="121" t="s">
        <v>511</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row>
    <row r="12" spans="1:25" ht="15" customHeight="1">
      <c r="A12" s="121" t="s">
        <v>513</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row>
    <row r="13" spans="1:25" ht="15" customHeight="1">
      <c r="A13" s="121"/>
      <c r="B13" s="1572" t="s">
        <v>7</v>
      </c>
      <c r="C13" s="1573"/>
      <c r="D13" s="1573"/>
      <c r="E13" s="1573"/>
      <c r="F13" s="1573"/>
      <c r="G13" s="1573"/>
      <c r="H13" s="1573"/>
      <c r="I13" s="1573"/>
      <c r="J13" s="1573"/>
      <c r="K13" s="1573"/>
      <c r="L13" s="1574"/>
      <c r="M13" s="1578" t="s">
        <v>514</v>
      </c>
      <c r="N13" s="1579"/>
      <c r="O13" s="1579"/>
      <c r="P13" s="1579"/>
      <c r="Q13" s="1579"/>
      <c r="R13" s="1579"/>
      <c r="S13" s="1579"/>
      <c r="T13" s="1579"/>
      <c r="U13" s="1579"/>
      <c r="V13" s="1579"/>
      <c r="W13" s="1579"/>
      <c r="X13" s="1579"/>
      <c r="Y13" s="1580"/>
    </row>
    <row r="14" spans="1:25" ht="15" customHeight="1">
      <c r="A14" s="121"/>
      <c r="B14" s="1575"/>
      <c r="C14" s="1576"/>
      <c r="D14" s="1576"/>
      <c r="E14" s="1576"/>
      <c r="F14" s="1576"/>
      <c r="G14" s="1576"/>
      <c r="H14" s="1576"/>
      <c r="I14" s="1576"/>
      <c r="J14" s="1576"/>
      <c r="K14" s="1576"/>
      <c r="L14" s="1577"/>
      <c r="M14" s="1581" t="s">
        <v>470</v>
      </c>
      <c r="N14" s="1544"/>
      <c r="O14" s="1544"/>
      <c r="P14" s="1545"/>
      <c r="Q14" s="1581" t="s">
        <v>733</v>
      </c>
      <c r="R14" s="1544"/>
      <c r="S14" s="1544"/>
      <c r="T14" s="1545"/>
      <c r="U14" s="1581" t="s">
        <v>575</v>
      </c>
      <c r="V14" s="1544"/>
      <c r="W14" s="1544"/>
      <c r="X14" s="1544"/>
      <c r="Y14" s="1545"/>
    </row>
    <row r="15" spans="1:25" ht="15" customHeight="1">
      <c r="A15" s="121"/>
      <c r="B15" s="582" t="s">
        <v>8</v>
      </c>
      <c r="C15" s="581"/>
      <c r="D15" s="581"/>
      <c r="E15" s="581"/>
      <c r="F15" s="581"/>
      <c r="G15" s="581"/>
      <c r="H15" s="581"/>
      <c r="I15" s="581"/>
      <c r="J15" s="581"/>
      <c r="K15" s="581"/>
      <c r="L15" s="581"/>
      <c r="M15" s="587"/>
      <c r="N15" s="270"/>
      <c r="O15" s="590"/>
      <c r="P15" s="588" t="s">
        <v>734</v>
      </c>
      <c r="Q15" s="587"/>
      <c r="R15" s="270"/>
      <c r="S15" s="590"/>
      <c r="T15" s="589" t="s">
        <v>734</v>
      </c>
      <c r="U15" s="270" t="s">
        <v>255</v>
      </c>
      <c r="V15" s="270"/>
      <c r="W15" s="270"/>
      <c r="X15" s="590"/>
      <c r="Y15" s="589" t="s">
        <v>515</v>
      </c>
    </row>
    <row r="16" spans="1:25" ht="15" customHeight="1">
      <c r="A16" s="121"/>
      <c r="B16" s="582" t="s">
        <v>9</v>
      </c>
      <c r="C16" s="581"/>
      <c r="D16" s="581"/>
      <c r="E16" s="581"/>
      <c r="F16" s="581"/>
      <c r="G16" s="581"/>
      <c r="H16" s="581"/>
      <c r="I16" s="581"/>
      <c r="J16" s="581"/>
      <c r="K16" s="581"/>
      <c r="L16" s="581"/>
      <c r="M16" s="272"/>
      <c r="N16" s="590"/>
      <c r="O16" s="590"/>
      <c r="P16" s="588" t="s">
        <v>734</v>
      </c>
      <c r="Q16" s="272"/>
      <c r="R16" s="590"/>
      <c r="S16" s="590"/>
      <c r="T16" s="589" t="s">
        <v>734</v>
      </c>
      <c r="U16" s="590"/>
      <c r="V16" s="590"/>
      <c r="W16" s="590"/>
      <c r="X16" s="590"/>
      <c r="Y16" s="589" t="s">
        <v>515</v>
      </c>
    </row>
    <row r="17" spans="1:25" ht="15" customHeight="1">
      <c r="A17" s="121"/>
      <c r="B17" s="582" t="s">
        <v>10</v>
      </c>
      <c r="C17" s="581"/>
      <c r="D17" s="581"/>
      <c r="E17" s="581"/>
      <c r="F17" s="581"/>
      <c r="G17" s="581"/>
      <c r="H17" s="581"/>
      <c r="I17" s="581"/>
      <c r="J17" s="581"/>
      <c r="K17" s="581"/>
      <c r="L17" s="581"/>
      <c r="M17" s="272"/>
      <c r="N17" s="590"/>
      <c r="O17" s="590"/>
      <c r="P17" s="588" t="s">
        <v>734</v>
      </c>
      <c r="Q17" s="591"/>
      <c r="R17" s="588"/>
      <c r="S17" s="588"/>
      <c r="T17" s="273" t="s">
        <v>734</v>
      </c>
      <c r="U17" s="592" t="s">
        <v>1148</v>
      </c>
      <c r="V17" s="592"/>
      <c r="W17" s="592"/>
      <c r="X17" s="588"/>
      <c r="Y17" s="589" t="s">
        <v>515</v>
      </c>
    </row>
    <row r="18" spans="1:25" ht="12" customHeight="1">
      <c r="A18" s="121"/>
      <c r="B18" s="247" t="s">
        <v>1149</v>
      </c>
      <c r="C18" s="248"/>
      <c r="D18" s="248"/>
      <c r="E18" s="248"/>
      <c r="F18" s="248"/>
      <c r="G18" s="248"/>
      <c r="H18" s="248"/>
      <c r="I18" s="248"/>
      <c r="J18" s="248"/>
      <c r="K18" s="248"/>
      <c r="L18" s="248"/>
      <c r="M18" s="248"/>
      <c r="N18" s="572"/>
      <c r="O18" s="572"/>
      <c r="P18" s="572"/>
      <c r="Q18" s="572"/>
      <c r="R18" s="572"/>
      <c r="S18" s="572"/>
      <c r="T18" s="572"/>
      <c r="U18" s="572"/>
      <c r="V18" s="572"/>
      <c r="W18" s="572"/>
      <c r="X18" s="572"/>
      <c r="Y18" s="572"/>
    </row>
    <row r="19" spans="1:25" ht="12" customHeight="1">
      <c r="A19" s="121"/>
      <c r="B19" s="1491" t="s">
        <v>1204</v>
      </c>
      <c r="C19" s="1564"/>
      <c r="D19" s="1564"/>
      <c r="E19" s="1564"/>
      <c r="F19" s="1564"/>
      <c r="G19" s="1564"/>
      <c r="H19" s="1564"/>
      <c r="I19" s="1564"/>
      <c r="J19" s="1564"/>
      <c r="K19" s="1564"/>
      <c r="L19" s="1564"/>
      <c r="M19" s="1564"/>
      <c r="N19" s="1564"/>
      <c r="O19" s="1564"/>
      <c r="P19" s="1564"/>
      <c r="Q19" s="1564"/>
      <c r="R19" s="1564"/>
      <c r="S19" s="1564"/>
      <c r="T19" s="1564"/>
      <c r="U19" s="1564"/>
      <c r="V19" s="1564"/>
      <c r="W19" s="1564"/>
      <c r="X19" s="1564"/>
      <c r="Y19" s="1564"/>
    </row>
    <row r="20" spans="1:25" ht="12" customHeight="1">
      <c r="A20" s="121"/>
      <c r="B20" s="121"/>
      <c r="C20" s="343" t="s">
        <v>1150</v>
      </c>
      <c r="D20" s="121"/>
      <c r="E20" s="121"/>
      <c r="F20" s="121"/>
      <c r="G20" s="121"/>
      <c r="H20" s="121"/>
      <c r="I20" s="121"/>
      <c r="J20" s="121"/>
      <c r="K20" s="121"/>
      <c r="L20" s="121"/>
      <c r="M20" s="121"/>
      <c r="N20" s="121"/>
      <c r="O20" s="121"/>
      <c r="P20" s="121"/>
      <c r="Q20" s="121"/>
      <c r="R20" s="121"/>
      <c r="S20" s="121"/>
      <c r="T20" s="121"/>
      <c r="U20" s="121"/>
      <c r="V20" s="121"/>
      <c r="W20" s="121"/>
      <c r="X20" s="121"/>
      <c r="Y20" s="121"/>
    </row>
    <row r="21" spans="1:25" ht="9" customHeight="1">
      <c r="A21" s="12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row>
    <row r="22" spans="1:25" ht="15" customHeight="1">
      <c r="A22" s="121" t="s">
        <v>1268</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row>
    <row r="23" spans="1:25" ht="15" customHeight="1">
      <c r="A23" s="121"/>
      <c r="B23" s="121" t="s">
        <v>516</v>
      </c>
      <c r="C23" s="121"/>
      <c r="D23" s="121"/>
      <c r="E23" s="121"/>
      <c r="F23" s="121"/>
      <c r="G23" s="121"/>
      <c r="H23" s="121"/>
      <c r="I23" s="121"/>
      <c r="J23" s="121"/>
      <c r="K23" s="121"/>
      <c r="L23" s="121"/>
      <c r="M23" s="121"/>
      <c r="N23" s="121"/>
      <c r="O23" s="121"/>
      <c r="P23" s="121"/>
      <c r="Q23" s="121"/>
      <c r="R23" s="121"/>
      <c r="S23" s="121"/>
      <c r="T23" s="121"/>
      <c r="U23" s="121"/>
      <c r="V23" s="121"/>
      <c r="W23" s="121"/>
      <c r="X23" s="121"/>
      <c r="Y23" s="121"/>
    </row>
    <row r="24" spans="1:25" ht="15" customHeight="1">
      <c r="A24" s="121"/>
      <c r="B24" s="276" t="s">
        <v>735</v>
      </c>
      <c r="C24" s="344"/>
      <c r="D24" s="344"/>
      <c r="E24" s="344"/>
      <c r="F24" s="344"/>
      <c r="G24" s="344"/>
      <c r="H24" s="344"/>
      <c r="I24" s="345"/>
      <c r="J24" s="1565"/>
      <c r="K24" s="1566"/>
      <c r="L24" s="1566"/>
      <c r="M24" s="1566"/>
      <c r="N24" s="274" t="s">
        <v>515</v>
      </c>
      <c r="O24" s="276" t="s">
        <v>518</v>
      </c>
      <c r="P24" s="277"/>
      <c r="Q24" s="277"/>
      <c r="R24" s="346"/>
      <c r="S24" s="268" t="s">
        <v>1269</v>
      </c>
      <c r="T24" s="1555">
        <f>ROUND(J24/12,3)</f>
        <v>0</v>
      </c>
      <c r="U24" s="1555"/>
      <c r="V24" s="1555"/>
      <c r="W24" s="1555"/>
      <c r="X24" s="1555"/>
      <c r="Y24" s="274" t="s">
        <v>515</v>
      </c>
    </row>
    <row r="25" spans="1:25" ht="15" customHeight="1">
      <c r="A25" s="121"/>
      <c r="B25" s="276" t="s">
        <v>736</v>
      </c>
      <c r="C25" s="344"/>
      <c r="D25" s="344"/>
      <c r="E25" s="344"/>
      <c r="F25" s="344"/>
      <c r="G25" s="344"/>
      <c r="H25" s="344"/>
      <c r="I25" s="345"/>
      <c r="J25" s="1565"/>
      <c r="K25" s="1566"/>
      <c r="L25" s="1566"/>
      <c r="M25" s="1566"/>
      <c r="N25" s="274" t="s">
        <v>515</v>
      </c>
      <c r="O25" s="276" t="s">
        <v>518</v>
      </c>
      <c r="P25" s="277"/>
      <c r="Q25" s="277"/>
      <c r="R25" s="346"/>
      <c r="S25" s="268" t="s">
        <v>1270</v>
      </c>
      <c r="T25" s="1555">
        <f>ROUND(J25/12,3)</f>
        <v>0</v>
      </c>
      <c r="U25" s="1555"/>
      <c r="V25" s="1555"/>
      <c r="W25" s="1555"/>
      <c r="X25" s="1555"/>
      <c r="Y25" s="274" t="s">
        <v>515</v>
      </c>
    </row>
    <row r="26" spans="1:25" ht="15" customHeight="1">
      <c r="A26" s="121"/>
      <c r="B26" s="347"/>
      <c r="C26" s="347"/>
      <c r="D26" s="347"/>
      <c r="E26" s="347"/>
      <c r="F26" s="348"/>
      <c r="G26" s="348"/>
      <c r="H26" s="349"/>
      <c r="I26" s="347"/>
      <c r="J26" s="347"/>
      <c r="K26" s="347"/>
      <c r="L26" s="347"/>
      <c r="M26" s="276"/>
      <c r="N26" s="277"/>
      <c r="O26" s="277"/>
      <c r="P26" s="279" t="s">
        <v>575</v>
      </c>
      <c r="Q26" s="275"/>
      <c r="R26" s="270"/>
      <c r="S26" s="275"/>
      <c r="T26" s="268"/>
      <c r="U26" s="1567">
        <f>SUM(T24:X25)</f>
        <v>0</v>
      </c>
      <c r="V26" s="1568"/>
      <c r="W26" s="1568"/>
      <c r="X26" s="1568"/>
      <c r="Y26" s="274" t="s">
        <v>515</v>
      </c>
    </row>
    <row r="27" spans="1:25" ht="15" customHeight="1">
      <c r="A27" s="121"/>
      <c r="B27" s="271"/>
      <c r="C27" s="271"/>
      <c r="D27" s="271"/>
      <c r="E27" s="271"/>
      <c r="F27" s="278"/>
      <c r="G27" s="278"/>
      <c r="H27" s="219"/>
      <c r="I27" s="271"/>
      <c r="J27" s="271"/>
      <c r="K27" s="271"/>
      <c r="L27" s="271"/>
      <c r="M27" s="276" t="s">
        <v>737</v>
      </c>
      <c r="N27" s="277"/>
      <c r="O27" s="277"/>
      <c r="P27" s="279"/>
      <c r="Q27" s="275"/>
      <c r="R27" s="270"/>
      <c r="S27" s="275"/>
      <c r="T27" s="268" t="s">
        <v>1271</v>
      </c>
      <c r="U27" s="1553">
        <f>ROUND(U26/2,0)</f>
        <v>0</v>
      </c>
      <c r="V27" s="1554"/>
      <c r="W27" s="1554"/>
      <c r="X27" s="1554"/>
      <c r="Y27" s="274" t="s">
        <v>734</v>
      </c>
    </row>
    <row r="28" ht="9" customHeight="1">
      <c r="A28" s="121"/>
    </row>
    <row r="29" spans="1:25" ht="15" customHeight="1">
      <c r="A29" s="121"/>
      <c r="B29" s="219" t="s">
        <v>519</v>
      </c>
      <c r="C29" s="219"/>
      <c r="D29" s="219"/>
      <c r="E29" s="219"/>
      <c r="F29" s="219"/>
      <c r="G29" s="219"/>
      <c r="H29" s="219"/>
      <c r="I29" s="219"/>
      <c r="J29" s="219"/>
      <c r="K29" s="219"/>
      <c r="L29" s="219"/>
      <c r="M29" s="219"/>
      <c r="N29" s="219"/>
      <c r="O29" s="219"/>
      <c r="P29" s="219"/>
      <c r="Q29" s="219"/>
      <c r="R29" s="219"/>
      <c r="S29" s="219"/>
      <c r="T29" s="271"/>
      <c r="U29" s="219"/>
      <c r="V29" s="219"/>
      <c r="W29" s="219"/>
      <c r="X29" s="219"/>
      <c r="Y29" s="219"/>
    </row>
    <row r="30" spans="1:25" ht="15" customHeight="1">
      <c r="A30" s="121"/>
      <c r="B30" s="276" t="s">
        <v>735</v>
      </c>
      <c r="C30" s="344"/>
      <c r="D30" s="344"/>
      <c r="E30" s="344"/>
      <c r="F30" s="344"/>
      <c r="G30" s="344"/>
      <c r="H30" s="344"/>
      <c r="I30" s="345"/>
      <c r="J30" s="1562"/>
      <c r="K30" s="1563"/>
      <c r="L30" s="1563"/>
      <c r="M30" s="1563"/>
      <c r="N30" s="274" t="s">
        <v>515</v>
      </c>
      <c r="O30" s="276" t="s">
        <v>518</v>
      </c>
      <c r="P30" s="277"/>
      <c r="Q30" s="277"/>
      <c r="R30" s="346"/>
      <c r="S30" s="268" t="s">
        <v>1272</v>
      </c>
      <c r="T30" s="1555">
        <f>ROUND(J30/12,3)</f>
        <v>0</v>
      </c>
      <c r="U30" s="1555"/>
      <c r="V30" s="1555"/>
      <c r="W30" s="1555"/>
      <c r="X30" s="1555"/>
      <c r="Y30" s="274" t="s">
        <v>515</v>
      </c>
    </row>
    <row r="31" spans="1:25" ht="15" customHeight="1">
      <c r="A31" s="121"/>
      <c r="B31" s="276" t="s">
        <v>736</v>
      </c>
      <c r="C31" s="344"/>
      <c r="D31" s="344"/>
      <c r="E31" s="344"/>
      <c r="F31" s="344"/>
      <c r="G31" s="344"/>
      <c r="H31" s="344"/>
      <c r="I31" s="345"/>
      <c r="J31" s="1562"/>
      <c r="K31" s="1563"/>
      <c r="L31" s="1563"/>
      <c r="M31" s="1563"/>
      <c r="N31" s="274" t="s">
        <v>515</v>
      </c>
      <c r="O31" s="276" t="s">
        <v>518</v>
      </c>
      <c r="P31" s="277"/>
      <c r="Q31" s="277"/>
      <c r="R31" s="346"/>
      <c r="S31" s="268" t="s">
        <v>1273</v>
      </c>
      <c r="T31" s="1555">
        <f>ROUND(J31/12,3)</f>
        <v>0</v>
      </c>
      <c r="U31" s="1555"/>
      <c r="V31" s="1555"/>
      <c r="W31" s="1555"/>
      <c r="X31" s="1555"/>
      <c r="Y31" s="274" t="s">
        <v>515</v>
      </c>
    </row>
    <row r="32" spans="1:25" ht="12" customHeight="1">
      <c r="A32" s="121"/>
      <c r="B32" s="1556" t="s">
        <v>257</v>
      </c>
      <c r="C32" s="1556"/>
      <c r="D32" s="1556"/>
      <c r="E32" s="1556"/>
      <c r="F32" s="1556"/>
      <c r="G32" s="1556"/>
      <c r="H32" s="1556"/>
      <c r="I32" s="1556"/>
      <c r="J32" s="1556"/>
      <c r="K32" s="1556"/>
      <c r="L32" s="1556"/>
      <c r="M32" s="1556"/>
      <c r="N32" s="1556"/>
      <c r="O32" s="1556"/>
      <c r="P32" s="1556"/>
      <c r="Q32" s="1556"/>
      <c r="R32" s="1556"/>
      <c r="S32" s="1556"/>
      <c r="T32" s="1556"/>
      <c r="U32" s="1556"/>
      <c r="V32" s="1556"/>
      <c r="W32" s="1556"/>
      <c r="X32" s="1556"/>
      <c r="Y32" s="1556"/>
    </row>
    <row r="33" spans="1:25" ht="12" customHeight="1">
      <c r="A33" s="121"/>
      <c r="B33" s="1461"/>
      <c r="C33" s="1461"/>
      <c r="D33" s="1461"/>
      <c r="E33" s="1461"/>
      <c r="F33" s="1461"/>
      <c r="G33" s="1461"/>
      <c r="H33" s="1461"/>
      <c r="I33" s="1461"/>
      <c r="J33" s="1461"/>
      <c r="K33" s="1461"/>
      <c r="L33" s="1461"/>
      <c r="M33" s="1461"/>
      <c r="N33" s="1461"/>
      <c r="O33" s="1461"/>
      <c r="P33" s="1461"/>
      <c r="Q33" s="1461"/>
      <c r="R33" s="1461"/>
      <c r="S33" s="1461"/>
      <c r="T33" s="1461"/>
      <c r="U33" s="1461"/>
      <c r="V33" s="1461"/>
      <c r="W33" s="1461"/>
      <c r="X33" s="1461"/>
      <c r="Y33" s="1461"/>
    </row>
    <row r="34" spans="1:25" ht="12" customHeight="1">
      <c r="A34" s="121"/>
      <c r="B34" s="1557" t="s">
        <v>14</v>
      </c>
      <c r="C34" s="1557"/>
      <c r="D34" s="1557"/>
      <c r="E34" s="1557"/>
      <c r="F34" s="1557"/>
      <c r="G34" s="1557"/>
      <c r="H34" s="1557"/>
      <c r="I34" s="1557"/>
      <c r="J34" s="1557"/>
      <c r="K34" s="1557"/>
      <c r="L34" s="1557"/>
      <c r="M34" s="1557"/>
      <c r="N34" s="1557"/>
      <c r="O34" s="1557"/>
      <c r="P34" s="1557"/>
      <c r="Q34" s="1557"/>
      <c r="R34" s="1557"/>
      <c r="S34" s="1557"/>
      <c r="T34" s="1557"/>
      <c r="U34" s="1557"/>
      <c r="V34" s="1557"/>
      <c r="W34" s="1557"/>
      <c r="X34" s="1557"/>
      <c r="Y34" s="1557"/>
    </row>
    <row r="35" spans="1:25" ht="12" customHeight="1">
      <c r="A35" s="121"/>
      <c r="B35" s="1558"/>
      <c r="C35" s="1558"/>
      <c r="D35" s="1558"/>
      <c r="E35" s="1558"/>
      <c r="F35" s="1558"/>
      <c r="G35" s="1558"/>
      <c r="H35" s="1558"/>
      <c r="I35" s="1558"/>
      <c r="J35" s="1558"/>
      <c r="K35" s="1558"/>
      <c r="L35" s="1558"/>
      <c r="M35" s="1558"/>
      <c r="N35" s="1558"/>
      <c r="O35" s="1558"/>
      <c r="P35" s="1558"/>
      <c r="Q35" s="1558"/>
      <c r="R35" s="1558"/>
      <c r="S35" s="1558"/>
      <c r="T35" s="1558"/>
      <c r="U35" s="1558"/>
      <c r="V35" s="1558"/>
      <c r="W35" s="1558"/>
      <c r="X35" s="1558"/>
      <c r="Y35" s="1558"/>
    </row>
    <row r="36" spans="1:25" ht="9" customHeight="1">
      <c r="A36" s="247"/>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row>
    <row r="37" spans="1:25" ht="15" customHeight="1">
      <c r="A37" s="161" t="s">
        <v>918</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row>
    <row r="38" spans="1:25" ht="15" customHeight="1">
      <c r="A38" s="121"/>
      <c r="B38" s="121"/>
      <c r="C38" s="121"/>
      <c r="D38" s="121"/>
      <c r="E38" s="121"/>
      <c r="F38" s="121"/>
      <c r="G38" s="121"/>
      <c r="H38" s="121"/>
      <c r="I38" s="121"/>
      <c r="J38" s="121"/>
      <c r="K38" s="121"/>
      <c r="L38" s="121"/>
      <c r="M38" s="121"/>
      <c r="N38" s="121"/>
      <c r="O38" s="121"/>
      <c r="P38" s="575"/>
      <c r="Q38" s="1559" t="s">
        <v>1274</v>
      </c>
      <c r="R38" s="1560"/>
      <c r="S38" s="1561"/>
      <c r="T38" s="580" t="s">
        <v>1275</v>
      </c>
      <c r="U38" s="1546"/>
      <c r="V38" s="1546"/>
      <c r="W38" s="1546"/>
      <c r="X38" s="1546"/>
      <c r="Y38" s="350" t="s">
        <v>520</v>
      </c>
    </row>
    <row r="39" spans="1:25" ht="15" customHeight="1">
      <c r="A39" s="121"/>
      <c r="B39" s="121"/>
      <c r="C39" s="121"/>
      <c r="D39" s="121"/>
      <c r="E39" s="121"/>
      <c r="F39" s="121"/>
      <c r="G39" s="121"/>
      <c r="H39" s="121"/>
      <c r="I39" s="121"/>
      <c r="J39" s="121"/>
      <c r="K39" s="121"/>
      <c r="L39" s="121"/>
      <c r="M39" s="121"/>
      <c r="N39" s="121"/>
      <c r="O39" s="121"/>
      <c r="P39" s="121"/>
      <c r="Q39" s="240"/>
      <c r="R39" s="240"/>
      <c r="S39" s="240"/>
      <c r="T39" s="240"/>
      <c r="U39" s="161"/>
      <c r="V39" s="161"/>
      <c r="W39" s="161"/>
      <c r="X39" s="161"/>
      <c r="Y39" s="121"/>
    </row>
    <row r="40" spans="1:25" ht="15" customHeight="1">
      <c r="A40" s="121" t="s">
        <v>1205</v>
      </c>
      <c r="V40" s="1551" t="s">
        <v>15</v>
      </c>
      <c r="W40" s="1551"/>
      <c r="X40" s="1551" t="s">
        <v>16</v>
      </c>
      <c r="Y40" s="1551"/>
    </row>
    <row r="41" spans="1:25" ht="15" customHeight="1">
      <c r="A41" s="121"/>
      <c r="B41" s="121"/>
      <c r="C41" s="121"/>
      <c r="D41" s="121"/>
      <c r="E41" s="121"/>
      <c r="F41" s="121"/>
      <c r="G41" s="121"/>
      <c r="H41" s="121"/>
      <c r="I41" s="121"/>
      <c r="J41" s="121"/>
      <c r="K41" s="121"/>
      <c r="L41" s="121"/>
      <c r="M41" s="121"/>
      <c r="N41" s="121"/>
      <c r="O41" s="121"/>
      <c r="P41" s="121"/>
      <c r="Q41" s="121"/>
      <c r="R41" s="121"/>
      <c r="S41" s="121"/>
      <c r="T41" s="121"/>
      <c r="U41" s="121"/>
      <c r="V41" s="1551"/>
      <c r="W41" s="1551"/>
      <c r="X41" s="1551"/>
      <c r="Y41" s="1551"/>
    </row>
    <row r="42" spans="2:25" ht="12" customHeight="1">
      <c r="B42" s="1425" t="s">
        <v>1276</v>
      </c>
      <c r="C42" s="1552" t="s">
        <v>521</v>
      </c>
      <c r="D42" s="1552"/>
      <c r="E42" s="1552"/>
      <c r="F42" s="1552"/>
      <c r="G42" s="1552"/>
      <c r="H42" s="1552"/>
      <c r="I42" s="1552"/>
      <c r="J42" s="1552"/>
      <c r="K42" s="1552"/>
      <c r="L42" s="1552"/>
      <c r="M42" s="1552"/>
      <c r="N42" s="1552"/>
      <c r="O42" s="1552"/>
      <c r="P42" s="1552"/>
      <c r="Q42" s="1552"/>
      <c r="R42" s="1552"/>
      <c r="S42" s="1552"/>
      <c r="T42" s="1552"/>
      <c r="U42" s="1552"/>
      <c r="V42" s="1527"/>
      <c r="W42" s="1528"/>
      <c r="X42" s="1527"/>
      <c r="Y42" s="1528"/>
    </row>
    <row r="43" spans="1:25" ht="12" customHeight="1">
      <c r="A43" s="121"/>
      <c r="B43" s="1425"/>
      <c r="C43" s="1552"/>
      <c r="D43" s="1552"/>
      <c r="E43" s="1552"/>
      <c r="F43" s="1552"/>
      <c r="G43" s="1552"/>
      <c r="H43" s="1552"/>
      <c r="I43" s="1552"/>
      <c r="J43" s="1552"/>
      <c r="K43" s="1552"/>
      <c r="L43" s="1552"/>
      <c r="M43" s="1552"/>
      <c r="N43" s="1552"/>
      <c r="O43" s="1552"/>
      <c r="P43" s="1552"/>
      <c r="Q43" s="1552"/>
      <c r="R43" s="1552"/>
      <c r="S43" s="1552"/>
      <c r="T43" s="1552"/>
      <c r="U43" s="1552"/>
      <c r="V43" s="1525"/>
      <c r="W43" s="1536"/>
      <c r="X43" s="1525"/>
      <c r="Y43" s="1536"/>
    </row>
    <row r="44" spans="1:25" ht="12" customHeight="1">
      <c r="A44" s="121"/>
      <c r="B44" s="1425" t="s">
        <v>1277</v>
      </c>
      <c r="C44" s="1534" t="s">
        <v>17</v>
      </c>
      <c r="D44" s="1534"/>
      <c r="E44" s="1534"/>
      <c r="F44" s="1534"/>
      <c r="G44" s="1534"/>
      <c r="H44" s="1534"/>
      <c r="I44" s="1534"/>
      <c r="J44" s="1534"/>
      <c r="K44" s="1534"/>
      <c r="L44" s="1534"/>
      <c r="M44" s="1534"/>
      <c r="N44" s="1534"/>
      <c r="O44" s="1534"/>
      <c r="P44" s="1534"/>
      <c r="Q44" s="1534"/>
      <c r="R44" s="1534"/>
      <c r="S44" s="1534"/>
      <c r="T44" s="1534"/>
      <c r="U44" s="1535"/>
      <c r="V44" s="1527"/>
      <c r="W44" s="1528"/>
      <c r="X44" s="1527"/>
      <c r="Y44" s="1528"/>
    </row>
    <row r="45" spans="1:25" ht="12" customHeight="1">
      <c r="A45" s="121"/>
      <c r="B45" s="1425"/>
      <c r="C45" s="1534"/>
      <c r="D45" s="1534"/>
      <c r="E45" s="1534"/>
      <c r="F45" s="1534"/>
      <c r="G45" s="1534"/>
      <c r="H45" s="1534"/>
      <c r="I45" s="1534"/>
      <c r="J45" s="1534"/>
      <c r="K45" s="1534"/>
      <c r="L45" s="1534"/>
      <c r="M45" s="1534"/>
      <c r="N45" s="1534"/>
      <c r="O45" s="1534"/>
      <c r="P45" s="1534"/>
      <c r="Q45" s="1534"/>
      <c r="R45" s="1534"/>
      <c r="S45" s="1534"/>
      <c r="T45" s="1534"/>
      <c r="U45" s="1535"/>
      <c r="V45" s="1525"/>
      <c r="W45" s="1536"/>
      <c r="X45" s="1525"/>
      <c r="Y45" s="1536"/>
    </row>
    <row r="46" spans="1:25" ht="15" customHeight="1">
      <c r="A46" s="121"/>
      <c r="B46" s="121"/>
      <c r="C46" s="121"/>
      <c r="D46" s="121"/>
      <c r="E46" s="121"/>
      <c r="F46" s="121"/>
      <c r="G46" s="121"/>
      <c r="H46" s="121"/>
      <c r="I46" s="121"/>
      <c r="J46" s="121"/>
      <c r="K46" s="121"/>
      <c r="L46" s="121"/>
      <c r="M46" s="121"/>
      <c r="N46" s="121"/>
      <c r="O46" s="121"/>
      <c r="P46" s="121"/>
      <c r="Q46" s="240"/>
      <c r="R46" s="240"/>
      <c r="S46" s="240"/>
      <c r="T46" s="240"/>
      <c r="U46" s="161"/>
      <c r="V46" s="161"/>
      <c r="W46" s="161"/>
      <c r="X46" s="161"/>
      <c r="Y46" s="121"/>
    </row>
    <row r="47" spans="1:25" ht="24.75" customHeight="1">
      <c r="A47" s="1456" t="s">
        <v>1055</v>
      </c>
      <c r="B47" s="1456"/>
      <c r="C47" s="1456"/>
      <c r="D47" s="1456"/>
      <c r="E47" s="1456"/>
      <c r="F47" s="1456"/>
      <c r="G47" s="1456"/>
      <c r="H47" s="1456"/>
      <c r="I47" s="1456"/>
      <c r="J47" s="1456"/>
      <c r="K47" s="1456"/>
      <c r="L47" s="1456"/>
      <c r="M47" s="1537"/>
      <c r="N47" s="1538" t="s">
        <v>18</v>
      </c>
      <c r="O47" s="1539"/>
      <c r="P47" s="1540"/>
      <c r="Q47" s="1543" t="s">
        <v>19</v>
      </c>
      <c r="R47" s="1544"/>
      <c r="S47" s="1545"/>
      <c r="T47" s="272" t="s">
        <v>1278</v>
      </c>
      <c r="U47" s="1546"/>
      <c r="V47" s="1546"/>
      <c r="W47" s="1546"/>
      <c r="X47" s="1546"/>
      <c r="Y47" s="274" t="s">
        <v>517</v>
      </c>
    </row>
    <row r="48" spans="1:25" ht="24.75" customHeight="1">
      <c r="A48" s="1456"/>
      <c r="B48" s="1456"/>
      <c r="C48" s="1456"/>
      <c r="D48" s="1456"/>
      <c r="E48" s="1456"/>
      <c r="F48" s="1456"/>
      <c r="G48" s="1456"/>
      <c r="H48" s="1456"/>
      <c r="I48" s="1456"/>
      <c r="J48" s="1456"/>
      <c r="K48" s="1456"/>
      <c r="L48" s="1456"/>
      <c r="M48" s="1537"/>
      <c r="N48" s="1541"/>
      <c r="O48" s="1454"/>
      <c r="P48" s="1542"/>
      <c r="Q48" s="1547" t="s">
        <v>230</v>
      </c>
      <c r="R48" s="1548"/>
      <c r="S48" s="1549"/>
      <c r="T48" s="840" t="s">
        <v>1279</v>
      </c>
      <c r="U48" s="1550"/>
      <c r="V48" s="1550"/>
      <c r="W48" s="1550"/>
      <c r="X48" s="1550"/>
      <c r="Y48" s="841" t="s">
        <v>520</v>
      </c>
    </row>
    <row r="49" spans="1:25" ht="24.75" customHeight="1">
      <c r="A49" s="121" t="s">
        <v>998</v>
      </c>
      <c r="B49" s="219"/>
      <c r="C49" s="219"/>
      <c r="D49" s="219"/>
      <c r="E49" s="964"/>
      <c r="F49" s="964"/>
      <c r="G49" s="964"/>
      <c r="H49" s="964"/>
      <c r="I49" s="964"/>
      <c r="J49" s="964"/>
      <c r="K49" s="964"/>
      <c r="L49" s="964"/>
      <c r="M49" s="964"/>
      <c r="N49" s="1519" t="s">
        <v>20</v>
      </c>
      <c r="O49" s="1521" t="s">
        <v>999</v>
      </c>
      <c r="P49" s="1522"/>
      <c r="Q49" s="1523" t="s">
        <v>19</v>
      </c>
      <c r="R49" s="1523"/>
      <c r="S49" s="1523"/>
      <c r="T49" s="1130" t="s">
        <v>1280</v>
      </c>
      <c r="U49" s="1531"/>
      <c r="V49" s="1532"/>
      <c r="W49" s="1532"/>
      <c r="X49" s="1533"/>
      <c r="Y49" s="1131" t="s">
        <v>517</v>
      </c>
    </row>
    <row r="50" spans="1:25" ht="24.75" customHeight="1">
      <c r="A50" s="1155" t="s">
        <v>1151</v>
      </c>
      <c r="B50" s="1155"/>
      <c r="C50" s="1155"/>
      <c r="D50" s="1155"/>
      <c r="E50" s="1156"/>
      <c r="F50" s="1156"/>
      <c r="G50" s="1156"/>
      <c r="H50" s="1156"/>
      <c r="I50" s="964"/>
      <c r="J50" s="964"/>
      <c r="K50" s="964"/>
      <c r="L50" s="964"/>
      <c r="M50" s="964"/>
      <c r="N50" s="1520"/>
      <c r="O50" s="1522"/>
      <c r="P50" s="1522"/>
      <c r="Q50" s="1523" t="s">
        <v>230</v>
      </c>
      <c r="R50" s="1523"/>
      <c r="S50" s="1523"/>
      <c r="T50" s="1130" t="s">
        <v>1281</v>
      </c>
      <c r="U50" s="1531"/>
      <c r="V50" s="1532"/>
      <c r="W50" s="1532"/>
      <c r="X50" s="1533"/>
      <c r="Y50" s="1131" t="s">
        <v>520</v>
      </c>
    </row>
    <row r="51" spans="2:25" ht="24.75" customHeight="1">
      <c r="B51" s="219"/>
      <c r="C51" s="219"/>
      <c r="D51" s="219"/>
      <c r="E51" s="964"/>
      <c r="F51" s="964"/>
      <c r="G51" s="964"/>
      <c r="H51" s="964"/>
      <c r="I51" s="964"/>
      <c r="J51" s="964"/>
      <c r="K51" s="964"/>
      <c r="L51" s="964"/>
      <c r="M51" s="964"/>
      <c r="N51" s="1520"/>
      <c r="O51" s="1521" t="s">
        <v>1282</v>
      </c>
      <c r="P51" s="1522"/>
      <c r="Q51" s="1523" t="s">
        <v>19</v>
      </c>
      <c r="R51" s="1523"/>
      <c r="S51" s="1523"/>
      <c r="T51" s="1130" t="s">
        <v>1283</v>
      </c>
      <c r="U51" s="1531"/>
      <c r="V51" s="1532"/>
      <c r="W51" s="1532"/>
      <c r="X51" s="1533"/>
      <c r="Y51" s="1131" t="s">
        <v>517</v>
      </c>
    </row>
    <row r="52" spans="1:25" ht="24.75" customHeight="1">
      <c r="A52" s="121"/>
      <c r="B52" s="219"/>
      <c r="C52" s="219"/>
      <c r="D52" s="219"/>
      <c r="E52" s="219"/>
      <c r="F52" s="219"/>
      <c r="G52" s="219"/>
      <c r="H52" s="219"/>
      <c r="I52" s="219"/>
      <c r="J52" s="219"/>
      <c r="K52" s="219"/>
      <c r="L52" s="219"/>
      <c r="M52" s="219"/>
      <c r="N52" s="1520"/>
      <c r="O52" s="1522"/>
      <c r="P52" s="1522"/>
      <c r="Q52" s="1523" t="s">
        <v>230</v>
      </c>
      <c r="R52" s="1523"/>
      <c r="S52" s="1523"/>
      <c r="T52" s="1130" t="s">
        <v>1284</v>
      </c>
      <c r="U52" s="1531"/>
      <c r="V52" s="1532"/>
      <c r="W52" s="1532"/>
      <c r="X52" s="1533"/>
      <c r="Y52" s="1131" t="s">
        <v>520</v>
      </c>
    </row>
    <row r="53" spans="1:25" ht="12" customHeight="1">
      <c r="A53" s="121"/>
      <c r="B53" s="36"/>
      <c r="C53" s="219"/>
      <c r="D53" s="219"/>
      <c r="E53" s="219"/>
      <c r="F53" s="219"/>
      <c r="G53" s="219"/>
      <c r="H53" s="219"/>
      <c r="I53" s="219"/>
      <c r="J53" s="219"/>
      <c r="K53" s="219"/>
      <c r="L53" s="219"/>
      <c r="M53" s="219"/>
      <c r="N53" s="342"/>
      <c r="O53" s="342"/>
      <c r="P53" s="342"/>
      <c r="Q53" s="489"/>
      <c r="R53" s="271"/>
      <c r="S53" s="271"/>
      <c r="T53" s="269"/>
      <c r="U53" s="267"/>
      <c r="V53" s="267"/>
      <c r="W53" s="267"/>
      <c r="X53" s="267"/>
      <c r="Y53" s="219"/>
    </row>
    <row r="54" spans="1:25" ht="24.75" customHeight="1">
      <c r="A54" s="1456" t="s">
        <v>1056</v>
      </c>
      <c r="B54" s="1456"/>
      <c r="C54" s="1456"/>
      <c r="D54" s="1456"/>
      <c r="E54" s="1456"/>
      <c r="F54" s="1456"/>
      <c r="G54" s="1456"/>
      <c r="H54" s="1456"/>
      <c r="I54" s="1456"/>
      <c r="J54" s="1456"/>
      <c r="K54" s="1456"/>
      <c r="L54" s="1456"/>
      <c r="M54" s="1456"/>
      <c r="N54" s="1527" t="s">
        <v>1000</v>
      </c>
      <c r="O54" s="1528"/>
      <c r="P54" s="1497" t="s">
        <v>19</v>
      </c>
      <c r="Q54" s="1498"/>
      <c r="R54" s="1498"/>
      <c r="S54" s="1499"/>
      <c r="T54" s="590" t="s">
        <v>1285</v>
      </c>
      <c r="U54" s="1500"/>
      <c r="V54" s="1501"/>
      <c r="W54" s="1501"/>
      <c r="X54" s="1502"/>
      <c r="Y54" s="274" t="s">
        <v>517</v>
      </c>
    </row>
    <row r="55" spans="1:25" ht="24.75" customHeight="1">
      <c r="A55" s="1456"/>
      <c r="B55" s="1456"/>
      <c r="C55" s="1456"/>
      <c r="D55" s="1456"/>
      <c r="E55" s="1456"/>
      <c r="F55" s="1456"/>
      <c r="G55" s="1456"/>
      <c r="H55" s="1456"/>
      <c r="I55" s="1456"/>
      <c r="J55" s="1456"/>
      <c r="K55" s="1456"/>
      <c r="L55" s="1456"/>
      <c r="M55" s="1456"/>
      <c r="N55" s="1529"/>
      <c r="O55" s="1530"/>
      <c r="P55" s="1497" t="s">
        <v>230</v>
      </c>
      <c r="Q55" s="1498"/>
      <c r="R55" s="1498"/>
      <c r="S55" s="1499"/>
      <c r="T55" s="590" t="s">
        <v>1286</v>
      </c>
      <c r="U55" s="1500"/>
      <c r="V55" s="1501"/>
      <c r="W55" s="1501"/>
      <c r="X55" s="1502"/>
      <c r="Y55" s="274" t="s">
        <v>520</v>
      </c>
    </row>
    <row r="56" spans="1:25" ht="24.75" customHeight="1">
      <c r="A56" s="1456" t="s">
        <v>1057</v>
      </c>
      <c r="B56" s="1456"/>
      <c r="C56" s="1456"/>
      <c r="D56" s="1456"/>
      <c r="E56" s="1456"/>
      <c r="F56" s="1456"/>
      <c r="G56" s="1456"/>
      <c r="H56" s="1456"/>
      <c r="I56" s="1456"/>
      <c r="J56" s="1456"/>
      <c r="K56" s="1456"/>
      <c r="L56" s="1456"/>
      <c r="M56" s="1456"/>
      <c r="N56" s="1524" t="s">
        <v>1001</v>
      </c>
      <c r="O56" s="1494"/>
      <c r="P56" s="1497" t="s">
        <v>19</v>
      </c>
      <c r="Q56" s="1498"/>
      <c r="R56" s="1498"/>
      <c r="S56" s="1499"/>
      <c r="T56" s="590" t="s">
        <v>1287</v>
      </c>
      <c r="U56" s="1500"/>
      <c r="V56" s="1501"/>
      <c r="W56" s="1501"/>
      <c r="X56" s="1502"/>
      <c r="Y56" s="274" t="s">
        <v>517</v>
      </c>
    </row>
    <row r="57" spans="1:25" ht="24.75" customHeight="1">
      <c r="A57" s="1456"/>
      <c r="B57" s="1456"/>
      <c r="C57" s="1456"/>
      <c r="D57" s="1456"/>
      <c r="E57" s="1456"/>
      <c r="F57" s="1456"/>
      <c r="G57" s="1456"/>
      <c r="H57" s="1456"/>
      <c r="I57" s="1456"/>
      <c r="J57" s="1456"/>
      <c r="K57" s="1456"/>
      <c r="L57" s="1456"/>
      <c r="M57" s="1456"/>
      <c r="N57" s="1525"/>
      <c r="O57" s="1526"/>
      <c r="P57" s="1497" t="s">
        <v>230</v>
      </c>
      <c r="Q57" s="1498"/>
      <c r="R57" s="1498"/>
      <c r="S57" s="1499"/>
      <c r="T57" s="590" t="s">
        <v>1288</v>
      </c>
      <c r="U57" s="1500"/>
      <c r="V57" s="1501"/>
      <c r="W57" s="1501"/>
      <c r="X57" s="1502"/>
      <c r="Y57" s="274" t="s">
        <v>520</v>
      </c>
    </row>
    <row r="58" spans="1:25" ht="13.5" customHeight="1">
      <c r="A58" s="586"/>
      <c r="B58" s="586"/>
      <c r="C58" s="586"/>
      <c r="D58" s="586"/>
      <c r="E58" s="586"/>
      <c r="F58" s="586"/>
      <c r="G58" s="586"/>
      <c r="H58" s="586"/>
      <c r="I58" s="586"/>
      <c r="J58" s="586"/>
      <c r="K58" s="586"/>
      <c r="L58" s="586"/>
      <c r="M58" s="586"/>
      <c r="N58" s="489"/>
      <c r="O58" s="489"/>
      <c r="P58" s="489"/>
      <c r="Q58" s="489"/>
      <c r="R58" s="489"/>
      <c r="S58" s="489"/>
      <c r="T58" s="269"/>
      <c r="U58" s="267"/>
      <c r="V58" s="267"/>
      <c r="W58" s="267"/>
      <c r="X58" s="267"/>
      <c r="Y58" s="219"/>
    </row>
    <row r="59" spans="1:25" ht="24.75" customHeight="1">
      <c r="A59" s="1456" t="s">
        <v>1058</v>
      </c>
      <c r="B59" s="1456"/>
      <c r="C59" s="1456"/>
      <c r="D59" s="1456"/>
      <c r="E59" s="1456"/>
      <c r="F59" s="1456"/>
      <c r="G59" s="1456"/>
      <c r="H59" s="1456"/>
      <c r="I59" s="1456"/>
      <c r="J59" s="1456"/>
      <c r="K59" s="1456"/>
      <c r="L59" s="1456"/>
      <c r="M59" s="1456"/>
      <c r="N59" s="1509" t="s">
        <v>1000</v>
      </c>
      <c r="O59" s="1510"/>
      <c r="P59" s="1513" t="s">
        <v>19</v>
      </c>
      <c r="Q59" s="1514"/>
      <c r="R59" s="1514"/>
      <c r="S59" s="1515"/>
      <c r="T59" s="1157" t="s">
        <v>1289</v>
      </c>
      <c r="U59" s="1516"/>
      <c r="V59" s="1517"/>
      <c r="W59" s="1517"/>
      <c r="X59" s="1518"/>
      <c r="Y59" s="1158" t="s">
        <v>517</v>
      </c>
    </row>
    <row r="60" spans="1:25" ht="24.75" customHeight="1">
      <c r="A60" s="1456"/>
      <c r="B60" s="1456"/>
      <c r="C60" s="1456"/>
      <c r="D60" s="1456"/>
      <c r="E60" s="1456"/>
      <c r="F60" s="1456"/>
      <c r="G60" s="1456"/>
      <c r="H60" s="1456"/>
      <c r="I60" s="1456"/>
      <c r="J60" s="1456"/>
      <c r="K60" s="1456"/>
      <c r="L60" s="1456"/>
      <c r="M60" s="1456"/>
      <c r="N60" s="1511"/>
      <c r="O60" s="1512"/>
      <c r="P60" s="1497" t="s">
        <v>230</v>
      </c>
      <c r="Q60" s="1498"/>
      <c r="R60" s="1498"/>
      <c r="S60" s="1499"/>
      <c r="T60" s="590" t="s">
        <v>1290</v>
      </c>
      <c r="U60" s="1500"/>
      <c r="V60" s="1501"/>
      <c r="W60" s="1501"/>
      <c r="X60" s="1502"/>
      <c r="Y60" s="1159" t="s">
        <v>520</v>
      </c>
    </row>
    <row r="61" spans="1:25" ht="24.75" customHeight="1">
      <c r="A61" s="1456" t="s">
        <v>1059</v>
      </c>
      <c r="B61" s="1456"/>
      <c r="C61" s="1456"/>
      <c r="D61" s="1456"/>
      <c r="E61" s="1456"/>
      <c r="F61" s="1456"/>
      <c r="G61" s="1456"/>
      <c r="H61" s="1456"/>
      <c r="I61" s="1456"/>
      <c r="J61" s="1456"/>
      <c r="K61" s="1456"/>
      <c r="L61" s="1456"/>
      <c r="M61" s="1456"/>
      <c r="N61" s="1493" t="s">
        <v>1001</v>
      </c>
      <c r="O61" s="1494"/>
      <c r="P61" s="1497" t="s">
        <v>19</v>
      </c>
      <c r="Q61" s="1498"/>
      <c r="R61" s="1498"/>
      <c r="S61" s="1499"/>
      <c r="T61" s="590" t="s">
        <v>1291</v>
      </c>
      <c r="U61" s="1500"/>
      <c r="V61" s="1501"/>
      <c r="W61" s="1501"/>
      <c r="X61" s="1502"/>
      <c r="Y61" s="1159" t="s">
        <v>517</v>
      </c>
    </row>
    <row r="62" spans="1:25" ht="24.75" customHeight="1">
      <c r="A62" s="1456"/>
      <c r="B62" s="1456"/>
      <c r="C62" s="1456"/>
      <c r="D62" s="1456"/>
      <c r="E62" s="1456"/>
      <c r="F62" s="1456"/>
      <c r="G62" s="1456"/>
      <c r="H62" s="1456"/>
      <c r="I62" s="1456"/>
      <c r="J62" s="1456"/>
      <c r="K62" s="1456"/>
      <c r="L62" s="1456"/>
      <c r="M62" s="1456"/>
      <c r="N62" s="1495"/>
      <c r="O62" s="1496"/>
      <c r="P62" s="1503" t="s">
        <v>230</v>
      </c>
      <c r="Q62" s="1504"/>
      <c r="R62" s="1504"/>
      <c r="S62" s="1505"/>
      <c r="T62" s="1133" t="s">
        <v>1292</v>
      </c>
      <c r="U62" s="1506"/>
      <c r="V62" s="1507"/>
      <c r="W62" s="1507"/>
      <c r="X62" s="1508"/>
      <c r="Y62" s="1132" t="s">
        <v>520</v>
      </c>
    </row>
    <row r="63" spans="1:25" ht="21.75" customHeight="1">
      <c r="A63" s="1456" t="s">
        <v>1002</v>
      </c>
      <c r="B63" s="1456"/>
      <c r="C63" s="1456"/>
      <c r="D63" s="1456"/>
      <c r="E63" s="1456"/>
      <c r="F63" s="1456"/>
      <c r="G63" s="1456"/>
      <c r="H63" s="1456"/>
      <c r="I63" s="1456"/>
      <c r="J63" s="1456"/>
      <c r="K63" s="1456"/>
      <c r="L63" s="1456"/>
      <c r="M63" s="1456"/>
      <c r="N63" s="1160"/>
      <c r="O63" s="1160"/>
      <c r="P63" s="489"/>
      <c r="Q63" s="1161"/>
      <c r="R63" s="1161"/>
      <c r="S63" s="1161"/>
      <c r="T63" s="269"/>
      <c r="U63" s="267"/>
      <c r="V63" s="267"/>
      <c r="W63" s="267"/>
      <c r="X63" s="267"/>
      <c r="Y63" s="219"/>
    </row>
    <row r="64" spans="1:25" ht="25.5" customHeight="1">
      <c r="A64" s="1456"/>
      <c r="B64" s="1456"/>
      <c r="C64" s="1456"/>
      <c r="D64" s="1456"/>
      <c r="E64" s="1456"/>
      <c r="F64" s="1456"/>
      <c r="G64" s="1456"/>
      <c r="H64" s="1456"/>
      <c r="I64" s="1456"/>
      <c r="J64" s="1456"/>
      <c r="K64" s="1456"/>
      <c r="L64" s="1456"/>
      <c r="M64" s="1456"/>
      <c r="N64" s="1160"/>
      <c r="O64" s="1160"/>
      <c r="P64" s="1485" t="s">
        <v>1003</v>
      </c>
      <c r="Q64" s="1486"/>
      <c r="R64" s="1486"/>
      <c r="S64" s="1487"/>
      <c r="T64" s="1162" t="s">
        <v>1293</v>
      </c>
      <c r="U64" s="1488"/>
      <c r="V64" s="1489"/>
      <c r="W64" s="1489"/>
      <c r="X64" s="1490"/>
      <c r="Y64" s="350" t="s">
        <v>520</v>
      </c>
    </row>
    <row r="65" spans="1:25" s="280" customFormat="1" ht="15" customHeight="1">
      <c r="A65" s="121" t="s">
        <v>1294</v>
      </c>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row>
    <row r="66" spans="1:25" s="280" customFormat="1" ht="9" customHeight="1">
      <c r="A66" s="1"/>
      <c r="B66" s="1"/>
      <c r="C66" s="1"/>
      <c r="D66" s="1"/>
      <c r="E66" s="1"/>
      <c r="F66" s="1"/>
      <c r="G66" s="1"/>
      <c r="H66" s="1"/>
      <c r="I66" s="1"/>
      <c r="J66" s="1"/>
      <c r="K66" s="1"/>
      <c r="L66" s="1"/>
      <c r="M66" s="1"/>
      <c r="N66" s="1"/>
      <c r="O66" s="1"/>
      <c r="P66" s="1"/>
      <c r="Q66" s="1"/>
      <c r="R66" s="1"/>
      <c r="S66" s="1"/>
      <c r="T66" s="1"/>
      <c r="U66" s="1"/>
      <c r="V66" s="1"/>
      <c r="W66" s="1"/>
      <c r="X66" s="1"/>
      <c r="Y66" s="1"/>
    </row>
    <row r="67" spans="1:25" s="280" customFormat="1" ht="8.25" customHeight="1">
      <c r="A67" s="1"/>
      <c r="B67" s="6"/>
      <c r="C67" s="7"/>
      <c r="D67" s="7"/>
      <c r="E67" s="7"/>
      <c r="F67" s="7"/>
      <c r="G67" s="7"/>
      <c r="H67" s="7"/>
      <c r="I67" s="7"/>
      <c r="J67" s="7"/>
      <c r="K67" s="7"/>
      <c r="L67" s="7"/>
      <c r="M67" s="7"/>
      <c r="N67" s="7"/>
      <c r="O67" s="7"/>
      <c r="P67" s="7"/>
      <c r="Q67" s="7"/>
      <c r="R67" s="7"/>
      <c r="S67" s="8"/>
      <c r="T67" s="6"/>
      <c r="U67" s="7"/>
      <c r="V67" s="7"/>
      <c r="W67" s="7"/>
      <c r="X67" s="7"/>
      <c r="Y67" s="8"/>
    </row>
    <row r="68" spans="1:25" s="280" customFormat="1" ht="15" customHeight="1">
      <c r="A68" s="1"/>
      <c r="B68" s="123"/>
      <c r="C68" s="121" t="s">
        <v>524</v>
      </c>
      <c r="D68" s="121"/>
      <c r="E68" s="121"/>
      <c r="F68" s="121"/>
      <c r="G68" s="121"/>
      <c r="H68" s="1491" t="s">
        <v>768</v>
      </c>
      <c r="I68" s="1491"/>
      <c r="J68" s="1491"/>
      <c r="K68" s="1491"/>
      <c r="L68" s="1491"/>
      <c r="M68" s="1491"/>
      <c r="N68" s="1491"/>
      <c r="O68" s="1491"/>
      <c r="P68" s="1491"/>
      <c r="Q68" s="1491"/>
      <c r="R68" s="1491"/>
      <c r="S68" s="1491"/>
      <c r="T68" s="1491"/>
      <c r="U68" s="1491"/>
      <c r="V68" s="1491"/>
      <c r="W68" s="1491"/>
      <c r="X68" s="1491"/>
      <c r="Y68" s="1492"/>
    </row>
    <row r="69" spans="1:25" s="280" customFormat="1" ht="15" customHeight="1">
      <c r="A69" s="1"/>
      <c r="B69" s="123"/>
      <c r="C69" s="121" t="s">
        <v>231</v>
      </c>
      <c r="D69" s="121"/>
      <c r="E69" s="121"/>
      <c r="F69" s="121"/>
      <c r="G69" s="121"/>
      <c r="H69" s="121"/>
      <c r="I69" s="1474" t="s">
        <v>259</v>
      </c>
      <c r="J69" s="1474"/>
      <c r="K69" s="121"/>
      <c r="L69" s="121" t="s">
        <v>260</v>
      </c>
      <c r="M69" s="121"/>
      <c r="N69" s="121"/>
      <c r="O69" s="121" t="s">
        <v>247</v>
      </c>
      <c r="P69" s="121"/>
      <c r="Q69" s="121"/>
      <c r="R69" s="121"/>
      <c r="S69" s="121"/>
      <c r="T69" s="139" t="s">
        <v>1295</v>
      </c>
      <c r="U69" s="1434">
        <f>U70+U81</f>
        <v>0</v>
      </c>
      <c r="V69" s="1434"/>
      <c r="W69" s="1434"/>
      <c r="X69" s="1434"/>
      <c r="Y69" s="124" t="s">
        <v>795</v>
      </c>
    </row>
    <row r="70" spans="1:25" s="280" customFormat="1" ht="15" customHeight="1">
      <c r="A70" s="1"/>
      <c r="B70" s="123" t="s">
        <v>769</v>
      </c>
      <c r="C70" s="121"/>
      <c r="D70" s="121"/>
      <c r="E70" s="121"/>
      <c r="F70" s="121"/>
      <c r="G70" s="121"/>
      <c r="H70" s="121"/>
      <c r="I70" s="240"/>
      <c r="J70" s="240"/>
      <c r="K70" s="121"/>
      <c r="L70" s="121"/>
      <c r="M70" s="121"/>
      <c r="N70" s="121"/>
      <c r="O70" s="121"/>
      <c r="P70" s="121"/>
      <c r="Q70" s="121"/>
      <c r="R70" s="121"/>
      <c r="S70" s="121"/>
      <c r="T70" s="139" t="s">
        <v>1296</v>
      </c>
      <c r="U70" s="1434">
        <f>(E71*Q71)+(E73*Q73)+(E75*Q75)+(E77*Q77)+(E79*Q79)</f>
        <v>0</v>
      </c>
      <c r="V70" s="1434"/>
      <c r="W70" s="1434"/>
      <c r="X70" s="1434"/>
      <c r="Y70" s="124" t="s">
        <v>134</v>
      </c>
    </row>
    <row r="71" spans="1:25" s="280" customFormat="1" ht="32.25" customHeight="1">
      <c r="A71" s="1"/>
      <c r="B71" s="1483" t="s">
        <v>567</v>
      </c>
      <c r="C71" s="1481"/>
      <c r="D71" s="165" t="s">
        <v>1297</v>
      </c>
      <c r="E71" s="1484">
        <v>67000</v>
      </c>
      <c r="F71" s="1466"/>
      <c r="G71" s="1466"/>
      <c r="H71" s="121" t="s">
        <v>525</v>
      </c>
      <c r="I71" s="121"/>
      <c r="J71" s="121"/>
      <c r="K71" s="240" t="s">
        <v>512</v>
      </c>
      <c r="L71" s="121"/>
      <c r="M71" s="1482" t="s">
        <v>1298</v>
      </c>
      <c r="N71" s="1482"/>
      <c r="O71" s="1482"/>
      <c r="P71" s="1482"/>
      <c r="Q71" s="1465"/>
      <c r="R71" s="1465"/>
      <c r="S71" s="121" t="s">
        <v>515</v>
      </c>
      <c r="T71" s="139"/>
      <c r="U71" s="245"/>
      <c r="V71" s="245"/>
      <c r="W71" s="245"/>
      <c r="X71" s="245"/>
      <c r="Y71" s="124"/>
    </row>
    <row r="72" spans="1:25" s="280" customFormat="1" ht="9" customHeight="1">
      <c r="A72" s="1"/>
      <c r="B72" s="593"/>
      <c r="C72" s="594"/>
      <c r="D72" s="165"/>
      <c r="E72" s="244"/>
      <c r="F72" s="244"/>
      <c r="G72" s="244"/>
      <c r="H72" s="121"/>
      <c r="I72" s="121"/>
      <c r="J72" s="121"/>
      <c r="K72" s="240"/>
      <c r="L72" s="121"/>
      <c r="M72" s="171"/>
      <c r="N72" s="171"/>
      <c r="O72" s="171"/>
      <c r="P72" s="171"/>
      <c r="Q72" s="244"/>
      <c r="R72" s="244"/>
      <c r="S72" s="121"/>
      <c r="T72" s="139"/>
      <c r="U72" s="245"/>
      <c r="V72" s="245"/>
      <c r="W72" s="245"/>
      <c r="X72" s="245"/>
      <c r="Y72" s="124"/>
    </row>
    <row r="73" spans="1:25" s="280" customFormat="1" ht="27.75" customHeight="1">
      <c r="A73" s="1"/>
      <c r="B73" s="1480" t="s">
        <v>261</v>
      </c>
      <c r="C73" s="1481"/>
      <c r="D73" s="165" t="s">
        <v>1297</v>
      </c>
      <c r="E73" s="1484">
        <v>56000</v>
      </c>
      <c r="F73" s="1466"/>
      <c r="G73" s="1466"/>
      <c r="H73" s="121" t="s">
        <v>525</v>
      </c>
      <c r="I73" s="121"/>
      <c r="J73" s="121"/>
      <c r="K73" s="240" t="s">
        <v>512</v>
      </c>
      <c r="L73" s="121"/>
      <c r="M73" s="1482" t="s">
        <v>1298</v>
      </c>
      <c r="N73" s="1482"/>
      <c r="O73" s="1482"/>
      <c r="P73" s="1482"/>
      <c r="Q73" s="1465"/>
      <c r="R73" s="1465"/>
      <c r="S73" s="121" t="s">
        <v>515</v>
      </c>
      <c r="T73" s="139"/>
      <c r="U73" s="245"/>
      <c r="V73" s="245"/>
      <c r="W73" s="245"/>
      <c r="X73" s="245"/>
      <c r="Y73" s="124"/>
    </row>
    <row r="74" spans="1:25" s="280" customFormat="1" ht="18" customHeight="1">
      <c r="A74" s="1"/>
      <c r="B74" s="618"/>
      <c r="C74" s="584"/>
      <c r="D74" s="165"/>
      <c r="E74" s="619"/>
      <c r="F74" s="244"/>
      <c r="G74" s="244"/>
      <c r="H74" s="121"/>
      <c r="I74" s="121"/>
      <c r="J74" s="121"/>
      <c r="K74" s="240"/>
      <c r="L74" s="121"/>
      <c r="M74" s="161"/>
      <c r="N74" s="161"/>
      <c r="O74" s="161"/>
      <c r="P74" s="161"/>
      <c r="Q74" s="566"/>
      <c r="R74" s="566"/>
      <c r="S74" s="121"/>
      <c r="T74" s="139"/>
      <c r="U74" s="245"/>
      <c r="V74" s="245"/>
      <c r="W74" s="245"/>
      <c r="X74" s="245"/>
      <c r="Y74" s="124"/>
    </row>
    <row r="75" spans="1:25" s="280" customFormat="1" ht="18" customHeight="1">
      <c r="A75" s="1"/>
      <c r="B75" s="1480" t="s">
        <v>248</v>
      </c>
      <c r="C75" s="1481"/>
      <c r="D75" s="165" t="s">
        <v>1297</v>
      </c>
      <c r="E75" s="1466">
        <v>51000</v>
      </c>
      <c r="F75" s="1466"/>
      <c r="G75" s="1466"/>
      <c r="H75" s="121" t="s">
        <v>525</v>
      </c>
      <c r="I75" s="121"/>
      <c r="J75" s="121"/>
      <c r="K75" s="240" t="s">
        <v>512</v>
      </c>
      <c r="L75" s="121"/>
      <c r="M75" s="1482" t="s">
        <v>1298</v>
      </c>
      <c r="N75" s="1482"/>
      <c r="O75" s="1482"/>
      <c r="P75" s="1482"/>
      <c r="Q75" s="1465"/>
      <c r="R75" s="1465"/>
      <c r="S75" s="121" t="s">
        <v>515</v>
      </c>
      <c r="T75" s="139"/>
      <c r="U75" s="245"/>
      <c r="V75" s="245"/>
      <c r="W75" s="245"/>
      <c r="X75" s="245"/>
      <c r="Y75" s="124"/>
    </row>
    <row r="76" spans="1:25" s="280" customFormat="1" ht="18" customHeight="1">
      <c r="A76" s="1"/>
      <c r="B76" s="618"/>
      <c r="C76" s="584"/>
      <c r="D76" s="165"/>
      <c r="E76" s="1466"/>
      <c r="F76" s="1466"/>
      <c r="G76" s="1466"/>
      <c r="H76" s="121"/>
      <c r="I76" s="121"/>
      <c r="J76" s="121"/>
      <c r="K76" s="240"/>
      <c r="L76" s="121"/>
      <c r="M76" s="161"/>
      <c r="N76" s="161"/>
      <c r="O76" s="161"/>
      <c r="P76" s="161"/>
      <c r="Q76" s="566"/>
      <c r="R76" s="566"/>
      <c r="S76" s="121"/>
      <c r="T76" s="139"/>
      <c r="U76" s="245"/>
      <c r="V76" s="245"/>
      <c r="W76" s="245"/>
      <c r="X76" s="245"/>
      <c r="Y76" s="124"/>
    </row>
    <row r="77" spans="1:25" s="280" customFormat="1" ht="18" customHeight="1">
      <c r="A77" s="1"/>
      <c r="B77" s="1480" t="s">
        <v>249</v>
      </c>
      <c r="C77" s="1481"/>
      <c r="D77" s="165" t="s">
        <v>1297</v>
      </c>
      <c r="E77" s="1466">
        <v>45000</v>
      </c>
      <c r="F77" s="1466"/>
      <c r="G77" s="1466"/>
      <c r="H77" s="121" t="s">
        <v>525</v>
      </c>
      <c r="I77" s="121"/>
      <c r="J77" s="121"/>
      <c r="K77" s="240" t="s">
        <v>512</v>
      </c>
      <c r="L77" s="121"/>
      <c r="M77" s="1482" t="s">
        <v>1298</v>
      </c>
      <c r="N77" s="1482"/>
      <c r="O77" s="1482"/>
      <c r="P77" s="1482"/>
      <c r="Q77" s="1465"/>
      <c r="R77" s="1465"/>
      <c r="S77" s="121" t="s">
        <v>515</v>
      </c>
      <c r="T77" s="139"/>
      <c r="U77" s="245"/>
      <c r="V77" s="245"/>
      <c r="W77" s="245"/>
      <c r="X77" s="245"/>
      <c r="Y77" s="124"/>
    </row>
    <row r="78" spans="1:25" s="280" customFormat="1" ht="18" customHeight="1">
      <c r="A78" s="1"/>
      <c r="B78" s="618"/>
      <c r="C78" s="584"/>
      <c r="D78" s="165"/>
      <c r="E78" s="1466"/>
      <c r="F78" s="1466"/>
      <c r="G78" s="1466"/>
      <c r="H78" s="121"/>
      <c r="I78" s="121"/>
      <c r="J78" s="121"/>
      <c r="K78" s="240"/>
      <c r="L78" s="121"/>
      <c r="M78" s="161"/>
      <c r="N78" s="161"/>
      <c r="O78" s="161"/>
      <c r="P78" s="161"/>
      <c r="Q78" s="566"/>
      <c r="R78" s="566"/>
      <c r="S78" s="121"/>
      <c r="T78" s="139"/>
      <c r="U78" s="245"/>
      <c r="V78" s="245"/>
      <c r="W78" s="245"/>
      <c r="X78" s="245"/>
      <c r="Y78" s="124"/>
    </row>
    <row r="79" spans="1:25" s="280" customFormat="1" ht="33.75" customHeight="1">
      <c r="A79" s="1"/>
      <c r="B79" s="1475" t="s">
        <v>86</v>
      </c>
      <c r="C79" s="1476"/>
      <c r="D79" s="620" t="s">
        <v>1297</v>
      </c>
      <c r="E79" s="1477">
        <v>2000</v>
      </c>
      <c r="F79" s="1477"/>
      <c r="G79" s="1477"/>
      <c r="H79" s="133" t="s">
        <v>525</v>
      </c>
      <c r="I79" s="133"/>
      <c r="J79" s="133"/>
      <c r="K79" s="352" t="s">
        <v>512</v>
      </c>
      <c r="L79" s="133"/>
      <c r="M79" s="1478" t="s">
        <v>1298</v>
      </c>
      <c r="N79" s="1478"/>
      <c r="O79" s="1478"/>
      <c r="P79" s="1478"/>
      <c r="Q79" s="1479"/>
      <c r="R79" s="1479"/>
      <c r="S79" s="133" t="s">
        <v>515</v>
      </c>
      <c r="T79" s="139"/>
      <c r="U79" s="245"/>
      <c r="V79" s="245"/>
      <c r="W79" s="245"/>
      <c r="X79" s="245"/>
      <c r="Y79" s="124"/>
    </row>
    <row r="80" spans="1:25" s="280" customFormat="1" ht="6" customHeight="1">
      <c r="A80" s="1"/>
      <c r="B80" s="627"/>
      <c r="C80" s="628"/>
      <c r="D80" s="620"/>
      <c r="E80" s="629"/>
      <c r="F80" s="629"/>
      <c r="G80" s="629"/>
      <c r="H80" s="133"/>
      <c r="I80" s="133"/>
      <c r="J80" s="133"/>
      <c r="K80" s="352"/>
      <c r="L80" s="133"/>
      <c r="M80" s="133"/>
      <c r="N80" s="133"/>
      <c r="O80" s="133"/>
      <c r="P80" s="133"/>
      <c r="Q80" s="566"/>
      <c r="R80" s="566"/>
      <c r="S80" s="133"/>
      <c r="T80" s="139"/>
      <c r="U80" s="245"/>
      <c r="V80" s="245"/>
      <c r="W80" s="245"/>
      <c r="X80" s="245"/>
      <c r="Y80" s="124"/>
    </row>
    <row r="81" spans="1:25" s="965" customFormat="1" ht="19.5" customHeight="1">
      <c r="A81" s="4"/>
      <c r="B81" s="131" t="s">
        <v>770</v>
      </c>
      <c r="C81" s="631"/>
      <c r="D81" s="620" t="s">
        <v>1296</v>
      </c>
      <c r="E81" s="1477">
        <v>17000</v>
      </c>
      <c r="F81" s="1477"/>
      <c r="G81" s="1477"/>
      <c r="H81" s="133" t="s">
        <v>525</v>
      </c>
      <c r="I81" s="133"/>
      <c r="J81" s="133"/>
      <c r="K81" s="352" t="s">
        <v>512</v>
      </c>
      <c r="L81" s="133"/>
      <c r="M81" s="1478" t="s">
        <v>1298</v>
      </c>
      <c r="N81" s="1478"/>
      <c r="O81" s="1478"/>
      <c r="P81" s="1478"/>
      <c r="Q81" s="1465"/>
      <c r="R81" s="1465"/>
      <c r="S81" s="133" t="s">
        <v>734</v>
      </c>
      <c r="T81" s="1163" t="s">
        <v>1296</v>
      </c>
      <c r="U81" s="1434">
        <f>E81*Q81</f>
        <v>0</v>
      </c>
      <c r="V81" s="1434"/>
      <c r="W81" s="1434"/>
      <c r="X81" s="1434"/>
      <c r="Y81" s="132" t="s">
        <v>134</v>
      </c>
    </row>
    <row r="82" spans="1:25" s="280" customFormat="1" ht="6" customHeight="1">
      <c r="A82" s="1"/>
      <c r="B82" s="1164"/>
      <c r="C82" s="1165"/>
      <c r="D82" s="165"/>
      <c r="E82" s="244"/>
      <c r="F82" s="244"/>
      <c r="G82" s="244"/>
      <c r="H82" s="121"/>
      <c r="I82" s="121"/>
      <c r="J82" s="121"/>
      <c r="K82" s="240"/>
      <c r="L82" s="121"/>
      <c r="M82" s="161"/>
      <c r="N82" s="161"/>
      <c r="O82" s="161"/>
      <c r="P82" s="161"/>
      <c r="Q82" s="566"/>
      <c r="R82" s="566"/>
      <c r="S82" s="121"/>
      <c r="T82" s="139"/>
      <c r="U82" s="245"/>
      <c r="V82" s="245"/>
      <c r="W82" s="245"/>
      <c r="X82" s="245"/>
      <c r="Y82" s="124"/>
    </row>
    <row r="83" spans="1:25" s="280" customFormat="1" ht="15" customHeight="1" thickBot="1">
      <c r="A83" s="1"/>
      <c r="B83" s="123"/>
      <c r="C83" s="121" t="s">
        <v>527</v>
      </c>
      <c r="D83" s="121"/>
      <c r="E83" s="121"/>
      <c r="F83" s="121"/>
      <c r="G83" s="121"/>
      <c r="H83" s="343" t="s">
        <v>919</v>
      </c>
      <c r="I83" s="121"/>
      <c r="J83" s="121"/>
      <c r="K83" s="121"/>
      <c r="L83" s="121"/>
      <c r="M83" s="121"/>
      <c r="N83" s="121"/>
      <c r="O83" s="121"/>
      <c r="P83" s="121"/>
      <c r="Q83" s="121"/>
      <c r="R83" s="121"/>
      <c r="S83" s="121"/>
      <c r="T83" s="123"/>
      <c r="U83" s="121"/>
      <c r="V83" s="121"/>
      <c r="W83" s="121"/>
      <c r="X83" s="121"/>
      <c r="Y83" s="124"/>
    </row>
    <row r="84" spans="1:25" s="280" customFormat="1" ht="15" customHeight="1" thickBot="1">
      <c r="A84" s="1"/>
      <c r="B84" s="123"/>
      <c r="C84" s="751"/>
      <c r="D84" s="121" t="s">
        <v>21</v>
      </c>
      <c r="E84" s="121"/>
      <c r="F84" s="121"/>
      <c r="G84" s="121"/>
      <c r="H84" s="121"/>
      <c r="I84" s="121"/>
      <c r="J84" s="121"/>
      <c r="K84" s="121"/>
      <c r="L84" s="121"/>
      <c r="M84" s="121"/>
      <c r="N84" s="121"/>
      <c r="O84" s="121"/>
      <c r="P84" s="121"/>
      <c r="Q84" s="121"/>
      <c r="R84" s="121"/>
      <c r="S84" s="121"/>
      <c r="T84" s="123"/>
      <c r="U84" s="121"/>
      <c r="V84" s="121"/>
      <c r="W84" s="121"/>
      <c r="X84" s="121"/>
      <c r="Y84" s="124"/>
    </row>
    <row r="85" spans="1:25" s="280" customFormat="1" ht="15" customHeight="1">
      <c r="A85" s="1"/>
      <c r="B85" s="123"/>
      <c r="C85" s="121"/>
      <c r="D85" s="165" t="s">
        <v>1297</v>
      </c>
      <c r="E85" s="1466">
        <v>40000</v>
      </c>
      <c r="F85" s="1466"/>
      <c r="G85" s="1466"/>
      <c r="H85" s="121" t="s">
        <v>528</v>
      </c>
      <c r="I85" s="121"/>
      <c r="J85" s="121"/>
      <c r="K85" s="121"/>
      <c r="L85" s="121"/>
      <c r="M85" s="121"/>
      <c r="N85" s="121"/>
      <c r="O85" s="121"/>
      <c r="P85" s="121"/>
      <c r="Q85" s="121"/>
      <c r="R85" s="121"/>
      <c r="S85" s="121"/>
      <c r="T85" s="123"/>
      <c r="U85" s="121"/>
      <c r="V85" s="121"/>
      <c r="W85" s="121"/>
      <c r="X85" s="121"/>
      <c r="Y85" s="124"/>
    </row>
    <row r="86" spans="1:25" s="280" customFormat="1" ht="15" customHeight="1">
      <c r="A86" s="1"/>
      <c r="B86" s="123"/>
      <c r="C86" s="19"/>
      <c r="D86" s="121" t="s">
        <v>22</v>
      </c>
      <c r="E86" s="121"/>
      <c r="F86" s="121"/>
      <c r="G86" s="121"/>
      <c r="H86" s="121"/>
      <c r="I86" s="121"/>
      <c r="J86" s="121"/>
      <c r="K86" s="240" t="s">
        <v>512</v>
      </c>
      <c r="L86" s="247" t="s">
        <v>742</v>
      </c>
      <c r="M86" s="966"/>
      <c r="N86" s="966"/>
      <c r="O86" s="966"/>
      <c r="P86" s="966"/>
      <c r="Q86" s="341"/>
      <c r="R86" s="1166"/>
      <c r="S86" s="121" t="s">
        <v>515</v>
      </c>
      <c r="T86" s="139" t="s">
        <v>1299</v>
      </c>
      <c r="U86" s="1472" t="e">
        <f>E87*R86*M87/Q87</f>
        <v>#DIV/0!</v>
      </c>
      <c r="V86" s="1472"/>
      <c r="W86" s="1472"/>
      <c r="X86" s="1472"/>
      <c r="Y86" s="124" t="s">
        <v>526</v>
      </c>
    </row>
    <row r="87" spans="1:25" s="280" customFormat="1" ht="15" customHeight="1">
      <c r="A87" s="1"/>
      <c r="B87" s="123"/>
      <c r="C87" s="121"/>
      <c r="D87" s="165" t="s">
        <v>1297</v>
      </c>
      <c r="E87" s="1466">
        <v>95000</v>
      </c>
      <c r="F87" s="1466"/>
      <c r="G87" s="1466"/>
      <c r="H87" s="121" t="s">
        <v>528</v>
      </c>
      <c r="I87" s="121"/>
      <c r="J87" s="121"/>
      <c r="K87" s="165" t="s">
        <v>1297</v>
      </c>
      <c r="L87" s="240" t="s">
        <v>1300</v>
      </c>
      <c r="M87" s="1473"/>
      <c r="N87" s="1474"/>
      <c r="O87" s="240" t="s">
        <v>1301</v>
      </c>
      <c r="P87" s="240" t="s">
        <v>1302</v>
      </c>
      <c r="Q87" s="1473"/>
      <c r="R87" s="1474"/>
      <c r="S87" s="121" t="s">
        <v>1303</v>
      </c>
      <c r="T87" s="139"/>
      <c r="U87" s="245"/>
      <c r="V87" s="245"/>
      <c r="W87" s="245"/>
      <c r="X87" s="245"/>
      <c r="Y87" s="124"/>
    </row>
    <row r="88" spans="1:25" s="280" customFormat="1" ht="8.25" customHeight="1">
      <c r="A88" s="1"/>
      <c r="B88" s="123"/>
      <c r="C88" s="121"/>
      <c r="D88" s="121"/>
      <c r="E88" s="121"/>
      <c r="F88" s="121"/>
      <c r="G88" s="121"/>
      <c r="H88" s="121"/>
      <c r="I88" s="121"/>
      <c r="J88" s="121"/>
      <c r="K88" s="121"/>
      <c r="L88" s="121"/>
      <c r="M88" s="165"/>
      <c r="N88" s="121"/>
      <c r="O88" s="121"/>
      <c r="P88" s="240"/>
      <c r="Q88" s="161"/>
      <c r="R88" s="161"/>
      <c r="S88" s="121"/>
      <c r="T88" s="123"/>
      <c r="U88" s="121"/>
      <c r="V88" s="121"/>
      <c r="W88" s="121"/>
      <c r="X88" s="121"/>
      <c r="Y88" s="124"/>
    </row>
    <row r="89" spans="1:25" s="280" customFormat="1" ht="13.5" customHeight="1" thickBot="1">
      <c r="A89" s="1"/>
      <c r="B89" s="123"/>
      <c r="C89" s="351"/>
      <c r="D89" s="343" t="s">
        <v>1304</v>
      </c>
      <c r="E89" s="121"/>
      <c r="F89" s="121"/>
      <c r="G89" s="121"/>
      <c r="H89" s="121"/>
      <c r="I89" s="121"/>
      <c r="J89" s="121"/>
      <c r="K89" s="121"/>
      <c r="L89" s="121"/>
      <c r="M89" s="165"/>
      <c r="N89" s="121"/>
      <c r="O89" s="121"/>
      <c r="P89" s="240"/>
      <c r="Q89" s="161"/>
      <c r="R89" s="161"/>
      <c r="S89" s="121"/>
      <c r="T89" s="123"/>
      <c r="U89" s="121"/>
      <c r="V89" s="121"/>
      <c r="W89" s="121"/>
      <c r="X89" s="121"/>
      <c r="Y89" s="124"/>
    </row>
    <row r="90" spans="1:25" s="280" customFormat="1" ht="15" customHeight="1" thickBot="1">
      <c r="A90" s="1"/>
      <c r="B90" s="123"/>
      <c r="C90" s="752"/>
      <c r="D90" s="343" t="s">
        <v>771</v>
      </c>
      <c r="E90" s="121"/>
      <c r="F90" s="121"/>
      <c r="G90" s="121"/>
      <c r="H90" s="121"/>
      <c r="I90" s="121"/>
      <c r="J90" s="121"/>
      <c r="K90" s="121"/>
      <c r="L90" s="121"/>
      <c r="M90" s="165"/>
      <c r="N90" s="121"/>
      <c r="O90" s="121"/>
      <c r="P90" s="240"/>
      <c r="Q90" s="161"/>
      <c r="R90" s="161"/>
      <c r="S90" s="121"/>
      <c r="T90" s="123"/>
      <c r="U90" s="121"/>
      <c r="V90" s="121"/>
      <c r="W90" s="121"/>
      <c r="X90" s="121"/>
      <c r="Y90" s="124"/>
    </row>
    <row r="91" spans="1:25" s="280" customFormat="1" ht="15" customHeight="1">
      <c r="A91" s="1"/>
      <c r="B91" s="123"/>
      <c r="C91" s="161" t="s">
        <v>529</v>
      </c>
      <c r="D91" s="121"/>
      <c r="E91" s="121"/>
      <c r="F91" s="121"/>
      <c r="G91" s="121"/>
      <c r="H91" s="121"/>
      <c r="I91" s="121"/>
      <c r="J91" s="121"/>
      <c r="K91" s="121"/>
      <c r="L91" s="1167"/>
      <c r="M91" s="1167"/>
      <c r="N91" s="1167"/>
      <c r="O91" s="1167"/>
      <c r="P91" s="1167"/>
      <c r="Q91" s="121"/>
      <c r="R91" s="121"/>
      <c r="S91" s="121"/>
      <c r="T91" s="123"/>
      <c r="U91" s="121"/>
      <c r="V91" s="121"/>
      <c r="W91" s="121"/>
      <c r="X91" s="121"/>
      <c r="Y91" s="124"/>
    </row>
    <row r="92" spans="1:25" s="280" customFormat="1" ht="15" customHeight="1" thickBot="1">
      <c r="A92" s="1"/>
      <c r="B92" s="123"/>
      <c r="C92" s="121"/>
      <c r="D92" s="1168"/>
      <c r="E92" s="1468"/>
      <c r="F92" s="1468"/>
      <c r="G92" s="1468"/>
      <c r="H92" s="1468"/>
      <c r="I92" s="121"/>
      <c r="J92" s="121"/>
      <c r="K92" s="1469" t="s">
        <v>0</v>
      </c>
      <c r="L92" s="1469"/>
      <c r="M92" s="1469"/>
      <c r="N92" s="1469"/>
      <c r="O92" s="1469"/>
      <c r="P92" s="1469"/>
      <c r="Q92" s="1465"/>
      <c r="R92" s="1465"/>
      <c r="S92" s="121" t="s">
        <v>515</v>
      </c>
      <c r="T92" s="139" t="s">
        <v>1299</v>
      </c>
      <c r="U92" s="1463"/>
      <c r="V92" s="1463"/>
      <c r="W92" s="1463"/>
      <c r="X92" s="1463"/>
      <c r="Y92" s="124" t="s">
        <v>526</v>
      </c>
    </row>
    <row r="93" spans="1:25" s="280" customFormat="1" ht="15" customHeight="1" thickBot="1">
      <c r="A93" s="1"/>
      <c r="B93" s="123"/>
      <c r="C93" s="751"/>
      <c r="D93" s="1470" t="s">
        <v>772</v>
      </c>
      <c r="E93" s="1470"/>
      <c r="F93" s="1470"/>
      <c r="G93" s="1470"/>
      <c r="H93" s="1470"/>
      <c r="I93" s="1470"/>
      <c r="J93" s="1470"/>
      <c r="K93" s="1470"/>
      <c r="L93" s="1470"/>
      <c r="M93" s="1470"/>
      <c r="N93" s="1470"/>
      <c r="O93" s="1470"/>
      <c r="P93" s="1470"/>
      <c r="Q93" s="1470"/>
      <c r="R93" s="1470"/>
      <c r="S93" s="1471"/>
      <c r="T93" s="139" t="s">
        <v>1299</v>
      </c>
      <c r="U93" s="1463"/>
      <c r="V93" s="1463"/>
      <c r="W93" s="1463"/>
      <c r="X93" s="1463"/>
      <c r="Y93" s="124" t="s">
        <v>526</v>
      </c>
    </row>
    <row r="94" spans="1:25" s="280" customFormat="1" ht="7.5" customHeight="1">
      <c r="A94" s="1"/>
      <c r="B94" s="123"/>
      <c r="C94" s="121"/>
      <c r="D94" s="1470"/>
      <c r="E94" s="1470"/>
      <c r="F94" s="1470"/>
      <c r="G94" s="1470"/>
      <c r="H94" s="1470"/>
      <c r="I94" s="1470"/>
      <c r="J94" s="1470"/>
      <c r="K94" s="1470"/>
      <c r="L94" s="1470"/>
      <c r="M94" s="1470"/>
      <c r="N94" s="1470"/>
      <c r="O94" s="1470"/>
      <c r="P94" s="1470"/>
      <c r="Q94" s="1470"/>
      <c r="R94" s="1470"/>
      <c r="S94" s="1471"/>
      <c r="T94" s="139"/>
      <c r="U94" s="245"/>
      <c r="V94" s="245"/>
      <c r="W94" s="245"/>
      <c r="X94" s="245"/>
      <c r="Y94" s="124"/>
    </row>
    <row r="95" spans="1:25" s="280" customFormat="1" ht="15" customHeight="1">
      <c r="A95" s="1"/>
      <c r="B95" s="123"/>
      <c r="C95" s="121"/>
      <c r="D95" s="1168"/>
      <c r="E95" s="1167"/>
      <c r="F95" s="161"/>
      <c r="G95" s="161"/>
      <c r="H95" s="161"/>
      <c r="I95" s="121"/>
      <c r="J95" s="121"/>
      <c r="K95" s="121"/>
      <c r="L95" s="121"/>
      <c r="M95" s="121"/>
      <c r="N95" s="121"/>
      <c r="O95" s="121"/>
      <c r="P95" s="121"/>
      <c r="Q95" s="121"/>
      <c r="R95" s="121"/>
      <c r="S95" s="121"/>
      <c r="T95" s="123"/>
      <c r="U95" s="121"/>
      <c r="V95" s="121"/>
      <c r="W95" s="121"/>
      <c r="X95" s="121"/>
      <c r="Y95" s="124"/>
    </row>
    <row r="96" spans="1:25" s="280" customFormat="1" ht="15" customHeight="1">
      <c r="A96" s="1"/>
      <c r="B96" s="123"/>
      <c r="C96" s="161" t="s">
        <v>920</v>
      </c>
      <c r="D96" s="121"/>
      <c r="E96" s="121"/>
      <c r="F96" s="121"/>
      <c r="G96" s="121"/>
      <c r="H96" s="121"/>
      <c r="I96" s="121"/>
      <c r="J96" s="121"/>
      <c r="K96" s="121"/>
      <c r="L96" s="121"/>
      <c r="M96" s="121"/>
      <c r="N96" s="121"/>
      <c r="O96" s="121"/>
      <c r="P96" s="121"/>
      <c r="Q96" s="121"/>
      <c r="R96" s="121"/>
      <c r="S96" s="121"/>
      <c r="T96" s="139" t="s">
        <v>1299</v>
      </c>
      <c r="U96" s="1463"/>
      <c r="V96" s="1463"/>
      <c r="W96" s="1463"/>
      <c r="X96" s="1463"/>
      <c r="Y96" s="124" t="s">
        <v>526</v>
      </c>
    </row>
    <row r="97" spans="1:25" s="280" customFormat="1" ht="15" customHeight="1">
      <c r="A97" s="1"/>
      <c r="B97" s="123"/>
      <c r="C97" s="161"/>
      <c r="D97" s="121" t="s">
        <v>773</v>
      </c>
      <c r="E97" s="121"/>
      <c r="F97" s="121"/>
      <c r="G97" s="121"/>
      <c r="H97" s="121"/>
      <c r="I97" s="121"/>
      <c r="J97" s="121"/>
      <c r="K97" s="121"/>
      <c r="L97" s="121"/>
      <c r="M97" s="121"/>
      <c r="N97" s="121"/>
      <c r="O97" s="121"/>
      <c r="P97" s="121"/>
      <c r="Q97" s="121"/>
      <c r="R97" s="121"/>
      <c r="S97" s="121"/>
      <c r="T97" s="139" t="s">
        <v>1296</v>
      </c>
      <c r="U97" s="1463"/>
      <c r="V97" s="1463"/>
      <c r="W97" s="1463"/>
      <c r="X97" s="1463"/>
      <c r="Y97" s="124" t="s">
        <v>134</v>
      </c>
    </row>
    <row r="98" spans="1:25" s="280" customFormat="1" ht="15" customHeight="1">
      <c r="A98" s="1"/>
      <c r="B98" s="123"/>
      <c r="C98" s="161"/>
      <c r="D98" s="121" t="s">
        <v>776</v>
      </c>
      <c r="E98" s="121"/>
      <c r="F98" s="121"/>
      <c r="G98" s="121"/>
      <c r="H98" s="121"/>
      <c r="I98" s="121"/>
      <c r="J98" s="121"/>
      <c r="K98" s="121"/>
      <c r="L98" s="121"/>
      <c r="M98" s="121"/>
      <c r="N98" s="121"/>
      <c r="O98" s="121"/>
      <c r="P98" s="121"/>
      <c r="Q98" s="121"/>
      <c r="R98" s="121"/>
      <c r="S98" s="121"/>
      <c r="T98" s="139"/>
      <c r="U98" s="245"/>
      <c r="V98" s="245"/>
      <c r="W98" s="245"/>
      <c r="X98" s="245"/>
      <c r="Y98" s="124"/>
    </row>
    <row r="99" spans="1:25" s="280" customFormat="1" ht="15" customHeight="1">
      <c r="A99" s="1"/>
      <c r="B99" s="123"/>
      <c r="C99" s="161"/>
      <c r="D99" s="121"/>
      <c r="E99" s="121"/>
      <c r="F99" s="121"/>
      <c r="G99" s="121"/>
      <c r="H99" s="121" t="s">
        <v>774</v>
      </c>
      <c r="I99" s="121"/>
      <c r="J99" s="121"/>
      <c r="K99" s="121" t="s">
        <v>1305</v>
      </c>
      <c r="L99" s="1464" t="s">
        <v>1060</v>
      </c>
      <c r="M99" s="1464"/>
      <c r="N99" s="1464"/>
      <c r="O99" s="1465"/>
      <c r="P99" s="1465"/>
      <c r="Q99" s="121" t="s">
        <v>127</v>
      </c>
      <c r="R99" s="121"/>
      <c r="S99" s="121"/>
      <c r="T99" s="139" t="s">
        <v>1296</v>
      </c>
      <c r="U99" s="1434">
        <f>O99*85000</f>
        <v>0</v>
      </c>
      <c r="V99" s="1434"/>
      <c r="W99" s="1434"/>
      <c r="X99" s="1434"/>
      <c r="Y99" s="124" t="s">
        <v>134</v>
      </c>
    </row>
    <row r="100" spans="1:25" s="280" customFormat="1" ht="15" customHeight="1">
      <c r="A100" s="1"/>
      <c r="B100" s="123"/>
      <c r="C100" s="161"/>
      <c r="D100" s="121"/>
      <c r="E100" s="121"/>
      <c r="F100" s="121"/>
      <c r="G100" s="121"/>
      <c r="H100" s="121"/>
      <c r="I100" s="121"/>
      <c r="J100" s="121"/>
      <c r="K100" s="121"/>
      <c r="L100" s="121"/>
      <c r="M100" s="121"/>
      <c r="N100" s="260" t="s">
        <v>775</v>
      </c>
      <c r="O100" s="121"/>
      <c r="P100" s="121"/>
      <c r="Q100" s="121"/>
      <c r="R100" s="121"/>
      <c r="S100" s="121"/>
      <c r="T100" s="139"/>
      <c r="U100" s="245"/>
      <c r="V100" s="245"/>
      <c r="W100" s="245"/>
      <c r="X100" s="245"/>
      <c r="Y100" s="124"/>
    </row>
    <row r="101" spans="2:25" ht="15" customHeight="1">
      <c r="B101" s="123"/>
      <c r="C101" s="161" t="s">
        <v>921</v>
      </c>
      <c r="D101" s="121"/>
      <c r="E101" s="121"/>
      <c r="F101" s="121"/>
      <c r="G101" s="121"/>
      <c r="H101" s="121"/>
      <c r="I101" s="121"/>
      <c r="J101" s="121"/>
      <c r="K101" s="121"/>
      <c r="L101" s="121"/>
      <c r="M101" s="121"/>
      <c r="N101" s="121"/>
      <c r="O101" s="121"/>
      <c r="P101" s="121"/>
      <c r="Q101" s="121"/>
      <c r="R101" s="121"/>
      <c r="S101" s="121"/>
      <c r="T101" s="123"/>
      <c r="U101" s="121"/>
      <c r="V101" s="121"/>
      <c r="W101" s="121"/>
      <c r="X101" s="121"/>
      <c r="Y101" s="124"/>
    </row>
    <row r="102" spans="2:25" ht="15.75" customHeight="1">
      <c r="B102" s="123"/>
      <c r="C102" s="121"/>
      <c r="D102" s="165" t="s">
        <v>1297</v>
      </c>
      <c r="E102" s="1466">
        <v>10000</v>
      </c>
      <c r="F102" s="1466"/>
      <c r="G102" s="1466"/>
      <c r="H102" s="121" t="s">
        <v>531</v>
      </c>
      <c r="I102" s="121"/>
      <c r="J102" s="121"/>
      <c r="K102" s="240" t="s">
        <v>512</v>
      </c>
      <c r="L102" s="121"/>
      <c r="M102" s="1467" t="s">
        <v>532</v>
      </c>
      <c r="N102" s="1467"/>
      <c r="O102" s="1467"/>
      <c r="P102" s="267" t="s">
        <v>1306</v>
      </c>
      <c r="Q102" s="1466"/>
      <c r="R102" s="1466"/>
      <c r="S102" s="121" t="s">
        <v>520</v>
      </c>
      <c r="T102" s="139" t="s">
        <v>1299</v>
      </c>
      <c r="U102" s="1434">
        <f>Q102*E102</f>
        <v>0</v>
      </c>
      <c r="V102" s="1434"/>
      <c r="W102" s="1434"/>
      <c r="X102" s="1434"/>
      <c r="Y102" s="124" t="s">
        <v>526</v>
      </c>
    </row>
    <row r="103" spans="2:25" ht="15.75" customHeight="1">
      <c r="B103" s="123"/>
      <c r="C103" s="121"/>
      <c r="D103" s="165"/>
      <c r="E103" s="244"/>
      <c r="F103" s="244"/>
      <c r="G103" s="244"/>
      <c r="H103" s="121"/>
      <c r="I103" s="121"/>
      <c r="J103" s="121"/>
      <c r="K103" s="240"/>
      <c r="L103" s="121"/>
      <c r="M103" s="171"/>
      <c r="N103" s="171"/>
      <c r="O103" s="171"/>
      <c r="P103" s="267"/>
      <c r="Q103" s="244"/>
      <c r="R103" s="244"/>
      <c r="S103" s="121"/>
      <c r="T103" s="139"/>
      <c r="U103" s="245"/>
      <c r="V103" s="245"/>
      <c r="W103" s="245"/>
      <c r="X103" s="245"/>
      <c r="Y103" s="124"/>
    </row>
    <row r="104" spans="1:25" ht="15" customHeight="1">
      <c r="A104" s="124"/>
      <c r="B104" s="123"/>
      <c r="C104" s="1456" t="s">
        <v>232</v>
      </c>
      <c r="D104" s="1456"/>
      <c r="E104" s="1456"/>
      <c r="F104" s="1456"/>
      <c r="G104" s="1456"/>
      <c r="H104" s="1456"/>
      <c r="I104" s="1456"/>
      <c r="J104" s="1456"/>
      <c r="K104" s="1456"/>
      <c r="L104" s="1456"/>
      <c r="M104" s="1456"/>
      <c r="N104" s="1456"/>
      <c r="O104" s="1456"/>
      <c r="P104" s="271"/>
      <c r="Q104" s="595"/>
      <c r="R104" s="271"/>
      <c r="S104" s="219"/>
      <c r="T104" s="283"/>
      <c r="U104" s="1451"/>
      <c r="V104" s="1451"/>
      <c r="W104" s="1451"/>
      <c r="X104" s="1451"/>
      <c r="Y104" s="281"/>
    </row>
    <row r="105" spans="2:25" ht="15" customHeight="1">
      <c r="B105" s="596"/>
      <c r="C105" s="569"/>
      <c r="D105" s="280" t="s">
        <v>739</v>
      </c>
      <c r="E105" s="569"/>
      <c r="F105" s="569"/>
      <c r="G105" s="569"/>
      <c r="H105" s="569"/>
      <c r="I105" s="569"/>
      <c r="J105" s="569"/>
      <c r="K105" s="569"/>
      <c r="L105" s="569"/>
      <c r="M105" s="569"/>
      <c r="N105" s="569"/>
      <c r="O105" s="271"/>
      <c r="P105" s="271"/>
      <c r="Q105" s="595"/>
      <c r="R105" s="271"/>
      <c r="S105" s="219"/>
      <c r="T105" s="282"/>
      <c r="U105" s="219"/>
      <c r="V105" s="219"/>
      <c r="W105" s="219"/>
      <c r="X105" s="219"/>
      <c r="Y105" s="281"/>
    </row>
    <row r="106" spans="2:25" ht="15" customHeight="1">
      <c r="B106" s="123"/>
      <c r="C106" s="219"/>
      <c r="D106" s="219"/>
      <c r="E106" s="1" t="s">
        <v>1004</v>
      </c>
      <c r="F106" s="219"/>
      <c r="G106" s="219"/>
      <c r="H106" s="219"/>
      <c r="I106" s="219"/>
      <c r="J106" s="219"/>
      <c r="K106" s="219"/>
      <c r="L106" s="219"/>
      <c r="M106" s="219"/>
      <c r="N106" s="219"/>
      <c r="O106" s="219"/>
      <c r="P106" s="219"/>
      <c r="Q106" s="219"/>
      <c r="R106" s="219"/>
      <c r="S106" s="281"/>
      <c r="T106" s="283" t="s">
        <v>1299</v>
      </c>
      <c r="U106" s="1434">
        <f>U107+U108</f>
        <v>0</v>
      </c>
      <c r="V106" s="1434"/>
      <c r="W106" s="1434"/>
      <c r="X106" s="1434"/>
      <c r="Y106" s="281" t="s">
        <v>526</v>
      </c>
    </row>
    <row r="107" spans="2:25" ht="33" customHeight="1">
      <c r="B107" s="123"/>
      <c r="C107" s="219"/>
      <c r="D107" s="219"/>
      <c r="E107" s="219"/>
      <c r="F107" s="219"/>
      <c r="G107" s="269" t="s">
        <v>1297</v>
      </c>
      <c r="H107" s="1451">
        <v>80000</v>
      </c>
      <c r="I107" s="1451"/>
      <c r="J107" s="219" t="s">
        <v>131</v>
      </c>
      <c r="K107" s="219"/>
      <c r="L107" s="219"/>
      <c r="M107" s="342" t="s">
        <v>1307</v>
      </c>
      <c r="N107" s="1461" t="s">
        <v>250</v>
      </c>
      <c r="O107" s="1462"/>
      <c r="P107" s="1462"/>
      <c r="Q107" s="1454"/>
      <c r="R107" s="1454"/>
      <c r="S107" s="597" t="s">
        <v>517</v>
      </c>
      <c r="T107" s="598" t="s">
        <v>1296</v>
      </c>
      <c r="U107" s="1455">
        <f>H107*Q107</f>
        <v>0</v>
      </c>
      <c r="V107" s="1455"/>
      <c r="W107" s="1455"/>
      <c r="X107" s="1455"/>
      <c r="Y107" s="597" t="s">
        <v>134</v>
      </c>
    </row>
    <row r="108" spans="2:25" ht="33" customHeight="1">
      <c r="B108" s="123"/>
      <c r="C108" s="219"/>
      <c r="D108" s="219"/>
      <c r="E108" s="219"/>
      <c r="F108" s="219"/>
      <c r="G108" s="269" t="s">
        <v>1297</v>
      </c>
      <c r="H108" s="1451">
        <v>20000</v>
      </c>
      <c r="I108" s="1451"/>
      <c r="J108" s="219" t="s">
        <v>531</v>
      </c>
      <c r="K108" s="219"/>
      <c r="L108" s="219"/>
      <c r="M108" s="342" t="s">
        <v>1307</v>
      </c>
      <c r="N108" s="1461" t="s">
        <v>251</v>
      </c>
      <c r="O108" s="1462"/>
      <c r="P108" s="1462"/>
      <c r="Q108" s="1454"/>
      <c r="R108" s="1454"/>
      <c r="S108" s="597" t="s">
        <v>233</v>
      </c>
      <c r="T108" s="598" t="s">
        <v>1296</v>
      </c>
      <c r="U108" s="1455">
        <f>H108*Q108</f>
        <v>0</v>
      </c>
      <c r="V108" s="1455"/>
      <c r="W108" s="1455"/>
      <c r="X108" s="1455"/>
      <c r="Y108" s="597" t="s">
        <v>134</v>
      </c>
    </row>
    <row r="109" spans="2:25" ht="6.75" customHeight="1">
      <c r="B109" s="123"/>
      <c r="C109" s="121"/>
      <c r="D109" s="240"/>
      <c r="E109" s="171"/>
      <c r="F109" s="171"/>
      <c r="G109" s="171"/>
      <c r="H109" s="171"/>
      <c r="I109" s="171"/>
      <c r="J109" s="161"/>
      <c r="K109" s="161"/>
      <c r="L109" s="161"/>
      <c r="M109" s="244"/>
      <c r="N109" s="244"/>
      <c r="O109" s="161"/>
      <c r="P109" s="244"/>
      <c r="Q109" s="244"/>
      <c r="R109" s="244"/>
      <c r="S109" s="579"/>
      <c r="T109" s="139"/>
      <c r="U109" s="245"/>
      <c r="V109" s="245"/>
      <c r="W109" s="245"/>
      <c r="X109" s="245"/>
      <c r="Y109" s="579"/>
    </row>
    <row r="110" spans="1:25" ht="15" customHeight="1">
      <c r="A110" s="280"/>
      <c r="B110" s="282"/>
      <c r="C110" s="219"/>
      <c r="D110" s="219" t="s">
        <v>740</v>
      </c>
      <c r="E110" s="219"/>
      <c r="F110" s="219"/>
      <c r="G110" s="219"/>
      <c r="H110" s="219"/>
      <c r="I110" s="219"/>
      <c r="J110" s="219"/>
      <c r="K110" s="219"/>
      <c r="L110" s="219"/>
      <c r="M110" s="219"/>
      <c r="N110" s="219"/>
      <c r="O110" s="219"/>
      <c r="P110" s="219"/>
      <c r="Q110" s="219"/>
      <c r="R110" s="219"/>
      <c r="S110" s="281"/>
      <c r="T110" s="282"/>
      <c r="U110" s="219"/>
      <c r="V110" s="219"/>
      <c r="W110" s="219"/>
      <c r="X110" s="219"/>
      <c r="Y110" s="281"/>
    </row>
    <row r="111" spans="1:25" ht="15" customHeight="1">
      <c r="A111" s="280"/>
      <c r="B111" s="282"/>
      <c r="C111" s="219"/>
      <c r="E111" s="1" t="s">
        <v>1005</v>
      </c>
      <c r="F111" s="219"/>
      <c r="G111" s="219"/>
      <c r="H111" s="219"/>
      <c r="I111" s="219"/>
      <c r="J111" s="219"/>
      <c r="K111" s="219"/>
      <c r="L111" s="219"/>
      <c r="M111" s="219"/>
      <c r="N111" s="219"/>
      <c r="O111" s="219"/>
      <c r="P111" s="219"/>
      <c r="Q111" s="219"/>
      <c r="R111" s="219"/>
      <c r="S111" s="281"/>
      <c r="T111" s="283" t="s">
        <v>1299</v>
      </c>
      <c r="U111" s="1434">
        <f>U112+U113</f>
        <v>0</v>
      </c>
      <c r="V111" s="1434"/>
      <c r="W111" s="1434"/>
      <c r="X111" s="1434"/>
      <c r="Y111" s="281" t="s">
        <v>526</v>
      </c>
    </row>
    <row r="112" spans="1:25" ht="25.5" customHeight="1">
      <c r="A112" s="280"/>
      <c r="B112" s="282"/>
      <c r="C112" s="219"/>
      <c r="D112" s="219"/>
      <c r="E112" s="1460"/>
      <c r="F112" s="1460"/>
      <c r="G112" s="269" t="s">
        <v>1297</v>
      </c>
      <c r="H112" s="1451">
        <v>80000</v>
      </c>
      <c r="I112" s="1451"/>
      <c r="J112" s="219" t="s">
        <v>131</v>
      </c>
      <c r="K112" s="219"/>
      <c r="L112" s="219"/>
      <c r="M112" s="342" t="s">
        <v>1307</v>
      </c>
      <c r="N112" s="1461" t="s">
        <v>1206</v>
      </c>
      <c r="O112" s="1462"/>
      <c r="P112" s="1462"/>
      <c r="Q112" s="1454"/>
      <c r="R112" s="1454"/>
      <c r="S112" s="597" t="s">
        <v>517</v>
      </c>
      <c r="T112" s="598" t="s">
        <v>1296</v>
      </c>
      <c r="U112" s="1455">
        <f>H112*Q112</f>
        <v>0</v>
      </c>
      <c r="V112" s="1455"/>
      <c r="W112" s="1455"/>
      <c r="X112" s="1455"/>
      <c r="Y112" s="597" t="s">
        <v>134</v>
      </c>
    </row>
    <row r="113" spans="1:25" ht="25.5" customHeight="1">
      <c r="A113" s="280"/>
      <c r="B113" s="282"/>
      <c r="C113" s="219"/>
      <c r="D113" s="219"/>
      <c r="E113" s="1460"/>
      <c r="F113" s="1460"/>
      <c r="G113" s="269" t="s">
        <v>1297</v>
      </c>
      <c r="H113" s="1451">
        <v>20000</v>
      </c>
      <c r="I113" s="1451"/>
      <c r="J113" s="219" t="s">
        <v>531</v>
      </c>
      <c r="K113" s="219"/>
      <c r="L113" s="219"/>
      <c r="M113" s="342" t="s">
        <v>1307</v>
      </c>
      <c r="N113" s="1461" t="s">
        <v>1207</v>
      </c>
      <c r="O113" s="1462"/>
      <c r="P113" s="1462"/>
      <c r="Q113" s="1454"/>
      <c r="R113" s="1454"/>
      <c r="S113" s="597" t="s">
        <v>520</v>
      </c>
      <c r="T113" s="598" t="s">
        <v>1296</v>
      </c>
      <c r="U113" s="1455">
        <f>H113*Q113</f>
        <v>0</v>
      </c>
      <c r="V113" s="1455"/>
      <c r="W113" s="1455"/>
      <c r="X113" s="1455"/>
      <c r="Y113" s="597" t="s">
        <v>134</v>
      </c>
    </row>
    <row r="114" spans="1:25" ht="12.75" customHeight="1">
      <c r="A114" s="280"/>
      <c r="B114" s="282"/>
      <c r="C114" s="219"/>
      <c r="D114" s="219"/>
      <c r="E114" s="568"/>
      <c r="F114" s="568"/>
      <c r="G114" s="269"/>
      <c r="H114" s="567"/>
      <c r="I114" s="567"/>
      <c r="J114" s="219"/>
      <c r="K114" s="219"/>
      <c r="L114" s="219"/>
      <c r="M114" s="342"/>
      <c r="N114" s="450"/>
      <c r="O114" s="451"/>
      <c r="P114" s="451"/>
      <c r="Q114" s="342"/>
      <c r="R114" s="342"/>
      <c r="S114" s="597"/>
      <c r="T114" s="598"/>
      <c r="U114" s="585"/>
      <c r="V114" s="585"/>
      <c r="W114" s="585"/>
      <c r="X114" s="585"/>
      <c r="Y114" s="597"/>
    </row>
    <row r="115" spans="1:25" ht="18" customHeight="1">
      <c r="A115" s="280"/>
      <c r="B115" s="282"/>
      <c r="C115" s="219"/>
      <c r="D115" s="219"/>
      <c r="E115" s="1" t="s">
        <v>1006</v>
      </c>
      <c r="F115" s="568"/>
      <c r="G115" s="269"/>
      <c r="H115" s="567"/>
      <c r="I115" s="567"/>
      <c r="J115" s="219"/>
      <c r="K115" s="219"/>
      <c r="L115" s="219"/>
      <c r="M115" s="342"/>
      <c r="N115" s="450"/>
      <c r="O115" s="451"/>
      <c r="P115" s="451"/>
      <c r="Q115" s="342"/>
      <c r="R115" s="342"/>
      <c r="S115" s="597"/>
      <c r="T115" s="283" t="s">
        <v>1299</v>
      </c>
      <c r="U115" s="1434">
        <f>U116+U117</f>
        <v>0</v>
      </c>
      <c r="V115" s="1434"/>
      <c r="W115" s="1434"/>
      <c r="X115" s="1434"/>
      <c r="Y115" s="281" t="s">
        <v>526</v>
      </c>
    </row>
    <row r="116" spans="1:25" ht="24.75" customHeight="1">
      <c r="A116" s="280"/>
      <c r="B116" s="282"/>
      <c r="C116" s="219"/>
      <c r="D116" s="219"/>
      <c r="E116" s="1460"/>
      <c r="F116" s="1460"/>
      <c r="G116" s="269" t="s">
        <v>1297</v>
      </c>
      <c r="H116" s="1451">
        <v>20000</v>
      </c>
      <c r="I116" s="1451"/>
      <c r="J116" s="219" t="s">
        <v>131</v>
      </c>
      <c r="K116" s="219"/>
      <c r="L116" s="219"/>
      <c r="M116" s="342" t="s">
        <v>1307</v>
      </c>
      <c r="N116" s="1461" t="s">
        <v>1208</v>
      </c>
      <c r="O116" s="1462"/>
      <c r="P116" s="1462"/>
      <c r="Q116" s="1454"/>
      <c r="R116" s="1454"/>
      <c r="S116" s="597" t="s">
        <v>517</v>
      </c>
      <c r="T116" s="598" t="s">
        <v>1296</v>
      </c>
      <c r="U116" s="1455">
        <f>H116*Q116</f>
        <v>0</v>
      </c>
      <c r="V116" s="1455"/>
      <c r="W116" s="1455"/>
      <c r="X116" s="1455"/>
      <c r="Y116" s="597" t="s">
        <v>134</v>
      </c>
    </row>
    <row r="117" spans="1:25" ht="25.5" customHeight="1">
      <c r="A117" s="280"/>
      <c r="B117" s="282"/>
      <c r="C117" s="219"/>
      <c r="D117" s="219"/>
      <c r="E117" s="1460"/>
      <c r="F117" s="1460"/>
      <c r="G117" s="269" t="s">
        <v>1297</v>
      </c>
      <c r="H117" s="1451">
        <v>5000</v>
      </c>
      <c r="I117" s="1451"/>
      <c r="J117" s="219" t="s">
        <v>531</v>
      </c>
      <c r="K117" s="219"/>
      <c r="L117" s="219"/>
      <c r="M117" s="342" t="s">
        <v>1307</v>
      </c>
      <c r="N117" s="1461" t="s">
        <v>1209</v>
      </c>
      <c r="O117" s="1462"/>
      <c r="P117" s="1462"/>
      <c r="Q117" s="1454"/>
      <c r="R117" s="1454"/>
      <c r="S117" s="597" t="s">
        <v>520</v>
      </c>
      <c r="T117" s="598" t="s">
        <v>1296</v>
      </c>
      <c r="U117" s="1455">
        <f>H117*Q117</f>
        <v>0</v>
      </c>
      <c r="V117" s="1455"/>
      <c r="W117" s="1455"/>
      <c r="X117" s="1455"/>
      <c r="Y117" s="597" t="s">
        <v>134</v>
      </c>
    </row>
    <row r="118" spans="1:25" ht="13.5" customHeight="1">
      <c r="A118" s="280"/>
      <c r="B118" s="282"/>
      <c r="C118" s="219"/>
      <c r="D118" s="219"/>
      <c r="E118" s="568"/>
      <c r="F118" s="568"/>
      <c r="G118" s="269"/>
      <c r="H118" s="567"/>
      <c r="I118" s="567"/>
      <c r="J118" s="219"/>
      <c r="K118" s="219"/>
      <c r="L118" s="219"/>
      <c r="M118" s="342"/>
      <c r="N118" s="450"/>
      <c r="O118" s="451"/>
      <c r="P118" s="451"/>
      <c r="Q118" s="342"/>
      <c r="R118" s="342"/>
      <c r="S118" s="597"/>
      <c r="T118" s="598"/>
      <c r="U118" s="585"/>
      <c r="V118" s="585"/>
      <c r="W118" s="585"/>
      <c r="X118" s="585"/>
      <c r="Y118" s="597"/>
    </row>
    <row r="119" spans="1:25" ht="13.5">
      <c r="A119" s="280"/>
      <c r="B119" s="282"/>
      <c r="C119" s="1456" t="s">
        <v>305</v>
      </c>
      <c r="D119" s="1456"/>
      <c r="E119" s="1456"/>
      <c r="F119" s="1456"/>
      <c r="G119" s="1456"/>
      <c r="H119" s="1456"/>
      <c r="I119" s="1456"/>
      <c r="J119" s="1456"/>
      <c r="K119" s="1456"/>
      <c r="L119" s="1456"/>
      <c r="M119" s="1456"/>
      <c r="N119" s="1456"/>
      <c r="O119" s="1456"/>
      <c r="P119" s="451"/>
      <c r="Q119" s="342"/>
      <c r="R119" s="342"/>
      <c r="S119" s="597"/>
      <c r="T119" s="283"/>
      <c r="U119" s="1451"/>
      <c r="V119" s="1451"/>
      <c r="W119" s="1451"/>
      <c r="X119" s="1451"/>
      <c r="Y119" s="281"/>
    </row>
    <row r="120" spans="1:25" ht="16.5" customHeight="1">
      <c r="A120" s="280"/>
      <c r="B120" s="282"/>
      <c r="C120" s="586"/>
      <c r="D120" s="1" t="s">
        <v>1005</v>
      </c>
      <c r="F120" s="586"/>
      <c r="G120" s="586"/>
      <c r="H120" s="586"/>
      <c r="I120" s="586"/>
      <c r="J120" s="586"/>
      <c r="K120" s="586"/>
      <c r="L120" s="586"/>
      <c r="M120" s="586"/>
      <c r="N120" s="586"/>
      <c r="O120" s="586"/>
      <c r="P120" s="451"/>
      <c r="Q120" s="342"/>
      <c r="R120" s="342"/>
      <c r="S120" s="597"/>
      <c r="T120" s="283" t="s">
        <v>1299</v>
      </c>
      <c r="U120" s="1434">
        <f>U121+U122</f>
        <v>0</v>
      </c>
      <c r="V120" s="1434"/>
      <c r="W120" s="1434"/>
      <c r="X120" s="1434"/>
      <c r="Y120" s="281" t="s">
        <v>526</v>
      </c>
    </row>
    <row r="121" spans="1:25" ht="25.5" customHeight="1">
      <c r="A121" s="280"/>
      <c r="B121" s="282"/>
      <c r="C121" s="219"/>
      <c r="D121" s="219"/>
      <c r="E121" s="1460"/>
      <c r="F121" s="1460"/>
      <c r="G121" s="269" t="s">
        <v>1297</v>
      </c>
      <c r="H121" s="1451">
        <v>80000</v>
      </c>
      <c r="I121" s="1451"/>
      <c r="J121" s="219" t="s">
        <v>131</v>
      </c>
      <c r="K121" s="219"/>
      <c r="L121" s="219"/>
      <c r="M121" s="342" t="s">
        <v>1307</v>
      </c>
      <c r="N121" s="1461" t="s">
        <v>1210</v>
      </c>
      <c r="O121" s="1462"/>
      <c r="P121" s="1462"/>
      <c r="Q121" s="1454"/>
      <c r="R121" s="1454"/>
      <c r="S121" s="597" t="s">
        <v>517</v>
      </c>
      <c r="T121" s="598" t="s">
        <v>1296</v>
      </c>
      <c r="U121" s="1455">
        <f>H121*Q121</f>
        <v>0</v>
      </c>
      <c r="V121" s="1455"/>
      <c r="W121" s="1455"/>
      <c r="X121" s="1455"/>
      <c r="Y121" s="597" t="s">
        <v>134</v>
      </c>
    </row>
    <row r="122" spans="1:25" ht="25.5" customHeight="1">
      <c r="A122" s="280"/>
      <c r="B122" s="282"/>
      <c r="C122" s="219"/>
      <c r="D122" s="219"/>
      <c r="E122" s="1460"/>
      <c r="F122" s="1460"/>
      <c r="G122" s="269" t="s">
        <v>1297</v>
      </c>
      <c r="H122" s="1451">
        <v>20000</v>
      </c>
      <c r="I122" s="1451"/>
      <c r="J122" s="219" t="s">
        <v>531</v>
      </c>
      <c r="K122" s="219"/>
      <c r="L122" s="219"/>
      <c r="M122" s="342" t="s">
        <v>1307</v>
      </c>
      <c r="N122" s="1461" t="s">
        <v>1211</v>
      </c>
      <c r="O122" s="1462"/>
      <c r="P122" s="1462"/>
      <c r="Q122" s="1454"/>
      <c r="R122" s="1454"/>
      <c r="S122" s="597" t="s">
        <v>520</v>
      </c>
      <c r="T122" s="598" t="s">
        <v>1296</v>
      </c>
      <c r="U122" s="1455">
        <f>H122*Q122</f>
        <v>0</v>
      </c>
      <c r="V122" s="1455"/>
      <c r="W122" s="1455"/>
      <c r="X122" s="1455"/>
      <c r="Y122" s="597" t="s">
        <v>134</v>
      </c>
    </row>
    <row r="123" spans="1:25" ht="12.75" customHeight="1">
      <c r="A123" s="280"/>
      <c r="B123" s="282"/>
      <c r="C123" s="219"/>
      <c r="D123" s="219"/>
      <c r="E123" s="568"/>
      <c r="F123" s="568"/>
      <c r="G123" s="269"/>
      <c r="H123" s="567"/>
      <c r="I123" s="567"/>
      <c r="J123" s="219"/>
      <c r="K123" s="219"/>
      <c r="L123" s="219"/>
      <c r="M123" s="342"/>
      <c r="N123" s="450"/>
      <c r="O123" s="451"/>
      <c r="P123" s="451"/>
      <c r="Q123" s="342"/>
      <c r="R123" s="342"/>
      <c r="S123" s="597"/>
      <c r="T123" s="598"/>
      <c r="U123" s="585"/>
      <c r="V123" s="585"/>
      <c r="W123" s="585"/>
      <c r="X123" s="585"/>
      <c r="Y123" s="597"/>
    </row>
    <row r="124" spans="1:25" ht="15" customHeight="1">
      <c r="A124" s="280"/>
      <c r="B124" s="282"/>
      <c r="C124" s="219"/>
      <c r="D124" s="1" t="s">
        <v>1006</v>
      </c>
      <c r="F124" s="586"/>
      <c r="G124" s="586"/>
      <c r="H124" s="586"/>
      <c r="I124" s="586"/>
      <c r="J124" s="586"/>
      <c r="K124" s="586"/>
      <c r="L124" s="586"/>
      <c r="M124" s="586"/>
      <c r="N124" s="586"/>
      <c r="O124" s="586"/>
      <c r="P124" s="451"/>
      <c r="Q124" s="342"/>
      <c r="R124" s="342"/>
      <c r="S124" s="597"/>
      <c r="T124" s="283" t="s">
        <v>1299</v>
      </c>
      <c r="U124" s="1434">
        <f>U125+U126</f>
        <v>0</v>
      </c>
      <c r="V124" s="1434"/>
      <c r="W124" s="1434"/>
      <c r="X124" s="1434"/>
      <c r="Y124" s="281" t="s">
        <v>526</v>
      </c>
    </row>
    <row r="125" spans="1:25" ht="27.75" customHeight="1">
      <c r="A125" s="280"/>
      <c r="B125" s="282"/>
      <c r="C125" s="219"/>
      <c r="D125" s="219"/>
      <c r="E125" s="1460"/>
      <c r="F125" s="1460"/>
      <c r="G125" s="269" t="s">
        <v>1297</v>
      </c>
      <c r="H125" s="1451">
        <v>20000</v>
      </c>
      <c r="I125" s="1451"/>
      <c r="J125" s="219" t="s">
        <v>131</v>
      </c>
      <c r="K125" s="219"/>
      <c r="L125" s="219"/>
      <c r="M125" s="342" t="s">
        <v>1307</v>
      </c>
      <c r="N125" s="1461" t="s">
        <v>1212</v>
      </c>
      <c r="O125" s="1462"/>
      <c r="P125" s="1462"/>
      <c r="Q125" s="1454"/>
      <c r="R125" s="1454"/>
      <c r="S125" s="597" t="s">
        <v>517</v>
      </c>
      <c r="T125" s="598" t="s">
        <v>1296</v>
      </c>
      <c r="U125" s="1455">
        <f>H125*Q125</f>
        <v>0</v>
      </c>
      <c r="V125" s="1455"/>
      <c r="W125" s="1455"/>
      <c r="X125" s="1455"/>
      <c r="Y125" s="597" t="s">
        <v>134</v>
      </c>
    </row>
    <row r="126" spans="1:25" ht="27.75" customHeight="1">
      <c r="A126" s="280"/>
      <c r="B126" s="282"/>
      <c r="C126" s="219"/>
      <c r="D126" s="219"/>
      <c r="E126" s="1460"/>
      <c r="F126" s="1460"/>
      <c r="G126" s="269" t="s">
        <v>1297</v>
      </c>
      <c r="H126" s="1451">
        <v>5000</v>
      </c>
      <c r="I126" s="1451"/>
      <c r="J126" s="219" t="s">
        <v>531</v>
      </c>
      <c r="K126" s="219"/>
      <c r="L126" s="219"/>
      <c r="M126" s="342" t="s">
        <v>1307</v>
      </c>
      <c r="N126" s="1461" t="s">
        <v>1213</v>
      </c>
      <c r="O126" s="1462"/>
      <c r="P126" s="1462"/>
      <c r="Q126" s="1454"/>
      <c r="R126" s="1454"/>
      <c r="S126" s="597" t="s">
        <v>520</v>
      </c>
      <c r="T126" s="598" t="s">
        <v>1296</v>
      </c>
      <c r="U126" s="1455">
        <f>H126*Q126</f>
        <v>0</v>
      </c>
      <c r="V126" s="1455"/>
      <c r="W126" s="1455"/>
      <c r="X126" s="1455"/>
      <c r="Y126" s="597" t="s">
        <v>134</v>
      </c>
    </row>
    <row r="127" spans="1:25" ht="20.25" customHeight="1">
      <c r="A127" s="280"/>
      <c r="B127" s="842"/>
      <c r="C127" s="843"/>
      <c r="D127" s="843"/>
      <c r="E127" s="844"/>
      <c r="F127" s="844"/>
      <c r="G127" s="845"/>
      <c r="H127" s="1142"/>
      <c r="I127" s="1142"/>
      <c r="J127" s="843"/>
      <c r="K127" s="843"/>
      <c r="L127" s="843"/>
      <c r="M127" s="839"/>
      <c r="N127" s="846"/>
      <c r="O127" s="847"/>
      <c r="P127" s="847"/>
      <c r="Q127" s="839"/>
      <c r="R127" s="839"/>
      <c r="S127" s="848"/>
      <c r="T127" s="849"/>
      <c r="U127" s="850"/>
      <c r="V127" s="850"/>
      <c r="W127" s="850"/>
      <c r="X127" s="850"/>
      <c r="Y127" s="848"/>
    </row>
    <row r="128" spans="1:25" ht="27" customHeight="1">
      <c r="A128" s="280"/>
      <c r="B128" s="843"/>
      <c r="C128" s="843"/>
      <c r="D128" s="843"/>
      <c r="E128" s="844"/>
      <c r="F128" s="844"/>
      <c r="G128" s="845"/>
      <c r="H128" s="1142"/>
      <c r="I128" s="1142"/>
      <c r="J128" s="843"/>
      <c r="K128" s="843"/>
      <c r="L128" s="843"/>
      <c r="M128" s="839"/>
      <c r="N128" s="846"/>
      <c r="O128" s="847"/>
      <c r="P128" s="847"/>
      <c r="Q128" s="839"/>
      <c r="R128" s="839"/>
      <c r="S128" s="851"/>
      <c r="T128" s="852"/>
      <c r="U128" s="850"/>
      <c r="V128" s="850"/>
      <c r="W128" s="850"/>
      <c r="X128" s="850"/>
      <c r="Y128" s="851"/>
    </row>
    <row r="129" spans="1:25" ht="13.5">
      <c r="A129" s="280"/>
      <c r="B129" s="282"/>
      <c r="C129" s="1456" t="s">
        <v>306</v>
      </c>
      <c r="D129" s="1456"/>
      <c r="E129" s="1456"/>
      <c r="F129" s="1456"/>
      <c r="G129" s="1456"/>
      <c r="H129" s="1456"/>
      <c r="I129" s="1456"/>
      <c r="J129" s="1456"/>
      <c r="K129" s="1456"/>
      <c r="L129" s="1456"/>
      <c r="M129" s="1456"/>
      <c r="N129" s="1456"/>
      <c r="O129" s="1456"/>
      <c r="P129" s="451"/>
      <c r="Q129" s="342"/>
      <c r="R129" s="342"/>
      <c r="S129" s="597"/>
      <c r="T129" s="283"/>
      <c r="U129" s="1451"/>
      <c r="V129" s="1451"/>
      <c r="W129" s="1451"/>
      <c r="X129" s="1451"/>
      <c r="Y129" s="281"/>
    </row>
    <row r="130" spans="1:25" ht="14.25" customHeight="1">
      <c r="A130" s="280"/>
      <c r="B130" s="282"/>
      <c r="C130" s="586"/>
      <c r="D130" s="1" t="s">
        <v>1005</v>
      </c>
      <c r="F130" s="586"/>
      <c r="G130" s="586"/>
      <c r="H130" s="586"/>
      <c r="I130" s="586"/>
      <c r="J130" s="586"/>
      <c r="K130" s="586"/>
      <c r="L130" s="586"/>
      <c r="M130" s="586"/>
      <c r="N130" s="586"/>
      <c r="O130" s="586"/>
      <c r="P130" s="451"/>
      <c r="Q130" s="342"/>
      <c r="R130" s="342"/>
      <c r="S130" s="597"/>
      <c r="T130" s="283" t="s">
        <v>1299</v>
      </c>
      <c r="U130" s="1434">
        <f>U131+U132</f>
        <v>0</v>
      </c>
      <c r="V130" s="1434"/>
      <c r="W130" s="1434"/>
      <c r="X130" s="1434"/>
      <c r="Y130" s="281" t="s">
        <v>526</v>
      </c>
    </row>
    <row r="131" spans="1:25" ht="25.5" customHeight="1">
      <c r="A131" s="280"/>
      <c r="B131" s="282"/>
      <c r="C131" s="219"/>
      <c r="D131" s="219"/>
      <c r="E131" s="1460"/>
      <c r="F131" s="1460"/>
      <c r="G131" s="269" t="s">
        <v>1297</v>
      </c>
      <c r="H131" s="1451">
        <v>80000</v>
      </c>
      <c r="I131" s="1451"/>
      <c r="J131" s="219" t="s">
        <v>131</v>
      </c>
      <c r="K131" s="219"/>
      <c r="L131" s="219"/>
      <c r="M131" s="342" t="s">
        <v>1307</v>
      </c>
      <c r="N131" s="1461" t="s">
        <v>1214</v>
      </c>
      <c r="O131" s="1462"/>
      <c r="P131" s="1462"/>
      <c r="Q131" s="1454"/>
      <c r="R131" s="1454"/>
      <c r="S131" s="597" t="s">
        <v>517</v>
      </c>
      <c r="T131" s="598" t="s">
        <v>1296</v>
      </c>
      <c r="U131" s="1455">
        <f>H131*Q131</f>
        <v>0</v>
      </c>
      <c r="V131" s="1455"/>
      <c r="W131" s="1455"/>
      <c r="X131" s="1455"/>
      <c r="Y131" s="597" t="s">
        <v>134</v>
      </c>
    </row>
    <row r="132" spans="1:25" ht="25.5" customHeight="1">
      <c r="A132" s="280"/>
      <c r="B132" s="282"/>
      <c r="C132" s="219"/>
      <c r="D132" s="219"/>
      <c r="E132" s="1460"/>
      <c r="F132" s="1460"/>
      <c r="G132" s="269" t="s">
        <v>1297</v>
      </c>
      <c r="H132" s="1451">
        <v>20000</v>
      </c>
      <c r="I132" s="1451"/>
      <c r="J132" s="219" t="s">
        <v>531</v>
      </c>
      <c r="K132" s="219"/>
      <c r="L132" s="219"/>
      <c r="M132" s="342" t="s">
        <v>1307</v>
      </c>
      <c r="N132" s="1461" t="s">
        <v>1215</v>
      </c>
      <c r="O132" s="1462"/>
      <c r="P132" s="1462"/>
      <c r="Q132" s="1454"/>
      <c r="R132" s="1454"/>
      <c r="S132" s="597" t="s">
        <v>520</v>
      </c>
      <c r="T132" s="598" t="s">
        <v>1296</v>
      </c>
      <c r="U132" s="1455">
        <f>H132*Q132</f>
        <v>0</v>
      </c>
      <c r="V132" s="1455"/>
      <c r="W132" s="1455"/>
      <c r="X132" s="1455"/>
      <c r="Y132" s="597" t="s">
        <v>134</v>
      </c>
    </row>
    <row r="133" spans="1:25" ht="14.25" customHeight="1">
      <c r="A133" s="280"/>
      <c r="B133" s="282"/>
      <c r="C133" s="219"/>
      <c r="D133" s="219"/>
      <c r="E133" s="568"/>
      <c r="F133" s="568"/>
      <c r="G133" s="269"/>
      <c r="H133" s="567"/>
      <c r="I133" s="567"/>
      <c r="J133" s="219"/>
      <c r="K133" s="219"/>
      <c r="L133" s="219"/>
      <c r="M133" s="342"/>
      <c r="N133" s="450"/>
      <c r="O133" s="451"/>
      <c r="P133" s="451"/>
      <c r="Q133" s="342"/>
      <c r="R133" s="342"/>
      <c r="S133" s="597"/>
      <c r="T133" s="598"/>
      <c r="U133" s="585"/>
      <c r="V133" s="585"/>
      <c r="W133" s="585"/>
      <c r="X133" s="585"/>
      <c r="Y133" s="597"/>
    </row>
    <row r="134" spans="1:25" ht="15" customHeight="1">
      <c r="A134" s="280"/>
      <c r="B134" s="282"/>
      <c r="C134" s="219"/>
      <c r="D134" s="1" t="s">
        <v>1006</v>
      </c>
      <c r="F134" s="586"/>
      <c r="G134" s="586"/>
      <c r="H134" s="586"/>
      <c r="I134" s="586"/>
      <c r="J134" s="586"/>
      <c r="K134" s="586"/>
      <c r="L134" s="586"/>
      <c r="M134" s="586"/>
      <c r="N134" s="586"/>
      <c r="O134" s="586"/>
      <c r="P134" s="451"/>
      <c r="Q134" s="342"/>
      <c r="R134" s="342"/>
      <c r="S134" s="597"/>
      <c r="T134" s="283" t="s">
        <v>1299</v>
      </c>
      <c r="U134" s="1434">
        <f>U135+U136</f>
        <v>0</v>
      </c>
      <c r="V134" s="1434"/>
      <c r="W134" s="1434"/>
      <c r="X134" s="1434"/>
      <c r="Y134" s="281" t="s">
        <v>526</v>
      </c>
    </row>
    <row r="135" spans="1:25" ht="27.75" customHeight="1">
      <c r="A135" s="280"/>
      <c r="B135" s="282"/>
      <c r="C135" s="219"/>
      <c r="D135" s="219"/>
      <c r="E135" s="1460"/>
      <c r="F135" s="1460"/>
      <c r="G135" s="269" t="s">
        <v>1297</v>
      </c>
      <c r="H135" s="1451">
        <v>20000</v>
      </c>
      <c r="I135" s="1451"/>
      <c r="J135" s="219" t="s">
        <v>131</v>
      </c>
      <c r="K135" s="219"/>
      <c r="L135" s="219"/>
      <c r="M135" s="342" t="s">
        <v>1307</v>
      </c>
      <c r="N135" s="1461" t="s">
        <v>1216</v>
      </c>
      <c r="O135" s="1462"/>
      <c r="P135" s="1462"/>
      <c r="Q135" s="1454"/>
      <c r="R135" s="1454"/>
      <c r="S135" s="597" t="s">
        <v>517</v>
      </c>
      <c r="T135" s="598" t="s">
        <v>1296</v>
      </c>
      <c r="U135" s="1455">
        <f>H135*Q135</f>
        <v>0</v>
      </c>
      <c r="V135" s="1455"/>
      <c r="W135" s="1455"/>
      <c r="X135" s="1455"/>
      <c r="Y135" s="597" t="s">
        <v>134</v>
      </c>
    </row>
    <row r="136" spans="1:25" ht="27.75" customHeight="1">
      <c r="A136" s="280"/>
      <c r="B136" s="282"/>
      <c r="C136" s="219"/>
      <c r="D136" s="219"/>
      <c r="E136" s="1460"/>
      <c r="F136" s="1460"/>
      <c r="G136" s="269" t="s">
        <v>1297</v>
      </c>
      <c r="H136" s="1451">
        <v>5000</v>
      </c>
      <c r="I136" s="1451"/>
      <c r="J136" s="219" t="s">
        <v>531</v>
      </c>
      <c r="K136" s="219"/>
      <c r="L136" s="219"/>
      <c r="M136" s="342" t="s">
        <v>1307</v>
      </c>
      <c r="N136" s="1461" t="s">
        <v>1217</v>
      </c>
      <c r="O136" s="1462"/>
      <c r="P136" s="1462"/>
      <c r="Q136" s="1454"/>
      <c r="R136" s="1454"/>
      <c r="S136" s="597" t="s">
        <v>520</v>
      </c>
      <c r="T136" s="598" t="s">
        <v>1296</v>
      </c>
      <c r="U136" s="1455">
        <f>H136*Q136</f>
        <v>0</v>
      </c>
      <c r="V136" s="1455"/>
      <c r="W136" s="1455"/>
      <c r="X136" s="1455"/>
      <c r="Y136" s="597" t="s">
        <v>134</v>
      </c>
    </row>
    <row r="137" spans="2:25" ht="18.75" customHeight="1">
      <c r="B137" s="123"/>
      <c r="C137" s="1456"/>
      <c r="D137" s="1456"/>
      <c r="E137" s="1456"/>
      <c r="F137" s="1456"/>
      <c r="G137" s="1456"/>
      <c r="H137" s="1456"/>
      <c r="I137" s="1456"/>
      <c r="J137" s="1456"/>
      <c r="K137" s="1456"/>
      <c r="L137" s="1456"/>
      <c r="M137" s="1456"/>
      <c r="N137" s="1456"/>
      <c r="O137" s="1456"/>
      <c r="P137" s="244"/>
      <c r="Q137" s="244"/>
      <c r="R137" s="244"/>
      <c r="S137" s="579"/>
      <c r="T137" s="139"/>
      <c r="U137" s="245"/>
      <c r="V137" s="245"/>
      <c r="W137" s="245"/>
      <c r="X137" s="245"/>
      <c r="Y137" s="579"/>
    </row>
    <row r="138" spans="2:25" ht="12" customHeight="1">
      <c r="B138" s="123"/>
      <c r="C138" s="161" t="s">
        <v>307</v>
      </c>
      <c r="D138" s="121"/>
      <c r="E138" s="121"/>
      <c r="F138" s="121"/>
      <c r="G138" s="121"/>
      <c r="H138" s="121"/>
      <c r="I138" s="121"/>
      <c r="J138" s="121"/>
      <c r="K138" s="121"/>
      <c r="L138" s="121"/>
      <c r="M138" s="1457" t="s">
        <v>264</v>
      </c>
      <c r="N138" s="1458"/>
      <c r="O138" s="1458"/>
      <c r="P138" s="1458"/>
      <c r="Q138" s="1458"/>
      <c r="R138" s="1459"/>
      <c r="S138" s="121"/>
      <c r="T138" s="139" t="s">
        <v>1299</v>
      </c>
      <c r="U138" s="1450"/>
      <c r="V138" s="1450"/>
      <c r="W138" s="1450"/>
      <c r="X138" s="1450"/>
      <c r="Y138" s="124" t="s">
        <v>526</v>
      </c>
    </row>
    <row r="139" spans="2:25" ht="17.25" customHeight="1">
      <c r="B139" s="123"/>
      <c r="C139" s="161"/>
      <c r="D139" s="617" t="s">
        <v>777</v>
      </c>
      <c r="E139" s="121"/>
      <c r="F139" s="121"/>
      <c r="G139" s="121"/>
      <c r="H139" s="121"/>
      <c r="I139" s="121"/>
      <c r="J139" s="121"/>
      <c r="K139" s="121"/>
      <c r="L139" s="121"/>
      <c r="M139" s="584"/>
      <c r="N139" s="584"/>
      <c r="O139" s="584"/>
      <c r="P139" s="584"/>
      <c r="Q139" s="584"/>
      <c r="R139" s="584"/>
      <c r="S139" s="121"/>
      <c r="T139" s="139"/>
      <c r="U139" s="245"/>
      <c r="V139" s="245"/>
      <c r="W139" s="245"/>
      <c r="X139" s="245"/>
      <c r="Y139" s="124"/>
    </row>
    <row r="140" spans="2:25" ht="12" customHeight="1">
      <c r="B140" s="123"/>
      <c r="C140" s="121"/>
      <c r="D140" s="240"/>
      <c r="E140" s="171"/>
      <c r="F140" s="171"/>
      <c r="G140" s="171"/>
      <c r="H140" s="171"/>
      <c r="I140" s="171"/>
      <c r="J140" s="161"/>
      <c r="K140" s="161"/>
      <c r="L140" s="161"/>
      <c r="M140" s="244"/>
      <c r="N140" s="244"/>
      <c r="O140" s="161"/>
      <c r="P140" s="244"/>
      <c r="Q140" s="244"/>
      <c r="R140" s="244"/>
      <c r="S140" s="579"/>
      <c r="T140" s="139"/>
      <c r="U140" s="245"/>
      <c r="V140" s="245"/>
      <c r="W140" s="245"/>
      <c r="X140" s="245"/>
      <c r="Y140" s="579"/>
    </row>
    <row r="141" spans="2:19" ht="12" customHeight="1">
      <c r="B141" s="123"/>
      <c r="C141" s="161" t="s">
        <v>1007</v>
      </c>
      <c r="D141" s="240"/>
      <c r="E141" s="171"/>
      <c r="F141" s="171"/>
      <c r="G141" s="171"/>
      <c r="H141" s="171"/>
      <c r="I141" s="171"/>
      <c r="J141" s="161"/>
      <c r="K141" s="161"/>
      <c r="L141" s="161"/>
      <c r="M141" s="244"/>
      <c r="N141" s="244"/>
      <c r="O141" s="161"/>
      <c r="P141" s="244"/>
      <c r="Q141" s="244"/>
      <c r="R141" s="244"/>
      <c r="S141" s="579"/>
    </row>
    <row r="142" spans="2:25" ht="19.5" customHeight="1" thickBot="1">
      <c r="B142" s="123"/>
      <c r="C142" s="121"/>
      <c r="D142" s="260" t="s">
        <v>1008</v>
      </c>
      <c r="E142" s="171"/>
      <c r="F142" s="171"/>
      <c r="G142" s="171"/>
      <c r="H142" s="171"/>
      <c r="I142" s="171"/>
      <c r="J142" s="161"/>
      <c r="K142" s="161"/>
      <c r="L142" s="161"/>
      <c r="M142" s="244"/>
      <c r="N142" s="244"/>
      <c r="O142" s="161"/>
      <c r="P142" s="244"/>
      <c r="Q142" s="244"/>
      <c r="R142" s="244"/>
      <c r="S142" s="579"/>
      <c r="T142" s="139"/>
      <c r="U142" s="245"/>
      <c r="V142" s="245"/>
      <c r="W142" s="245"/>
      <c r="X142" s="245"/>
      <c r="Y142" s="579"/>
    </row>
    <row r="143" spans="2:25" ht="18" customHeight="1" thickBot="1">
      <c r="B143" s="123"/>
      <c r="C143" s="121"/>
      <c r="D143" s="1169"/>
      <c r="E143" s="121" t="s">
        <v>1009</v>
      </c>
      <c r="F143" s="171"/>
      <c r="G143" s="171"/>
      <c r="H143" s="171"/>
      <c r="I143" s="171"/>
      <c r="J143" s="161"/>
      <c r="K143" s="161"/>
      <c r="L143" s="161"/>
      <c r="M143" s="244"/>
      <c r="N143" s="244"/>
      <c r="O143" s="161"/>
      <c r="P143" s="244"/>
      <c r="Q143" s="244"/>
      <c r="R143" s="244"/>
      <c r="S143" s="579"/>
      <c r="T143" s="139" t="s">
        <v>1299</v>
      </c>
      <c r="U143" s="1434">
        <f>U144+U146</f>
        <v>0</v>
      </c>
      <c r="V143" s="1434"/>
      <c r="W143" s="1434"/>
      <c r="X143" s="1434"/>
      <c r="Y143" s="124" t="s">
        <v>526</v>
      </c>
    </row>
    <row r="144" spans="2:25" ht="16.5" customHeight="1">
      <c r="B144" s="123"/>
      <c r="C144" s="121"/>
      <c r="D144" s="240"/>
      <c r="E144" s="161" t="s">
        <v>1010</v>
      </c>
      <c r="F144" s="171"/>
      <c r="G144" s="171"/>
      <c r="H144" s="171"/>
      <c r="I144" s="171"/>
      <c r="J144" s="161"/>
      <c r="K144" s="161"/>
      <c r="L144" s="161"/>
      <c r="M144" s="244"/>
      <c r="N144" s="244"/>
      <c r="O144" s="161"/>
      <c r="P144" s="244"/>
      <c r="Q144" s="244"/>
      <c r="R144" s="244"/>
      <c r="S144" s="579"/>
      <c r="T144" s="598" t="s">
        <v>1296</v>
      </c>
      <c r="U144" s="1450"/>
      <c r="V144" s="1450"/>
      <c r="W144" s="1450"/>
      <c r="X144" s="1450"/>
      <c r="Y144" s="597" t="s">
        <v>134</v>
      </c>
    </row>
    <row r="145" spans="2:25" ht="16.5" customHeight="1">
      <c r="B145" s="123"/>
      <c r="C145" s="121"/>
      <c r="D145" s="240"/>
      <c r="E145" s="161" t="s">
        <v>1011</v>
      </c>
      <c r="F145" s="171"/>
      <c r="G145" s="171"/>
      <c r="H145" s="171"/>
      <c r="I145" s="171"/>
      <c r="J145" s="161"/>
      <c r="K145" s="161"/>
      <c r="L145" s="161"/>
      <c r="M145" s="244"/>
      <c r="N145" s="244"/>
      <c r="O145" s="161"/>
      <c r="P145" s="244"/>
      <c r="Q145" s="244"/>
      <c r="R145" s="244"/>
      <c r="S145" s="579"/>
      <c r="T145" s="139"/>
      <c r="U145" s="245"/>
      <c r="V145" s="245"/>
      <c r="W145" s="245"/>
      <c r="X145" s="245"/>
      <c r="Y145" s="579"/>
    </row>
    <row r="146" spans="2:25" ht="24.75" customHeight="1">
      <c r="B146" s="123"/>
      <c r="C146" s="121"/>
      <c r="D146" s="240"/>
      <c r="E146" s="171"/>
      <c r="F146" s="171"/>
      <c r="G146" s="269" t="s">
        <v>1297</v>
      </c>
      <c r="H146" s="1451">
        <v>11000</v>
      </c>
      <c r="I146" s="1451"/>
      <c r="J146" s="219" t="s">
        <v>531</v>
      </c>
      <c r="K146" s="219"/>
      <c r="L146" s="219"/>
      <c r="M146" s="342" t="s">
        <v>1307</v>
      </c>
      <c r="N146" s="1452" t="s">
        <v>1012</v>
      </c>
      <c r="O146" s="1453"/>
      <c r="P146" s="1453"/>
      <c r="Q146" s="1454"/>
      <c r="R146" s="1454"/>
      <c r="S146" s="121" t="s">
        <v>520</v>
      </c>
      <c r="T146" s="598" t="s">
        <v>1296</v>
      </c>
      <c r="U146" s="1455">
        <f>Q146*H146</f>
        <v>0</v>
      </c>
      <c r="V146" s="1455"/>
      <c r="W146" s="1455"/>
      <c r="X146" s="1455"/>
      <c r="Y146" s="597" t="s">
        <v>134</v>
      </c>
    </row>
    <row r="147" spans="2:25" ht="17.25" customHeight="1" thickBot="1">
      <c r="B147" s="123"/>
      <c r="C147" s="121"/>
      <c r="D147" s="240"/>
      <c r="E147" s="171"/>
      <c r="F147" s="171"/>
      <c r="G147" s="171"/>
      <c r="H147" s="171"/>
      <c r="I147" s="171"/>
      <c r="J147" s="161"/>
      <c r="K147" s="161"/>
      <c r="L147" s="161"/>
      <c r="O147" s="161"/>
      <c r="P147" s="244"/>
      <c r="Q147" s="617" t="s">
        <v>1013</v>
      </c>
      <c r="R147" s="244"/>
      <c r="S147" s="579"/>
      <c r="T147" s="139"/>
      <c r="U147" s="245"/>
      <c r="V147" s="245"/>
      <c r="W147" s="245"/>
      <c r="X147" s="245"/>
      <c r="Y147" s="579"/>
    </row>
    <row r="148" spans="2:25" ht="18" customHeight="1" thickBot="1">
      <c r="B148" s="123"/>
      <c r="C148" s="121"/>
      <c r="D148" s="1170"/>
      <c r="E148" s="121" t="s">
        <v>1014</v>
      </c>
      <c r="F148" s="171"/>
      <c r="G148" s="171"/>
      <c r="H148" s="171"/>
      <c r="I148" s="171"/>
      <c r="J148" s="161"/>
      <c r="K148" s="161"/>
      <c r="L148" s="161"/>
      <c r="M148" s="244"/>
      <c r="N148" s="244"/>
      <c r="O148" s="161"/>
      <c r="P148" s="244"/>
      <c r="Q148" s="244"/>
      <c r="R148" s="244"/>
      <c r="S148" s="579"/>
      <c r="T148" s="139" t="s">
        <v>1299</v>
      </c>
      <c r="U148" s="1434">
        <f>U149+U151</f>
        <v>0</v>
      </c>
      <c r="V148" s="1434"/>
      <c r="W148" s="1434"/>
      <c r="X148" s="1434"/>
      <c r="Y148" s="124" t="s">
        <v>526</v>
      </c>
    </row>
    <row r="149" spans="2:25" ht="16.5" customHeight="1">
      <c r="B149" s="123"/>
      <c r="C149" s="121"/>
      <c r="D149" s="240"/>
      <c r="E149" s="161" t="s">
        <v>1010</v>
      </c>
      <c r="F149" s="171"/>
      <c r="G149" s="171"/>
      <c r="H149" s="171"/>
      <c r="I149" s="171"/>
      <c r="J149" s="161"/>
      <c r="K149" s="161"/>
      <c r="L149" s="161"/>
      <c r="M149" s="244"/>
      <c r="N149" s="244"/>
      <c r="O149" s="161"/>
      <c r="P149" s="244"/>
      <c r="Q149" s="244"/>
      <c r="R149" s="244"/>
      <c r="S149" s="579"/>
      <c r="T149" s="598" t="s">
        <v>1296</v>
      </c>
      <c r="U149" s="1450"/>
      <c r="V149" s="1450"/>
      <c r="W149" s="1450"/>
      <c r="X149" s="1450"/>
      <c r="Y149" s="597" t="s">
        <v>134</v>
      </c>
    </row>
    <row r="150" spans="2:25" ht="16.5" customHeight="1">
      <c r="B150" s="123"/>
      <c r="C150" s="121"/>
      <c r="D150" s="240"/>
      <c r="E150" s="161" t="s">
        <v>1011</v>
      </c>
      <c r="F150" s="171"/>
      <c r="G150" s="171"/>
      <c r="H150" s="171"/>
      <c r="I150" s="171"/>
      <c r="J150" s="161"/>
      <c r="K150" s="161"/>
      <c r="L150" s="161"/>
      <c r="M150" s="244"/>
      <c r="N150" s="244"/>
      <c r="O150" s="161"/>
      <c r="P150" s="244"/>
      <c r="Q150" s="244"/>
      <c r="R150" s="244"/>
      <c r="S150" s="579"/>
      <c r="T150" s="139"/>
      <c r="U150" s="245"/>
      <c r="V150" s="245"/>
      <c r="W150" s="245"/>
      <c r="X150" s="245"/>
      <c r="Y150" s="579"/>
    </row>
    <row r="151" spans="2:25" ht="24.75" customHeight="1">
      <c r="B151" s="123"/>
      <c r="C151" s="121"/>
      <c r="D151" s="240"/>
      <c r="E151" s="171"/>
      <c r="F151" s="171"/>
      <c r="G151" s="269" t="s">
        <v>1297</v>
      </c>
      <c r="H151" s="1451">
        <v>16000</v>
      </c>
      <c r="I151" s="1451"/>
      <c r="J151" s="219" t="s">
        <v>531</v>
      </c>
      <c r="K151" s="219"/>
      <c r="L151" s="219"/>
      <c r="M151" s="342" t="s">
        <v>1307</v>
      </c>
      <c r="N151" s="1452" t="s">
        <v>1012</v>
      </c>
      <c r="O151" s="1453"/>
      <c r="P151" s="1453"/>
      <c r="Q151" s="1454"/>
      <c r="R151" s="1454"/>
      <c r="S151" s="121" t="s">
        <v>520</v>
      </c>
      <c r="T151" s="598" t="s">
        <v>1296</v>
      </c>
      <c r="U151" s="1455">
        <f>Q151*H151</f>
        <v>0</v>
      </c>
      <c r="V151" s="1455"/>
      <c r="W151" s="1455"/>
      <c r="X151" s="1455"/>
      <c r="Y151" s="597" t="s">
        <v>134</v>
      </c>
    </row>
    <row r="152" spans="2:25" ht="18.75" customHeight="1">
      <c r="B152" s="123"/>
      <c r="C152" s="121"/>
      <c r="D152" s="240"/>
      <c r="E152" s="171"/>
      <c r="F152" s="171"/>
      <c r="G152" s="171"/>
      <c r="H152" s="171"/>
      <c r="I152" s="171"/>
      <c r="J152" s="161"/>
      <c r="K152" s="161"/>
      <c r="L152" s="161"/>
      <c r="O152" s="161"/>
      <c r="P152" s="244"/>
      <c r="Q152" s="617" t="s">
        <v>1015</v>
      </c>
      <c r="R152" s="244"/>
      <c r="S152" s="579"/>
      <c r="T152" s="139"/>
      <c r="U152" s="245"/>
      <c r="V152" s="245"/>
      <c r="W152" s="245"/>
      <c r="X152" s="245"/>
      <c r="Y152" s="579"/>
    </row>
    <row r="153" spans="2:25" ht="11.25" customHeight="1">
      <c r="B153" s="123"/>
      <c r="C153" s="121"/>
      <c r="D153" s="240"/>
      <c r="E153" s="171"/>
      <c r="F153" s="171"/>
      <c r="G153" s="269"/>
      <c r="H153" s="567"/>
      <c r="I153" s="567"/>
      <c r="J153" s="219"/>
      <c r="K153" s="219"/>
      <c r="L153" s="219"/>
      <c r="M153" s="617"/>
      <c r="N153" s="1141"/>
      <c r="O153" s="784"/>
      <c r="P153" s="784"/>
      <c r="Q153" s="342"/>
      <c r="R153" s="342"/>
      <c r="S153" s="121"/>
      <c r="T153" s="598"/>
      <c r="U153" s="585"/>
      <c r="V153" s="585"/>
      <c r="W153" s="585"/>
      <c r="X153" s="585"/>
      <c r="Y153" s="597"/>
    </row>
    <row r="154" spans="2:25" ht="15" customHeight="1">
      <c r="B154" s="123"/>
      <c r="C154" s="121"/>
      <c r="D154" s="121"/>
      <c r="E154" s="121"/>
      <c r="F154" s="121"/>
      <c r="G154" s="121"/>
      <c r="H154" s="121"/>
      <c r="I154" s="121"/>
      <c r="J154" s="121"/>
      <c r="K154" s="121" t="s">
        <v>1061</v>
      </c>
      <c r="L154" s="121"/>
      <c r="M154" s="121"/>
      <c r="N154" s="121"/>
      <c r="O154" s="121"/>
      <c r="P154" s="373"/>
      <c r="Q154" s="240"/>
      <c r="R154" s="240"/>
      <c r="S154" s="575"/>
      <c r="T154" s="139" t="s">
        <v>1299</v>
      </c>
      <c r="U154" s="1434" t="e">
        <f>U148+U138+U134+U130+U124+U120+U115+U111+U106+U102+U96+U92+U86+U69+U143</f>
        <v>#DIV/0!</v>
      </c>
      <c r="V154" s="1434"/>
      <c r="W154" s="1434"/>
      <c r="X154" s="1434"/>
      <c r="Y154" s="124" t="s">
        <v>526</v>
      </c>
    </row>
    <row r="155" spans="2:25" ht="6" customHeight="1" thickBot="1">
      <c r="B155" s="599"/>
      <c r="C155" s="600"/>
      <c r="D155" s="600"/>
      <c r="E155" s="600"/>
      <c r="F155" s="600"/>
      <c r="G155" s="600"/>
      <c r="H155" s="600"/>
      <c r="I155" s="600"/>
      <c r="J155" s="600"/>
      <c r="K155" s="600"/>
      <c r="L155" s="600"/>
      <c r="M155" s="600"/>
      <c r="N155" s="600"/>
      <c r="O155" s="600"/>
      <c r="P155" s="600"/>
      <c r="Q155" s="600"/>
      <c r="R155" s="600"/>
      <c r="S155" s="601"/>
      <c r="T155" s="599"/>
      <c r="U155" s="600"/>
      <c r="V155" s="600"/>
      <c r="W155" s="600"/>
      <c r="X155" s="600"/>
      <c r="Y155" s="601"/>
    </row>
    <row r="156" spans="2:25" ht="30" customHeight="1" thickTop="1">
      <c r="B156" s="1435" t="s">
        <v>1218</v>
      </c>
      <c r="C156" s="1436"/>
      <c r="D156" s="1436"/>
      <c r="E156" s="1436"/>
      <c r="F156" s="1436"/>
      <c r="G156" s="1436"/>
      <c r="H156" s="1436"/>
      <c r="I156" s="1439"/>
      <c r="J156" s="1439"/>
      <c r="K156" s="1439"/>
      <c r="L156" s="1439"/>
      <c r="M156" s="1439"/>
      <c r="N156" s="1440"/>
      <c r="O156" s="1440"/>
      <c r="P156" s="1440"/>
      <c r="Q156" s="1440"/>
      <c r="R156" s="1440"/>
      <c r="S156" s="883"/>
      <c r="T156" s="1441" t="s">
        <v>1016</v>
      </c>
      <c r="U156" s="1442"/>
      <c r="V156" s="1442"/>
      <c r="W156" s="1442"/>
      <c r="X156" s="1442"/>
      <c r="Y156" s="1443"/>
    </row>
    <row r="157" spans="2:25" ht="30.75" customHeight="1" thickBot="1">
      <c r="B157" s="1437"/>
      <c r="C157" s="1438"/>
      <c r="D157" s="1438"/>
      <c r="E157" s="1438"/>
      <c r="F157" s="1438"/>
      <c r="G157" s="1438"/>
      <c r="H157" s="1447" t="s">
        <v>1219</v>
      </c>
      <c r="I157" s="1448"/>
      <c r="J157" s="1448"/>
      <c r="K157" s="1448"/>
      <c r="L157" s="1448"/>
      <c r="M157" s="1448"/>
      <c r="N157" s="1449"/>
      <c r="O157" s="1449"/>
      <c r="P157" s="1449"/>
      <c r="Q157" s="1449"/>
      <c r="R157" s="1449"/>
      <c r="S157" s="281" t="s">
        <v>224</v>
      </c>
      <c r="T157" s="1444"/>
      <c r="U157" s="1445"/>
      <c r="V157" s="1445"/>
      <c r="W157" s="1445"/>
      <c r="X157" s="1445"/>
      <c r="Y157" s="1446"/>
    </row>
    <row r="158" spans="2:25" ht="18.75" customHeight="1">
      <c r="B158" s="1171" t="s">
        <v>1017</v>
      </c>
      <c r="C158" s="1172"/>
      <c r="D158" s="1172"/>
      <c r="E158" s="1172"/>
      <c r="F158" s="1172"/>
      <c r="G158" s="1172"/>
      <c r="H158" s="1172"/>
      <c r="I158" s="1172"/>
      <c r="J158" s="1172"/>
      <c r="K158" s="219"/>
      <c r="L158" s="219"/>
      <c r="M158" s="219"/>
      <c r="N158" s="219"/>
      <c r="O158" s="219"/>
      <c r="P158" s="219"/>
      <c r="Q158" s="219"/>
      <c r="R158" s="219"/>
      <c r="S158" s="281"/>
      <c r="T158" s="283" t="s">
        <v>1299</v>
      </c>
      <c r="U158" s="1433"/>
      <c r="V158" s="1433"/>
      <c r="W158" s="1433"/>
      <c r="X158" s="1433"/>
      <c r="Y158" s="281" t="s">
        <v>526</v>
      </c>
    </row>
    <row r="159" spans="2:25" ht="6" customHeight="1">
      <c r="B159" s="16"/>
      <c r="C159" s="757"/>
      <c r="D159" s="757"/>
      <c r="E159" s="757"/>
      <c r="F159" s="757"/>
      <c r="G159" s="757"/>
      <c r="H159" s="757"/>
      <c r="I159" s="757"/>
      <c r="J159" s="757"/>
      <c r="K159" s="757"/>
      <c r="L159" s="757"/>
      <c r="M159" s="757"/>
      <c r="N159" s="757"/>
      <c r="O159" s="757"/>
      <c r="P159" s="757"/>
      <c r="Q159" s="757"/>
      <c r="R159" s="757"/>
      <c r="S159" s="853"/>
      <c r="T159" s="16"/>
      <c r="U159" s="757"/>
      <c r="V159" s="757"/>
      <c r="W159" s="757"/>
      <c r="X159" s="757"/>
      <c r="Y159" s="853"/>
    </row>
    <row r="160" spans="1:25" ht="15.75" customHeight="1">
      <c r="A160" s="280"/>
      <c r="B160" s="1173" t="s">
        <v>944</v>
      </c>
      <c r="C160" s="1174"/>
      <c r="D160" s="1174"/>
      <c r="E160" s="1174"/>
      <c r="F160" s="1174"/>
      <c r="G160" s="1174"/>
      <c r="H160" s="1174"/>
      <c r="I160" s="1174"/>
      <c r="J160" s="1174"/>
      <c r="K160" s="1174"/>
      <c r="L160" s="1174"/>
      <c r="M160" s="1174"/>
      <c r="N160" s="1174"/>
      <c r="O160" s="1174"/>
      <c r="P160" s="1174"/>
      <c r="Q160" s="1174"/>
      <c r="R160" s="1174"/>
      <c r="S160" s="1174"/>
      <c r="T160" s="1174"/>
      <c r="U160" s="1174"/>
      <c r="V160" s="1174"/>
      <c r="W160" s="1174"/>
      <c r="X160" s="1174"/>
      <c r="Y160" s="1174"/>
    </row>
    <row r="161" spans="2:25" ht="10.5" customHeight="1">
      <c r="B161" s="1175"/>
      <c r="C161" s="1175"/>
      <c r="D161" s="1175"/>
      <c r="E161" s="1175"/>
      <c r="F161" s="1175"/>
      <c r="G161" s="1175"/>
      <c r="H161" s="1175"/>
      <c r="I161" s="1175"/>
      <c r="J161" s="1175"/>
      <c r="K161" s="1175"/>
      <c r="L161" s="1175"/>
      <c r="M161" s="1175"/>
      <c r="N161" s="1175"/>
      <c r="O161" s="1175"/>
      <c r="P161" s="1175"/>
      <c r="Q161" s="1175"/>
      <c r="R161" s="1175"/>
      <c r="S161" s="1175"/>
      <c r="T161" s="1175"/>
      <c r="U161" s="1175"/>
      <c r="V161" s="1175"/>
      <c r="W161" s="1175"/>
      <c r="X161" s="1175"/>
      <c r="Y161" s="1175"/>
    </row>
    <row r="162" spans="2:25" ht="11.25" customHeight="1">
      <c r="B162" s="1175"/>
      <c r="C162" s="1175"/>
      <c r="D162" s="1175"/>
      <c r="E162" s="1175"/>
      <c r="F162" s="1175"/>
      <c r="G162" s="1175"/>
      <c r="H162" s="1175"/>
      <c r="I162" s="1175"/>
      <c r="J162" s="1175"/>
      <c r="K162" s="1175"/>
      <c r="L162" s="1175"/>
      <c r="M162" s="1175"/>
      <c r="N162" s="1175"/>
      <c r="O162" s="1175"/>
      <c r="P162" s="1175"/>
      <c r="Q162" s="1175"/>
      <c r="R162" s="1175"/>
      <c r="S162" s="1175"/>
      <c r="T162" s="1175"/>
      <c r="U162" s="1175"/>
      <c r="V162" s="1175"/>
      <c r="W162" s="1175"/>
      <c r="X162" s="1175"/>
      <c r="Y162" s="1175"/>
    </row>
  </sheetData>
  <sheetProtection/>
  <mergeCells count="231">
    <mergeCell ref="U158:X158"/>
    <mergeCell ref="U154:X154"/>
    <mergeCell ref="B156:G157"/>
    <mergeCell ref="H156:M156"/>
    <mergeCell ref="N156:R156"/>
    <mergeCell ref="T156:Y157"/>
    <mergeCell ref="H157:M157"/>
    <mergeCell ref="N157:R157"/>
    <mergeCell ref="U148:X148"/>
    <mergeCell ref="U149:X149"/>
    <mergeCell ref="H151:I151"/>
    <mergeCell ref="N151:P151"/>
    <mergeCell ref="Q151:R151"/>
    <mergeCell ref="U151:X151"/>
    <mergeCell ref="C137:O137"/>
    <mergeCell ref="M138:R138"/>
    <mergeCell ref="U138:X138"/>
    <mergeCell ref="U143:X143"/>
    <mergeCell ref="U144:X144"/>
    <mergeCell ref="H146:I146"/>
    <mergeCell ref="N146:P146"/>
    <mergeCell ref="Q146:R146"/>
    <mergeCell ref="U146:X146"/>
    <mergeCell ref="E135:F135"/>
    <mergeCell ref="H135:I135"/>
    <mergeCell ref="N135:P135"/>
    <mergeCell ref="Q135:R135"/>
    <mergeCell ref="U135:X135"/>
    <mergeCell ref="E136:F136"/>
    <mergeCell ref="H136:I136"/>
    <mergeCell ref="N136:P136"/>
    <mergeCell ref="Q136:R136"/>
    <mergeCell ref="U136:X136"/>
    <mergeCell ref="E132:F132"/>
    <mergeCell ref="H132:I132"/>
    <mergeCell ref="N132:P132"/>
    <mergeCell ref="Q132:R132"/>
    <mergeCell ref="U132:X132"/>
    <mergeCell ref="U134:X134"/>
    <mergeCell ref="C129:O129"/>
    <mergeCell ref="U129:X129"/>
    <mergeCell ref="U130:X130"/>
    <mergeCell ref="E131:F131"/>
    <mergeCell ref="H131:I131"/>
    <mergeCell ref="N131:P131"/>
    <mergeCell ref="Q131:R131"/>
    <mergeCell ref="U131:X131"/>
    <mergeCell ref="E125:F125"/>
    <mergeCell ref="H125:I125"/>
    <mergeCell ref="N125:P125"/>
    <mergeCell ref="Q125:R125"/>
    <mergeCell ref="U125:X125"/>
    <mergeCell ref="E126:F126"/>
    <mergeCell ref="H126:I126"/>
    <mergeCell ref="N126:P126"/>
    <mergeCell ref="Q126:R126"/>
    <mergeCell ref="U126:X126"/>
    <mergeCell ref="E122:F122"/>
    <mergeCell ref="H122:I122"/>
    <mergeCell ref="N122:P122"/>
    <mergeCell ref="Q122:R122"/>
    <mergeCell ref="U122:X122"/>
    <mergeCell ref="U124:X124"/>
    <mergeCell ref="C119:O119"/>
    <mergeCell ref="U119:X119"/>
    <mergeCell ref="U120:X120"/>
    <mergeCell ref="E121:F121"/>
    <mergeCell ref="H121:I121"/>
    <mergeCell ref="N121:P121"/>
    <mergeCell ref="Q121:R121"/>
    <mergeCell ref="U121:X121"/>
    <mergeCell ref="E116:F116"/>
    <mergeCell ref="H116:I116"/>
    <mergeCell ref="N116:P116"/>
    <mergeCell ref="Q116:R116"/>
    <mergeCell ref="U116:X116"/>
    <mergeCell ref="E117:F117"/>
    <mergeCell ref="H117:I117"/>
    <mergeCell ref="N117:P117"/>
    <mergeCell ref="Q117:R117"/>
    <mergeCell ref="U117:X117"/>
    <mergeCell ref="E113:F113"/>
    <mergeCell ref="H113:I113"/>
    <mergeCell ref="N113:P113"/>
    <mergeCell ref="Q113:R113"/>
    <mergeCell ref="U113:X113"/>
    <mergeCell ref="U115:X115"/>
    <mergeCell ref="H108:I108"/>
    <mergeCell ref="N108:P108"/>
    <mergeCell ref="Q108:R108"/>
    <mergeCell ref="U108:X108"/>
    <mergeCell ref="U111:X111"/>
    <mergeCell ref="E112:F112"/>
    <mergeCell ref="H112:I112"/>
    <mergeCell ref="N112:P112"/>
    <mergeCell ref="Q112:R112"/>
    <mergeCell ref="U112:X112"/>
    <mergeCell ref="C104:O104"/>
    <mergeCell ref="U104:X104"/>
    <mergeCell ref="U106:X106"/>
    <mergeCell ref="H107:I107"/>
    <mergeCell ref="N107:P107"/>
    <mergeCell ref="Q107:R107"/>
    <mergeCell ref="U107:X107"/>
    <mergeCell ref="U96:X96"/>
    <mergeCell ref="U97:X97"/>
    <mergeCell ref="L99:N99"/>
    <mergeCell ref="O99:P99"/>
    <mergeCell ref="U99:X99"/>
    <mergeCell ref="E102:G102"/>
    <mergeCell ref="M102:O102"/>
    <mergeCell ref="Q102:R102"/>
    <mergeCell ref="U102:X102"/>
    <mergeCell ref="E92:H92"/>
    <mergeCell ref="K92:P92"/>
    <mergeCell ref="Q92:R92"/>
    <mergeCell ref="U92:X92"/>
    <mergeCell ref="D93:S94"/>
    <mergeCell ref="U93:X93"/>
    <mergeCell ref="U81:X81"/>
    <mergeCell ref="E85:G85"/>
    <mergeCell ref="U86:X86"/>
    <mergeCell ref="E87:G87"/>
    <mergeCell ref="M87:N87"/>
    <mergeCell ref="Q87:R87"/>
    <mergeCell ref="E78:G78"/>
    <mergeCell ref="B79:C79"/>
    <mergeCell ref="E79:G79"/>
    <mergeCell ref="M79:P79"/>
    <mergeCell ref="Q79:R79"/>
    <mergeCell ref="E81:G81"/>
    <mergeCell ref="M81:P81"/>
    <mergeCell ref="Q81:R81"/>
    <mergeCell ref="B75:C75"/>
    <mergeCell ref="E75:G75"/>
    <mergeCell ref="M75:P75"/>
    <mergeCell ref="Q75:R75"/>
    <mergeCell ref="E76:G76"/>
    <mergeCell ref="B77:C77"/>
    <mergeCell ref="E77:G77"/>
    <mergeCell ref="M77:P77"/>
    <mergeCell ref="Q77:R77"/>
    <mergeCell ref="U70:X70"/>
    <mergeCell ref="B71:C71"/>
    <mergeCell ref="E71:G71"/>
    <mergeCell ref="M71:P71"/>
    <mergeCell ref="Q71:R71"/>
    <mergeCell ref="B73:C73"/>
    <mergeCell ref="E73:G73"/>
    <mergeCell ref="M73:P73"/>
    <mergeCell ref="Q73:R73"/>
    <mergeCell ref="A63:M64"/>
    <mergeCell ref="P64:S64"/>
    <mergeCell ref="U64:X64"/>
    <mergeCell ref="H68:Y68"/>
    <mergeCell ref="I69:J69"/>
    <mergeCell ref="U69:X69"/>
    <mergeCell ref="A61:M62"/>
    <mergeCell ref="N61:O62"/>
    <mergeCell ref="P61:S61"/>
    <mergeCell ref="U61:X61"/>
    <mergeCell ref="P62:S62"/>
    <mergeCell ref="U62:X62"/>
    <mergeCell ref="A59:M60"/>
    <mergeCell ref="N59:O60"/>
    <mergeCell ref="P59:S59"/>
    <mergeCell ref="U59:X59"/>
    <mergeCell ref="P60:S60"/>
    <mergeCell ref="U60:X60"/>
    <mergeCell ref="A56:M57"/>
    <mergeCell ref="N56:O57"/>
    <mergeCell ref="P56:S56"/>
    <mergeCell ref="U56:X56"/>
    <mergeCell ref="P57:S57"/>
    <mergeCell ref="U57:X57"/>
    <mergeCell ref="U52:X52"/>
    <mergeCell ref="A54:M55"/>
    <mergeCell ref="N54:O55"/>
    <mergeCell ref="P54:S54"/>
    <mergeCell ref="U54:X54"/>
    <mergeCell ref="P55:S55"/>
    <mergeCell ref="U55:X55"/>
    <mergeCell ref="N49:N52"/>
    <mergeCell ref="O49:P50"/>
    <mergeCell ref="Q49:S49"/>
    <mergeCell ref="U49:X49"/>
    <mergeCell ref="Q50:S50"/>
    <mergeCell ref="U50:X50"/>
    <mergeCell ref="O51:P52"/>
    <mergeCell ref="Q51:S51"/>
    <mergeCell ref="U51:X51"/>
    <mergeCell ref="Q52:S52"/>
    <mergeCell ref="B44:B45"/>
    <mergeCell ref="C44:U45"/>
    <mergeCell ref="V44:W45"/>
    <mergeCell ref="X44:Y45"/>
    <mergeCell ref="A47:M48"/>
    <mergeCell ref="N47:P48"/>
    <mergeCell ref="Q47:S47"/>
    <mergeCell ref="U47:X47"/>
    <mergeCell ref="Q48:S48"/>
    <mergeCell ref="U48:X48"/>
    <mergeCell ref="B34:Y35"/>
    <mergeCell ref="Q38:S38"/>
    <mergeCell ref="U38:X38"/>
    <mergeCell ref="V40:W41"/>
    <mergeCell ref="X40:Y41"/>
    <mergeCell ref="B42:B43"/>
    <mergeCell ref="C42:U43"/>
    <mergeCell ref="V42:W43"/>
    <mergeCell ref="X42:Y43"/>
    <mergeCell ref="U27:X27"/>
    <mergeCell ref="J30:M30"/>
    <mergeCell ref="T30:X30"/>
    <mergeCell ref="J31:M31"/>
    <mergeCell ref="T31:X31"/>
    <mergeCell ref="B32:Y33"/>
    <mergeCell ref="B19:Y19"/>
    <mergeCell ref="J24:M24"/>
    <mergeCell ref="T24:X24"/>
    <mergeCell ref="J25:M25"/>
    <mergeCell ref="T25:X25"/>
    <mergeCell ref="U26:X26"/>
    <mergeCell ref="A3:Y3"/>
    <mergeCell ref="N6:Y6"/>
    <mergeCell ref="B8:Y9"/>
    <mergeCell ref="B13:L14"/>
    <mergeCell ref="M13:Y13"/>
    <mergeCell ref="M14:P14"/>
    <mergeCell ref="Q14:T14"/>
    <mergeCell ref="U14:Y14"/>
  </mergeCells>
  <printOptions horizontalCentered="1"/>
  <pageMargins left="0.7086614173228347" right="0.5511811023622047" top="0.55" bottom="0.32" header="0.5118110236220472" footer="0.5118110236220472"/>
  <pageSetup horizontalDpi="600" verticalDpi="600" orientation="portrait" paperSize="9" scale="77" r:id="rId1"/>
  <rowBreaks count="2" manualBreakCount="2">
    <brk id="64" max="255" man="1"/>
    <brk id="127" max="255" man="1"/>
  </rowBreaks>
</worksheet>
</file>

<file path=xl/worksheets/sheet21.xml><?xml version="1.0" encoding="utf-8"?>
<worksheet xmlns="http://schemas.openxmlformats.org/spreadsheetml/2006/main" xmlns:r="http://schemas.openxmlformats.org/officeDocument/2006/relationships">
  <sheetPr>
    <tabColor rgb="FFFFFF00"/>
  </sheetPr>
  <dimension ref="B1:AH53"/>
  <sheetViews>
    <sheetView showZeros="0" view="pageBreakPreview" zoomScale="85" zoomScaleSheetLayoutView="85" zoomScalePageLayoutView="0" workbookViewId="0" topLeftCell="A25">
      <selection activeCell="D16" sqref="D16:D23"/>
    </sheetView>
  </sheetViews>
  <sheetFormatPr defaultColWidth="9.00390625" defaultRowHeight="13.5"/>
  <cols>
    <col min="1" max="1" width="1.875" style="250" customWidth="1"/>
    <col min="2" max="2" width="35.00390625" style="250" customWidth="1"/>
    <col min="3" max="5" width="9.375" style="250" customWidth="1"/>
    <col min="6" max="7" width="9.625" style="250" customWidth="1"/>
    <col min="8" max="8" width="7.50390625" style="250" bestFit="1" customWidth="1"/>
    <col min="9" max="20" width="4.00390625" style="250" customWidth="1"/>
    <col min="21" max="21" width="5.00390625" style="250" customWidth="1"/>
    <col min="22" max="33" width="4.00390625" style="250" customWidth="1"/>
    <col min="34" max="34" width="9.25390625" style="250" customWidth="1"/>
    <col min="35" max="16384" width="9.00390625" style="250" customWidth="1"/>
  </cols>
  <sheetData>
    <row r="1" spans="2:34" s="1" customFormat="1" ht="13.5">
      <c r="B1" s="280" t="s">
        <v>986</v>
      </c>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row>
    <row r="2" spans="2:34" s="1" customFormat="1" ht="13.5">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2:34" s="1" customFormat="1" ht="13.5">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row>
    <row r="4" spans="2:34" s="1" customFormat="1" ht="13.5">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row>
    <row r="5" spans="2:34" ht="17.25">
      <c r="B5" s="1667" t="s">
        <v>533</v>
      </c>
      <c r="C5" s="1667"/>
      <c r="D5" s="1667"/>
      <c r="E5" s="1667"/>
      <c r="F5" s="1667"/>
      <c r="G5" s="1667"/>
      <c r="H5" s="1667"/>
      <c r="I5" s="1667"/>
      <c r="J5" s="1667"/>
      <c r="K5" s="1667"/>
      <c r="L5" s="1667"/>
      <c r="M5" s="1667"/>
      <c r="N5" s="1667"/>
      <c r="O5" s="1667"/>
      <c r="P5" s="1667"/>
      <c r="Q5" s="1667"/>
      <c r="R5" s="1667"/>
      <c r="S5" s="1667"/>
      <c r="T5" s="1667"/>
      <c r="U5" s="1667"/>
      <c r="V5" s="1667"/>
      <c r="W5" s="1667"/>
      <c r="X5" s="1667"/>
      <c r="Y5" s="1667"/>
      <c r="Z5" s="1667"/>
      <c r="AA5" s="1667"/>
      <c r="AB5" s="1667"/>
      <c r="AC5" s="1667"/>
      <c r="AD5" s="1667"/>
      <c r="AE5" s="1667"/>
      <c r="AF5" s="1667"/>
      <c r="AG5" s="1667"/>
      <c r="AH5" s="1667"/>
    </row>
    <row r="6" spans="2:34" ht="17.25">
      <c r="B6" s="1137"/>
      <c r="C6" s="1137"/>
      <c r="D6" s="1137"/>
      <c r="E6" s="1137"/>
      <c r="F6" s="1137"/>
      <c r="G6" s="1137"/>
      <c r="H6" s="1137"/>
      <c r="I6" s="1137"/>
      <c r="J6" s="1137"/>
      <c r="K6" s="1137"/>
      <c r="L6" s="1137"/>
      <c r="M6" s="1137"/>
      <c r="N6" s="1137"/>
      <c r="O6" s="1137"/>
      <c r="P6" s="1137"/>
      <c r="Q6" s="1137"/>
      <c r="R6" s="1137"/>
      <c r="S6" s="1137"/>
      <c r="T6" s="1137"/>
      <c r="U6" s="1137"/>
      <c r="V6" s="1137"/>
      <c r="W6" s="1137"/>
      <c r="X6" s="1137"/>
      <c r="Y6" s="1137"/>
      <c r="Z6" s="1137"/>
      <c r="AA6" s="1137"/>
      <c r="AB6" s="1137"/>
      <c r="AC6" s="1137"/>
      <c r="AD6" s="1137"/>
      <c r="AE6" s="1137"/>
      <c r="AF6" s="1137"/>
      <c r="AG6" s="1137"/>
      <c r="AH6" s="1137"/>
    </row>
    <row r="7" spans="2:34" ht="17.25">
      <c r="B7" s="1668" t="s">
        <v>1152</v>
      </c>
      <c r="C7" s="1137"/>
      <c r="D7" s="1137"/>
      <c r="E7" s="1137"/>
      <c r="F7" s="1137"/>
      <c r="G7" s="1137"/>
      <c r="H7" s="1137"/>
      <c r="I7" s="1137"/>
      <c r="J7" s="1137"/>
      <c r="K7" s="1137"/>
      <c r="L7" s="1137"/>
      <c r="M7" s="1137"/>
      <c r="N7" s="1137"/>
      <c r="O7" s="1137"/>
      <c r="P7" s="1137"/>
      <c r="Q7" s="1137"/>
      <c r="R7" s="1137"/>
      <c r="S7" s="1137"/>
      <c r="T7" s="1137"/>
      <c r="U7" s="1137"/>
      <c r="V7" s="1137"/>
      <c r="W7" s="1137"/>
      <c r="X7" s="1137"/>
      <c r="Y7" s="1137"/>
      <c r="Z7" s="1137"/>
      <c r="AA7" s="1137"/>
      <c r="AB7" s="1137"/>
      <c r="AC7" s="1137"/>
      <c r="AD7" s="1137"/>
      <c r="AE7" s="1137"/>
      <c r="AF7" s="1137"/>
      <c r="AG7" s="1137"/>
      <c r="AH7" s="1137"/>
    </row>
    <row r="8" spans="2:34" ht="12.75" thickBot="1">
      <c r="B8" s="1669"/>
      <c r="C8" s="969"/>
      <c r="D8" s="969"/>
      <c r="E8" s="969"/>
      <c r="F8" s="969"/>
      <c r="G8" s="969"/>
      <c r="H8" s="969"/>
      <c r="I8" s="969"/>
      <c r="J8" s="969"/>
      <c r="K8" s="969"/>
      <c r="L8" s="969"/>
      <c r="M8" s="969"/>
      <c r="N8" s="969"/>
      <c r="O8" s="969"/>
      <c r="P8" s="969"/>
      <c r="Q8" s="969"/>
      <c r="R8" s="969"/>
      <c r="S8" s="969"/>
      <c r="T8" s="969"/>
      <c r="U8" s="969"/>
      <c r="V8" s="969"/>
      <c r="W8" s="969"/>
      <c r="X8" s="969"/>
      <c r="Y8" s="969"/>
      <c r="Z8" s="969"/>
      <c r="AA8" s="969"/>
      <c r="AB8" s="969"/>
      <c r="AC8" s="969"/>
      <c r="AD8" s="969"/>
      <c r="AE8" s="969"/>
      <c r="AF8" s="969"/>
      <c r="AG8" s="969"/>
      <c r="AH8" s="969"/>
    </row>
    <row r="9" spans="2:34" ht="14.25" customHeight="1" thickBot="1">
      <c r="B9" s="1670" t="s">
        <v>534</v>
      </c>
      <c r="C9" s="1673" t="s">
        <v>218</v>
      </c>
      <c r="D9" s="1676" t="s">
        <v>922</v>
      </c>
      <c r="E9" s="1643" t="s">
        <v>1220</v>
      </c>
      <c r="F9" s="1681" t="s">
        <v>535</v>
      </c>
      <c r="G9" s="1683" t="s">
        <v>24</v>
      </c>
      <c r="H9" s="1643" t="s">
        <v>1062</v>
      </c>
      <c r="I9" s="1681" t="s">
        <v>536</v>
      </c>
      <c r="J9" s="1688"/>
      <c r="K9" s="1688"/>
      <c r="L9" s="1688"/>
      <c r="M9" s="1688"/>
      <c r="N9" s="1688"/>
      <c r="O9" s="1688"/>
      <c r="P9" s="1688"/>
      <c r="Q9" s="1688"/>
      <c r="R9" s="1688"/>
      <c r="S9" s="1688"/>
      <c r="T9" s="1688"/>
      <c r="U9" s="1688"/>
      <c r="V9" s="1655" t="s">
        <v>738</v>
      </c>
      <c r="W9" s="1656"/>
      <c r="X9" s="1656"/>
      <c r="Y9" s="1656"/>
      <c r="Z9" s="1656"/>
      <c r="AA9" s="1656"/>
      <c r="AB9" s="1656"/>
      <c r="AC9" s="1656"/>
      <c r="AD9" s="1656"/>
      <c r="AE9" s="1656"/>
      <c r="AF9" s="1656"/>
      <c r="AG9" s="1657"/>
      <c r="AH9" s="1658" t="s">
        <v>25</v>
      </c>
    </row>
    <row r="10" spans="2:34" ht="41.25" customHeight="1">
      <c r="B10" s="1671"/>
      <c r="C10" s="1674"/>
      <c r="D10" s="1677"/>
      <c r="E10" s="1679"/>
      <c r="F10" s="1682"/>
      <c r="G10" s="1684"/>
      <c r="H10" s="1686"/>
      <c r="I10" s="1689"/>
      <c r="J10" s="1690"/>
      <c r="K10" s="1690"/>
      <c r="L10" s="1690"/>
      <c r="M10" s="1690"/>
      <c r="N10" s="1690"/>
      <c r="O10" s="1690"/>
      <c r="P10" s="1690"/>
      <c r="Q10" s="1690"/>
      <c r="R10" s="1690"/>
      <c r="S10" s="1690"/>
      <c r="T10" s="1690"/>
      <c r="U10" s="1690"/>
      <c r="V10" s="1661" t="s">
        <v>1221</v>
      </c>
      <c r="W10" s="1662"/>
      <c r="X10" s="1662"/>
      <c r="Y10" s="1662"/>
      <c r="Z10" s="1663" t="s">
        <v>234</v>
      </c>
      <c r="AA10" s="1664"/>
      <c r="AB10" s="1664"/>
      <c r="AC10" s="1665"/>
      <c r="AD10" s="1663" t="s">
        <v>235</v>
      </c>
      <c r="AE10" s="1664"/>
      <c r="AF10" s="1664"/>
      <c r="AG10" s="1665"/>
      <c r="AH10" s="1659"/>
    </row>
    <row r="11" spans="2:34" ht="37.5" customHeight="1">
      <c r="B11" s="1672"/>
      <c r="C11" s="1675"/>
      <c r="D11" s="1678"/>
      <c r="E11" s="1680"/>
      <c r="F11" s="1672"/>
      <c r="G11" s="1685"/>
      <c r="H11" s="1687"/>
      <c r="I11" s="251" t="s">
        <v>537</v>
      </c>
      <c r="J11" s="252" t="s">
        <v>538</v>
      </c>
      <c r="K11" s="252" t="s">
        <v>539</v>
      </c>
      <c r="L11" s="252" t="s">
        <v>540</v>
      </c>
      <c r="M11" s="252" t="s">
        <v>541</v>
      </c>
      <c r="N11" s="252" t="s">
        <v>542</v>
      </c>
      <c r="O11" s="252" t="s">
        <v>543</v>
      </c>
      <c r="P11" s="252" t="s">
        <v>544</v>
      </c>
      <c r="Q11" s="252" t="s">
        <v>545</v>
      </c>
      <c r="R11" s="252" t="s">
        <v>546</v>
      </c>
      <c r="S11" s="252" t="s">
        <v>547</v>
      </c>
      <c r="T11" s="252" t="s">
        <v>548</v>
      </c>
      <c r="U11" s="375" t="s">
        <v>549</v>
      </c>
      <c r="V11" s="490" t="s">
        <v>132</v>
      </c>
      <c r="W11" s="314" t="s">
        <v>133</v>
      </c>
      <c r="X11" s="314" t="s">
        <v>130</v>
      </c>
      <c r="Y11" s="491" t="s">
        <v>471</v>
      </c>
      <c r="Z11" s="490" t="s">
        <v>132</v>
      </c>
      <c r="AA11" s="314" t="s">
        <v>133</v>
      </c>
      <c r="AB11" s="314" t="s">
        <v>130</v>
      </c>
      <c r="AC11" s="492" t="s">
        <v>471</v>
      </c>
      <c r="AD11" s="490" t="s">
        <v>132</v>
      </c>
      <c r="AE11" s="314" t="s">
        <v>133</v>
      </c>
      <c r="AF11" s="314" t="s">
        <v>130</v>
      </c>
      <c r="AG11" s="492" t="s">
        <v>471</v>
      </c>
      <c r="AH11" s="1660"/>
    </row>
    <row r="12" spans="2:34" ht="12">
      <c r="B12" s="145"/>
      <c r="C12" s="260"/>
      <c r="D12" s="260"/>
      <c r="E12" s="260"/>
      <c r="F12" s="330"/>
      <c r="G12" s="327"/>
      <c r="H12" s="146"/>
      <c r="I12" s="253"/>
      <c r="J12" s="253"/>
      <c r="K12" s="253"/>
      <c r="L12" s="253"/>
      <c r="M12" s="253"/>
      <c r="N12" s="253"/>
      <c r="O12" s="253"/>
      <c r="P12" s="253"/>
      <c r="Q12" s="253"/>
      <c r="R12" s="253"/>
      <c r="S12" s="253"/>
      <c r="T12" s="253"/>
      <c r="U12" s="487"/>
      <c r="V12" s="493"/>
      <c r="W12" s="254"/>
      <c r="X12" s="253"/>
      <c r="Y12" s="487"/>
      <c r="Z12" s="493"/>
      <c r="AA12" s="254"/>
      <c r="AB12" s="253"/>
      <c r="AC12" s="494"/>
      <c r="AD12" s="493"/>
      <c r="AE12" s="254"/>
      <c r="AF12" s="253"/>
      <c r="AG12" s="494"/>
      <c r="AH12" s="495"/>
    </row>
    <row r="13" spans="2:34" ht="12">
      <c r="B13" s="145" t="s">
        <v>923</v>
      </c>
      <c r="C13" s="260"/>
      <c r="D13" s="260"/>
      <c r="E13" s="260"/>
      <c r="F13" s="317"/>
      <c r="G13" s="255"/>
      <c r="H13" s="146"/>
      <c r="I13" s="144"/>
      <c r="J13" s="144"/>
      <c r="K13" s="144"/>
      <c r="L13" s="144"/>
      <c r="M13" s="144"/>
      <c r="N13" s="144"/>
      <c r="O13" s="144"/>
      <c r="P13" s="144"/>
      <c r="Q13" s="144"/>
      <c r="R13" s="144"/>
      <c r="S13" s="144"/>
      <c r="T13" s="144"/>
      <c r="U13" s="145"/>
      <c r="V13" s="495"/>
      <c r="W13" s="208"/>
      <c r="X13" s="144"/>
      <c r="Y13" s="145"/>
      <c r="Z13" s="495"/>
      <c r="AA13" s="208"/>
      <c r="AB13" s="144"/>
      <c r="AC13" s="496"/>
      <c r="AD13" s="495"/>
      <c r="AE13" s="208"/>
      <c r="AF13" s="144"/>
      <c r="AG13" s="496"/>
      <c r="AH13" s="495"/>
    </row>
    <row r="14" spans="2:34" ht="12">
      <c r="B14" s="145"/>
      <c r="C14" s="259"/>
      <c r="D14" s="259"/>
      <c r="E14" s="259"/>
      <c r="F14" s="355"/>
      <c r="G14" s="315"/>
      <c r="H14" s="218"/>
      <c r="I14" s="256"/>
      <c r="J14" s="256"/>
      <c r="K14" s="256"/>
      <c r="L14" s="256"/>
      <c r="M14" s="256"/>
      <c r="N14" s="256"/>
      <c r="O14" s="256"/>
      <c r="P14" s="256"/>
      <c r="Q14" s="256"/>
      <c r="R14" s="256"/>
      <c r="S14" s="256"/>
      <c r="T14" s="256"/>
      <c r="U14" s="354"/>
      <c r="V14" s="497"/>
      <c r="W14" s="257"/>
      <c r="X14" s="256"/>
      <c r="Y14" s="354"/>
      <c r="Z14" s="497"/>
      <c r="AA14" s="257"/>
      <c r="AB14" s="256"/>
      <c r="AC14" s="498"/>
      <c r="AD14" s="497"/>
      <c r="AE14" s="257"/>
      <c r="AF14" s="256"/>
      <c r="AG14" s="498"/>
      <c r="AH14" s="495"/>
    </row>
    <row r="15" spans="2:34" ht="12">
      <c r="B15" s="1177" t="s">
        <v>568</v>
      </c>
      <c r="C15" s="1178"/>
      <c r="D15" s="1178"/>
      <c r="E15" s="1178"/>
      <c r="F15" s="1179"/>
      <c r="G15" s="1180"/>
      <c r="H15" s="1181"/>
      <c r="I15" s="1182"/>
      <c r="J15" s="1182"/>
      <c r="K15" s="1182"/>
      <c r="L15" s="1182"/>
      <c r="M15" s="1182"/>
      <c r="N15" s="1182"/>
      <c r="O15" s="1182"/>
      <c r="P15" s="1182"/>
      <c r="Q15" s="1182"/>
      <c r="R15" s="1182"/>
      <c r="S15" s="1182"/>
      <c r="T15" s="1182"/>
      <c r="U15" s="1183"/>
      <c r="V15" s="1184"/>
      <c r="W15" s="1185"/>
      <c r="X15" s="1182"/>
      <c r="Y15" s="1183"/>
      <c r="Z15" s="1184"/>
      <c r="AA15" s="1185"/>
      <c r="AB15" s="1182"/>
      <c r="AC15" s="1186"/>
      <c r="AD15" s="1184"/>
      <c r="AE15" s="1185"/>
      <c r="AF15" s="1182"/>
      <c r="AG15" s="1186"/>
      <c r="AH15" s="495"/>
    </row>
    <row r="16" spans="2:34" ht="12">
      <c r="B16" s="328" t="s">
        <v>569</v>
      </c>
      <c r="C16" s="1643"/>
      <c r="D16" s="1643"/>
      <c r="E16" s="1643"/>
      <c r="F16" s="1645"/>
      <c r="G16" s="1647"/>
      <c r="H16" s="1187" t="s">
        <v>474</v>
      </c>
      <c r="I16" s="326"/>
      <c r="J16" s="1188"/>
      <c r="K16" s="326"/>
      <c r="L16" s="326"/>
      <c r="M16" s="326"/>
      <c r="N16" s="326"/>
      <c r="O16" s="326"/>
      <c r="P16" s="326"/>
      <c r="Q16" s="326"/>
      <c r="R16" s="326"/>
      <c r="S16" s="326"/>
      <c r="T16" s="326"/>
      <c r="U16" s="1189">
        <f>COUNTA(I16:T16)</f>
        <v>0</v>
      </c>
      <c r="V16" s="1641"/>
      <c r="W16" s="1645"/>
      <c r="X16" s="1645"/>
      <c r="Y16" s="1652"/>
      <c r="Z16" s="1617"/>
      <c r="AA16" s="1621"/>
      <c r="AB16" s="1621"/>
      <c r="AC16" s="1623"/>
      <c r="AD16" s="1617"/>
      <c r="AE16" s="1619"/>
      <c r="AF16" s="1621"/>
      <c r="AG16" s="1623"/>
      <c r="AH16" s="495"/>
    </row>
    <row r="17" spans="2:34" ht="13.5" customHeight="1">
      <c r="B17" s="321"/>
      <c r="C17" s="1644"/>
      <c r="D17" s="1644"/>
      <c r="E17" s="1644"/>
      <c r="F17" s="1646"/>
      <c r="G17" s="1648"/>
      <c r="H17" s="1190" t="s">
        <v>473</v>
      </c>
      <c r="I17" s="173"/>
      <c r="J17" s="325"/>
      <c r="K17" s="173"/>
      <c r="L17" s="173"/>
      <c r="M17" s="173"/>
      <c r="N17" s="173"/>
      <c r="O17" s="173"/>
      <c r="P17" s="173"/>
      <c r="Q17" s="173"/>
      <c r="R17" s="173"/>
      <c r="S17" s="173"/>
      <c r="T17" s="173"/>
      <c r="U17" s="1191">
        <f>SUM(I17:T17)</f>
        <v>0</v>
      </c>
      <c r="V17" s="1642"/>
      <c r="W17" s="1651"/>
      <c r="X17" s="1651"/>
      <c r="Y17" s="1653"/>
      <c r="Z17" s="1630"/>
      <c r="AA17" s="1626"/>
      <c r="AB17" s="1626"/>
      <c r="AC17" s="1627"/>
      <c r="AD17" s="1618"/>
      <c r="AE17" s="1620"/>
      <c r="AF17" s="1622"/>
      <c r="AG17" s="1624"/>
      <c r="AH17" s="495"/>
    </row>
    <row r="18" spans="2:34" ht="12">
      <c r="B18" s="321"/>
      <c r="C18" s="1644"/>
      <c r="D18" s="1644"/>
      <c r="E18" s="1644"/>
      <c r="F18" s="1645"/>
      <c r="G18" s="1647"/>
      <c r="H18" s="1187" t="s">
        <v>474</v>
      </c>
      <c r="I18" s="326"/>
      <c r="J18" s="1188"/>
      <c r="K18" s="326"/>
      <c r="L18" s="326"/>
      <c r="M18" s="326"/>
      <c r="N18" s="326"/>
      <c r="O18" s="326"/>
      <c r="P18" s="326"/>
      <c r="Q18" s="326"/>
      <c r="R18" s="326"/>
      <c r="S18" s="326"/>
      <c r="T18" s="326"/>
      <c r="U18" s="1189">
        <f>COUNTA(I18:T18)</f>
        <v>0</v>
      </c>
      <c r="V18" s="1649"/>
      <c r="W18" s="1645"/>
      <c r="X18" s="1645"/>
      <c r="Y18" s="1652"/>
      <c r="Z18" s="1617"/>
      <c r="AA18" s="1619"/>
      <c r="AB18" s="1621"/>
      <c r="AC18" s="1623"/>
      <c r="AD18" s="1617"/>
      <c r="AE18" s="1619"/>
      <c r="AF18" s="1621"/>
      <c r="AG18" s="1623"/>
      <c r="AH18" s="1640"/>
    </row>
    <row r="19" spans="2:34" ht="12" customHeight="1">
      <c r="B19" s="321"/>
      <c r="C19" s="1644"/>
      <c r="D19" s="1644"/>
      <c r="E19" s="1644"/>
      <c r="F19" s="1646"/>
      <c r="G19" s="1648"/>
      <c r="H19" s="1190" t="s">
        <v>473</v>
      </c>
      <c r="I19" s="173"/>
      <c r="J19" s="325"/>
      <c r="K19" s="173"/>
      <c r="L19" s="173"/>
      <c r="M19" s="173"/>
      <c r="N19" s="173"/>
      <c r="O19" s="173"/>
      <c r="P19" s="173"/>
      <c r="Q19" s="173"/>
      <c r="R19" s="173"/>
      <c r="S19" s="173"/>
      <c r="T19" s="173"/>
      <c r="U19" s="1191">
        <f>SUM(I19:T19)</f>
        <v>0</v>
      </c>
      <c r="V19" s="1650"/>
      <c r="W19" s="1651"/>
      <c r="X19" s="1651"/>
      <c r="Y19" s="1653"/>
      <c r="Z19" s="1618"/>
      <c r="AA19" s="1620"/>
      <c r="AB19" s="1622"/>
      <c r="AC19" s="1624"/>
      <c r="AD19" s="1618"/>
      <c r="AE19" s="1620"/>
      <c r="AF19" s="1622"/>
      <c r="AG19" s="1624"/>
      <c r="AH19" s="1654"/>
    </row>
    <row r="20" spans="2:34" ht="12">
      <c r="B20" s="321"/>
      <c r="C20" s="1644"/>
      <c r="D20" s="1644"/>
      <c r="E20" s="1644"/>
      <c r="F20" s="1645"/>
      <c r="G20" s="1647"/>
      <c r="H20" s="323" t="s">
        <v>474</v>
      </c>
      <c r="I20" s="1192"/>
      <c r="J20" s="326"/>
      <c r="K20" s="326"/>
      <c r="L20" s="326"/>
      <c r="M20" s="326"/>
      <c r="N20" s="326"/>
      <c r="O20" s="326"/>
      <c r="P20" s="326"/>
      <c r="Q20" s="326"/>
      <c r="R20" s="326"/>
      <c r="S20" s="326"/>
      <c r="T20" s="326"/>
      <c r="U20" s="1189">
        <f>COUNTA(I20:T20)</f>
        <v>0</v>
      </c>
      <c r="V20" s="1649"/>
      <c r="W20" s="1645"/>
      <c r="X20" s="1645"/>
      <c r="Y20" s="1652"/>
      <c r="Z20" s="1617"/>
      <c r="AA20" s="1619"/>
      <c r="AB20" s="1621"/>
      <c r="AC20" s="1623"/>
      <c r="AD20" s="1617"/>
      <c r="AE20" s="1619"/>
      <c r="AF20" s="1621"/>
      <c r="AG20" s="1623"/>
      <c r="AH20" s="495"/>
    </row>
    <row r="21" spans="2:34" ht="12" customHeight="1">
      <c r="B21" s="321"/>
      <c r="C21" s="1644"/>
      <c r="D21" s="1644"/>
      <c r="E21" s="1644"/>
      <c r="F21" s="1646"/>
      <c r="G21" s="1648"/>
      <c r="H21" s="324" t="s">
        <v>473</v>
      </c>
      <c r="I21" s="485"/>
      <c r="J21" s="485"/>
      <c r="K21" s="1193"/>
      <c r="L21" s="173"/>
      <c r="M21" s="173"/>
      <c r="N21" s="173"/>
      <c r="O21" s="173"/>
      <c r="P21" s="173"/>
      <c r="Q21" s="173"/>
      <c r="R21" s="173"/>
      <c r="S21" s="173"/>
      <c r="T21" s="173"/>
      <c r="U21" s="1191">
        <f>SUM(I21:T21)</f>
        <v>0</v>
      </c>
      <c r="V21" s="1650"/>
      <c r="W21" s="1651"/>
      <c r="X21" s="1651"/>
      <c r="Y21" s="1653"/>
      <c r="Z21" s="1630"/>
      <c r="AA21" s="1625"/>
      <c r="AB21" s="1626"/>
      <c r="AC21" s="1627"/>
      <c r="AD21" s="1630"/>
      <c r="AE21" s="1625"/>
      <c r="AF21" s="1626"/>
      <c r="AG21" s="1627"/>
      <c r="AH21" s="1640"/>
    </row>
    <row r="22" spans="2:34" ht="12.75" customHeight="1">
      <c r="B22" s="321"/>
      <c r="C22" s="1644"/>
      <c r="D22" s="1644"/>
      <c r="E22" s="1644"/>
      <c r="F22" s="1645"/>
      <c r="G22" s="1647"/>
      <c r="H22" s="1187" t="s">
        <v>474</v>
      </c>
      <c r="I22" s="326"/>
      <c r="J22" s="326"/>
      <c r="K22" s="326"/>
      <c r="L22" s="1188"/>
      <c r="M22" s="326"/>
      <c r="N22" s="326"/>
      <c r="O22" s="326"/>
      <c r="P22" s="326"/>
      <c r="Q22" s="326"/>
      <c r="R22" s="326"/>
      <c r="S22" s="326"/>
      <c r="T22" s="326"/>
      <c r="U22" s="1189">
        <f>COUNTA(I22:T22)</f>
        <v>0</v>
      </c>
      <c r="V22" s="1649"/>
      <c r="W22" s="1645"/>
      <c r="X22" s="1645"/>
      <c r="Y22" s="1652"/>
      <c r="Z22" s="1617"/>
      <c r="AA22" s="1619"/>
      <c r="AB22" s="1621"/>
      <c r="AC22" s="1623"/>
      <c r="AD22" s="1617"/>
      <c r="AE22" s="1619"/>
      <c r="AF22" s="1621"/>
      <c r="AG22" s="1623"/>
      <c r="AH22" s="1640"/>
    </row>
    <row r="23" spans="2:34" ht="12" customHeight="1">
      <c r="B23" s="321"/>
      <c r="C23" s="1666"/>
      <c r="D23" s="1666"/>
      <c r="E23" s="1666"/>
      <c r="F23" s="1646"/>
      <c r="G23" s="1648"/>
      <c r="H23" s="1194" t="s">
        <v>473</v>
      </c>
      <c r="I23" s="173"/>
      <c r="J23" s="173"/>
      <c r="K23" s="1195"/>
      <c r="L23" s="325"/>
      <c r="M23" s="173"/>
      <c r="N23" s="173"/>
      <c r="O23" s="173"/>
      <c r="P23" s="173"/>
      <c r="Q23" s="173"/>
      <c r="R23" s="173"/>
      <c r="S23" s="173"/>
      <c r="T23" s="173"/>
      <c r="U23" s="1191">
        <f>SUM(I23:T23)</f>
        <v>0</v>
      </c>
      <c r="V23" s="1650"/>
      <c r="W23" s="1651"/>
      <c r="X23" s="1651"/>
      <c r="Y23" s="1653"/>
      <c r="Z23" s="1630"/>
      <c r="AA23" s="1625"/>
      <c r="AB23" s="1626"/>
      <c r="AC23" s="1627"/>
      <c r="AD23" s="1630"/>
      <c r="AE23" s="1625"/>
      <c r="AF23" s="1626"/>
      <c r="AG23" s="1627"/>
      <c r="AH23" s="1640"/>
    </row>
    <row r="24" spans="2:34" ht="12" customHeight="1">
      <c r="B24" s="328" t="s">
        <v>569</v>
      </c>
      <c r="C24" s="1643"/>
      <c r="D24" s="1643"/>
      <c r="E24" s="1643"/>
      <c r="F24" s="1645"/>
      <c r="G24" s="1647"/>
      <c r="H24" s="1187" t="s">
        <v>474</v>
      </c>
      <c r="I24" s="326"/>
      <c r="J24" s="326"/>
      <c r="K24" s="326"/>
      <c r="L24" s="1188"/>
      <c r="M24" s="326"/>
      <c r="N24" s="326"/>
      <c r="O24" s="326"/>
      <c r="P24" s="326"/>
      <c r="Q24" s="326"/>
      <c r="R24" s="326"/>
      <c r="S24" s="326"/>
      <c r="T24" s="326"/>
      <c r="U24" s="1189">
        <f>COUNTA(I24:T24)</f>
        <v>0</v>
      </c>
      <c r="V24" s="1617"/>
      <c r="W24" s="1619"/>
      <c r="X24" s="1621"/>
      <c r="Y24" s="1628"/>
      <c r="Z24" s="1641"/>
      <c r="AA24" s="1634"/>
      <c r="AB24" s="1634"/>
      <c r="AC24" s="1634"/>
      <c r="AD24" s="1617"/>
      <c r="AE24" s="1619"/>
      <c r="AF24" s="1621"/>
      <c r="AG24" s="1623"/>
      <c r="AH24" s="1640"/>
    </row>
    <row r="25" spans="2:34" ht="12" customHeight="1">
      <c r="B25" s="321"/>
      <c r="C25" s="1644"/>
      <c r="D25" s="1644"/>
      <c r="E25" s="1644"/>
      <c r="F25" s="1646"/>
      <c r="G25" s="1648"/>
      <c r="H25" s="1194" t="s">
        <v>473</v>
      </c>
      <c r="I25" s="1195"/>
      <c r="J25" s="1195"/>
      <c r="K25" s="1195"/>
      <c r="L25" s="1196"/>
      <c r="M25" s="173"/>
      <c r="N25" s="173"/>
      <c r="O25" s="173"/>
      <c r="P25" s="173"/>
      <c r="Q25" s="173"/>
      <c r="R25" s="173"/>
      <c r="S25" s="173"/>
      <c r="T25" s="173"/>
      <c r="U25" s="1191">
        <f>SUM(I25:T25)</f>
        <v>0</v>
      </c>
      <c r="V25" s="1630"/>
      <c r="W25" s="1625"/>
      <c r="X25" s="1626"/>
      <c r="Y25" s="1631"/>
      <c r="Z25" s="1642"/>
      <c r="AA25" s="1635"/>
      <c r="AB25" s="1635"/>
      <c r="AC25" s="1635"/>
      <c r="AD25" s="1630"/>
      <c r="AE25" s="1620"/>
      <c r="AF25" s="1626"/>
      <c r="AG25" s="1627"/>
      <c r="AH25" s="1640"/>
    </row>
    <row r="26" spans="2:34" ht="12">
      <c r="B26" s="144"/>
      <c r="C26" s="1644"/>
      <c r="D26" s="1644"/>
      <c r="E26" s="1644"/>
      <c r="F26" s="1645"/>
      <c r="G26" s="1647"/>
      <c r="H26" s="323" t="s">
        <v>474</v>
      </c>
      <c r="I26" s="1192"/>
      <c r="J26" s="1192"/>
      <c r="K26" s="1192"/>
      <c r="L26" s="326"/>
      <c r="M26" s="326"/>
      <c r="N26" s="326"/>
      <c r="O26" s="326"/>
      <c r="P26" s="326"/>
      <c r="Q26" s="326"/>
      <c r="R26" s="326"/>
      <c r="S26" s="488"/>
      <c r="T26" s="326"/>
      <c r="U26" s="1197">
        <f>COUNTA(I26:T26)</f>
        <v>0</v>
      </c>
      <c r="V26" s="1617"/>
      <c r="W26" s="1619"/>
      <c r="X26" s="1621"/>
      <c r="Y26" s="1628"/>
      <c r="Z26" s="1617"/>
      <c r="AA26" s="1619"/>
      <c r="AB26" s="1621"/>
      <c r="AC26" s="1623"/>
      <c r="AD26" s="1632"/>
      <c r="AE26" s="1634"/>
      <c r="AF26" s="1636"/>
      <c r="AG26" s="1638">
        <v>0</v>
      </c>
      <c r="AH26" s="1640"/>
    </row>
    <row r="27" spans="2:34" ht="12" customHeight="1">
      <c r="B27" s="144"/>
      <c r="C27" s="1644"/>
      <c r="D27" s="1644"/>
      <c r="E27" s="1644"/>
      <c r="F27" s="1646"/>
      <c r="G27" s="1648"/>
      <c r="H27" s="324" t="s">
        <v>473</v>
      </c>
      <c r="I27" s="173"/>
      <c r="J27" s="173"/>
      <c r="K27" s="173"/>
      <c r="L27" s="173"/>
      <c r="M27" s="173"/>
      <c r="N27" s="173"/>
      <c r="O27" s="173"/>
      <c r="P27" s="173"/>
      <c r="Q27" s="173"/>
      <c r="R27" s="173"/>
      <c r="S27" s="486"/>
      <c r="T27" s="173"/>
      <c r="U27" s="1198">
        <f>SUM(I27:T27)</f>
        <v>0</v>
      </c>
      <c r="V27" s="1630"/>
      <c r="W27" s="1625"/>
      <c r="X27" s="1626"/>
      <c r="Y27" s="1631"/>
      <c r="Z27" s="1630"/>
      <c r="AA27" s="1625"/>
      <c r="AB27" s="1626"/>
      <c r="AC27" s="1627"/>
      <c r="AD27" s="1633"/>
      <c r="AE27" s="1635"/>
      <c r="AF27" s="1637"/>
      <c r="AG27" s="1639"/>
      <c r="AH27" s="1640"/>
    </row>
    <row r="28" spans="2:34" ht="12">
      <c r="B28" s="144"/>
      <c r="C28" s="1644"/>
      <c r="D28" s="1644"/>
      <c r="E28" s="1644"/>
      <c r="F28" s="147"/>
      <c r="G28" s="147"/>
      <c r="H28" s="323" t="s">
        <v>474</v>
      </c>
      <c r="I28" s="320"/>
      <c r="J28" s="320"/>
      <c r="K28" s="320"/>
      <c r="L28" s="320"/>
      <c r="M28" s="320"/>
      <c r="N28" s="320"/>
      <c r="O28" s="320"/>
      <c r="P28" s="320"/>
      <c r="Q28" s="320"/>
      <c r="R28" s="326"/>
      <c r="S28" s="326"/>
      <c r="T28" s="1192"/>
      <c r="U28" s="1189">
        <f>COUNTA(I28:T28)</f>
        <v>0</v>
      </c>
      <c r="V28" s="1617"/>
      <c r="W28" s="1619"/>
      <c r="X28" s="1621"/>
      <c r="Y28" s="1628"/>
      <c r="Z28" s="1617"/>
      <c r="AA28" s="1619"/>
      <c r="AB28" s="1621"/>
      <c r="AC28" s="1623"/>
      <c r="AD28" s="1617"/>
      <c r="AE28" s="1620"/>
      <c r="AF28" s="1621"/>
      <c r="AG28" s="1623"/>
      <c r="AH28" s="1640"/>
    </row>
    <row r="29" spans="2:34" ht="12" customHeight="1" thickBot="1">
      <c r="B29" s="256"/>
      <c r="C29" s="1644"/>
      <c r="D29" s="1644"/>
      <c r="E29" s="1644"/>
      <c r="F29" s="1199"/>
      <c r="G29" s="1199"/>
      <c r="H29" s="1200" t="s">
        <v>473</v>
      </c>
      <c r="I29" s="146"/>
      <c r="J29" s="146"/>
      <c r="K29" s="146"/>
      <c r="L29" s="146"/>
      <c r="M29" s="146"/>
      <c r="N29" s="146"/>
      <c r="O29" s="146"/>
      <c r="P29" s="146"/>
      <c r="Q29" s="146"/>
      <c r="R29" s="485"/>
      <c r="S29" s="485"/>
      <c r="T29" s="485"/>
      <c r="U29" s="1201">
        <f>SUM(I29:T29)</f>
        <v>0</v>
      </c>
      <c r="V29" s="1618"/>
      <c r="W29" s="1620"/>
      <c r="X29" s="1622"/>
      <c r="Y29" s="1629"/>
      <c r="Z29" s="1618"/>
      <c r="AA29" s="1620"/>
      <c r="AB29" s="1622"/>
      <c r="AC29" s="1624"/>
      <c r="AD29" s="1618"/>
      <c r="AE29" s="1620"/>
      <c r="AF29" s="1622"/>
      <c r="AG29" s="1624"/>
      <c r="AH29" s="1640"/>
    </row>
    <row r="30" spans="2:34" s="969" customFormat="1" ht="12">
      <c r="B30" s="1013"/>
      <c r="C30" s="1202"/>
      <c r="D30" s="1203"/>
      <c r="E30" s="1203"/>
      <c r="F30" s="1135"/>
      <c r="G30" s="1204"/>
      <c r="H30" s="1205" t="s">
        <v>474</v>
      </c>
      <c r="I30" s="1206"/>
      <c r="J30" s="1206"/>
      <c r="K30" s="1206"/>
      <c r="L30" s="1206"/>
      <c r="M30" s="1206"/>
      <c r="N30" s="1206"/>
      <c r="O30" s="1206"/>
      <c r="P30" s="1206"/>
      <c r="Q30" s="1206"/>
      <c r="R30" s="1206"/>
      <c r="S30" s="1206"/>
      <c r="T30" s="1206"/>
      <c r="U30" s="1207">
        <f>U16+U18+U20+U22+U24+U26+U28</f>
        <v>0</v>
      </c>
      <c r="V30" s="1610">
        <f aca="true" t="shared" si="0" ref="V30:AG30">SUM(V16:V29)</f>
        <v>0</v>
      </c>
      <c r="W30" s="1608">
        <f t="shared" si="0"/>
        <v>0</v>
      </c>
      <c r="X30" s="1608">
        <f t="shared" si="0"/>
        <v>0</v>
      </c>
      <c r="Y30" s="1612">
        <f t="shared" si="0"/>
        <v>0</v>
      </c>
      <c r="Z30" s="1610">
        <f t="shared" si="0"/>
        <v>0</v>
      </c>
      <c r="AA30" s="1608">
        <f t="shared" si="0"/>
        <v>0</v>
      </c>
      <c r="AB30" s="1608">
        <f t="shared" si="0"/>
        <v>0</v>
      </c>
      <c r="AC30" s="1608">
        <f t="shared" si="0"/>
        <v>0</v>
      </c>
      <c r="AD30" s="1610">
        <f t="shared" si="0"/>
        <v>0</v>
      </c>
      <c r="AE30" s="1608">
        <f t="shared" si="0"/>
        <v>0</v>
      </c>
      <c r="AF30" s="1608">
        <f t="shared" si="0"/>
        <v>0</v>
      </c>
      <c r="AG30" s="1612">
        <f t="shared" si="0"/>
        <v>0</v>
      </c>
      <c r="AH30" s="991"/>
    </row>
    <row r="31" spans="2:34" s="969" customFormat="1" ht="12.75" thickBot="1">
      <c r="B31" s="1017" t="s">
        <v>570</v>
      </c>
      <c r="C31" s="1208"/>
      <c r="D31" s="1024"/>
      <c r="E31" s="1024"/>
      <c r="F31" s="1024"/>
      <c r="G31" s="1023"/>
      <c r="H31" s="1209" t="s">
        <v>473</v>
      </c>
      <c r="I31" s="1210"/>
      <c r="J31" s="1210"/>
      <c r="K31" s="1210"/>
      <c r="L31" s="1210"/>
      <c r="M31" s="1210"/>
      <c r="N31" s="1210"/>
      <c r="O31" s="1210"/>
      <c r="P31" s="1210"/>
      <c r="Q31" s="1210"/>
      <c r="R31" s="1210"/>
      <c r="S31" s="1210"/>
      <c r="T31" s="1210"/>
      <c r="U31" s="1211">
        <f>U17+U19+U21+U23+U25+U27+U29</f>
        <v>0</v>
      </c>
      <c r="V31" s="1611"/>
      <c r="W31" s="1609"/>
      <c r="X31" s="1609"/>
      <c r="Y31" s="1613"/>
      <c r="Z31" s="1611"/>
      <c r="AA31" s="1609"/>
      <c r="AB31" s="1609"/>
      <c r="AC31" s="1609"/>
      <c r="AD31" s="1611"/>
      <c r="AE31" s="1609"/>
      <c r="AF31" s="1609"/>
      <c r="AG31" s="1613"/>
      <c r="AH31" s="991"/>
    </row>
    <row r="32" spans="2:34" ht="12">
      <c r="B32" s="1177" t="s">
        <v>568</v>
      </c>
      <c r="C32" s="1212"/>
      <c r="D32" s="1212"/>
      <c r="E32" s="1212"/>
      <c r="F32" s="1213"/>
      <c r="G32" s="1214"/>
      <c r="H32" s="1181"/>
      <c r="I32" s="1182"/>
      <c r="J32" s="1182"/>
      <c r="K32" s="1182"/>
      <c r="L32" s="1182"/>
      <c r="M32" s="1182"/>
      <c r="N32" s="1182"/>
      <c r="O32" s="1182"/>
      <c r="P32" s="1182"/>
      <c r="Q32" s="1182"/>
      <c r="R32" s="1182"/>
      <c r="S32" s="1182"/>
      <c r="T32" s="1182"/>
      <c r="U32" s="1183"/>
      <c r="V32" s="1184"/>
      <c r="W32" s="1185"/>
      <c r="X32" s="1182"/>
      <c r="Y32" s="1183"/>
      <c r="Z32" s="1184"/>
      <c r="AA32" s="1185"/>
      <c r="AB32" s="1182"/>
      <c r="AC32" s="1186"/>
      <c r="AD32" s="1184"/>
      <c r="AE32" s="1185"/>
      <c r="AF32" s="1182"/>
      <c r="AG32" s="1186"/>
      <c r="AH32" s="495"/>
    </row>
    <row r="33" spans="2:34" ht="12">
      <c r="B33" s="328" t="s">
        <v>569</v>
      </c>
      <c r="C33" s="328"/>
      <c r="D33" s="328"/>
      <c r="E33" s="328"/>
      <c r="F33" s="147"/>
      <c r="G33" s="147"/>
      <c r="H33" s="323" t="s">
        <v>474</v>
      </c>
      <c r="I33" s="326"/>
      <c r="J33" s="326"/>
      <c r="K33" s="326"/>
      <c r="L33" s="326"/>
      <c r="M33" s="326"/>
      <c r="N33" s="326"/>
      <c r="O33" s="326"/>
      <c r="P33" s="326"/>
      <c r="Q33" s="326"/>
      <c r="R33" s="326"/>
      <c r="S33" s="326"/>
      <c r="T33" s="326"/>
      <c r="U33" s="1189">
        <f>COUNTA(I33:T33)</f>
        <v>0</v>
      </c>
      <c r="V33" s="1617"/>
      <c r="W33" s="1619"/>
      <c r="X33" s="1621"/>
      <c r="Y33" s="1628"/>
      <c r="Z33" s="1617"/>
      <c r="AA33" s="1619"/>
      <c r="AB33" s="1621"/>
      <c r="AC33" s="1623"/>
      <c r="AD33" s="1617"/>
      <c r="AE33" s="1619"/>
      <c r="AF33" s="1621"/>
      <c r="AG33" s="1623"/>
      <c r="AH33" s="495"/>
    </row>
    <row r="34" spans="2:34" ht="12">
      <c r="B34" s="144"/>
      <c r="C34" s="144"/>
      <c r="D34" s="144"/>
      <c r="E34" s="144"/>
      <c r="F34" s="322"/>
      <c r="G34" s="322"/>
      <c r="H34" s="324" t="s">
        <v>473</v>
      </c>
      <c r="I34" s="173"/>
      <c r="J34" s="173"/>
      <c r="K34" s="173"/>
      <c r="L34" s="173"/>
      <c r="M34" s="173"/>
      <c r="N34" s="173"/>
      <c r="O34" s="173"/>
      <c r="P34" s="173"/>
      <c r="Q34" s="173"/>
      <c r="R34" s="173"/>
      <c r="S34" s="173"/>
      <c r="T34" s="173"/>
      <c r="U34" s="1191">
        <f>SUM(I34:T34)</f>
        <v>0</v>
      </c>
      <c r="V34" s="1630"/>
      <c r="W34" s="1625"/>
      <c r="X34" s="1626"/>
      <c r="Y34" s="1631"/>
      <c r="Z34" s="1630"/>
      <c r="AA34" s="1625"/>
      <c r="AB34" s="1626"/>
      <c r="AC34" s="1627"/>
      <c r="AD34" s="1630"/>
      <c r="AE34" s="1625"/>
      <c r="AF34" s="1626"/>
      <c r="AG34" s="1627"/>
      <c r="AH34" s="495"/>
    </row>
    <row r="35" spans="2:34" ht="12">
      <c r="B35" s="144"/>
      <c r="C35" s="144"/>
      <c r="D35" s="144"/>
      <c r="E35" s="144"/>
      <c r="F35" s="147"/>
      <c r="G35" s="147"/>
      <c r="H35" s="323" t="s">
        <v>474</v>
      </c>
      <c r="I35" s="326"/>
      <c r="J35" s="326"/>
      <c r="K35" s="326"/>
      <c r="L35" s="326"/>
      <c r="M35" s="326"/>
      <c r="N35" s="326"/>
      <c r="O35" s="326"/>
      <c r="P35" s="326"/>
      <c r="Q35" s="326"/>
      <c r="R35" s="326"/>
      <c r="S35" s="326"/>
      <c r="T35" s="326"/>
      <c r="U35" s="1189">
        <f>COUNTA(I35:T35)</f>
        <v>0</v>
      </c>
      <c r="V35" s="1617"/>
      <c r="W35" s="1619"/>
      <c r="X35" s="1621"/>
      <c r="Y35" s="1628"/>
      <c r="Z35" s="1617"/>
      <c r="AA35" s="1619"/>
      <c r="AB35" s="1621"/>
      <c r="AC35" s="1623"/>
      <c r="AD35" s="1617"/>
      <c r="AE35" s="1619"/>
      <c r="AF35" s="1621"/>
      <c r="AG35" s="1623"/>
      <c r="AH35" s="495"/>
    </row>
    <row r="36" spans="2:34" ht="12">
      <c r="B36" s="144"/>
      <c r="C36" s="144"/>
      <c r="D36" s="144"/>
      <c r="E36" s="144"/>
      <c r="F36" s="322"/>
      <c r="G36" s="322"/>
      <c r="H36" s="324" t="s">
        <v>473</v>
      </c>
      <c r="I36" s="173"/>
      <c r="J36" s="173"/>
      <c r="K36" s="173"/>
      <c r="L36" s="173"/>
      <c r="M36" s="173"/>
      <c r="N36" s="173"/>
      <c r="O36" s="173"/>
      <c r="P36" s="173"/>
      <c r="Q36" s="173"/>
      <c r="R36" s="173"/>
      <c r="S36" s="173"/>
      <c r="T36" s="173"/>
      <c r="U36" s="1191">
        <f>SUM(I36:T36)</f>
        <v>0</v>
      </c>
      <c r="V36" s="1630"/>
      <c r="W36" s="1625"/>
      <c r="X36" s="1626"/>
      <c r="Y36" s="1631"/>
      <c r="Z36" s="1630"/>
      <c r="AA36" s="1625"/>
      <c r="AB36" s="1626"/>
      <c r="AC36" s="1627"/>
      <c r="AD36" s="1630"/>
      <c r="AE36" s="1625"/>
      <c r="AF36" s="1626"/>
      <c r="AG36" s="1627"/>
      <c r="AH36" s="495"/>
    </row>
    <row r="37" spans="2:34" ht="12">
      <c r="B37" s="144"/>
      <c r="C37" s="144"/>
      <c r="D37" s="144"/>
      <c r="E37" s="144"/>
      <c r="F37" s="147"/>
      <c r="G37" s="147"/>
      <c r="H37" s="323" t="s">
        <v>474</v>
      </c>
      <c r="I37" s="320"/>
      <c r="J37" s="320"/>
      <c r="K37" s="320"/>
      <c r="L37" s="320"/>
      <c r="M37" s="320"/>
      <c r="N37" s="320"/>
      <c r="O37" s="320"/>
      <c r="P37" s="320"/>
      <c r="Q37" s="320"/>
      <c r="R37" s="326"/>
      <c r="S37" s="326"/>
      <c r="T37" s="326"/>
      <c r="U37" s="1189">
        <f>COUNTA(I37:T37)</f>
        <v>0</v>
      </c>
      <c r="V37" s="1617"/>
      <c r="W37" s="1619"/>
      <c r="X37" s="1621"/>
      <c r="Y37" s="1628"/>
      <c r="Z37" s="1617"/>
      <c r="AA37" s="1619"/>
      <c r="AB37" s="1621"/>
      <c r="AC37" s="1623"/>
      <c r="AD37" s="1617"/>
      <c r="AE37" s="1619"/>
      <c r="AF37" s="1621"/>
      <c r="AG37" s="1623"/>
      <c r="AH37" s="495"/>
    </row>
    <row r="38" spans="2:34" ht="12">
      <c r="B38" s="256"/>
      <c r="C38" s="256"/>
      <c r="D38" s="256"/>
      <c r="E38" s="256"/>
      <c r="F38" s="322"/>
      <c r="G38" s="322"/>
      <c r="H38" s="324" t="s">
        <v>473</v>
      </c>
      <c r="I38" s="218"/>
      <c r="J38" s="218"/>
      <c r="K38" s="218"/>
      <c r="L38" s="218"/>
      <c r="M38" s="218"/>
      <c r="N38" s="218"/>
      <c r="O38" s="218"/>
      <c r="P38" s="218"/>
      <c r="Q38" s="218"/>
      <c r="R38" s="173"/>
      <c r="S38" s="173"/>
      <c r="T38" s="173"/>
      <c r="U38" s="1191">
        <f>SUM(I38:T38)</f>
        <v>0</v>
      </c>
      <c r="V38" s="1630"/>
      <c r="W38" s="1625"/>
      <c r="X38" s="1626"/>
      <c r="Y38" s="1631"/>
      <c r="Z38" s="1630"/>
      <c r="AA38" s="1625"/>
      <c r="AB38" s="1626"/>
      <c r="AC38" s="1627"/>
      <c r="AD38" s="1630"/>
      <c r="AE38" s="1625"/>
      <c r="AF38" s="1626"/>
      <c r="AG38" s="1627"/>
      <c r="AH38" s="495"/>
    </row>
    <row r="39" spans="2:34" ht="12">
      <c r="B39" s="321" t="s">
        <v>569</v>
      </c>
      <c r="C39" s="321"/>
      <c r="D39" s="321"/>
      <c r="E39" s="321"/>
      <c r="F39" s="147"/>
      <c r="G39" s="147"/>
      <c r="H39" s="323" t="s">
        <v>474</v>
      </c>
      <c r="I39" s="326"/>
      <c r="J39" s="326"/>
      <c r="K39" s="326"/>
      <c r="L39" s="326"/>
      <c r="M39" s="326"/>
      <c r="N39" s="326"/>
      <c r="O39" s="326"/>
      <c r="P39" s="326"/>
      <c r="Q39" s="326"/>
      <c r="R39" s="326"/>
      <c r="S39" s="326"/>
      <c r="T39" s="326"/>
      <c r="U39" s="1189">
        <f>COUNTA(I39:T39)</f>
        <v>0</v>
      </c>
      <c r="V39" s="1617"/>
      <c r="W39" s="1619"/>
      <c r="X39" s="1621"/>
      <c r="Y39" s="1628"/>
      <c r="Z39" s="1617"/>
      <c r="AA39" s="1619"/>
      <c r="AB39" s="1621"/>
      <c r="AC39" s="1623"/>
      <c r="AD39" s="1617"/>
      <c r="AE39" s="1619"/>
      <c r="AF39" s="1621"/>
      <c r="AG39" s="1623"/>
      <c r="AH39" s="495"/>
    </row>
    <row r="40" spans="2:34" ht="12.75" thickBot="1">
      <c r="B40" s="144"/>
      <c r="C40" s="144"/>
      <c r="D40" s="144"/>
      <c r="E40" s="144"/>
      <c r="F40" s="1199"/>
      <c r="G40" s="1199"/>
      <c r="H40" s="1200" t="s">
        <v>473</v>
      </c>
      <c r="I40" s="485"/>
      <c r="J40" s="485"/>
      <c r="K40" s="485"/>
      <c r="L40" s="485"/>
      <c r="M40" s="485"/>
      <c r="N40" s="485"/>
      <c r="O40" s="485"/>
      <c r="P40" s="485"/>
      <c r="Q40" s="485"/>
      <c r="R40" s="485"/>
      <c r="S40" s="485"/>
      <c r="T40" s="485"/>
      <c r="U40" s="1201">
        <f>SUM(I40:T40)</f>
        <v>0</v>
      </c>
      <c r="V40" s="1618"/>
      <c r="W40" s="1620"/>
      <c r="X40" s="1622"/>
      <c r="Y40" s="1629"/>
      <c r="Z40" s="1618"/>
      <c r="AA40" s="1620"/>
      <c r="AB40" s="1622"/>
      <c r="AC40" s="1624"/>
      <c r="AD40" s="1618"/>
      <c r="AE40" s="1620"/>
      <c r="AF40" s="1622"/>
      <c r="AG40" s="1624"/>
      <c r="AH40" s="495"/>
    </row>
    <row r="41" spans="2:34" s="969" customFormat="1" ht="12">
      <c r="B41" s="1202"/>
      <c r="C41" s="1203"/>
      <c r="D41" s="1203"/>
      <c r="E41" s="1203"/>
      <c r="F41" s="1135"/>
      <c r="G41" s="1204"/>
      <c r="H41" s="1205" t="s">
        <v>474</v>
      </c>
      <c r="I41" s="1206"/>
      <c r="J41" s="1206"/>
      <c r="K41" s="1206"/>
      <c r="L41" s="1206"/>
      <c r="M41" s="1206"/>
      <c r="N41" s="1206"/>
      <c r="O41" s="1206"/>
      <c r="P41" s="1206"/>
      <c r="Q41" s="1206"/>
      <c r="R41" s="1206"/>
      <c r="S41" s="1206"/>
      <c r="T41" s="1206"/>
      <c r="U41" s="1207">
        <f>U33+U35+U37+U39</f>
        <v>0</v>
      </c>
      <c r="V41" s="1610">
        <f aca="true" t="shared" si="1" ref="V41:AG41">SUM(V33:V40)</f>
        <v>0</v>
      </c>
      <c r="W41" s="1608">
        <f t="shared" si="1"/>
        <v>0</v>
      </c>
      <c r="X41" s="1608">
        <f t="shared" si="1"/>
        <v>0</v>
      </c>
      <c r="Y41" s="1612">
        <f t="shared" si="1"/>
        <v>0</v>
      </c>
      <c r="Z41" s="1610">
        <f t="shared" si="1"/>
        <v>0</v>
      </c>
      <c r="AA41" s="1608">
        <f t="shared" si="1"/>
        <v>0</v>
      </c>
      <c r="AB41" s="1608">
        <f t="shared" si="1"/>
        <v>0</v>
      </c>
      <c r="AC41" s="1608">
        <f t="shared" si="1"/>
        <v>0</v>
      </c>
      <c r="AD41" s="1610">
        <f t="shared" si="1"/>
        <v>0</v>
      </c>
      <c r="AE41" s="1608">
        <f t="shared" si="1"/>
        <v>0</v>
      </c>
      <c r="AF41" s="1608">
        <f t="shared" si="1"/>
        <v>0</v>
      </c>
      <c r="AG41" s="1612">
        <f t="shared" si="1"/>
        <v>0</v>
      </c>
      <c r="AH41" s="991"/>
    </row>
    <row r="42" spans="2:34" s="969" customFormat="1" ht="12" customHeight="1" thickBot="1">
      <c r="B42" s="1215" t="s">
        <v>570</v>
      </c>
      <c r="C42" s="988"/>
      <c r="D42" s="988"/>
      <c r="E42" s="988"/>
      <c r="F42" s="988"/>
      <c r="G42" s="989"/>
      <c r="H42" s="1012" t="s">
        <v>473</v>
      </c>
      <c r="I42" s="970"/>
      <c r="J42" s="970"/>
      <c r="K42" s="970"/>
      <c r="L42" s="970"/>
      <c r="M42" s="970"/>
      <c r="N42" s="970"/>
      <c r="O42" s="970"/>
      <c r="P42" s="970"/>
      <c r="Q42" s="970"/>
      <c r="R42" s="970"/>
      <c r="S42" s="970"/>
      <c r="T42" s="970"/>
      <c r="U42" s="1201">
        <f>U34+U36+U38+U40</f>
        <v>0</v>
      </c>
      <c r="V42" s="1615"/>
      <c r="W42" s="1614"/>
      <c r="X42" s="1614"/>
      <c r="Y42" s="1616"/>
      <c r="Z42" s="1615"/>
      <c r="AA42" s="1614"/>
      <c r="AB42" s="1614"/>
      <c r="AC42" s="1614"/>
      <c r="AD42" s="1615"/>
      <c r="AE42" s="1614"/>
      <c r="AF42" s="1614"/>
      <c r="AG42" s="1616"/>
      <c r="AH42" s="991"/>
    </row>
    <row r="43" spans="2:34" s="969" customFormat="1" ht="12">
      <c r="B43" s="1202"/>
      <c r="C43" s="1203"/>
      <c r="D43" s="1203"/>
      <c r="E43" s="1203"/>
      <c r="F43" s="1135"/>
      <c r="G43" s="1204"/>
      <c r="H43" s="1205" t="s">
        <v>474</v>
      </c>
      <c r="I43" s="1206"/>
      <c r="J43" s="1206"/>
      <c r="K43" s="1206"/>
      <c r="L43" s="1206"/>
      <c r="M43" s="1206"/>
      <c r="N43" s="1206"/>
      <c r="O43" s="1206"/>
      <c r="P43" s="1206"/>
      <c r="Q43" s="1206"/>
      <c r="R43" s="1206"/>
      <c r="S43" s="1206"/>
      <c r="T43" s="1206"/>
      <c r="U43" s="1207">
        <f aca="true" t="shared" si="2" ref="U43:AG43">U30+U41</f>
        <v>0</v>
      </c>
      <c r="V43" s="1610">
        <f t="shared" si="2"/>
        <v>0</v>
      </c>
      <c r="W43" s="1608">
        <f t="shared" si="2"/>
        <v>0</v>
      </c>
      <c r="X43" s="1608">
        <f t="shared" si="2"/>
        <v>0</v>
      </c>
      <c r="Y43" s="1612">
        <f t="shared" si="2"/>
        <v>0</v>
      </c>
      <c r="Z43" s="1610">
        <f t="shared" si="2"/>
        <v>0</v>
      </c>
      <c r="AA43" s="1608">
        <f t="shared" si="2"/>
        <v>0</v>
      </c>
      <c r="AB43" s="1608">
        <f t="shared" si="2"/>
        <v>0</v>
      </c>
      <c r="AC43" s="1608">
        <f t="shared" si="2"/>
        <v>0</v>
      </c>
      <c r="AD43" s="1610">
        <f t="shared" si="2"/>
        <v>0</v>
      </c>
      <c r="AE43" s="1608">
        <f t="shared" si="2"/>
        <v>0</v>
      </c>
      <c r="AF43" s="1608">
        <f t="shared" si="2"/>
        <v>0</v>
      </c>
      <c r="AG43" s="1612">
        <f t="shared" si="2"/>
        <v>0</v>
      </c>
      <c r="AH43" s="991"/>
    </row>
    <row r="44" spans="2:34" s="969" customFormat="1" ht="12" customHeight="1" thickBot="1">
      <c r="B44" s="1208" t="s">
        <v>571</v>
      </c>
      <c r="C44" s="1024"/>
      <c r="D44" s="1024"/>
      <c r="E44" s="1024"/>
      <c r="F44" s="1024"/>
      <c r="G44" s="1023"/>
      <c r="H44" s="1209" t="s">
        <v>473</v>
      </c>
      <c r="I44" s="1210"/>
      <c r="J44" s="1210"/>
      <c r="K44" s="1210"/>
      <c r="L44" s="1210"/>
      <c r="M44" s="1210"/>
      <c r="N44" s="1210"/>
      <c r="O44" s="1210"/>
      <c r="P44" s="1210"/>
      <c r="Q44" s="1210"/>
      <c r="R44" s="1210"/>
      <c r="S44" s="1210"/>
      <c r="T44" s="1210"/>
      <c r="U44" s="1211">
        <f>U31+U42</f>
        <v>0</v>
      </c>
      <c r="V44" s="1611"/>
      <c r="W44" s="1609"/>
      <c r="X44" s="1609"/>
      <c r="Y44" s="1613"/>
      <c r="Z44" s="1611"/>
      <c r="AA44" s="1609"/>
      <c r="AB44" s="1609"/>
      <c r="AC44" s="1609"/>
      <c r="AD44" s="1611"/>
      <c r="AE44" s="1609"/>
      <c r="AF44" s="1609"/>
      <c r="AG44" s="1613"/>
      <c r="AH44" s="991"/>
    </row>
    <row r="45" spans="2:34" s="260" customFormat="1" ht="12">
      <c r="B45" s="1216"/>
      <c r="C45" s="1134"/>
      <c r="D45" s="1134"/>
      <c r="E45" s="1134"/>
      <c r="F45" s="1134"/>
      <c r="G45" s="1217"/>
      <c r="H45" s="1218" t="s">
        <v>474</v>
      </c>
      <c r="I45" s="1219"/>
      <c r="J45" s="1219"/>
      <c r="K45" s="1219"/>
      <c r="L45" s="1219"/>
      <c r="M45" s="1219"/>
      <c r="N45" s="1219"/>
      <c r="O45" s="1219"/>
      <c r="P45" s="1219"/>
      <c r="Q45" s="1219"/>
      <c r="R45" s="1219"/>
      <c r="S45" s="1219"/>
      <c r="T45" s="1219"/>
      <c r="U45" s="1207">
        <f>U43-U47</f>
        <v>0</v>
      </c>
      <c r="V45" s="1220" t="s">
        <v>1308</v>
      </c>
      <c r="W45" s="1221" t="s">
        <v>1309</v>
      </c>
      <c r="X45" s="1222" t="s">
        <v>1310</v>
      </c>
      <c r="Y45" s="1223" t="s">
        <v>1311</v>
      </c>
      <c r="Z45" s="1220" t="s">
        <v>1312</v>
      </c>
      <c r="AA45" s="1221" t="s">
        <v>1313</v>
      </c>
      <c r="AB45" s="1222" t="s">
        <v>1314</v>
      </c>
      <c r="AC45" s="1224" t="s">
        <v>1315</v>
      </c>
      <c r="AD45" s="1220" t="s">
        <v>1316</v>
      </c>
      <c r="AE45" s="1221" t="s">
        <v>1317</v>
      </c>
      <c r="AF45" s="1222" t="s">
        <v>1318</v>
      </c>
      <c r="AG45" s="1224" t="s">
        <v>1319</v>
      </c>
      <c r="AH45" s="495"/>
    </row>
    <row r="46" spans="2:34" ht="12.75" thickBot="1">
      <c r="B46" s="1225" t="s">
        <v>572</v>
      </c>
      <c r="C46" s="1226"/>
      <c r="D46" s="1226"/>
      <c r="E46" s="1226"/>
      <c r="F46" s="500"/>
      <c r="G46" s="499"/>
      <c r="H46" s="1227" t="s">
        <v>473</v>
      </c>
      <c r="I46" s="1228"/>
      <c r="J46" s="1228"/>
      <c r="K46" s="1228"/>
      <c r="L46" s="1228"/>
      <c r="M46" s="1228"/>
      <c r="N46" s="1228"/>
      <c r="O46" s="1228"/>
      <c r="P46" s="1228"/>
      <c r="Q46" s="1228"/>
      <c r="R46" s="1228"/>
      <c r="S46" s="1228"/>
      <c r="T46" s="1228"/>
      <c r="U46" s="1211">
        <f>U44-U48</f>
        <v>0</v>
      </c>
      <c r="V46" s="1229">
        <f aca="true" t="shared" si="3" ref="V46:AG46">V43-V47</f>
        <v>0</v>
      </c>
      <c r="W46" s="1230">
        <f t="shared" si="3"/>
        <v>0</v>
      </c>
      <c r="X46" s="1230">
        <f t="shared" si="3"/>
        <v>0</v>
      </c>
      <c r="Y46" s="1231">
        <f t="shared" si="3"/>
        <v>0</v>
      </c>
      <c r="Z46" s="1229">
        <f t="shared" si="3"/>
        <v>0</v>
      </c>
      <c r="AA46" s="1230">
        <f t="shared" si="3"/>
        <v>0</v>
      </c>
      <c r="AB46" s="1232">
        <f t="shared" si="3"/>
        <v>0</v>
      </c>
      <c r="AC46" s="1233">
        <f t="shared" si="3"/>
        <v>0</v>
      </c>
      <c r="AD46" s="1229">
        <f t="shared" si="3"/>
        <v>0</v>
      </c>
      <c r="AE46" s="1230">
        <f t="shared" si="3"/>
        <v>0</v>
      </c>
      <c r="AF46" s="1232">
        <f t="shared" si="3"/>
        <v>0</v>
      </c>
      <c r="AG46" s="1233">
        <f t="shared" si="3"/>
        <v>0</v>
      </c>
      <c r="AH46" s="495"/>
    </row>
    <row r="47" spans="2:34" s="260" customFormat="1" ht="12">
      <c r="B47" s="1234"/>
      <c r="C47" s="317"/>
      <c r="D47" s="317"/>
      <c r="E47" s="317"/>
      <c r="F47" s="317"/>
      <c r="G47" s="255"/>
      <c r="H47" s="1235" t="s">
        <v>474</v>
      </c>
      <c r="I47" s="1192"/>
      <c r="J47" s="1192"/>
      <c r="K47" s="1192"/>
      <c r="L47" s="1192"/>
      <c r="M47" s="1192"/>
      <c r="N47" s="1192"/>
      <c r="O47" s="1192"/>
      <c r="P47" s="1192"/>
      <c r="Q47" s="1192"/>
      <c r="R47" s="1192"/>
      <c r="S47" s="1192"/>
      <c r="T47" s="1192"/>
      <c r="U47" s="1236"/>
      <c r="V47" s="1604"/>
      <c r="W47" s="1606"/>
      <c r="X47" s="1600"/>
      <c r="Y47" s="1607"/>
      <c r="Z47" s="1604"/>
      <c r="AA47" s="1606"/>
      <c r="AB47" s="1600"/>
      <c r="AC47" s="1602"/>
      <c r="AD47" s="1604"/>
      <c r="AE47" s="1606"/>
      <c r="AF47" s="1600"/>
      <c r="AG47" s="1602"/>
      <c r="AH47" s="495"/>
    </row>
    <row r="48" spans="2:34" ht="12.75" thickBot="1">
      <c r="B48" s="1225" t="s">
        <v>573</v>
      </c>
      <c r="C48" s="1226"/>
      <c r="D48" s="1226"/>
      <c r="E48" s="1226"/>
      <c r="F48" s="500"/>
      <c r="G48" s="499"/>
      <c r="H48" s="1227" t="s">
        <v>473</v>
      </c>
      <c r="I48" s="1228"/>
      <c r="J48" s="1228"/>
      <c r="K48" s="1228"/>
      <c r="L48" s="1228"/>
      <c r="M48" s="1228"/>
      <c r="N48" s="1228"/>
      <c r="O48" s="1228"/>
      <c r="P48" s="1228"/>
      <c r="Q48" s="1228"/>
      <c r="R48" s="1228"/>
      <c r="S48" s="1228"/>
      <c r="T48" s="1228"/>
      <c r="U48" s="1237"/>
      <c r="V48" s="1605"/>
      <c r="W48" s="1601"/>
      <c r="X48" s="1601"/>
      <c r="Y48" s="1583"/>
      <c r="Z48" s="1605"/>
      <c r="AA48" s="1601"/>
      <c r="AB48" s="1601"/>
      <c r="AC48" s="1603"/>
      <c r="AD48" s="1605"/>
      <c r="AE48" s="1601"/>
      <c r="AF48" s="1601"/>
      <c r="AG48" s="1603"/>
      <c r="AH48" s="497"/>
    </row>
    <row r="49" spans="2:34" ht="12.75" thickBot="1">
      <c r="B49" s="316"/>
      <c r="C49" s="316"/>
      <c r="D49" s="316"/>
      <c r="E49" s="316"/>
      <c r="F49" s="317"/>
      <c r="G49" s="317"/>
      <c r="H49" s="317"/>
      <c r="I49" s="260"/>
      <c r="J49" s="260"/>
      <c r="K49" s="260"/>
      <c r="L49" s="260"/>
      <c r="M49" s="260"/>
      <c r="N49" s="260"/>
      <c r="O49" s="260"/>
      <c r="P49" s="260"/>
      <c r="Q49" s="260"/>
      <c r="R49" s="260"/>
      <c r="S49" s="260"/>
      <c r="T49" s="260"/>
      <c r="U49" s="317"/>
      <c r="V49" s="317"/>
      <c r="W49" s="317"/>
      <c r="X49" s="317"/>
      <c r="Y49" s="317"/>
      <c r="Z49" s="500"/>
      <c r="AA49" s="500"/>
      <c r="AB49" s="500"/>
      <c r="AC49" s="500"/>
      <c r="AD49" s="317"/>
      <c r="AE49" s="317"/>
      <c r="AF49" s="317"/>
      <c r="AG49" s="500"/>
      <c r="AH49" s="260"/>
    </row>
    <row r="50" spans="2:33" ht="26.25" customHeight="1" thickBot="1">
      <c r="B50" s="1592" t="s">
        <v>1153</v>
      </c>
      <c r="C50" s="1592"/>
      <c r="D50" s="1592"/>
      <c r="E50" s="1592"/>
      <c r="F50" s="1592"/>
      <c r="G50" s="1592"/>
      <c r="H50" s="1592"/>
      <c r="I50" s="1592"/>
      <c r="J50" s="1592"/>
      <c r="K50" s="1592"/>
      <c r="L50" s="1592"/>
      <c r="M50" s="1592"/>
      <c r="N50" s="1592"/>
      <c r="O50" s="1592"/>
      <c r="P50" s="1592"/>
      <c r="Q50" s="1593" t="s">
        <v>939</v>
      </c>
      <c r="R50" s="1594"/>
      <c r="S50" s="1594"/>
      <c r="T50" s="1594"/>
      <c r="U50" s="1594"/>
      <c r="V50" s="1239" t="s">
        <v>1320</v>
      </c>
      <c r="W50" s="318"/>
      <c r="X50" s="1238">
        <f>Y46</f>
        <v>0</v>
      </c>
      <c r="Y50" s="632" t="s">
        <v>472</v>
      </c>
      <c r="Z50" s="634" t="s">
        <v>1321</v>
      </c>
      <c r="AA50" s="501"/>
      <c r="AB50" s="1238">
        <f>AC46</f>
        <v>0</v>
      </c>
      <c r="AC50" s="633" t="s">
        <v>472</v>
      </c>
      <c r="AD50" s="634" t="s">
        <v>1322</v>
      </c>
      <c r="AE50" s="501"/>
      <c r="AF50" s="1238">
        <f>AG46</f>
        <v>0</v>
      </c>
      <c r="AG50" s="633" t="s">
        <v>472</v>
      </c>
    </row>
    <row r="51" spans="2:33" ht="25.5" customHeight="1" thickBot="1">
      <c r="B51" s="1592"/>
      <c r="C51" s="1592"/>
      <c r="D51" s="1592"/>
      <c r="E51" s="1592"/>
      <c r="F51" s="1592"/>
      <c r="G51" s="1592"/>
      <c r="H51" s="1592"/>
      <c r="I51" s="1592"/>
      <c r="J51" s="1592"/>
      <c r="K51" s="1592"/>
      <c r="L51" s="1592"/>
      <c r="M51" s="1592"/>
      <c r="N51" s="1592"/>
      <c r="O51" s="1592"/>
      <c r="P51" s="1592"/>
      <c r="Q51" s="1595" t="s">
        <v>1019</v>
      </c>
      <c r="R51" s="1596"/>
      <c r="S51" s="1596"/>
      <c r="T51" s="1596"/>
      <c r="U51" s="1596"/>
      <c r="V51" s="1599" t="s">
        <v>1323</v>
      </c>
      <c r="W51" s="1588"/>
      <c r="X51" s="1584">
        <f>V46+(W46*2)+(X46*3)</f>
        <v>0</v>
      </c>
      <c r="Y51" s="1588" t="s">
        <v>236</v>
      </c>
      <c r="Z51" s="1590" t="s">
        <v>1324</v>
      </c>
      <c r="AA51" s="1582"/>
      <c r="AB51" s="1584">
        <f>Z46+(AA46*2)+(AB46*3)</f>
        <v>0</v>
      </c>
      <c r="AC51" s="1588" t="s">
        <v>236</v>
      </c>
      <c r="AD51" s="1590" t="s">
        <v>1325</v>
      </c>
      <c r="AE51" s="1582"/>
      <c r="AF51" s="1584">
        <f>AD46+(AE46*2)+(AF46*3)</f>
        <v>0</v>
      </c>
      <c r="AG51" s="1586" t="s">
        <v>236</v>
      </c>
    </row>
    <row r="52" spans="2:33" ht="51" customHeight="1" thickBot="1">
      <c r="B52" s="1592"/>
      <c r="C52" s="1592"/>
      <c r="D52" s="1592"/>
      <c r="E52" s="1592"/>
      <c r="F52" s="1592"/>
      <c r="G52" s="1592"/>
      <c r="H52" s="1592"/>
      <c r="I52" s="1592"/>
      <c r="J52" s="1592"/>
      <c r="K52" s="1592"/>
      <c r="L52" s="1592"/>
      <c r="M52" s="1592"/>
      <c r="N52" s="1592"/>
      <c r="O52" s="1592"/>
      <c r="P52" s="1592"/>
      <c r="Q52" s="1597"/>
      <c r="R52" s="1598"/>
      <c r="S52" s="1598"/>
      <c r="T52" s="1598"/>
      <c r="U52" s="1598"/>
      <c r="V52" s="1599"/>
      <c r="W52" s="1589"/>
      <c r="X52" s="1585"/>
      <c r="Y52" s="1589"/>
      <c r="Z52" s="1591"/>
      <c r="AA52" s="1583"/>
      <c r="AB52" s="1585"/>
      <c r="AC52" s="1589"/>
      <c r="AD52" s="1591"/>
      <c r="AE52" s="1583"/>
      <c r="AF52" s="1585"/>
      <c r="AG52" s="1587"/>
    </row>
    <row r="53" spans="2:34" ht="12">
      <c r="B53" s="968"/>
      <c r="C53" s="968"/>
      <c r="D53" s="968"/>
      <c r="E53" s="968"/>
      <c r="F53" s="968"/>
      <c r="G53" s="968"/>
      <c r="H53" s="968"/>
      <c r="I53" s="968"/>
      <c r="J53" s="968"/>
      <c r="K53" s="968"/>
      <c r="L53" s="968"/>
      <c r="M53" s="968"/>
      <c r="N53" s="968"/>
      <c r="O53" s="968"/>
      <c r="P53" s="968"/>
      <c r="Q53" s="968"/>
      <c r="R53" s="968"/>
      <c r="S53" s="968"/>
      <c r="T53" s="968"/>
      <c r="U53" s="968"/>
      <c r="V53" s="968"/>
      <c r="W53" s="968"/>
      <c r="X53" s="968"/>
      <c r="Y53" s="968"/>
      <c r="Z53" s="968"/>
      <c r="AA53" s="968"/>
      <c r="AB53" s="968"/>
      <c r="AC53" s="968"/>
      <c r="AD53" s="968"/>
      <c r="AE53" s="968"/>
      <c r="AF53" s="968"/>
      <c r="AG53" s="968"/>
      <c r="AH53" s="968"/>
    </row>
  </sheetData>
  <sheetProtection/>
  <mergeCells count="232">
    <mergeCell ref="AD51:AD52"/>
    <mergeCell ref="AE51:AE52"/>
    <mergeCell ref="AF51:AF52"/>
    <mergeCell ref="AG51:AG52"/>
    <mergeCell ref="X51:X52"/>
    <mergeCell ref="Y51:Y52"/>
    <mergeCell ref="Z51:Z52"/>
    <mergeCell ref="AA51:AA52"/>
    <mergeCell ref="AB51:AB52"/>
    <mergeCell ref="AC51:AC52"/>
    <mergeCell ref="AC47:AC48"/>
    <mergeCell ref="AD47:AD48"/>
    <mergeCell ref="AE47:AE48"/>
    <mergeCell ref="AF47:AF48"/>
    <mergeCell ref="AG47:AG48"/>
    <mergeCell ref="B50:P52"/>
    <mergeCell ref="Q50:U50"/>
    <mergeCell ref="Q51:U52"/>
    <mergeCell ref="V51:V52"/>
    <mergeCell ref="W51:W52"/>
    <mergeCell ref="AE43:AE44"/>
    <mergeCell ref="AF43:AF44"/>
    <mergeCell ref="AG43:AG44"/>
    <mergeCell ref="V47:V48"/>
    <mergeCell ref="W47:W48"/>
    <mergeCell ref="X47:X48"/>
    <mergeCell ref="Y47:Y48"/>
    <mergeCell ref="Z47:Z48"/>
    <mergeCell ref="AA47:AA48"/>
    <mergeCell ref="AB47:AB48"/>
    <mergeCell ref="AG41:AG42"/>
    <mergeCell ref="V43:V44"/>
    <mergeCell ref="W43:W44"/>
    <mergeCell ref="X43:X44"/>
    <mergeCell ref="Y43:Y44"/>
    <mergeCell ref="Z43:Z44"/>
    <mergeCell ref="AA43:AA44"/>
    <mergeCell ref="AB43:AB44"/>
    <mergeCell ref="AC43:AC44"/>
    <mergeCell ref="AD43:AD44"/>
    <mergeCell ref="AA41:AA42"/>
    <mergeCell ref="AB41:AB42"/>
    <mergeCell ref="AC41:AC42"/>
    <mergeCell ref="AD41:AD42"/>
    <mergeCell ref="AE41:AE42"/>
    <mergeCell ref="AF41:AF42"/>
    <mergeCell ref="AC39:AC40"/>
    <mergeCell ref="AD39:AD40"/>
    <mergeCell ref="AE39:AE40"/>
    <mergeCell ref="AF39:AF40"/>
    <mergeCell ref="AG39:AG40"/>
    <mergeCell ref="V41:V42"/>
    <mergeCell ref="W41:W42"/>
    <mergeCell ref="X41:X42"/>
    <mergeCell ref="Y41:Y42"/>
    <mergeCell ref="Z41:Z42"/>
    <mergeCell ref="AE37:AE38"/>
    <mergeCell ref="AF37:AF38"/>
    <mergeCell ref="AG37:AG38"/>
    <mergeCell ref="V39:V40"/>
    <mergeCell ref="W39:W40"/>
    <mergeCell ref="X39:X40"/>
    <mergeCell ref="Y39:Y40"/>
    <mergeCell ref="Z39:Z40"/>
    <mergeCell ref="AA39:AA40"/>
    <mergeCell ref="AB39:AB40"/>
    <mergeCell ref="AG35:AG36"/>
    <mergeCell ref="V37:V38"/>
    <mergeCell ref="W37:W38"/>
    <mergeCell ref="X37:X38"/>
    <mergeCell ref="Y37:Y38"/>
    <mergeCell ref="Z37:Z38"/>
    <mergeCell ref="AA37:AA38"/>
    <mergeCell ref="AB37:AB38"/>
    <mergeCell ref="AC37:AC38"/>
    <mergeCell ref="AD37:AD38"/>
    <mergeCell ref="AA35:AA36"/>
    <mergeCell ref="AB35:AB36"/>
    <mergeCell ref="AC35:AC36"/>
    <mergeCell ref="AD35:AD36"/>
    <mergeCell ref="AE35:AE36"/>
    <mergeCell ref="AF35:AF36"/>
    <mergeCell ref="AC33:AC34"/>
    <mergeCell ref="AD33:AD34"/>
    <mergeCell ref="AE33:AE34"/>
    <mergeCell ref="AF33:AF34"/>
    <mergeCell ref="AG33:AG34"/>
    <mergeCell ref="V35:V36"/>
    <mergeCell ref="W35:W36"/>
    <mergeCell ref="X35:X36"/>
    <mergeCell ref="Y35:Y36"/>
    <mergeCell ref="Z35:Z36"/>
    <mergeCell ref="AE30:AE31"/>
    <mergeCell ref="AF30:AF31"/>
    <mergeCell ref="AG30:AG31"/>
    <mergeCell ref="V33:V34"/>
    <mergeCell ref="W33:W34"/>
    <mergeCell ref="X33:X34"/>
    <mergeCell ref="Y33:Y34"/>
    <mergeCell ref="Z33:Z34"/>
    <mergeCell ref="AA33:AA34"/>
    <mergeCell ref="AB33:AB34"/>
    <mergeCell ref="AG28:AG29"/>
    <mergeCell ref="V30:V31"/>
    <mergeCell ref="W30:W31"/>
    <mergeCell ref="X30:X31"/>
    <mergeCell ref="Y30:Y31"/>
    <mergeCell ref="Z30:Z31"/>
    <mergeCell ref="AA30:AA31"/>
    <mergeCell ref="AB30:AB31"/>
    <mergeCell ref="AC30:AC31"/>
    <mergeCell ref="AD30:AD31"/>
    <mergeCell ref="W28:W29"/>
    <mergeCell ref="X28:X29"/>
    <mergeCell ref="Y28:Y29"/>
    <mergeCell ref="Z28:Z29"/>
    <mergeCell ref="AA28:AA29"/>
    <mergeCell ref="AB28:AB29"/>
    <mergeCell ref="AC26:AC27"/>
    <mergeCell ref="AD26:AD27"/>
    <mergeCell ref="AE26:AE27"/>
    <mergeCell ref="AF26:AF27"/>
    <mergeCell ref="AG26:AG27"/>
    <mergeCell ref="AH26:AH29"/>
    <mergeCell ref="AC28:AC29"/>
    <mergeCell ref="AD28:AD29"/>
    <mergeCell ref="AE28:AE29"/>
    <mergeCell ref="AF28:AF29"/>
    <mergeCell ref="W26:W27"/>
    <mergeCell ref="X26:X27"/>
    <mergeCell ref="Y26:Y27"/>
    <mergeCell ref="Z26:Z27"/>
    <mergeCell ref="AA26:AA27"/>
    <mergeCell ref="AB26:AB27"/>
    <mergeCell ref="AC24:AC25"/>
    <mergeCell ref="AD24:AD25"/>
    <mergeCell ref="AE24:AE25"/>
    <mergeCell ref="AF24:AF25"/>
    <mergeCell ref="AG24:AG25"/>
    <mergeCell ref="AH24:AH25"/>
    <mergeCell ref="W24:W25"/>
    <mergeCell ref="X24:X25"/>
    <mergeCell ref="Y24:Y25"/>
    <mergeCell ref="Z24:Z25"/>
    <mergeCell ref="AA24:AA25"/>
    <mergeCell ref="AB24:AB25"/>
    <mergeCell ref="C24:C29"/>
    <mergeCell ref="D24:D29"/>
    <mergeCell ref="E24:E29"/>
    <mergeCell ref="F24:F25"/>
    <mergeCell ref="G24:G25"/>
    <mergeCell ref="V24:V25"/>
    <mergeCell ref="F26:F27"/>
    <mergeCell ref="G26:G27"/>
    <mergeCell ref="V26:V27"/>
    <mergeCell ref="V28:V29"/>
    <mergeCell ref="AB22:AB23"/>
    <mergeCell ref="AC22:AC23"/>
    <mergeCell ref="AD22:AD23"/>
    <mergeCell ref="AE22:AE23"/>
    <mergeCell ref="AF22:AF23"/>
    <mergeCell ref="AG22:AG23"/>
    <mergeCell ref="AG20:AG21"/>
    <mergeCell ref="AH21:AH23"/>
    <mergeCell ref="F22:F23"/>
    <mergeCell ref="G22:G23"/>
    <mergeCell ref="V22:V23"/>
    <mergeCell ref="W22:W23"/>
    <mergeCell ref="X22:X23"/>
    <mergeCell ref="Y22:Y23"/>
    <mergeCell ref="Z22:Z23"/>
    <mergeCell ref="AA22:AA23"/>
    <mergeCell ref="AA20:AA21"/>
    <mergeCell ref="AB20:AB21"/>
    <mergeCell ref="AC20:AC21"/>
    <mergeCell ref="AD20:AD21"/>
    <mergeCell ref="AE20:AE21"/>
    <mergeCell ref="AF20:AF21"/>
    <mergeCell ref="AF18:AF19"/>
    <mergeCell ref="AG18:AG19"/>
    <mergeCell ref="AH18:AH19"/>
    <mergeCell ref="F20:F21"/>
    <mergeCell ref="G20:G21"/>
    <mergeCell ref="V20:V21"/>
    <mergeCell ref="W20:W21"/>
    <mergeCell ref="X20:X21"/>
    <mergeCell ref="Y20:Y21"/>
    <mergeCell ref="Z20:Z21"/>
    <mergeCell ref="Z18:Z19"/>
    <mergeCell ref="AA18:AA19"/>
    <mergeCell ref="AB18:AB19"/>
    <mergeCell ref="AC18:AC19"/>
    <mergeCell ref="AD18:AD19"/>
    <mergeCell ref="AE18:AE19"/>
    <mergeCell ref="F18:F19"/>
    <mergeCell ref="G18:G19"/>
    <mergeCell ref="V18:V19"/>
    <mergeCell ref="W18:W19"/>
    <mergeCell ref="X18:X19"/>
    <mergeCell ref="Y18:Y19"/>
    <mergeCell ref="AB16:AB17"/>
    <mergeCell ref="AC16:AC17"/>
    <mergeCell ref="AD16:AD17"/>
    <mergeCell ref="AE16:AE17"/>
    <mergeCell ref="AF16:AF17"/>
    <mergeCell ref="AG16:AG17"/>
    <mergeCell ref="V16:V17"/>
    <mergeCell ref="W16:W17"/>
    <mergeCell ref="X16:X17"/>
    <mergeCell ref="Y16:Y17"/>
    <mergeCell ref="Z16:Z17"/>
    <mergeCell ref="AA16:AA17"/>
    <mergeCell ref="V9:AG9"/>
    <mergeCell ref="AH9:AH11"/>
    <mergeCell ref="V10:Y10"/>
    <mergeCell ref="Z10:AC10"/>
    <mergeCell ref="AD10:AG10"/>
    <mergeCell ref="C16:C23"/>
    <mergeCell ref="D16:D23"/>
    <mergeCell ref="E16:E23"/>
    <mergeCell ref="F16:F17"/>
    <mergeCell ref="G16:G17"/>
    <mergeCell ref="B5:AH5"/>
    <mergeCell ref="B7:B8"/>
    <mergeCell ref="B9:B11"/>
    <mergeCell ref="C9:C11"/>
    <mergeCell ref="D9:D11"/>
    <mergeCell ref="E9:E11"/>
    <mergeCell ref="F9:F11"/>
    <mergeCell ref="G9:G11"/>
    <mergeCell ref="H9:H11"/>
    <mergeCell ref="I9:U10"/>
  </mergeCells>
  <printOptions horizontalCentered="1"/>
  <pageMargins left="0.3937007874015748" right="0.2362204724409449" top="0.4724409448818898" bottom="0.1968503937007874" header="0.31496062992125984" footer="0.2362204724409449"/>
  <pageSetup horizontalDpi="600" verticalDpi="600" orientation="landscape" paperSize="9" scale="70" r:id="rId2"/>
  <drawing r:id="rId1"/>
</worksheet>
</file>

<file path=xl/worksheets/sheet22.xml><?xml version="1.0" encoding="utf-8"?>
<worksheet xmlns="http://schemas.openxmlformats.org/spreadsheetml/2006/main" xmlns:r="http://schemas.openxmlformats.org/officeDocument/2006/relationships">
  <sheetPr>
    <tabColor rgb="FFFFFF00"/>
  </sheetPr>
  <dimension ref="B1:AH89"/>
  <sheetViews>
    <sheetView showZeros="0" view="pageBreakPreview" zoomScale="70" zoomScaleSheetLayoutView="70" zoomScalePageLayoutView="0" workbookViewId="0" topLeftCell="A58">
      <selection activeCell="D19" sqref="D19:D26"/>
    </sheetView>
  </sheetViews>
  <sheetFormatPr defaultColWidth="9.00390625" defaultRowHeight="13.5"/>
  <cols>
    <col min="1" max="1" width="1.875" style="969" customWidth="1"/>
    <col min="2" max="2" width="35.00390625" style="969" customWidth="1"/>
    <col min="3" max="5" width="9.375" style="969" customWidth="1"/>
    <col min="6" max="7" width="9.625" style="969" customWidth="1"/>
    <col min="8" max="8" width="7.50390625" style="969" bestFit="1" customWidth="1"/>
    <col min="9" max="9" width="4.00390625" style="969" customWidth="1"/>
    <col min="10" max="10" width="4.25390625" style="969" customWidth="1"/>
    <col min="11" max="20" width="4.00390625" style="969" customWidth="1"/>
    <col min="21" max="21" width="5.00390625" style="969" customWidth="1"/>
    <col min="22" max="33" width="4.625" style="969" customWidth="1"/>
    <col min="34" max="34" width="13.375" style="969" customWidth="1"/>
    <col min="35" max="16384" width="9.00390625" style="969" customWidth="1"/>
  </cols>
  <sheetData>
    <row r="1" s="280" customFormat="1" ht="13.5">
      <c r="B1" s="280" t="s">
        <v>986</v>
      </c>
    </row>
    <row r="2" spans="2:34" ht="18" customHeight="1">
      <c r="B2" s="1667" t="s">
        <v>533</v>
      </c>
      <c r="C2" s="1667"/>
      <c r="D2" s="1667"/>
      <c r="E2" s="1667"/>
      <c r="F2" s="1667"/>
      <c r="G2" s="1667"/>
      <c r="H2" s="1667"/>
      <c r="I2" s="1667"/>
      <c r="J2" s="1667"/>
      <c r="K2" s="1667"/>
      <c r="L2" s="1667"/>
      <c r="M2" s="1667"/>
      <c r="N2" s="1667"/>
      <c r="O2" s="1667"/>
      <c r="P2" s="1667"/>
      <c r="Q2" s="1667"/>
      <c r="R2" s="1667"/>
      <c r="S2" s="1667"/>
      <c r="T2" s="1667"/>
      <c r="U2" s="1667"/>
      <c r="V2" s="1667"/>
      <c r="W2" s="1667"/>
      <c r="X2" s="1667"/>
      <c r="Y2" s="1667"/>
      <c r="Z2" s="1667"/>
      <c r="AA2" s="1667"/>
      <c r="AB2" s="1667"/>
      <c r="AC2" s="1667"/>
      <c r="AD2" s="1667"/>
      <c r="AE2" s="1667"/>
      <c r="AF2" s="1667"/>
      <c r="AG2" s="1667"/>
      <c r="AH2" s="1667"/>
    </row>
    <row r="3" ht="18" thickBot="1">
      <c r="B3" s="1176" t="s">
        <v>1018</v>
      </c>
    </row>
    <row r="4" spans="2:34" ht="14.25" customHeight="1" thickBot="1">
      <c r="B4" s="1723" t="s">
        <v>534</v>
      </c>
      <c r="C4" s="1723" t="s">
        <v>218</v>
      </c>
      <c r="D4" s="1755" t="s">
        <v>922</v>
      </c>
      <c r="E4" s="1643" t="s">
        <v>1220</v>
      </c>
      <c r="F4" s="1758" t="s">
        <v>535</v>
      </c>
      <c r="G4" s="1755" t="s">
        <v>24</v>
      </c>
      <c r="H4" s="1720" t="s">
        <v>1062</v>
      </c>
      <c r="I4" s="1758" t="s">
        <v>536</v>
      </c>
      <c r="J4" s="1760"/>
      <c r="K4" s="1760"/>
      <c r="L4" s="1760"/>
      <c r="M4" s="1760"/>
      <c r="N4" s="1760"/>
      <c r="O4" s="1760"/>
      <c r="P4" s="1760"/>
      <c r="Q4" s="1760"/>
      <c r="R4" s="1760"/>
      <c r="S4" s="1760"/>
      <c r="T4" s="1760"/>
      <c r="U4" s="1760"/>
      <c r="V4" s="1763" t="s">
        <v>738</v>
      </c>
      <c r="W4" s="1764"/>
      <c r="X4" s="1764"/>
      <c r="Y4" s="1764"/>
      <c r="Z4" s="1764"/>
      <c r="AA4" s="1764"/>
      <c r="AB4" s="1764"/>
      <c r="AC4" s="1764"/>
      <c r="AD4" s="1764"/>
      <c r="AE4" s="1764"/>
      <c r="AF4" s="1764"/>
      <c r="AG4" s="1765"/>
      <c r="AH4" s="1746" t="s">
        <v>25</v>
      </c>
    </row>
    <row r="5" spans="2:34" ht="36" customHeight="1">
      <c r="B5" s="1731"/>
      <c r="C5" s="1731"/>
      <c r="D5" s="1756"/>
      <c r="E5" s="1679"/>
      <c r="F5" s="1759"/>
      <c r="G5" s="1756"/>
      <c r="H5" s="1727"/>
      <c r="I5" s="1761"/>
      <c r="J5" s="1762"/>
      <c r="K5" s="1762"/>
      <c r="L5" s="1762"/>
      <c r="M5" s="1762"/>
      <c r="N5" s="1762"/>
      <c r="O5" s="1762"/>
      <c r="P5" s="1762"/>
      <c r="Q5" s="1762"/>
      <c r="R5" s="1762"/>
      <c r="S5" s="1762"/>
      <c r="T5" s="1762"/>
      <c r="U5" s="1762"/>
      <c r="V5" s="1661" t="s">
        <v>1221</v>
      </c>
      <c r="W5" s="1662"/>
      <c r="X5" s="1662"/>
      <c r="Y5" s="1749"/>
      <c r="Z5" s="1750" t="s">
        <v>234</v>
      </c>
      <c r="AA5" s="1750"/>
      <c r="AB5" s="1750"/>
      <c r="AC5" s="1751"/>
      <c r="AD5" s="1752" t="s">
        <v>235</v>
      </c>
      <c r="AE5" s="1750"/>
      <c r="AF5" s="1750"/>
      <c r="AG5" s="1751"/>
      <c r="AH5" s="1747"/>
    </row>
    <row r="6" spans="2:34" ht="37.5" customHeight="1">
      <c r="B6" s="1753"/>
      <c r="C6" s="1754"/>
      <c r="D6" s="1757"/>
      <c r="E6" s="1680"/>
      <c r="F6" s="1753"/>
      <c r="G6" s="1757"/>
      <c r="H6" s="1728"/>
      <c r="I6" s="973" t="s">
        <v>537</v>
      </c>
      <c r="J6" s="974" t="s">
        <v>538</v>
      </c>
      <c r="K6" s="974" t="s">
        <v>539</v>
      </c>
      <c r="L6" s="974" t="s">
        <v>540</v>
      </c>
      <c r="M6" s="974" t="s">
        <v>541</v>
      </c>
      <c r="N6" s="974" t="s">
        <v>542</v>
      </c>
      <c r="O6" s="974" t="s">
        <v>543</v>
      </c>
      <c r="P6" s="974" t="s">
        <v>544</v>
      </c>
      <c r="Q6" s="974" t="s">
        <v>545</v>
      </c>
      <c r="R6" s="974" t="s">
        <v>546</v>
      </c>
      <c r="S6" s="974" t="s">
        <v>547</v>
      </c>
      <c r="T6" s="974" t="s">
        <v>548</v>
      </c>
      <c r="U6" s="1240" t="s">
        <v>549</v>
      </c>
      <c r="V6" s="975" t="s">
        <v>132</v>
      </c>
      <c r="W6" s="976" t="s">
        <v>133</v>
      </c>
      <c r="X6" s="976" t="s">
        <v>130</v>
      </c>
      <c r="Y6" s="977" t="s">
        <v>471</v>
      </c>
      <c r="Z6" s="976" t="s">
        <v>132</v>
      </c>
      <c r="AA6" s="976" t="s">
        <v>133</v>
      </c>
      <c r="AB6" s="976" t="s">
        <v>130</v>
      </c>
      <c r="AC6" s="977" t="s">
        <v>471</v>
      </c>
      <c r="AD6" s="975" t="s">
        <v>132</v>
      </c>
      <c r="AE6" s="976" t="s">
        <v>133</v>
      </c>
      <c r="AF6" s="976" t="s">
        <v>130</v>
      </c>
      <c r="AG6" s="977" t="s">
        <v>471</v>
      </c>
      <c r="AH6" s="1748"/>
    </row>
    <row r="7" spans="2:34" ht="6.75" customHeight="1">
      <c r="B7" s="978"/>
      <c r="C7" s="979"/>
      <c r="D7" s="979"/>
      <c r="E7" s="979"/>
      <c r="F7" s="980"/>
      <c r="G7" s="981"/>
      <c r="H7" s="982"/>
      <c r="I7" s="983"/>
      <c r="J7" s="983"/>
      <c r="K7" s="983"/>
      <c r="L7" s="983"/>
      <c r="M7" s="983"/>
      <c r="N7" s="983"/>
      <c r="O7" s="983"/>
      <c r="P7" s="983"/>
      <c r="Q7" s="983"/>
      <c r="R7" s="983"/>
      <c r="S7" s="983"/>
      <c r="T7" s="983"/>
      <c r="U7" s="1241"/>
      <c r="V7" s="984"/>
      <c r="W7" s="985"/>
      <c r="X7" s="983"/>
      <c r="Y7" s="986"/>
      <c r="Z7" s="985"/>
      <c r="AA7" s="985"/>
      <c r="AB7" s="983"/>
      <c r="AC7" s="986"/>
      <c r="AD7" s="984"/>
      <c r="AE7" s="985"/>
      <c r="AF7" s="983"/>
      <c r="AG7" s="986"/>
      <c r="AH7" s="987"/>
    </row>
    <row r="8" spans="2:34" ht="12">
      <c r="B8" s="978" t="s">
        <v>923</v>
      </c>
      <c r="C8" s="979"/>
      <c r="D8" s="979"/>
      <c r="E8" s="979"/>
      <c r="F8" s="988"/>
      <c r="G8" s="989"/>
      <c r="H8" s="982"/>
      <c r="I8" s="990"/>
      <c r="J8" s="990"/>
      <c r="K8" s="990"/>
      <c r="L8" s="990"/>
      <c r="M8" s="990"/>
      <c r="N8" s="990"/>
      <c r="O8" s="990"/>
      <c r="P8" s="990"/>
      <c r="Q8" s="990"/>
      <c r="R8" s="990"/>
      <c r="S8" s="990"/>
      <c r="T8" s="990"/>
      <c r="U8" s="1242"/>
      <c r="V8" s="991"/>
      <c r="W8" s="987"/>
      <c r="X8" s="990"/>
      <c r="Y8" s="992"/>
      <c r="Z8" s="987"/>
      <c r="AA8" s="987"/>
      <c r="AB8" s="990"/>
      <c r="AC8" s="992"/>
      <c r="AD8" s="991"/>
      <c r="AE8" s="987"/>
      <c r="AF8" s="990"/>
      <c r="AG8" s="992"/>
      <c r="AH8" s="987"/>
    </row>
    <row r="9" spans="2:34" ht="12">
      <c r="B9" s="978"/>
      <c r="C9" s="993"/>
      <c r="D9" s="993"/>
      <c r="E9" s="993"/>
      <c r="F9" s="994"/>
      <c r="G9" s="995"/>
      <c r="H9" s="996"/>
      <c r="I9" s="997"/>
      <c r="J9" s="997"/>
      <c r="K9" s="997"/>
      <c r="L9" s="997"/>
      <c r="M9" s="997"/>
      <c r="N9" s="997"/>
      <c r="O9" s="997"/>
      <c r="P9" s="997"/>
      <c r="Q9" s="997"/>
      <c r="R9" s="997"/>
      <c r="S9" s="997"/>
      <c r="T9" s="997"/>
      <c r="U9" s="1243"/>
      <c r="V9" s="998"/>
      <c r="W9" s="999"/>
      <c r="X9" s="997"/>
      <c r="Y9" s="1000"/>
      <c r="Z9" s="999"/>
      <c r="AA9" s="999"/>
      <c r="AB9" s="997"/>
      <c r="AC9" s="1000"/>
      <c r="AD9" s="998"/>
      <c r="AE9" s="999"/>
      <c r="AF9" s="997"/>
      <c r="AG9" s="1000"/>
      <c r="AH9" s="987"/>
    </row>
    <row r="10" spans="2:34" ht="12">
      <c r="B10" s="1177" t="s">
        <v>568</v>
      </c>
      <c r="C10" s="1178"/>
      <c r="D10" s="1178"/>
      <c r="E10" s="1178"/>
      <c r="F10" s="1179"/>
      <c r="G10" s="1180"/>
      <c r="H10" s="1181"/>
      <c r="I10" s="1182"/>
      <c r="J10" s="1182"/>
      <c r="K10" s="1182"/>
      <c r="L10" s="1182"/>
      <c r="M10" s="1182"/>
      <c r="N10" s="1182"/>
      <c r="O10" s="1182"/>
      <c r="P10" s="1182"/>
      <c r="Q10" s="1182"/>
      <c r="R10" s="1182"/>
      <c r="S10" s="1182"/>
      <c r="T10" s="1182"/>
      <c r="U10" s="1242"/>
      <c r="V10" s="1244"/>
      <c r="W10" s="1245"/>
      <c r="X10" s="1181"/>
      <c r="Y10" s="1246"/>
      <c r="Z10" s="1245"/>
      <c r="AA10" s="1245"/>
      <c r="AB10" s="1181"/>
      <c r="AC10" s="1246"/>
      <c r="AD10" s="1244"/>
      <c r="AE10" s="1245"/>
      <c r="AF10" s="1181"/>
      <c r="AG10" s="1246"/>
      <c r="AH10" s="987"/>
    </row>
    <row r="11" spans="2:34" ht="12">
      <c r="B11" s="1001" t="s">
        <v>569</v>
      </c>
      <c r="C11" s="1720"/>
      <c r="D11" s="1720"/>
      <c r="E11" s="1732"/>
      <c r="F11" s="1723"/>
      <c r="G11" s="1742"/>
      <c r="H11" s="1247" t="s">
        <v>474</v>
      </c>
      <c r="I11" s="1138"/>
      <c r="J11" s="1248"/>
      <c r="K11" s="1004"/>
      <c r="L11" s="1004"/>
      <c r="M11" s="1004"/>
      <c r="N11" s="1004"/>
      <c r="O11" s="1004"/>
      <c r="P11" s="1004"/>
      <c r="Q11" s="1004"/>
      <c r="R11" s="1004"/>
      <c r="S11" s="1004"/>
      <c r="T11" s="1004"/>
      <c r="U11" s="1189">
        <f>COUNTA(I11:T11)</f>
        <v>0</v>
      </c>
      <c r="V11" s="1249"/>
      <c r="W11" s="1136"/>
      <c r="X11" s="1138"/>
      <c r="Y11" s="1250"/>
      <c r="Z11" s="1136"/>
      <c r="AA11" s="1136"/>
      <c r="AB11" s="1138"/>
      <c r="AC11" s="1250"/>
      <c r="AD11" s="1249"/>
      <c r="AE11" s="1136"/>
      <c r="AF11" s="1138"/>
      <c r="AG11" s="1250"/>
      <c r="AH11" s="987"/>
    </row>
    <row r="12" spans="2:34" ht="13.5" customHeight="1">
      <c r="B12" s="1006"/>
      <c r="C12" s="1727"/>
      <c r="D12" s="1727"/>
      <c r="E12" s="1733"/>
      <c r="F12" s="1724"/>
      <c r="G12" s="1743"/>
      <c r="H12" s="1251" t="s">
        <v>473</v>
      </c>
      <c r="I12" s="1008"/>
      <c r="J12" s="1252"/>
      <c r="K12" s="970"/>
      <c r="L12" s="970"/>
      <c r="M12" s="970"/>
      <c r="N12" s="970"/>
      <c r="O12" s="970"/>
      <c r="P12" s="970"/>
      <c r="Q12" s="970"/>
      <c r="R12" s="970"/>
      <c r="S12" s="1008"/>
      <c r="T12" s="1008"/>
      <c r="U12" s="1253">
        <f>SUM(I12:T12)</f>
        <v>0</v>
      </c>
      <c r="V12" s="1254"/>
      <c r="W12" s="1255"/>
      <c r="X12" s="1008"/>
      <c r="Y12" s="1256"/>
      <c r="Z12" s="1255"/>
      <c r="AA12" s="1255"/>
      <c r="AB12" s="1008"/>
      <c r="AC12" s="1256"/>
      <c r="AD12" s="1254"/>
      <c r="AE12" s="1255"/>
      <c r="AF12" s="1008"/>
      <c r="AG12" s="1256"/>
      <c r="AH12" s="987"/>
    </row>
    <row r="13" spans="2:34" ht="13.5" customHeight="1">
      <c r="B13" s="1006"/>
      <c r="C13" s="1727"/>
      <c r="D13" s="1727"/>
      <c r="E13" s="1733"/>
      <c r="F13" s="1724"/>
      <c r="G13" s="1744"/>
      <c r="H13" s="1257" t="s">
        <v>1222</v>
      </c>
      <c r="I13" s="996"/>
      <c r="J13" s="1015"/>
      <c r="K13" s="420"/>
      <c r="L13" s="420"/>
      <c r="M13" s="420"/>
      <c r="N13" s="420"/>
      <c r="O13" s="420"/>
      <c r="P13" s="420"/>
      <c r="Q13" s="420"/>
      <c r="R13" s="1011"/>
      <c r="S13" s="1011"/>
      <c r="T13" s="1011"/>
      <c r="U13" s="1258">
        <f>SUM(I13:T13)</f>
        <v>0</v>
      </c>
      <c r="V13" s="1259"/>
      <c r="W13" s="1260"/>
      <c r="X13" s="1011"/>
      <c r="Y13" s="1261"/>
      <c r="Z13" s="1260"/>
      <c r="AA13" s="1260"/>
      <c r="AB13" s="1011"/>
      <c r="AC13" s="1261"/>
      <c r="AD13" s="1259"/>
      <c r="AE13" s="1260"/>
      <c r="AF13" s="1011"/>
      <c r="AG13" s="1261"/>
      <c r="AH13" s="987"/>
    </row>
    <row r="14" spans="2:34" ht="13.5" customHeight="1">
      <c r="B14" s="1006"/>
      <c r="C14" s="1727"/>
      <c r="D14" s="1727"/>
      <c r="E14" s="1733"/>
      <c r="F14" s="1730"/>
      <c r="G14" s="1745"/>
      <c r="H14" s="1262" t="s">
        <v>575</v>
      </c>
      <c r="I14" s="1263">
        <f aca="true" t="shared" si="0" ref="I14:T14">I12+I13</f>
        <v>0</v>
      </c>
      <c r="J14" s="1264">
        <f t="shared" si="0"/>
        <v>0</v>
      </c>
      <c r="K14" s="1265">
        <f t="shared" si="0"/>
        <v>0</v>
      </c>
      <c r="L14" s="1265">
        <f t="shared" si="0"/>
        <v>0</v>
      </c>
      <c r="M14" s="1265">
        <f t="shared" si="0"/>
        <v>0</v>
      </c>
      <c r="N14" s="1265">
        <f t="shared" si="0"/>
        <v>0</v>
      </c>
      <c r="O14" s="1265">
        <f t="shared" si="0"/>
        <v>0</v>
      </c>
      <c r="P14" s="1265">
        <f t="shared" si="0"/>
        <v>0</v>
      </c>
      <c r="Q14" s="1265">
        <f t="shared" si="0"/>
        <v>0</v>
      </c>
      <c r="R14" s="1265">
        <f t="shared" si="0"/>
        <v>0</v>
      </c>
      <c r="S14" s="1265">
        <f t="shared" si="0"/>
        <v>0</v>
      </c>
      <c r="T14" s="1265">
        <f t="shared" si="0"/>
        <v>0</v>
      </c>
      <c r="U14" s="1191">
        <f>SUM(U12:U13)</f>
        <v>0</v>
      </c>
      <c r="V14" s="1266"/>
      <c r="W14" s="1267"/>
      <c r="X14" s="1268"/>
      <c r="Y14" s="1269"/>
      <c r="Z14" s="1267"/>
      <c r="AA14" s="1267"/>
      <c r="AB14" s="1268"/>
      <c r="AC14" s="1269"/>
      <c r="AD14" s="1266"/>
      <c r="AE14" s="1267"/>
      <c r="AF14" s="1268"/>
      <c r="AG14" s="1269"/>
      <c r="AH14" s="987"/>
    </row>
    <row r="15" spans="2:34" ht="13.5" customHeight="1">
      <c r="B15" s="1006"/>
      <c r="C15" s="1719"/>
      <c r="D15" s="1719"/>
      <c r="E15" s="1724"/>
      <c r="F15" s="1723"/>
      <c r="G15" s="1725"/>
      <c r="H15" s="1003" t="s">
        <v>474</v>
      </c>
      <c r="I15" s="1270"/>
      <c r="J15" s="1004"/>
      <c r="K15" s="1004"/>
      <c r="L15" s="1004"/>
      <c r="M15" s="1004"/>
      <c r="N15" s="1004"/>
      <c r="O15" s="1004"/>
      <c r="P15" s="1004"/>
      <c r="Q15" s="1004"/>
      <c r="R15" s="1004"/>
      <c r="S15" s="1004"/>
      <c r="T15" s="1004"/>
      <c r="U15" s="1189">
        <f>COUNTA(I15:T15)</f>
        <v>0</v>
      </c>
      <c r="V15" s="1249"/>
      <c r="W15" s="1136"/>
      <c r="X15" s="1138"/>
      <c r="Y15" s="1250"/>
      <c r="Z15" s="1136"/>
      <c r="AA15" s="1136"/>
      <c r="AB15" s="1138"/>
      <c r="AC15" s="1250"/>
      <c r="AD15" s="1249"/>
      <c r="AE15" s="1136"/>
      <c r="AF15" s="1138"/>
      <c r="AG15" s="1250"/>
      <c r="AH15" s="987"/>
    </row>
    <row r="16" spans="2:34" ht="13.5" customHeight="1">
      <c r="B16" s="1006"/>
      <c r="C16" s="1719"/>
      <c r="D16" s="1719"/>
      <c r="E16" s="1724"/>
      <c r="F16" s="1724"/>
      <c r="G16" s="1726"/>
      <c r="H16" s="1007" t="s">
        <v>473</v>
      </c>
      <c r="I16" s="970"/>
      <c r="J16" s="970"/>
      <c r="K16" s="970"/>
      <c r="L16" s="970"/>
      <c r="M16" s="970"/>
      <c r="N16" s="970"/>
      <c r="O16" s="970"/>
      <c r="P16" s="970"/>
      <c r="Q16" s="970"/>
      <c r="R16" s="970"/>
      <c r="S16" s="970"/>
      <c r="T16" s="970"/>
      <c r="U16" s="1201">
        <f>SUM(I16:T16)</f>
        <v>0</v>
      </c>
      <c r="V16" s="1254"/>
      <c r="W16" s="1255"/>
      <c r="X16" s="1008"/>
      <c r="Y16" s="1256"/>
      <c r="Z16" s="1255"/>
      <c r="AA16" s="1255"/>
      <c r="AB16" s="1008"/>
      <c r="AC16" s="1256"/>
      <c r="AD16" s="1254"/>
      <c r="AE16" s="1255"/>
      <c r="AF16" s="1008"/>
      <c r="AG16" s="1256"/>
      <c r="AH16" s="987"/>
    </row>
    <row r="17" spans="2:34" ht="13.5" customHeight="1">
      <c r="B17" s="1006"/>
      <c r="C17" s="1719"/>
      <c r="D17" s="1719"/>
      <c r="E17" s="1724"/>
      <c r="F17" s="1724"/>
      <c r="G17" s="1724"/>
      <c r="H17" s="1010" t="s">
        <v>1222</v>
      </c>
      <c r="I17" s="1011"/>
      <c r="J17" s="1011"/>
      <c r="K17" s="1011"/>
      <c r="L17" s="1011"/>
      <c r="M17" s="1011"/>
      <c r="N17" s="1011"/>
      <c r="O17" s="1011"/>
      <c r="P17" s="1011"/>
      <c r="Q17" s="1011"/>
      <c r="R17" s="1011"/>
      <c r="S17" s="1011"/>
      <c r="T17" s="1011"/>
      <c r="U17" s="1258">
        <f>SUM(I17:T17)</f>
        <v>0</v>
      </c>
      <c r="V17" s="1014"/>
      <c r="W17" s="1140"/>
      <c r="X17" s="972"/>
      <c r="Y17" s="1271"/>
      <c r="Z17" s="1015"/>
      <c r="AA17" s="1015"/>
      <c r="AB17" s="972"/>
      <c r="AC17" s="1016"/>
      <c r="AD17" s="1014"/>
      <c r="AE17" s="1015"/>
      <c r="AF17" s="972"/>
      <c r="AG17" s="1016"/>
      <c r="AH17" s="987"/>
    </row>
    <row r="18" spans="2:34" ht="13.5" customHeight="1">
      <c r="B18" s="1006"/>
      <c r="C18" s="1741"/>
      <c r="D18" s="1741"/>
      <c r="E18" s="1730"/>
      <c r="F18" s="1730"/>
      <c r="G18" s="1730"/>
      <c r="H18" s="1262" t="s">
        <v>575</v>
      </c>
      <c r="I18" s="1272">
        <f aca="true" t="shared" si="1" ref="I18:T18">I16+I17</f>
        <v>0</v>
      </c>
      <c r="J18" s="1272">
        <f t="shared" si="1"/>
        <v>0</v>
      </c>
      <c r="K18" s="1272">
        <f t="shared" si="1"/>
        <v>0</v>
      </c>
      <c r="L18" s="1272">
        <f t="shared" si="1"/>
        <v>0</v>
      </c>
      <c r="M18" s="1272">
        <f t="shared" si="1"/>
        <v>0</v>
      </c>
      <c r="N18" s="1272">
        <f t="shared" si="1"/>
        <v>0</v>
      </c>
      <c r="O18" s="1272">
        <f t="shared" si="1"/>
        <v>0</v>
      </c>
      <c r="P18" s="1272">
        <f t="shared" si="1"/>
        <v>0</v>
      </c>
      <c r="Q18" s="1272">
        <f t="shared" si="1"/>
        <v>0</v>
      </c>
      <c r="R18" s="1272">
        <f t="shared" si="1"/>
        <v>0</v>
      </c>
      <c r="S18" s="1272">
        <f t="shared" si="1"/>
        <v>0</v>
      </c>
      <c r="T18" s="1272">
        <f t="shared" si="1"/>
        <v>0</v>
      </c>
      <c r="U18" s="1201">
        <f>SUM(U16:U17)</f>
        <v>0</v>
      </c>
      <c r="V18" s="1273"/>
      <c r="W18" s="1267"/>
      <c r="X18" s="1274"/>
      <c r="Y18" s="1269"/>
      <c r="Z18" s="1267"/>
      <c r="AA18" s="1267"/>
      <c r="AB18" s="1268"/>
      <c r="AC18" s="1269"/>
      <c r="AD18" s="1266"/>
      <c r="AE18" s="1267"/>
      <c r="AF18" s="1268"/>
      <c r="AG18" s="1269"/>
      <c r="AH18" s="987"/>
    </row>
    <row r="19" spans="2:34" ht="12" customHeight="1">
      <c r="B19" s="1001" t="s">
        <v>569</v>
      </c>
      <c r="C19" s="1723"/>
      <c r="D19" s="1723"/>
      <c r="E19" s="1732"/>
      <c r="F19" s="1723"/>
      <c r="G19" s="1725"/>
      <c r="H19" s="1003" t="s">
        <v>474</v>
      </c>
      <c r="I19" s="1004"/>
      <c r="J19" s="1004"/>
      <c r="K19" s="1004"/>
      <c r="L19" s="1004"/>
      <c r="M19" s="1004"/>
      <c r="N19" s="1004"/>
      <c r="O19" s="1004"/>
      <c r="P19" s="1004"/>
      <c r="Q19" s="1004"/>
      <c r="R19" s="1004"/>
      <c r="S19" s="1004"/>
      <c r="T19" s="1004"/>
      <c r="U19" s="1189">
        <f>COUNTA(I19:T19)</f>
        <v>0</v>
      </c>
      <c r="V19" s="1275"/>
      <c r="W19" s="981"/>
      <c r="X19" s="1002"/>
      <c r="Y19" s="1276"/>
      <c r="Z19" s="981"/>
      <c r="AA19" s="981"/>
      <c r="AB19" s="1002"/>
      <c r="AC19" s="1276"/>
      <c r="AD19" s="1275"/>
      <c r="AE19" s="981"/>
      <c r="AF19" s="1002"/>
      <c r="AG19" s="1276"/>
      <c r="AH19" s="987"/>
    </row>
    <row r="20" spans="2:34" ht="12" customHeight="1">
      <c r="B20" s="1006"/>
      <c r="C20" s="1731"/>
      <c r="D20" s="1736"/>
      <c r="E20" s="1733"/>
      <c r="F20" s="1724"/>
      <c r="G20" s="1726"/>
      <c r="H20" s="1007" t="s">
        <v>473</v>
      </c>
      <c r="I20" s="970"/>
      <c r="J20" s="970"/>
      <c r="K20" s="970"/>
      <c r="L20" s="970"/>
      <c r="M20" s="970"/>
      <c r="N20" s="970"/>
      <c r="O20" s="970"/>
      <c r="P20" s="970"/>
      <c r="Q20" s="970"/>
      <c r="R20" s="970"/>
      <c r="S20" s="970"/>
      <c r="T20" s="970"/>
      <c r="U20" s="1201">
        <f>SUM(I20:T20)</f>
        <v>0</v>
      </c>
      <c r="V20" s="1254"/>
      <c r="W20" s="1255"/>
      <c r="X20" s="1008"/>
      <c r="Y20" s="1256"/>
      <c r="Z20" s="1255"/>
      <c r="AA20" s="1255"/>
      <c r="AB20" s="1008"/>
      <c r="AC20" s="1256"/>
      <c r="AD20" s="1254"/>
      <c r="AE20" s="1255"/>
      <c r="AF20" s="1008"/>
      <c r="AG20" s="1256"/>
      <c r="AH20" s="987"/>
    </row>
    <row r="21" spans="2:34" ht="12" customHeight="1">
      <c r="B21" s="990"/>
      <c r="C21" s="1731"/>
      <c r="D21" s="1736"/>
      <c r="E21" s="1733"/>
      <c r="F21" s="1724"/>
      <c r="G21" s="1724"/>
      <c r="H21" s="1012" t="s">
        <v>1222</v>
      </c>
      <c r="I21" s="420"/>
      <c r="J21" s="420"/>
      <c r="K21" s="420"/>
      <c r="L21" s="420"/>
      <c r="M21" s="420"/>
      <c r="N21" s="420"/>
      <c r="O21" s="420"/>
      <c r="P21" s="420"/>
      <c r="Q21" s="420"/>
      <c r="R21" s="1011"/>
      <c r="S21" s="1011"/>
      <c r="T21" s="1011"/>
      <c r="U21" s="1258">
        <f>SUM(I21:T21)</f>
        <v>0</v>
      </c>
      <c r="V21" s="1014"/>
      <c r="W21" s="1015"/>
      <c r="X21" s="972"/>
      <c r="Y21" s="1016"/>
      <c r="Z21" s="1015"/>
      <c r="AA21" s="1015"/>
      <c r="AB21" s="972"/>
      <c r="AC21" s="1016"/>
      <c r="AD21" s="1014"/>
      <c r="AE21" s="1015"/>
      <c r="AF21" s="972"/>
      <c r="AG21" s="1016"/>
      <c r="AH21" s="987"/>
    </row>
    <row r="22" spans="2:34" ht="12" customHeight="1">
      <c r="B22" s="990"/>
      <c r="C22" s="1731"/>
      <c r="D22" s="1736"/>
      <c r="E22" s="1733"/>
      <c r="F22" s="1730"/>
      <c r="G22" s="1730"/>
      <c r="H22" s="1277" t="s">
        <v>575</v>
      </c>
      <c r="I22" s="1278">
        <f aca="true" t="shared" si="2" ref="I22:T22">I20+I21</f>
        <v>0</v>
      </c>
      <c r="J22" s="1263">
        <f t="shared" si="2"/>
        <v>0</v>
      </c>
      <c r="K22" s="1263">
        <f t="shared" si="2"/>
        <v>0</v>
      </c>
      <c r="L22" s="1263">
        <f t="shared" si="2"/>
        <v>0</v>
      </c>
      <c r="M22" s="1263">
        <f t="shared" si="2"/>
        <v>0</v>
      </c>
      <c r="N22" s="1263">
        <f t="shared" si="2"/>
        <v>0</v>
      </c>
      <c r="O22" s="1263">
        <f t="shared" si="2"/>
        <v>0</v>
      </c>
      <c r="P22" s="1263">
        <f t="shared" si="2"/>
        <v>0</v>
      </c>
      <c r="Q22" s="1263">
        <f t="shared" si="2"/>
        <v>0</v>
      </c>
      <c r="R22" s="1263">
        <f t="shared" si="2"/>
        <v>0</v>
      </c>
      <c r="S22" s="1263">
        <f t="shared" si="2"/>
        <v>0</v>
      </c>
      <c r="T22" s="1263">
        <f t="shared" si="2"/>
        <v>0</v>
      </c>
      <c r="U22" s="1279">
        <f>SUM(U20:U21)</f>
        <v>0</v>
      </c>
      <c r="V22" s="1280"/>
      <c r="W22" s="1281"/>
      <c r="X22" s="1282"/>
      <c r="Y22" s="1283"/>
      <c r="Z22" s="1267"/>
      <c r="AA22" s="1267"/>
      <c r="AB22" s="1268"/>
      <c r="AC22" s="1269"/>
      <c r="AD22" s="1266"/>
      <c r="AE22" s="1267"/>
      <c r="AF22" s="1268"/>
      <c r="AG22" s="1269"/>
      <c r="AH22" s="987"/>
    </row>
    <row r="23" spans="2:34" ht="12" customHeight="1">
      <c r="B23" s="990"/>
      <c r="C23" s="1724"/>
      <c r="D23" s="1736"/>
      <c r="E23" s="1724"/>
      <c r="F23" s="1723"/>
      <c r="G23" s="1725"/>
      <c r="H23" s="1247" t="s">
        <v>474</v>
      </c>
      <c r="I23" s="1002"/>
      <c r="J23" s="1248"/>
      <c r="K23" s="429"/>
      <c r="L23" s="429"/>
      <c r="M23" s="429"/>
      <c r="N23" s="1004"/>
      <c r="O23" s="1004"/>
      <c r="P23" s="429"/>
      <c r="Q23" s="1004"/>
      <c r="R23" s="1004"/>
      <c r="S23" s="1004"/>
      <c r="T23" s="1004"/>
      <c r="U23" s="1189">
        <f>COUNTA(I23:T23)</f>
        <v>0</v>
      </c>
      <c r="V23" s="1249"/>
      <c r="W23" s="1138"/>
      <c r="X23" s="1138"/>
      <c r="Y23" s="1250"/>
      <c r="Z23" s="1136"/>
      <c r="AA23" s="1136"/>
      <c r="AB23" s="1138"/>
      <c r="AC23" s="1250"/>
      <c r="AD23" s="1249"/>
      <c r="AE23" s="1136"/>
      <c r="AF23" s="1138"/>
      <c r="AG23" s="1250"/>
      <c r="AH23" s="987"/>
    </row>
    <row r="24" spans="2:34" ht="12" customHeight="1">
      <c r="B24" s="990"/>
      <c r="C24" s="1724"/>
      <c r="D24" s="1736"/>
      <c r="E24" s="1724"/>
      <c r="F24" s="1724"/>
      <c r="G24" s="1726"/>
      <c r="H24" s="1251" t="s">
        <v>473</v>
      </c>
      <c r="I24" s="411"/>
      <c r="J24" s="1252"/>
      <c r="K24" s="411"/>
      <c r="L24" s="411"/>
      <c r="M24" s="411"/>
      <c r="N24" s="411"/>
      <c r="O24" s="411"/>
      <c r="P24" s="411"/>
      <c r="Q24" s="411"/>
      <c r="R24" s="1008"/>
      <c r="S24" s="1008"/>
      <c r="T24" s="1008"/>
      <c r="U24" s="1284">
        <f>SUM(I24:T24)</f>
        <v>0</v>
      </c>
      <c r="V24" s="1254"/>
      <c r="W24" s="1008"/>
      <c r="X24" s="1008"/>
      <c r="Y24" s="1256"/>
      <c r="Z24" s="1255"/>
      <c r="AA24" s="1255"/>
      <c r="AB24" s="1008"/>
      <c r="AC24" s="1256"/>
      <c r="AD24" s="1254"/>
      <c r="AE24" s="1255"/>
      <c r="AF24" s="1008"/>
      <c r="AG24" s="1256"/>
      <c r="AH24" s="987"/>
    </row>
    <row r="25" spans="2:34" ht="12">
      <c r="B25" s="990"/>
      <c r="C25" s="1724"/>
      <c r="D25" s="1736"/>
      <c r="E25" s="1724"/>
      <c r="F25" s="1724"/>
      <c r="G25" s="1724"/>
      <c r="H25" s="1257" t="s">
        <v>1222</v>
      </c>
      <c r="I25" s="972"/>
      <c r="J25" s="1015"/>
      <c r="K25" s="972"/>
      <c r="L25" s="972"/>
      <c r="M25" s="972"/>
      <c r="N25" s="972"/>
      <c r="O25" s="972"/>
      <c r="P25" s="972"/>
      <c r="Q25" s="972"/>
      <c r="R25" s="972"/>
      <c r="S25" s="972"/>
      <c r="T25" s="972"/>
      <c r="U25" s="1191">
        <f>SUM(I25:T25)</f>
        <v>0</v>
      </c>
      <c r="V25" s="1014"/>
      <c r="W25" s="972"/>
      <c r="X25" s="972"/>
      <c r="Y25" s="1016"/>
      <c r="Z25" s="1015"/>
      <c r="AA25" s="1015"/>
      <c r="AB25" s="972"/>
      <c r="AC25" s="1016"/>
      <c r="AD25" s="1014"/>
      <c r="AE25" s="1015"/>
      <c r="AF25" s="972"/>
      <c r="AG25" s="1016"/>
      <c r="AH25" s="987"/>
    </row>
    <row r="26" spans="2:34" ht="12">
      <c r="B26" s="997"/>
      <c r="C26" s="1730"/>
      <c r="D26" s="1737"/>
      <c r="E26" s="1730"/>
      <c r="F26" s="1730"/>
      <c r="G26" s="1730"/>
      <c r="H26" s="1262" t="s">
        <v>575</v>
      </c>
      <c r="I26" s="1263">
        <f aca="true" t="shared" si="3" ref="I26:T26">I24+I25</f>
        <v>0</v>
      </c>
      <c r="J26" s="1264">
        <f t="shared" si="3"/>
        <v>0</v>
      </c>
      <c r="K26" s="1278">
        <f t="shared" si="3"/>
        <v>0</v>
      </c>
      <c r="L26" s="1278">
        <f t="shared" si="3"/>
        <v>0</v>
      </c>
      <c r="M26" s="1278">
        <f t="shared" si="3"/>
        <v>0</v>
      </c>
      <c r="N26" s="1278">
        <f t="shared" si="3"/>
        <v>0</v>
      </c>
      <c r="O26" s="1278">
        <f t="shared" si="3"/>
        <v>0</v>
      </c>
      <c r="P26" s="1278">
        <f t="shared" si="3"/>
        <v>0</v>
      </c>
      <c r="Q26" s="1278">
        <f t="shared" si="3"/>
        <v>0</v>
      </c>
      <c r="R26" s="1278">
        <f t="shared" si="3"/>
        <v>0</v>
      </c>
      <c r="S26" s="1278">
        <f t="shared" si="3"/>
        <v>0</v>
      </c>
      <c r="T26" s="1278">
        <f t="shared" si="3"/>
        <v>0</v>
      </c>
      <c r="U26" s="1285">
        <f>SUM(U24:U25)</f>
        <v>0</v>
      </c>
      <c r="V26" s="1273"/>
      <c r="W26" s="1286"/>
      <c r="X26" s="1274"/>
      <c r="Y26" s="1287"/>
      <c r="Z26" s="1267"/>
      <c r="AA26" s="1267"/>
      <c r="AB26" s="1268"/>
      <c r="AC26" s="1269"/>
      <c r="AD26" s="1266"/>
      <c r="AE26" s="1267"/>
      <c r="AF26" s="1268"/>
      <c r="AG26" s="1269"/>
      <c r="AH26" s="987"/>
    </row>
    <row r="27" spans="2:34" ht="12">
      <c r="B27" s="1006" t="s">
        <v>569</v>
      </c>
      <c r="C27" s="1720"/>
      <c r="D27" s="1720"/>
      <c r="E27" s="1732"/>
      <c r="F27" s="1723"/>
      <c r="G27" s="1725"/>
      <c r="H27" s="1003" t="s">
        <v>474</v>
      </c>
      <c r="I27" s="448"/>
      <c r="J27" s="429"/>
      <c r="K27" s="429"/>
      <c r="L27" s="429"/>
      <c r="M27" s="429"/>
      <c r="N27" s="1004"/>
      <c r="O27" s="1004"/>
      <c r="P27" s="429"/>
      <c r="Q27" s="1004"/>
      <c r="R27" s="1004"/>
      <c r="S27" s="1004"/>
      <c r="T27" s="1005"/>
      <c r="U27" s="1285">
        <f>COUNTA(I27:T27)</f>
        <v>0</v>
      </c>
      <c r="V27" s="1249"/>
      <c r="W27" s="1136"/>
      <c r="X27" s="1138"/>
      <c r="Y27" s="1250"/>
      <c r="Z27" s="1136"/>
      <c r="AA27" s="1136"/>
      <c r="AB27" s="1138"/>
      <c r="AC27" s="1250"/>
      <c r="AD27" s="1249"/>
      <c r="AE27" s="1136"/>
      <c r="AF27" s="1138"/>
      <c r="AG27" s="1250"/>
      <c r="AH27" s="987"/>
    </row>
    <row r="28" spans="2:34" ht="12">
      <c r="B28" s="1288"/>
      <c r="C28" s="1719"/>
      <c r="D28" s="1719"/>
      <c r="E28" s="1724"/>
      <c r="F28" s="1724"/>
      <c r="G28" s="1726"/>
      <c r="H28" s="1007" t="s">
        <v>473</v>
      </c>
      <c r="I28" s="411"/>
      <c r="J28" s="411"/>
      <c r="K28" s="411"/>
      <c r="L28" s="411"/>
      <c r="M28" s="411"/>
      <c r="N28" s="411"/>
      <c r="O28" s="411"/>
      <c r="P28" s="411"/>
      <c r="Q28" s="411"/>
      <c r="R28" s="1008"/>
      <c r="S28" s="1008"/>
      <c r="T28" s="1009"/>
      <c r="U28" s="1284">
        <f>SUM(I28:T28)</f>
        <v>0</v>
      </c>
      <c r="V28" s="1254"/>
      <c r="W28" s="1255"/>
      <c r="X28" s="1008"/>
      <c r="Y28" s="1256"/>
      <c r="Z28" s="1255"/>
      <c r="AA28" s="1255"/>
      <c r="AB28" s="1008"/>
      <c r="AC28" s="1256"/>
      <c r="AD28" s="1254"/>
      <c r="AE28" s="1255"/>
      <c r="AF28" s="1008"/>
      <c r="AG28" s="1256"/>
      <c r="AH28" s="987"/>
    </row>
    <row r="29" spans="2:34" ht="12">
      <c r="B29" s="990"/>
      <c r="C29" s="1719"/>
      <c r="D29" s="1719"/>
      <c r="E29" s="1724"/>
      <c r="F29" s="1724"/>
      <c r="G29" s="1724"/>
      <c r="H29" s="1010" t="s">
        <v>1222</v>
      </c>
      <c r="I29" s="972"/>
      <c r="J29" s="972"/>
      <c r="K29" s="972"/>
      <c r="L29" s="972"/>
      <c r="M29" s="972"/>
      <c r="N29" s="972"/>
      <c r="O29" s="972"/>
      <c r="P29" s="972"/>
      <c r="Q29" s="972"/>
      <c r="R29" s="972"/>
      <c r="S29" s="972"/>
      <c r="T29" s="972"/>
      <c r="U29" s="1191">
        <f>SUM(I29:T29)</f>
        <v>0</v>
      </c>
      <c r="V29" s="1014"/>
      <c r="W29" s="1015"/>
      <c r="X29" s="972"/>
      <c r="Y29" s="1016"/>
      <c r="Z29" s="1015"/>
      <c r="AA29" s="1015"/>
      <c r="AB29" s="972"/>
      <c r="AC29" s="1016"/>
      <c r="AD29" s="1014"/>
      <c r="AE29" s="1015"/>
      <c r="AF29" s="972"/>
      <c r="AG29" s="1016"/>
      <c r="AH29" s="987"/>
    </row>
    <row r="30" spans="2:34" ht="12">
      <c r="B30" s="990"/>
      <c r="C30" s="1719"/>
      <c r="D30" s="1719"/>
      <c r="E30" s="1724"/>
      <c r="F30" s="1730"/>
      <c r="G30" s="1730"/>
      <c r="H30" s="1262" t="s">
        <v>575</v>
      </c>
      <c r="I30" s="1278">
        <f aca="true" t="shared" si="4" ref="I30:T30">I28+I29</f>
        <v>0</v>
      </c>
      <c r="J30" s="1278">
        <f t="shared" si="4"/>
        <v>0</v>
      </c>
      <c r="K30" s="1278">
        <f t="shared" si="4"/>
        <v>0</v>
      </c>
      <c r="L30" s="1278">
        <f t="shared" si="4"/>
        <v>0</v>
      </c>
      <c r="M30" s="1278">
        <f t="shared" si="4"/>
        <v>0</v>
      </c>
      <c r="N30" s="1278">
        <f t="shared" si="4"/>
        <v>0</v>
      </c>
      <c r="O30" s="1278">
        <f t="shared" si="4"/>
        <v>0</v>
      </c>
      <c r="P30" s="1278">
        <f t="shared" si="4"/>
        <v>0</v>
      </c>
      <c r="Q30" s="1278">
        <f t="shared" si="4"/>
        <v>0</v>
      </c>
      <c r="R30" s="1278">
        <f t="shared" si="4"/>
        <v>0</v>
      </c>
      <c r="S30" s="1278">
        <f t="shared" si="4"/>
        <v>0</v>
      </c>
      <c r="T30" s="1278">
        <f t="shared" si="4"/>
        <v>0</v>
      </c>
      <c r="U30" s="1285">
        <f>SUM(U28:U29)</f>
        <v>0</v>
      </c>
      <c r="V30" s="1266"/>
      <c r="W30" s="1267"/>
      <c r="X30" s="1268"/>
      <c r="Y30" s="1269"/>
      <c r="Z30" s="1267"/>
      <c r="AA30" s="1267"/>
      <c r="AB30" s="1268"/>
      <c r="AC30" s="1269"/>
      <c r="AD30" s="1266"/>
      <c r="AE30" s="1267"/>
      <c r="AF30" s="1268"/>
      <c r="AG30" s="1269"/>
      <c r="AH30" s="987"/>
    </row>
    <row r="31" spans="2:34" ht="12" customHeight="1">
      <c r="B31" s="990"/>
      <c r="C31" s="1719"/>
      <c r="D31" s="1719"/>
      <c r="E31" s="1724"/>
      <c r="F31" s="1723"/>
      <c r="G31" s="1725"/>
      <c r="H31" s="1003" t="s">
        <v>474</v>
      </c>
      <c r="I31" s="429"/>
      <c r="J31" s="429"/>
      <c r="K31" s="429"/>
      <c r="L31" s="429"/>
      <c r="M31" s="429"/>
      <c r="N31" s="1004"/>
      <c r="O31" s="1004"/>
      <c r="P31" s="429"/>
      <c r="Q31" s="1004"/>
      <c r="R31" s="1004"/>
      <c r="S31" s="1004"/>
      <c r="T31" s="1005"/>
      <c r="U31" s="1285">
        <f>COUNTA(I31:T31)</f>
        <v>0</v>
      </c>
      <c r="V31" s="1249"/>
      <c r="W31" s="1136"/>
      <c r="X31" s="1138"/>
      <c r="Y31" s="1250"/>
      <c r="Z31" s="1136"/>
      <c r="AA31" s="1136"/>
      <c r="AB31" s="1138"/>
      <c r="AC31" s="1250"/>
      <c r="AD31" s="1249"/>
      <c r="AE31" s="1136"/>
      <c r="AF31" s="1138"/>
      <c r="AG31" s="1250"/>
      <c r="AH31" s="987"/>
    </row>
    <row r="32" spans="2:34" ht="12" customHeight="1">
      <c r="B32" s="990"/>
      <c r="C32" s="1719"/>
      <c r="D32" s="1719"/>
      <c r="E32" s="1724"/>
      <c r="F32" s="1724"/>
      <c r="G32" s="1726"/>
      <c r="H32" s="1007" t="s">
        <v>473</v>
      </c>
      <c r="I32" s="411"/>
      <c r="J32" s="411"/>
      <c r="K32" s="411"/>
      <c r="L32" s="411"/>
      <c r="M32" s="411"/>
      <c r="N32" s="411"/>
      <c r="O32" s="411"/>
      <c r="P32" s="411"/>
      <c r="Q32" s="411"/>
      <c r="R32" s="1008"/>
      <c r="S32" s="1008"/>
      <c r="T32" s="1009"/>
      <c r="U32" s="1284">
        <f>SUM(I32:T32)</f>
        <v>0</v>
      </c>
      <c r="V32" s="1254"/>
      <c r="W32" s="1255"/>
      <c r="X32" s="1008"/>
      <c r="Y32" s="1256"/>
      <c r="Z32" s="1255"/>
      <c r="AA32" s="1255"/>
      <c r="AB32" s="1008"/>
      <c r="AC32" s="1256"/>
      <c r="AD32" s="1254"/>
      <c r="AE32" s="1255"/>
      <c r="AF32" s="1008"/>
      <c r="AG32" s="1256"/>
      <c r="AH32" s="987"/>
    </row>
    <row r="33" spans="2:34" ht="12" customHeight="1">
      <c r="B33" s="990"/>
      <c r="C33" s="1719"/>
      <c r="D33" s="1719"/>
      <c r="E33" s="1724"/>
      <c r="F33" s="1724"/>
      <c r="G33" s="1724"/>
      <c r="H33" s="1012" t="s">
        <v>1222</v>
      </c>
      <c r="I33" s="972"/>
      <c r="J33" s="972"/>
      <c r="K33" s="972"/>
      <c r="L33" s="972"/>
      <c r="M33" s="972"/>
      <c r="N33" s="972"/>
      <c r="O33" s="972"/>
      <c r="P33" s="972"/>
      <c r="Q33" s="972"/>
      <c r="R33" s="972"/>
      <c r="S33" s="972"/>
      <c r="T33" s="972"/>
      <c r="U33" s="1191">
        <f>SUM(I33:T33)</f>
        <v>0</v>
      </c>
      <c r="V33" s="1014"/>
      <c r="W33" s="1015"/>
      <c r="X33" s="972"/>
      <c r="Y33" s="1016"/>
      <c r="Z33" s="1015"/>
      <c r="AA33" s="1015"/>
      <c r="AB33" s="972"/>
      <c r="AC33" s="1016"/>
      <c r="AD33" s="1014"/>
      <c r="AE33" s="1015"/>
      <c r="AF33" s="972"/>
      <c r="AG33" s="1016"/>
      <c r="AH33" s="987"/>
    </row>
    <row r="34" spans="2:34" ht="12" customHeight="1">
      <c r="B34" s="978"/>
      <c r="C34" s="1741"/>
      <c r="D34" s="1741"/>
      <c r="E34" s="1730"/>
      <c r="F34" s="1730"/>
      <c r="G34" s="1730"/>
      <c r="H34" s="1277" t="s">
        <v>575</v>
      </c>
      <c r="I34" s="1263">
        <f aca="true" t="shared" si="5" ref="I34:T34">I32+I33</f>
        <v>0</v>
      </c>
      <c r="J34" s="1263">
        <f t="shared" si="5"/>
        <v>0</v>
      </c>
      <c r="K34" s="1263">
        <f t="shared" si="5"/>
        <v>0</v>
      </c>
      <c r="L34" s="1263">
        <f t="shared" si="5"/>
        <v>0</v>
      </c>
      <c r="M34" s="1263">
        <f t="shared" si="5"/>
        <v>0</v>
      </c>
      <c r="N34" s="1263">
        <f t="shared" si="5"/>
        <v>0</v>
      </c>
      <c r="O34" s="1263">
        <f t="shared" si="5"/>
        <v>0</v>
      </c>
      <c r="P34" s="1263">
        <f t="shared" si="5"/>
        <v>0</v>
      </c>
      <c r="Q34" s="1263">
        <f t="shared" si="5"/>
        <v>0</v>
      </c>
      <c r="R34" s="1263">
        <f t="shared" si="5"/>
        <v>0</v>
      </c>
      <c r="S34" s="1263">
        <f t="shared" si="5"/>
        <v>0</v>
      </c>
      <c r="T34" s="1263">
        <f t="shared" si="5"/>
        <v>0</v>
      </c>
      <c r="U34" s="1279">
        <f>SUM(U32:U33)</f>
        <v>0</v>
      </c>
      <c r="V34" s="1266"/>
      <c r="W34" s="1267"/>
      <c r="X34" s="1268"/>
      <c r="Y34" s="1269"/>
      <c r="Z34" s="1267"/>
      <c r="AA34" s="1267"/>
      <c r="AB34" s="1268"/>
      <c r="AC34" s="1269"/>
      <c r="AD34" s="1266"/>
      <c r="AE34" s="1267"/>
      <c r="AF34" s="1268"/>
      <c r="AG34" s="1269"/>
      <c r="AH34" s="987"/>
    </row>
    <row r="35" spans="2:34" ht="12" customHeight="1">
      <c r="B35" s="1001" t="s">
        <v>569</v>
      </c>
      <c r="C35" s="1734"/>
      <c r="D35" s="1720"/>
      <c r="E35" s="1721"/>
      <c r="F35" s="1723"/>
      <c r="G35" s="1725"/>
      <c r="H35" s="1003" t="s">
        <v>474</v>
      </c>
      <c r="I35" s="429"/>
      <c r="J35" s="1004"/>
      <c r="K35" s="1004"/>
      <c r="L35" s="1004"/>
      <c r="M35" s="429"/>
      <c r="N35" s="429"/>
      <c r="O35" s="429"/>
      <c r="P35" s="1004"/>
      <c r="Q35" s="1004"/>
      <c r="R35" s="1004"/>
      <c r="S35" s="1004"/>
      <c r="T35" s="1004"/>
      <c r="U35" s="1189">
        <f>COUNTA(I35:T35)</f>
        <v>0</v>
      </c>
      <c r="V35" s="1249"/>
      <c r="W35" s="1136"/>
      <c r="X35" s="1138"/>
      <c r="Y35" s="1250"/>
      <c r="Z35" s="1136"/>
      <c r="AA35" s="1136"/>
      <c r="AB35" s="1138"/>
      <c r="AC35" s="1250"/>
      <c r="AD35" s="1249"/>
      <c r="AE35" s="1136"/>
      <c r="AF35" s="1138"/>
      <c r="AG35" s="1250"/>
      <c r="AH35" s="987"/>
    </row>
    <row r="36" spans="2:34" ht="12" customHeight="1">
      <c r="B36" s="1288"/>
      <c r="C36" s="1735"/>
      <c r="D36" s="1719"/>
      <c r="E36" s="1722"/>
      <c r="F36" s="1724"/>
      <c r="G36" s="1726"/>
      <c r="H36" s="1007" t="s">
        <v>473</v>
      </c>
      <c r="I36" s="448"/>
      <c r="J36" s="448"/>
      <c r="K36" s="448"/>
      <c r="L36" s="448"/>
      <c r="M36" s="448"/>
      <c r="N36" s="448"/>
      <c r="O36" s="448"/>
      <c r="P36" s="1270"/>
      <c r="Q36" s="1270"/>
      <c r="R36" s="1270"/>
      <c r="S36" s="1270"/>
      <c r="T36" s="1270"/>
      <c r="U36" s="1253">
        <f>SUM(I36:T36)</f>
        <v>0</v>
      </c>
      <c r="V36" s="1254"/>
      <c r="W36" s="1255"/>
      <c r="X36" s="1008"/>
      <c r="Y36" s="1256"/>
      <c r="Z36" s="1255"/>
      <c r="AA36" s="1255"/>
      <c r="AB36" s="1008"/>
      <c r="AC36" s="1256"/>
      <c r="AD36" s="1254"/>
      <c r="AE36" s="1255"/>
      <c r="AF36" s="1008"/>
      <c r="AG36" s="1256"/>
      <c r="AH36" s="987"/>
    </row>
    <row r="37" spans="2:34" ht="12" customHeight="1">
      <c r="B37" s="978"/>
      <c r="C37" s="1736"/>
      <c r="D37" s="1738"/>
      <c r="E37" s="1722"/>
      <c r="F37" s="1724"/>
      <c r="G37" s="1724"/>
      <c r="H37" s="1012" t="s">
        <v>1222</v>
      </c>
      <c r="I37" s="972"/>
      <c r="J37" s="972"/>
      <c r="K37" s="972"/>
      <c r="L37" s="972"/>
      <c r="M37" s="972"/>
      <c r="N37" s="972"/>
      <c r="O37" s="972"/>
      <c r="P37" s="972"/>
      <c r="Q37" s="972"/>
      <c r="R37" s="972"/>
      <c r="S37" s="972"/>
      <c r="T37" s="972"/>
      <c r="U37" s="1191">
        <f>SUM(I37:T37)</f>
        <v>0</v>
      </c>
      <c r="V37" s="1014"/>
      <c r="W37" s="1015"/>
      <c r="X37" s="972"/>
      <c r="Y37" s="1016"/>
      <c r="Z37" s="1015"/>
      <c r="AA37" s="1015"/>
      <c r="AB37" s="972"/>
      <c r="AC37" s="1016"/>
      <c r="AD37" s="1014"/>
      <c r="AE37" s="1015"/>
      <c r="AF37" s="972"/>
      <c r="AG37" s="1016"/>
      <c r="AH37" s="987"/>
    </row>
    <row r="38" spans="2:34" ht="12" customHeight="1">
      <c r="B38" s="978"/>
      <c r="C38" s="1737"/>
      <c r="D38" s="1739"/>
      <c r="E38" s="1740"/>
      <c r="F38" s="1730"/>
      <c r="G38" s="1730"/>
      <c r="H38" s="1277" t="s">
        <v>575</v>
      </c>
      <c r="I38" s="1263">
        <f aca="true" t="shared" si="6" ref="I38:T38">I36+I37</f>
        <v>0</v>
      </c>
      <c r="J38" s="1263">
        <f t="shared" si="6"/>
        <v>0</v>
      </c>
      <c r="K38" s="1263">
        <f t="shared" si="6"/>
        <v>0</v>
      </c>
      <c r="L38" s="1263">
        <f t="shared" si="6"/>
        <v>0</v>
      </c>
      <c r="M38" s="1263">
        <f t="shared" si="6"/>
        <v>0</v>
      </c>
      <c r="N38" s="1263">
        <f t="shared" si="6"/>
        <v>0</v>
      </c>
      <c r="O38" s="1263">
        <f t="shared" si="6"/>
        <v>0</v>
      </c>
      <c r="P38" s="1263">
        <f t="shared" si="6"/>
        <v>0</v>
      </c>
      <c r="Q38" s="1263">
        <f t="shared" si="6"/>
        <v>0</v>
      </c>
      <c r="R38" s="1263">
        <f t="shared" si="6"/>
        <v>0</v>
      </c>
      <c r="S38" s="1263">
        <f t="shared" si="6"/>
        <v>0</v>
      </c>
      <c r="T38" s="1263">
        <f t="shared" si="6"/>
        <v>0</v>
      </c>
      <c r="U38" s="1279">
        <f>SUM(U36:U37)</f>
        <v>0</v>
      </c>
      <c r="V38" s="1266"/>
      <c r="W38" s="1267"/>
      <c r="X38" s="1268"/>
      <c r="Y38" s="1269"/>
      <c r="Z38" s="1267"/>
      <c r="AA38" s="1267"/>
      <c r="AB38" s="1268"/>
      <c r="AC38" s="1269"/>
      <c r="AD38" s="1266"/>
      <c r="AE38" s="1267"/>
      <c r="AF38" s="1268"/>
      <c r="AG38" s="1269"/>
      <c r="AH38" s="991"/>
    </row>
    <row r="39" spans="2:34" ht="12" customHeight="1">
      <c r="B39" s="1001" t="s">
        <v>569</v>
      </c>
      <c r="C39" s="1720"/>
      <c r="D39" s="1720"/>
      <c r="E39" s="1721"/>
      <c r="F39" s="1723"/>
      <c r="G39" s="1725"/>
      <c r="H39" s="1003" t="s">
        <v>474</v>
      </c>
      <c r="I39" s="1004"/>
      <c r="J39" s="1004"/>
      <c r="K39" s="1004"/>
      <c r="L39" s="1004"/>
      <c r="M39" s="1004"/>
      <c r="N39" s="1004"/>
      <c r="O39" s="1004"/>
      <c r="P39" s="1004"/>
      <c r="Q39" s="1004"/>
      <c r="R39" s="1004"/>
      <c r="S39" s="1004"/>
      <c r="T39" s="1004"/>
      <c r="U39" s="1189">
        <f>COUNTA(I39:T39)</f>
        <v>0</v>
      </c>
      <c r="V39" s="1249"/>
      <c r="W39" s="1136"/>
      <c r="X39" s="1138"/>
      <c r="Y39" s="1250"/>
      <c r="Z39" s="1136"/>
      <c r="AA39" s="1136"/>
      <c r="AB39" s="1138"/>
      <c r="AC39" s="1250"/>
      <c r="AD39" s="1249"/>
      <c r="AE39" s="1136"/>
      <c r="AF39" s="1138"/>
      <c r="AG39" s="1250"/>
      <c r="AH39" s="991"/>
    </row>
    <row r="40" spans="2:34" ht="12" customHeight="1">
      <c r="B40" s="1288"/>
      <c r="C40" s="1727"/>
      <c r="D40" s="1727"/>
      <c r="E40" s="1722"/>
      <c r="F40" s="1724"/>
      <c r="G40" s="1726"/>
      <c r="H40" s="1007" t="s">
        <v>473</v>
      </c>
      <c r="I40" s="1270"/>
      <c r="J40" s="1270"/>
      <c r="K40" s="1270"/>
      <c r="L40" s="1270"/>
      <c r="M40" s="1270"/>
      <c r="N40" s="1270"/>
      <c r="O40" s="1270"/>
      <c r="P40" s="1270"/>
      <c r="Q40" s="1270"/>
      <c r="R40" s="1270"/>
      <c r="S40" s="1270"/>
      <c r="T40" s="1270"/>
      <c r="U40" s="1253">
        <f>SUM(I40:T40)</f>
        <v>0</v>
      </c>
      <c r="V40" s="1254"/>
      <c r="W40" s="1255"/>
      <c r="X40" s="1008"/>
      <c r="Y40" s="1256"/>
      <c r="Z40" s="1255"/>
      <c r="AA40" s="1255"/>
      <c r="AB40" s="1008"/>
      <c r="AC40" s="1256"/>
      <c r="AD40" s="1254"/>
      <c r="AE40" s="1255"/>
      <c r="AF40" s="1008"/>
      <c r="AG40" s="1256"/>
      <c r="AH40" s="991"/>
    </row>
    <row r="41" spans="2:34" ht="12" customHeight="1">
      <c r="B41" s="978"/>
      <c r="C41" s="1719"/>
      <c r="D41" s="1719"/>
      <c r="E41" s="1722"/>
      <c r="F41" s="1724"/>
      <c r="G41" s="1724"/>
      <c r="H41" s="1012" t="s">
        <v>1222</v>
      </c>
      <c r="I41" s="972"/>
      <c r="J41" s="972"/>
      <c r="K41" s="972"/>
      <c r="L41" s="972"/>
      <c r="M41" s="972"/>
      <c r="N41" s="972"/>
      <c r="O41" s="972"/>
      <c r="P41" s="972"/>
      <c r="Q41" s="972"/>
      <c r="R41" s="972"/>
      <c r="S41" s="972"/>
      <c r="T41" s="972"/>
      <c r="U41" s="1191">
        <f>SUM(I41:T41)</f>
        <v>0</v>
      </c>
      <c r="V41" s="1014"/>
      <c r="W41" s="1015"/>
      <c r="X41" s="972"/>
      <c r="Y41" s="1016"/>
      <c r="Z41" s="1015"/>
      <c r="AA41" s="1015"/>
      <c r="AB41" s="972"/>
      <c r="AC41" s="1016"/>
      <c r="AD41" s="1014"/>
      <c r="AE41" s="1015"/>
      <c r="AF41" s="972"/>
      <c r="AG41" s="1016"/>
      <c r="AH41" s="991"/>
    </row>
    <row r="42" spans="2:34" ht="12" customHeight="1" thickBot="1">
      <c r="B42" s="978"/>
      <c r="C42" s="1719"/>
      <c r="D42" s="1719"/>
      <c r="E42" s="1722"/>
      <c r="F42" s="1724"/>
      <c r="G42" s="1724"/>
      <c r="H42" s="1289" t="s">
        <v>575</v>
      </c>
      <c r="I42" s="1278">
        <f aca="true" t="shared" si="7" ref="I42:T42">I40+I41</f>
        <v>0</v>
      </c>
      <c r="J42" s="1278">
        <f t="shared" si="7"/>
        <v>0</v>
      </c>
      <c r="K42" s="1278">
        <f t="shared" si="7"/>
        <v>0</v>
      </c>
      <c r="L42" s="1278">
        <f t="shared" si="7"/>
        <v>0</v>
      </c>
      <c r="M42" s="1278">
        <f t="shared" si="7"/>
        <v>0</v>
      </c>
      <c r="N42" s="1278">
        <f t="shared" si="7"/>
        <v>0</v>
      </c>
      <c r="O42" s="1278">
        <f t="shared" si="7"/>
        <v>0</v>
      </c>
      <c r="P42" s="1278">
        <f t="shared" si="7"/>
        <v>0</v>
      </c>
      <c r="Q42" s="1278">
        <f t="shared" si="7"/>
        <v>0</v>
      </c>
      <c r="R42" s="1278">
        <f t="shared" si="7"/>
        <v>0</v>
      </c>
      <c r="S42" s="1278">
        <f t="shared" si="7"/>
        <v>0</v>
      </c>
      <c r="T42" s="1278">
        <f t="shared" si="7"/>
        <v>0</v>
      </c>
      <c r="U42" s="1285">
        <f>SUM(U40:U41)</f>
        <v>0</v>
      </c>
      <c r="V42" s="1290"/>
      <c r="W42" s="1291"/>
      <c r="X42" s="1292"/>
      <c r="Y42" s="1293"/>
      <c r="Z42" s="1281"/>
      <c r="AA42" s="1281"/>
      <c r="AB42" s="1282"/>
      <c r="AC42" s="1283"/>
      <c r="AD42" s="1280"/>
      <c r="AE42" s="1281"/>
      <c r="AF42" s="1282"/>
      <c r="AG42" s="1283"/>
      <c r="AH42" s="991"/>
    </row>
    <row r="43" spans="2:34" ht="12">
      <c r="B43" s="1202"/>
      <c r="C43" s="1203"/>
      <c r="D43" s="1203"/>
      <c r="E43" s="1203"/>
      <c r="F43" s="1135"/>
      <c r="G43" s="1204"/>
      <c r="H43" s="1205" t="s">
        <v>474</v>
      </c>
      <c r="I43" s="1206"/>
      <c r="J43" s="1206"/>
      <c r="K43" s="1206"/>
      <c r="L43" s="1206"/>
      <c r="M43" s="1206"/>
      <c r="N43" s="1206"/>
      <c r="O43" s="1206"/>
      <c r="P43" s="1206"/>
      <c r="Q43" s="1206"/>
      <c r="R43" s="1206"/>
      <c r="S43" s="1206"/>
      <c r="T43" s="1206"/>
      <c r="U43" s="1207">
        <f>U11+U15+U19+U23+U27+U31+U35+U39</f>
        <v>0</v>
      </c>
      <c r="V43" s="1294"/>
      <c r="W43" s="1295"/>
      <c r="X43" s="1296"/>
      <c r="Y43" s="1297"/>
      <c r="Z43" s="1294"/>
      <c r="AA43" s="1295"/>
      <c r="AB43" s="1296"/>
      <c r="AC43" s="1298"/>
      <c r="AD43" s="1294"/>
      <c r="AE43" s="1295"/>
      <c r="AF43" s="1296"/>
      <c r="AG43" s="1298"/>
      <c r="AH43" s="991"/>
    </row>
    <row r="44" spans="2:34" ht="12">
      <c r="B44" s="1299"/>
      <c r="C44" s="979"/>
      <c r="D44" s="979"/>
      <c r="E44" s="979"/>
      <c r="F44" s="988"/>
      <c r="G44" s="989"/>
      <c r="H44" s="1007" t="s">
        <v>473</v>
      </c>
      <c r="I44" s="1008"/>
      <c r="J44" s="1008"/>
      <c r="K44" s="1008"/>
      <c r="L44" s="1008"/>
      <c r="M44" s="1008"/>
      <c r="N44" s="1008"/>
      <c r="O44" s="1008"/>
      <c r="P44" s="1008"/>
      <c r="Q44" s="1008"/>
      <c r="R44" s="1008"/>
      <c r="S44" s="1008"/>
      <c r="T44" s="1008"/>
      <c r="U44" s="1284">
        <f>U12+U16+U20+U24+U28+U32+U36+U40</f>
        <v>0</v>
      </c>
      <c r="V44" s="1300">
        <f aca="true" t="shared" si="8" ref="V44:AG45">V12+V16+V20+V24+V28+V32+V36+V40</f>
        <v>0</v>
      </c>
      <c r="W44" s="1301">
        <f t="shared" si="8"/>
        <v>0</v>
      </c>
      <c r="X44" s="1302">
        <f t="shared" si="8"/>
        <v>0</v>
      </c>
      <c r="Y44" s="1253">
        <f t="shared" si="8"/>
        <v>0</v>
      </c>
      <c r="Z44" s="1300">
        <f t="shared" si="8"/>
        <v>0</v>
      </c>
      <c r="AA44" s="1301">
        <f t="shared" si="8"/>
        <v>0</v>
      </c>
      <c r="AB44" s="1302">
        <f t="shared" si="8"/>
        <v>0</v>
      </c>
      <c r="AC44" s="1303">
        <f t="shared" si="8"/>
        <v>0</v>
      </c>
      <c r="AD44" s="1300">
        <f t="shared" si="8"/>
        <v>0</v>
      </c>
      <c r="AE44" s="1301">
        <f t="shared" si="8"/>
        <v>0</v>
      </c>
      <c r="AF44" s="1302">
        <f t="shared" si="8"/>
        <v>0</v>
      </c>
      <c r="AG44" s="1303">
        <f t="shared" si="8"/>
        <v>0</v>
      </c>
      <c r="AH44" s="991"/>
    </row>
    <row r="45" spans="2:34" ht="12.75" thickBot="1">
      <c r="B45" s="1208" t="s">
        <v>570</v>
      </c>
      <c r="C45" s="1024"/>
      <c r="D45" s="1024"/>
      <c r="E45" s="1024"/>
      <c r="F45" s="1024"/>
      <c r="G45" s="1023"/>
      <c r="H45" s="1209" t="s">
        <v>1222</v>
      </c>
      <c r="I45" s="1210"/>
      <c r="J45" s="1210"/>
      <c r="K45" s="1210"/>
      <c r="L45" s="1210"/>
      <c r="M45" s="1210"/>
      <c r="N45" s="1210"/>
      <c r="O45" s="1210"/>
      <c r="P45" s="1210"/>
      <c r="Q45" s="1210"/>
      <c r="R45" s="1210"/>
      <c r="S45" s="1210"/>
      <c r="T45" s="1210"/>
      <c r="U45" s="1211">
        <f>U13+U17+U21+U25+U29+U33+U37+U41</f>
        <v>0</v>
      </c>
      <c r="V45" s="1229">
        <f t="shared" si="8"/>
        <v>0</v>
      </c>
      <c r="W45" s="1232">
        <f t="shared" si="8"/>
        <v>0</v>
      </c>
      <c r="X45" s="1232">
        <f t="shared" si="8"/>
        <v>0</v>
      </c>
      <c r="Y45" s="1304">
        <f t="shared" si="8"/>
        <v>0</v>
      </c>
      <c r="Z45" s="1229">
        <f t="shared" si="8"/>
        <v>0</v>
      </c>
      <c r="AA45" s="1232">
        <f t="shared" si="8"/>
        <v>0</v>
      </c>
      <c r="AB45" s="1232">
        <f t="shared" si="8"/>
        <v>0</v>
      </c>
      <c r="AC45" s="1233">
        <f t="shared" si="8"/>
        <v>0</v>
      </c>
      <c r="AD45" s="1229">
        <f t="shared" si="8"/>
        <v>0</v>
      </c>
      <c r="AE45" s="1232">
        <f t="shared" si="8"/>
        <v>0</v>
      </c>
      <c r="AF45" s="1232">
        <f t="shared" si="8"/>
        <v>0</v>
      </c>
      <c r="AG45" s="1233">
        <f t="shared" si="8"/>
        <v>0</v>
      </c>
      <c r="AH45" s="991"/>
    </row>
    <row r="46" spans="2:34" ht="12">
      <c r="B46" s="1305" t="s">
        <v>568</v>
      </c>
      <c r="C46" s="1212"/>
      <c r="D46" s="1212"/>
      <c r="E46" s="1212"/>
      <c r="F46" s="1213"/>
      <c r="G46" s="1306"/>
      <c r="H46" s="1306"/>
      <c r="I46" s="1181"/>
      <c r="J46" s="1181"/>
      <c r="K46" s="1181"/>
      <c r="L46" s="1181"/>
      <c r="M46" s="1181"/>
      <c r="N46" s="1181"/>
      <c r="O46" s="1181"/>
      <c r="P46" s="1181"/>
      <c r="Q46" s="1181"/>
      <c r="R46" s="1181"/>
      <c r="S46" s="1181"/>
      <c r="T46" s="1181"/>
      <c r="U46" s="1307"/>
      <c r="V46" s="1308"/>
      <c r="W46" s="1309"/>
      <c r="X46" s="1310"/>
      <c r="Y46" s="1311"/>
      <c r="Z46" s="1309"/>
      <c r="AA46" s="1309"/>
      <c r="AB46" s="1310"/>
      <c r="AC46" s="1312"/>
      <c r="AD46" s="1308"/>
      <c r="AE46" s="1309"/>
      <c r="AF46" s="1310"/>
      <c r="AG46" s="1311"/>
      <c r="AH46" s="991"/>
    </row>
    <row r="47" spans="2:34" ht="12">
      <c r="B47" s="1001" t="s">
        <v>569</v>
      </c>
      <c r="C47" s="1723"/>
      <c r="D47" s="1723"/>
      <c r="E47" s="1732"/>
      <c r="F47" s="1723"/>
      <c r="G47" s="1725"/>
      <c r="H47" s="1003" t="s">
        <v>474</v>
      </c>
      <c r="I47" s="1004"/>
      <c r="J47" s="1004"/>
      <c r="K47" s="1004"/>
      <c r="L47" s="1004"/>
      <c r="M47" s="1004"/>
      <c r="N47" s="1004"/>
      <c r="O47" s="1004"/>
      <c r="P47" s="1004"/>
      <c r="Q47" s="1004"/>
      <c r="R47" s="1004"/>
      <c r="S47" s="1004"/>
      <c r="T47" s="1005"/>
      <c r="U47" s="1285">
        <f>COUNTA(I47:T47)</f>
        <v>0</v>
      </c>
      <c r="V47" s="1249"/>
      <c r="W47" s="1136"/>
      <c r="X47" s="1138"/>
      <c r="Y47" s="1250"/>
      <c r="Z47" s="1136"/>
      <c r="AA47" s="1136"/>
      <c r="AB47" s="1138"/>
      <c r="AC47" s="1139"/>
      <c r="AD47" s="1249"/>
      <c r="AE47" s="1136"/>
      <c r="AF47" s="1138"/>
      <c r="AG47" s="1250"/>
      <c r="AH47" s="991"/>
    </row>
    <row r="48" spans="2:34" ht="12">
      <c r="B48" s="1006"/>
      <c r="C48" s="1731"/>
      <c r="D48" s="1731"/>
      <c r="E48" s="1733"/>
      <c r="F48" s="1724"/>
      <c r="G48" s="1726"/>
      <c r="H48" s="1007" t="s">
        <v>473</v>
      </c>
      <c r="I48" s="1270"/>
      <c r="J48" s="1270"/>
      <c r="K48" s="1270"/>
      <c r="L48" s="1270"/>
      <c r="M48" s="1270"/>
      <c r="N48" s="1270"/>
      <c r="O48" s="1270"/>
      <c r="P48" s="1270"/>
      <c r="Q48" s="1270"/>
      <c r="R48" s="1270"/>
      <c r="S48" s="1270"/>
      <c r="T48" s="1313"/>
      <c r="U48" s="1284">
        <f>SUM(I48:T48)</f>
        <v>0</v>
      </c>
      <c r="V48" s="1254"/>
      <c r="W48" s="1255"/>
      <c r="X48" s="1009"/>
      <c r="Y48" s="1256"/>
      <c r="Z48" s="1255"/>
      <c r="AA48" s="1255"/>
      <c r="AB48" s="1008"/>
      <c r="AC48" s="1009"/>
      <c r="AD48" s="1254"/>
      <c r="AE48" s="1255"/>
      <c r="AF48" s="1008"/>
      <c r="AG48" s="1256"/>
      <c r="AH48" s="991"/>
    </row>
    <row r="49" spans="2:34" ht="12">
      <c r="B49" s="990"/>
      <c r="C49" s="1731"/>
      <c r="D49" s="1731"/>
      <c r="E49" s="1733"/>
      <c r="F49" s="1724"/>
      <c r="G49" s="1724"/>
      <c r="H49" s="1012" t="s">
        <v>1222</v>
      </c>
      <c r="I49" s="972"/>
      <c r="J49" s="972"/>
      <c r="K49" s="972"/>
      <c r="L49" s="972"/>
      <c r="M49" s="972"/>
      <c r="N49" s="972"/>
      <c r="O49" s="972"/>
      <c r="P49" s="972"/>
      <c r="Q49" s="972"/>
      <c r="R49" s="972"/>
      <c r="S49" s="972"/>
      <c r="T49" s="972"/>
      <c r="U49" s="1191">
        <f>SUM(I49:T49)</f>
        <v>0</v>
      </c>
      <c r="V49" s="1014"/>
      <c r="W49" s="1015"/>
      <c r="X49" s="972"/>
      <c r="Y49" s="1016"/>
      <c r="Z49" s="1015"/>
      <c r="AA49" s="1015"/>
      <c r="AB49" s="972"/>
      <c r="AC49" s="971"/>
      <c r="AD49" s="1014"/>
      <c r="AE49" s="1015"/>
      <c r="AF49" s="972"/>
      <c r="AG49" s="1016"/>
      <c r="AH49" s="991"/>
    </row>
    <row r="50" spans="2:34" ht="12">
      <c r="B50" s="990"/>
      <c r="C50" s="1731"/>
      <c r="D50" s="1731"/>
      <c r="E50" s="1733"/>
      <c r="F50" s="1730"/>
      <c r="G50" s="1730"/>
      <c r="H50" s="1277" t="s">
        <v>575</v>
      </c>
      <c r="I50" s="1272">
        <f aca="true" t="shared" si="9" ref="I50:T50">I48+I49</f>
        <v>0</v>
      </c>
      <c r="J50" s="1272">
        <f t="shared" si="9"/>
        <v>0</v>
      </c>
      <c r="K50" s="1272">
        <f t="shared" si="9"/>
        <v>0</v>
      </c>
      <c r="L50" s="1272">
        <f t="shared" si="9"/>
        <v>0</v>
      </c>
      <c r="M50" s="1272">
        <f t="shared" si="9"/>
        <v>0</v>
      </c>
      <c r="N50" s="1272">
        <f t="shared" si="9"/>
        <v>0</v>
      </c>
      <c r="O50" s="1272">
        <f t="shared" si="9"/>
        <v>0</v>
      </c>
      <c r="P50" s="1272">
        <f t="shared" si="9"/>
        <v>0</v>
      </c>
      <c r="Q50" s="1272">
        <f t="shared" si="9"/>
        <v>0</v>
      </c>
      <c r="R50" s="1272">
        <f t="shared" si="9"/>
        <v>0</v>
      </c>
      <c r="S50" s="1272">
        <f t="shared" si="9"/>
        <v>0</v>
      </c>
      <c r="T50" s="1272">
        <f t="shared" si="9"/>
        <v>0</v>
      </c>
      <c r="U50" s="1201">
        <f>SUM(U48:U49)</f>
        <v>0</v>
      </c>
      <c r="V50" s="1266"/>
      <c r="W50" s="1267"/>
      <c r="X50" s="1268"/>
      <c r="Y50" s="1269"/>
      <c r="Z50" s="1267"/>
      <c r="AA50" s="1267"/>
      <c r="AB50" s="1268"/>
      <c r="AC50" s="1314"/>
      <c r="AD50" s="1266"/>
      <c r="AE50" s="1267"/>
      <c r="AF50" s="1268"/>
      <c r="AG50" s="1269"/>
      <c r="AH50" s="991"/>
    </row>
    <row r="51" spans="2:34" ht="12">
      <c r="B51" s="1006"/>
      <c r="C51" s="1724"/>
      <c r="D51" s="1724"/>
      <c r="E51" s="1724"/>
      <c r="F51" s="1723"/>
      <c r="G51" s="1725"/>
      <c r="H51" s="1003" t="s">
        <v>474</v>
      </c>
      <c r="I51" s="429"/>
      <c r="J51" s="429"/>
      <c r="K51" s="1004"/>
      <c r="L51" s="1004"/>
      <c r="M51" s="429"/>
      <c r="N51" s="429"/>
      <c r="O51" s="429"/>
      <c r="P51" s="429"/>
      <c r="Q51" s="429"/>
      <c r="R51" s="429"/>
      <c r="S51" s="429"/>
      <c r="T51" s="429"/>
      <c r="U51" s="1189">
        <f>COUNTA(I51:T51)</f>
        <v>0</v>
      </c>
      <c r="V51" s="1249"/>
      <c r="W51" s="1136"/>
      <c r="X51" s="1138"/>
      <c r="Y51" s="1250"/>
      <c r="Z51" s="1136"/>
      <c r="AA51" s="1136"/>
      <c r="AB51" s="1138"/>
      <c r="AC51" s="1139"/>
      <c r="AD51" s="1249"/>
      <c r="AE51" s="1136"/>
      <c r="AF51" s="1138"/>
      <c r="AG51" s="1250"/>
      <c r="AH51" s="991"/>
    </row>
    <row r="52" spans="2:34" ht="12">
      <c r="B52" s="1006"/>
      <c r="C52" s="1724"/>
      <c r="D52" s="1724"/>
      <c r="E52" s="1724"/>
      <c r="F52" s="1724"/>
      <c r="G52" s="1726"/>
      <c r="H52" s="1007" t="s">
        <v>473</v>
      </c>
      <c r="I52" s="448"/>
      <c r="J52" s="448"/>
      <c r="K52" s="1270"/>
      <c r="L52" s="1270"/>
      <c r="M52" s="448"/>
      <c r="N52" s="448"/>
      <c r="O52" s="448"/>
      <c r="P52" s="448"/>
      <c r="Q52" s="448"/>
      <c r="R52" s="448"/>
      <c r="S52" s="448"/>
      <c r="T52" s="448"/>
      <c r="U52" s="1253">
        <f>SUM(I52:T52)</f>
        <v>0</v>
      </c>
      <c r="V52" s="1254"/>
      <c r="W52" s="1255"/>
      <c r="X52" s="1008"/>
      <c r="Y52" s="1256"/>
      <c r="Z52" s="1255"/>
      <c r="AA52" s="1255"/>
      <c r="AB52" s="1008"/>
      <c r="AC52" s="1009"/>
      <c r="AD52" s="1254"/>
      <c r="AE52" s="1255"/>
      <c r="AF52" s="1008"/>
      <c r="AG52" s="1256"/>
      <c r="AH52" s="991"/>
    </row>
    <row r="53" spans="2:34" ht="12">
      <c r="B53" s="990"/>
      <c r="C53" s="1724"/>
      <c r="D53" s="1724"/>
      <c r="E53" s="1724"/>
      <c r="F53" s="1724"/>
      <c r="G53" s="1724"/>
      <c r="H53" s="1012" t="s">
        <v>1222</v>
      </c>
      <c r="I53" s="972"/>
      <c r="J53" s="972"/>
      <c r="K53" s="972"/>
      <c r="L53" s="972"/>
      <c r="M53" s="972"/>
      <c r="N53" s="972"/>
      <c r="O53" s="972"/>
      <c r="P53" s="972"/>
      <c r="Q53" s="972"/>
      <c r="R53" s="972"/>
      <c r="S53" s="972"/>
      <c r="T53" s="972"/>
      <c r="U53" s="1191">
        <f>SUM(I53:T53)</f>
        <v>0</v>
      </c>
      <c r="V53" s="1014"/>
      <c r="W53" s="1015"/>
      <c r="X53" s="972"/>
      <c r="Y53" s="1016"/>
      <c r="Z53" s="1015"/>
      <c r="AA53" s="1015"/>
      <c r="AB53" s="972"/>
      <c r="AC53" s="971"/>
      <c r="AD53" s="1014"/>
      <c r="AE53" s="1015"/>
      <c r="AF53" s="972"/>
      <c r="AG53" s="1016"/>
      <c r="AH53" s="991"/>
    </row>
    <row r="54" spans="2:34" ht="12">
      <c r="B54" s="990"/>
      <c r="C54" s="1730"/>
      <c r="D54" s="1730"/>
      <c r="E54" s="1730"/>
      <c r="F54" s="1730"/>
      <c r="G54" s="1730"/>
      <c r="H54" s="1277" t="s">
        <v>575</v>
      </c>
      <c r="I54" s="1272">
        <f aca="true" t="shared" si="10" ref="I54:T54">I52+I53</f>
        <v>0</v>
      </c>
      <c r="J54" s="1272">
        <f t="shared" si="10"/>
        <v>0</v>
      </c>
      <c r="K54" s="1272">
        <f t="shared" si="10"/>
        <v>0</v>
      </c>
      <c r="L54" s="1272">
        <f t="shared" si="10"/>
        <v>0</v>
      </c>
      <c r="M54" s="1272">
        <f t="shared" si="10"/>
        <v>0</v>
      </c>
      <c r="N54" s="1272">
        <f t="shared" si="10"/>
        <v>0</v>
      </c>
      <c r="O54" s="1272">
        <f t="shared" si="10"/>
        <v>0</v>
      </c>
      <c r="P54" s="1272">
        <f t="shared" si="10"/>
        <v>0</v>
      </c>
      <c r="Q54" s="1272">
        <f t="shared" si="10"/>
        <v>0</v>
      </c>
      <c r="R54" s="1272">
        <f t="shared" si="10"/>
        <v>0</v>
      </c>
      <c r="S54" s="1272">
        <f t="shared" si="10"/>
        <v>0</v>
      </c>
      <c r="T54" s="1272">
        <f t="shared" si="10"/>
        <v>0</v>
      </c>
      <c r="U54" s="1201">
        <f>SUM(U52:U53)</f>
        <v>0</v>
      </c>
      <c r="V54" s="1266"/>
      <c r="W54" s="1267"/>
      <c r="X54" s="1268"/>
      <c r="Y54" s="1269"/>
      <c r="Z54" s="1267"/>
      <c r="AA54" s="1267"/>
      <c r="AB54" s="1268"/>
      <c r="AC54" s="1314"/>
      <c r="AD54" s="1266"/>
      <c r="AE54" s="1267"/>
      <c r="AF54" s="1268"/>
      <c r="AG54" s="1269"/>
      <c r="AH54" s="991"/>
    </row>
    <row r="55" spans="2:34" ht="12">
      <c r="B55" s="1001" t="s">
        <v>569</v>
      </c>
      <c r="C55" s="1720"/>
      <c r="D55" s="1720"/>
      <c r="E55" s="1729"/>
      <c r="F55" s="1723"/>
      <c r="G55" s="1725"/>
      <c r="H55" s="1003" t="s">
        <v>474</v>
      </c>
      <c r="I55" s="429"/>
      <c r="J55" s="429"/>
      <c r="K55" s="429"/>
      <c r="L55" s="429"/>
      <c r="M55" s="429"/>
      <c r="N55" s="429"/>
      <c r="O55" s="429"/>
      <c r="P55" s="429"/>
      <c r="Q55" s="429"/>
      <c r="R55" s="429"/>
      <c r="S55" s="429"/>
      <c r="T55" s="429"/>
      <c r="U55" s="1189">
        <f>COUNTA(I55:T55)</f>
        <v>0</v>
      </c>
      <c r="V55" s="1249"/>
      <c r="W55" s="1136"/>
      <c r="X55" s="1138"/>
      <c r="Y55" s="1250"/>
      <c r="Z55" s="1136"/>
      <c r="AA55" s="1136"/>
      <c r="AB55" s="1138"/>
      <c r="AC55" s="1139"/>
      <c r="AD55" s="1249"/>
      <c r="AE55" s="1136"/>
      <c r="AF55" s="1138"/>
      <c r="AG55" s="1250"/>
      <c r="AH55" s="991"/>
    </row>
    <row r="56" spans="2:34" ht="12">
      <c r="B56" s="1006"/>
      <c r="C56" s="1727"/>
      <c r="D56" s="1727"/>
      <c r="E56" s="1729"/>
      <c r="F56" s="1724"/>
      <c r="G56" s="1726"/>
      <c r="H56" s="1007" t="s">
        <v>473</v>
      </c>
      <c r="I56" s="448"/>
      <c r="J56" s="448"/>
      <c r="K56" s="448"/>
      <c r="L56" s="448"/>
      <c r="M56" s="448"/>
      <c r="N56" s="448"/>
      <c r="O56" s="448"/>
      <c r="P56" s="448"/>
      <c r="Q56" s="448"/>
      <c r="R56" s="448"/>
      <c r="S56" s="448"/>
      <c r="T56" s="448"/>
      <c r="U56" s="1253">
        <f>SUM(I56:T56)</f>
        <v>0</v>
      </c>
      <c r="V56" s="1254"/>
      <c r="W56" s="1255"/>
      <c r="X56" s="1008"/>
      <c r="Y56" s="1256"/>
      <c r="Z56" s="1255"/>
      <c r="AA56" s="1255"/>
      <c r="AB56" s="1008"/>
      <c r="AC56" s="1009"/>
      <c r="AD56" s="1254"/>
      <c r="AE56" s="1255"/>
      <c r="AF56" s="1008"/>
      <c r="AG56" s="1256"/>
      <c r="AH56" s="991"/>
    </row>
    <row r="57" spans="2:34" ht="12">
      <c r="B57" s="990"/>
      <c r="C57" s="1727"/>
      <c r="D57" s="1727"/>
      <c r="E57" s="1729"/>
      <c r="F57" s="1724"/>
      <c r="G57" s="1724"/>
      <c r="H57" s="1012" t="s">
        <v>1222</v>
      </c>
      <c r="I57" s="972"/>
      <c r="J57" s="972"/>
      <c r="K57" s="972"/>
      <c r="L57" s="972"/>
      <c r="M57" s="982"/>
      <c r="N57" s="982"/>
      <c r="O57" s="982"/>
      <c r="P57" s="970"/>
      <c r="Q57" s="970"/>
      <c r="R57" s="982"/>
      <c r="S57" s="982"/>
      <c r="T57" s="982"/>
      <c r="U57" s="1258">
        <f>SUM(I57:T57)</f>
        <v>0</v>
      </c>
      <c r="V57" s="1014"/>
      <c r="W57" s="1015"/>
      <c r="X57" s="972"/>
      <c r="Y57" s="1016"/>
      <c r="Z57" s="1015"/>
      <c r="AA57" s="1015"/>
      <c r="AB57" s="972"/>
      <c r="AC57" s="971"/>
      <c r="AD57" s="1014"/>
      <c r="AE57" s="1015"/>
      <c r="AF57" s="972"/>
      <c r="AG57" s="1016"/>
      <c r="AH57" s="991"/>
    </row>
    <row r="58" spans="2:34" ht="12">
      <c r="B58" s="990"/>
      <c r="C58" s="1728"/>
      <c r="D58" s="1728"/>
      <c r="E58" s="1729"/>
      <c r="F58" s="1730"/>
      <c r="G58" s="1730"/>
      <c r="H58" s="1277" t="s">
        <v>575</v>
      </c>
      <c r="I58" s="1272">
        <f aca="true" t="shared" si="11" ref="I58:T58">I56+I57</f>
        <v>0</v>
      </c>
      <c r="J58" s="1272">
        <f t="shared" si="11"/>
        <v>0</v>
      </c>
      <c r="K58" s="1272">
        <f t="shared" si="11"/>
        <v>0</v>
      </c>
      <c r="L58" s="1272">
        <f t="shared" si="11"/>
        <v>0</v>
      </c>
      <c r="M58" s="1263">
        <f t="shared" si="11"/>
        <v>0</v>
      </c>
      <c r="N58" s="1263">
        <f t="shared" si="11"/>
        <v>0</v>
      </c>
      <c r="O58" s="1263">
        <f t="shared" si="11"/>
        <v>0</v>
      </c>
      <c r="P58" s="1263">
        <f t="shared" si="11"/>
        <v>0</v>
      </c>
      <c r="Q58" s="1263">
        <f t="shared" si="11"/>
        <v>0</v>
      </c>
      <c r="R58" s="1263">
        <f t="shared" si="11"/>
        <v>0</v>
      </c>
      <c r="S58" s="1263">
        <f t="shared" si="11"/>
        <v>0</v>
      </c>
      <c r="T58" s="1263">
        <f t="shared" si="11"/>
        <v>0</v>
      </c>
      <c r="U58" s="1201">
        <f>SUM(U56:U57)</f>
        <v>0</v>
      </c>
      <c r="V58" s="1266"/>
      <c r="W58" s="1267"/>
      <c r="X58" s="1268"/>
      <c r="Y58" s="1269"/>
      <c r="Z58" s="1267"/>
      <c r="AA58" s="1267"/>
      <c r="AB58" s="1268"/>
      <c r="AC58" s="1314"/>
      <c r="AD58" s="1266"/>
      <c r="AE58" s="1267"/>
      <c r="AF58" s="1268"/>
      <c r="AG58" s="1269"/>
      <c r="AH58" s="991"/>
    </row>
    <row r="59" spans="2:34" ht="12">
      <c r="B59" s="1001" t="s">
        <v>569</v>
      </c>
      <c r="C59" s="1720"/>
      <c r="D59" s="1720"/>
      <c r="E59" s="1729"/>
      <c r="F59" s="1723"/>
      <c r="G59" s="1725"/>
      <c r="H59" s="1003" t="s">
        <v>474</v>
      </c>
      <c r="I59" s="429"/>
      <c r="J59" s="429"/>
      <c r="K59" s="429"/>
      <c r="L59" s="429"/>
      <c r="M59" s="429"/>
      <c r="N59" s="429"/>
      <c r="O59" s="429"/>
      <c r="P59" s="429"/>
      <c r="Q59" s="429"/>
      <c r="R59" s="1004"/>
      <c r="S59" s="1004"/>
      <c r="T59" s="1005"/>
      <c r="U59" s="1285">
        <f>COUNTA(I59:T59)</f>
        <v>0</v>
      </c>
      <c r="V59" s="1275"/>
      <c r="W59" s="981"/>
      <c r="X59" s="1002"/>
      <c r="Y59" s="1276"/>
      <c r="Z59" s="981"/>
      <c r="AA59" s="981"/>
      <c r="AB59" s="1002"/>
      <c r="AC59" s="1315"/>
      <c r="AD59" s="1275"/>
      <c r="AE59" s="981"/>
      <c r="AF59" s="1002"/>
      <c r="AG59" s="1276"/>
      <c r="AH59" s="991"/>
    </row>
    <row r="60" spans="2:34" ht="12" customHeight="1">
      <c r="B60" s="1288"/>
      <c r="C60" s="1727"/>
      <c r="D60" s="1727"/>
      <c r="E60" s="1729"/>
      <c r="F60" s="1724"/>
      <c r="G60" s="1726"/>
      <c r="H60" s="1007" t="s">
        <v>473</v>
      </c>
      <c r="I60" s="448"/>
      <c r="J60" s="448"/>
      <c r="K60" s="448"/>
      <c r="L60" s="448"/>
      <c r="M60" s="448"/>
      <c r="N60" s="448"/>
      <c r="O60" s="448"/>
      <c r="P60" s="448"/>
      <c r="Q60" s="448"/>
      <c r="R60" s="1270"/>
      <c r="S60" s="1270"/>
      <c r="T60" s="1313"/>
      <c r="U60" s="1284">
        <f>SUM(I60:T60)</f>
        <v>0</v>
      </c>
      <c r="V60" s="1254"/>
      <c r="W60" s="1255"/>
      <c r="X60" s="1008"/>
      <c r="Y60" s="1256"/>
      <c r="Z60" s="1255"/>
      <c r="AA60" s="1316"/>
      <c r="AB60" s="1008"/>
      <c r="AC60" s="1316"/>
      <c r="AD60" s="1254"/>
      <c r="AE60" s="1255"/>
      <c r="AF60" s="1008"/>
      <c r="AG60" s="1256"/>
      <c r="AH60" s="991"/>
    </row>
    <row r="61" spans="2:34" ht="12" customHeight="1">
      <c r="B61" s="990"/>
      <c r="C61" s="1727"/>
      <c r="D61" s="1727"/>
      <c r="E61" s="1729"/>
      <c r="F61" s="1724"/>
      <c r="G61" s="1724"/>
      <c r="H61" s="1012" t="s">
        <v>1222</v>
      </c>
      <c r="I61" s="996"/>
      <c r="J61" s="996"/>
      <c r="K61" s="996"/>
      <c r="L61" s="996"/>
      <c r="M61" s="996"/>
      <c r="N61" s="996"/>
      <c r="O61" s="996"/>
      <c r="P61" s="996"/>
      <c r="Q61" s="996"/>
      <c r="R61" s="972"/>
      <c r="S61" s="972"/>
      <c r="T61" s="972"/>
      <c r="U61" s="1191">
        <f>SUM(I61:T61)</f>
        <v>0</v>
      </c>
      <c r="V61" s="1014"/>
      <c r="W61" s="1015"/>
      <c r="X61" s="972"/>
      <c r="Y61" s="1016"/>
      <c r="Z61" s="1015"/>
      <c r="AA61" s="1015"/>
      <c r="AB61" s="972"/>
      <c r="AC61" s="971"/>
      <c r="AD61" s="1014"/>
      <c r="AE61" s="1015"/>
      <c r="AF61" s="972"/>
      <c r="AG61" s="1016"/>
      <c r="AH61" s="991"/>
    </row>
    <row r="62" spans="2:34" ht="12" customHeight="1">
      <c r="B62" s="997"/>
      <c r="C62" s="1728"/>
      <c r="D62" s="1728"/>
      <c r="E62" s="1729"/>
      <c r="F62" s="1730"/>
      <c r="G62" s="1730"/>
      <c r="H62" s="1277" t="s">
        <v>575</v>
      </c>
      <c r="I62" s="1272">
        <f>I60+I61</f>
        <v>0</v>
      </c>
      <c r="J62" s="1272">
        <f aca="true" t="shared" si="12" ref="J62:T62">J60+J61</f>
        <v>0</v>
      </c>
      <c r="K62" s="1272">
        <f t="shared" si="12"/>
        <v>0</v>
      </c>
      <c r="L62" s="1272">
        <f t="shared" si="12"/>
        <v>0</v>
      </c>
      <c r="M62" s="1272">
        <f t="shared" si="12"/>
        <v>0</v>
      </c>
      <c r="N62" s="1272">
        <f t="shared" si="12"/>
        <v>0</v>
      </c>
      <c r="O62" s="1272">
        <f t="shared" si="12"/>
        <v>0</v>
      </c>
      <c r="P62" s="1272">
        <f t="shared" si="12"/>
        <v>0</v>
      </c>
      <c r="Q62" s="1272">
        <f t="shared" si="12"/>
        <v>0</v>
      </c>
      <c r="R62" s="1272">
        <f t="shared" si="12"/>
        <v>0</v>
      </c>
      <c r="S62" s="1272">
        <f t="shared" si="12"/>
        <v>0</v>
      </c>
      <c r="T62" s="1272">
        <f t="shared" si="12"/>
        <v>0</v>
      </c>
      <c r="U62" s="1201">
        <f>SUM(U60:U61)</f>
        <v>0</v>
      </c>
      <c r="V62" s="1266"/>
      <c r="W62" s="1267"/>
      <c r="X62" s="1268"/>
      <c r="Y62" s="1269"/>
      <c r="Z62" s="1267"/>
      <c r="AA62" s="1267"/>
      <c r="AB62" s="1268"/>
      <c r="AC62" s="1314"/>
      <c r="AD62" s="1266"/>
      <c r="AE62" s="1267"/>
      <c r="AF62" s="1268"/>
      <c r="AG62" s="1269"/>
      <c r="AH62" s="991"/>
    </row>
    <row r="63" spans="2:34" ht="12">
      <c r="B63" s="1006" t="s">
        <v>569</v>
      </c>
      <c r="C63" s="1717"/>
      <c r="D63" s="1720"/>
      <c r="E63" s="1721"/>
      <c r="F63" s="1723"/>
      <c r="G63" s="1725"/>
      <c r="H63" s="1003" t="s">
        <v>474</v>
      </c>
      <c r="I63" s="429"/>
      <c r="J63" s="429"/>
      <c r="K63" s="429"/>
      <c r="L63" s="1004"/>
      <c r="M63" s="429"/>
      <c r="N63" s="429"/>
      <c r="O63" s="429"/>
      <c r="P63" s="429"/>
      <c r="Q63" s="429"/>
      <c r="R63" s="1004"/>
      <c r="S63" s="1004"/>
      <c r="T63" s="1004"/>
      <c r="U63" s="1189">
        <f>COUNTA(I63:T63)</f>
        <v>0</v>
      </c>
      <c r="V63" s="1275"/>
      <c r="W63" s="981"/>
      <c r="X63" s="1002"/>
      <c r="Y63" s="1276"/>
      <c r="Z63" s="981"/>
      <c r="AA63" s="981"/>
      <c r="AB63" s="1002"/>
      <c r="AC63" s="1315"/>
      <c r="AD63" s="1275"/>
      <c r="AE63" s="981"/>
      <c r="AF63" s="1002"/>
      <c r="AG63" s="1276"/>
      <c r="AH63" s="991"/>
    </row>
    <row r="64" spans="2:34" ht="12">
      <c r="B64" s="1288"/>
      <c r="C64" s="1718"/>
      <c r="D64" s="1719"/>
      <c r="E64" s="1722"/>
      <c r="F64" s="1724"/>
      <c r="G64" s="1726"/>
      <c r="H64" s="1007" t="s">
        <v>473</v>
      </c>
      <c r="I64" s="448"/>
      <c r="J64" s="448"/>
      <c r="K64" s="448"/>
      <c r="L64" s="448"/>
      <c r="M64" s="448"/>
      <c r="N64" s="448"/>
      <c r="O64" s="448"/>
      <c r="P64" s="448"/>
      <c r="Q64" s="448"/>
      <c r="R64" s="1270"/>
      <c r="S64" s="1270"/>
      <c r="T64" s="1270"/>
      <c r="U64" s="1253">
        <f>SUM(I64:T64)</f>
        <v>0</v>
      </c>
      <c r="V64" s="1254"/>
      <c r="W64" s="1255"/>
      <c r="X64" s="1008"/>
      <c r="Y64" s="1256"/>
      <c r="Z64" s="1255"/>
      <c r="AA64" s="1255"/>
      <c r="AB64" s="1008"/>
      <c r="AC64" s="1009"/>
      <c r="AD64" s="1254"/>
      <c r="AE64" s="1255"/>
      <c r="AF64" s="1008"/>
      <c r="AG64" s="1256"/>
      <c r="AH64" s="991"/>
    </row>
    <row r="65" spans="2:34" ht="12">
      <c r="B65" s="990"/>
      <c r="C65" s="1719"/>
      <c r="D65" s="1719"/>
      <c r="E65" s="1722"/>
      <c r="F65" s="1724"/>
      <c r="G65" s="1724"/>
      <c r="H65" s="1012" t="s">
        <v>1222</v>
      </c>
      <c r="I65" s="996"/>
      <c r="J65" s="996"/>
      <c r="K65" s="996"/>
      <c r="L65" s="996"/>
      <c r="M65" s="996"/>
      <c r="N65" s="996"/>
      <c r="O65" s="996"/>
      <c r="P65" s="996"/>
      <c r="Q65" s="996"/>
      <c r="R65" s="972"/>
      <c r="S65" s="972"/>
      <c r="T65" s="972"/>
      <c r="U65" s="1191">
        <f>SUM(I65:T65)</f>
        <v>0</v>
      </c>
      <c r="V65" s="1014"/>
      <c r="W65" s="1015"/>
      <c r="X65" s="972"/>
      <c r="Y65" s="1016"/>
      <c r="Z65" s="1015"/>
      <c r="AA65" s="1015"/>
      <c r="AB65" s="972"/>
      <c r="AC65" s="971"/>
      <c r="AD65" s="1014"/>
      <c r="AE65" s="1015"/>
      <c r="AF65" s="972"/>
      <c r="AG65" s="1016"/>
      <c r="AH65" s="991"/>
    </row>
    <row r="66" spans="2:34" ht="12.75" thickBot="1">
      <c r="B66" s="990"/>
      <c r="C66" s="1719"/>
      <c r="D66" s="1719"/>
      <c r="E66" s="1722"/>
      <c r="F66" s="1724"/>
      <c r="G66" s="1724"/>
      <c r="H66" s="1289" t="s">
        <v>575</v>
      </c>
      <c r="I66" s="1272">
        <f aca="true" t="shared" si="13" ref="I66:T66">I64+I65</f>
        <v>0</v>
      </c>
      <c r="J66" s="1272">
        <f t="shared" si="13"/>
        <v>0</v>
      </c>
      <c r="K66" s="1272">
        <f t="shared" si="13"/>
        <v>0</v>
      </c>
      <c r="L66" s="1272">
        <f t="shared" si="13"/>
        <v>0</v>
      </c>
      <c r="M66" s="1272">
        <f t="shared" si="13"/>
        <v>0</v>
      </c>
      <c r="N66" s="1272">
        <f t="shared" si="13"/>
        <v>0</v>
      </c>
      <c r="O66" s="1272">
        <f t="shared" si="13"/>
        <v>0</v>
      </c>
      <c r="P66" s="1272">
        <f t="shared" si="13"/>
        <v>0</v>
      </c>
      <c r="Q66" s="1272">
        <f t="shared" si="13"/>
        <v>0</v>
      </c>
      <c r="R66" s="1272">
        <f t="shared" si="13"/>
        <v>0</v>
      </c>
      <c r="S66" s="1272">
        <f t="shared" si="13"/>
        <v>0</v>
      </c>
      <c r="T66" s="1272">
        <f t="shared" si="13"/>
        <v>0</v>
      </c>
      <c r="U66" s="1201">
        <f>SUM(U64:U65)</f>
        <v>0</v>
      </c>
      <c r="V66" s="1290"/>
      <c r="W66" s="1291"/>
      <c r="X66" s="1292"/>
      <c r="Y66" s="1293"/>
      <c r="Z66" s="1291"/>
      <c r="AA66" s="1291"/>
      <c r="AB66" s="1292"/>
      <c r="AC66" s="1317"/>
      <c r="AD66" s="1290"/>
      <c r="AE66" s="1291"/>
      <c r="AF66" s="1292"/>
      <c r="AG66" s="1293"/>
      <c r="AH66" s="991"/>
    </row>
    <row r="67" spans="2:34" ht="12">
      <c r="B67" s="1202"/>
      <c r="C67" s="1203"/>
      <c r="D67" s="1203"/>
      <c r="E67" s="1203"/>
      <c r="F67" s="1135"/>
      <c r="G67" s="1204"/>
      <c r="H67" s="1205" t="s">
        <v>474</v>
      </c>
      <c r="I67" s="1206"/>
      <c r="J67" s="1206"/>
      <c r="K67" s="1206"/>
      <c r="L67" s="1206"/>
      <c r="M67" s="1206"/>
      <c r="N67" s="1206"/>
      <c r="O67" s="1206"/>
      <c r="P67" s="1206"/>
      <c r="Q67" s="1206"/>
      <c r="R67" s="1206"/>
      <c r="S67" s="1206"/>
      <c r="T67" s="1206"/>
      <c r="U67" s="1207">
        <f>U47+U51+U55+U59+U63</f>
        <v>0</v>
      </c>
      <c r="V67" s="1294"/>
      <c r="W67" s="1295"/>
      <c r="X67" s="1296"/>
      <c r="Y67" s="1297"/>
      <c r="Z67" s="1294"/>
      <c r="AA67" s="1295"/>
      <c r="AB67" s="1296"/>
      <c r="AC67" s="1298"/>
      <c r="AD67" s="1294"/>
      <c r="AE67" s="1295"/>
      <c r="AF67" s="1296"/>
      <c r="AG67" s="1298"/>
      <c r="AH67" s="991"/>
    </row>
    <row r="68" spans="2:34" ht="12">
      <c r="B68" s="1299"/>
      <c r="C68" s="979"/>
      <c r="D68" s="979"/>
      <c r="E68" s="979"/>
      <c r="F68" s="988"/>
      <c r="G68" s="989"/>
      <c r="H68" s="1007" t="s">
        <v>473</v>
      </c>
      <c r="I68" s="1008"/>
      <c r="J68" s="1008"/>
      <c r="K68" s="1008"/>
      <c r="L68" s="1008"/>
      <c r="M68" s="1008"/>
      <c r="N68" s="1008"/>
      <c r="O68" s="1008"/>
      <c r="P68" s="1008"/>
      <c r="Q68" s="1008"/>
      <c r="R68" s="1008"/>
      <c r="S68" s="1008"/>
      <c r="T68" s="1008"/>
      <c r="U68" s="1284">
        <f>U48+U52+U56+U60+U64</f>
        <v>0</v>
      </c>
      <c r="V68" s="1300">
        <f aca="true" t="shared" si="14" ref="V68:AG69">V48+V52+V56+V60+V64</f>
        <v>0</v>
      </c>
      <c r="W68" s="1301">
        <f t="shared" si="14"/>
        <v>0</v>
      </c>
      <c r="X68" s="1302">
        <f t="shared" si="14"/>
        <v>0</v>
      </c>
      <c r="Y68" s="1253">
        <f t="shared" si="14"/>
        <v>0</v>
      </c>
      <c r="Z68" s="1300">
        <f t="shared" si="14"/>
        <v>0</v>
      </c>
      <c r="AA68" s="1301">
        <f t="shared" si="14"/>
        <v>0</v>
      </c>
      <c r="AB68" s="1302">
        <f t="shared" si="14"/>
        <v>0</v>
      </c>
      <c r="AC68" s="1303">
        <f t="shared" si="14"/>
        <v>0</v>
      </c>
      <c r="AD68" s="1300">
        <f t="shared" si="14"/>
        <v>0</v>
      </c>
      <c r="AE68" s="1301">
        <f t="shared" si="14"/>
        <v>0</v>
      </c>
      <c r="AF68" s="1302">
        <f t="shared" si="14"/>
        <v>0</v>
      </c>
      <c r="AG68" s="1303">
        <f t="shared" si="14"/>
        <v>0</v>
      </c>
      <c r="AH68" s="991"/>
    </row>
    <row r="69" spans="2:34" ht="12.75" thickBot="1">
      <c r="B69" s="1215" t="s">
        <v>570</v>
      </c>
      <c r="C69" s="988"/>
      <c r="D69" s="988"/>
      <c r="E69" s="988"/>
      <c r="F69" s="988"/>
      <c r="G69" s="989"/>
      <c r="H69" s="1012" t="s">
        <v>1222</v>
      </c>
      <c r="I69" s="970"/>
      <c r="J69" s="970"/>
      <c r="K69" s="970"/>
      <c r="L69" s="970"/>
      <c r="M69" s="970"/>
      <c r="N69" s="970"/>
      <c r="O69" s="970"/>
      <c r="P69" s="970"/>
      <c r="Q69" s="970"/>
      <c r="R69" s="970"/>
      <c r="S69" s="970"/>
      <c r="T69" s="970"/>
      <c r="U69" s="1201">
        <f>U49+U53+U57+U61+U65</f>
        <v>0</v>
      </c>
      <c r="V69" s="1318">
        <f t="shared" si="14"/>
        <v>0</v>
      </c>
      <c r="W69" s="1319">
        <f t="shared" si="14"/>
        <v>0</v>
      </c>
      <c r="X69" s="1320">
        <f t="shared" si="14"/>
        <v>0</v>
      </c>
      <c r="Y69" s="1307">
        <f t="shared" si="14"/>
        <v>0</v>
      </c>
      <c r="Z69" s="1318">
        <f t="shared" si="14"/>
        <v>0</v>
      </c>
      <c r="AA69" s="1319">
        <f t="shared" si="14"/>
        <v>0</v>
      </c>
      <c r="AB69" s="1320">
        <f t="shared" si="14"/>
        <v>0</v>
      </c>
      <c r="AC69" s="1321">
        <f t="shared" si="14"/>
        <v>0</v>
      </c>
      <c r="AD69" s="1318">
        <f t="shared" si="14"/>
        <v>0</v>
      </c>
      <c r="AE69" s="1319">
        <f t="shared" si="14"/>
        <v>0</v>
      </c>
      <c r="AF69" s="1320">
        <f t="shared" si="14"/>
        <v>0</v>
      </c>
      <c r="AG69" s="1321">
        <f t="shared" si="14"/>
        <v>0</v>
      </c>
      <c r="AH69" s="991"/>
    </row>
    <row r="70" spans="2:34" ht="12">
      <c r="B70" s="1202"/>
      <c r="C70" s="1203"/>
      <c r="D70" s="1203"/>
      <c r="E70" s="1203"/>
      <c r="F70" s="1135"/>
      <c r="G70" s="1204"/>
      <c r="H70" s="1205" t="s">
        <v>474</v>
      </c>
      <c r="I70" s="1206"/>
      <c r="J70" s="1206"/>
      <c r="K70" s="1206"/>
      <c r="L70" s="1206"/>
      <c r="M70" s="1206"/>
      <c r="N70" s="1206"/>
      <c r="O70" s="1206"/>
      <c r="P70" s="1206"/>
      <c r="Q70" s="1206"/>
      <c r="R70" s="1206"/>
      <c r="S70" s="1206"/>
      <c r="T70" s="1206"/>
      <c r="U70" s="1207">
        <f>U43+U67</f>
        <v>0</v>
      </c>
      <c r="V70" s="1294"/>
      <c r="W70" s="1295"/>
      <c r="X70" s="1296"/>
      <c r="Y70" s="1297"/>
      <c r="Z70" s="1294"/>
      <c r="AA70" s="1295"/>
      <c r="AB70" s="1296"/>
      <c r="AC70" s="1298"/>
      <c r="AD70" s="1294"/>
      <c r="AE70" s="1295"/>
      <c r="AF70" s="1296"/>
      <c r="AG70" s="1298"/>
      <c r="AH70" s="991"/>
    </row>
    <row r="71" spans="2:34" ht="12">
      <c r="B71" s="1299"/>
      <c r="C71" s="979"/>
      <c r="D71" s="979"/>
      <c r="E71" s="979"/>
      <c r="F71" s="988"/>
      <c r="G71" s="989"/>
      <c r="H71" s="1007" t="s">
        <v>473</v>
      </c>
      <c r="I71" s="1008"/>
      <c r="J71" s="1008"/>
      <c r="K71" s="1008"/>
      <c r="L71" s="1008"/>
      <c r="M71" s="1008"/>
      <c r="N71" s="1008"/>
      <c r="O71" s="1008"/>
      <c r="P71" s="1008"/>
      <c r="Q71" s="1008"/>
      <c r="R71" s="1008"/>
      <c r="S71" s="1008"/>
      <c r="T71" s="1008"/>
      <c r="U71" s="1284">
        <f>U44+U68</f>
        <v>0</v>
      </c>
      <c r="V71" s="1300">
        <f aca="true" t="shared" si="15" ref="V71:AG72">V44+V68</f>
        <v>0</v>
      </c>
      <c r="W71" s="1301">
        <f t="shared" si="15"/>
        <v>0</v>
      </c>
      <c r="X71" s="1302">
        <f t="shared" si="15"/>
        <v>0</v>
      </c>
      <c r="Y71" s="1253">
        <f t="shared" si="15"/>
        <v>0</v>
      </c>
      <c r="Z71" s="1300">
        <f t="shared" si="15"/>
        <v>0</v>
      </c>
      <c r="AA71" s="1301">
        <f t="shared" si="15"/>
        <v>0</v>
      </c>
      <c r="AB71" s="1302">
        <f t="shared" si="15"/>
        <v>0</v>
      </c>
      <c r="AC71" s="1303">
        <f t="shared" si="15"/>
        <v>0</v>
      </c>
      <c r="AD71" s="1300">
        <f t="shared" si="15"/>
        <v>0</v>
      </c>
      <c r="AE71" s="1301">
        <f t="shared" si="15"/>
        <v>0</v>
      </c>
      <c r="AF71" s="1302">
        <f t="shared" si="15"/>
        <v>0</v>
      </c>
      <c r="AG71" s="1303">
        <f t="shared" si="15"/>
        <v>0</v>
      </c>
      <c r="AH71" s="991"/>
    </row>
    <row r="72" spans="2:34" ht="12.75" thickBot="1">
      <c r="B72" s="1208" t="s">
        <v>571</v>
      </c>
      <c r="C72" s="1024"/>
      <c r="D72" s="1024"/>
      <c r="E72" s="1024"/>
      <c r="F72" s="1024"/>
      <c r="G72" s="1023"/>
      <c r="H72" s="1209" t="s">
        <v>1222</v>
      </c>
      <c r="I72" s="1210"/>
      <c r="J72" s="1210"/>
      <c r="K72" s="1210"/>
      <c r="L72" s="1210"/>
      <c r="M72" s="1210"/>
      <c r="N72" s="1210"/>
      <c r="O72" s="1210"/>
      <c r="P72" s="1210"/>
      <c r="Q72" s="1210"/>
      <c r="R72" s="1210"/>
      <c r="S72" s="1210"/>
      <c r="T72" s="1210"/>
      <c r="U72" s="1211">
        <f>U45+U69</f>
        <v>0</v>
      </c>
      <c r="V72" s="1229">
        <f t="shared" si="15"/>
        <v>0</v>
      </c>
      <c r="W72" s="1230">
        <f t="shared" si="15"/>
        <v>0</v>
      </c>
      <c r="X72" s="1230">
        <f t="shared" si="15"/>
        <v>0</v>
      </c>
      <c r="Y72" s="1322">
        <f t="shared" si="15"/>
        <v>0</v>
      </c>
      <c r="Z72" s="1229">
        <f t="shared" si="15"/>
        <v>0</v>
      </c>
      <c r="AA72" s="1230">
        <f t="shared" si="15"/>
        <v>0</v>
      </c>
      <c r="AB72" s="1230">
        <f t="shared" si="15"/>
        <v>0</v>
      </c>
      <c r="AC72" s="1231">
        <f t="shared" si="15"/>
        <v>0</v>
      </c>
      <c r="AD72" s="1229">
        <f t="shared" si="15"/>
        <v>0</v>
      </c>
      <c r="AE72" s="1230">
        <f t="shared" si="15"/>
        <v>0</v>
      </c>
      <c r="AF72" s="1230">
        <f t="shared" si="15"/>
        <v>0</v>
      </c>
      <c r="AG72" s="1231">
        <f t="shared" si="15"/>
        <v>0</v>
      </c>
      <c r="AH72" s="991"/>
    </row>
    <row r="73" spans="2:34" s="979" customFormat="1" ht="12">
      <c r="B73" s="1323"/>
      <c r="C73" s="1135"/>
      <c r="D73" s="1135"/>
      <c r="E73" s="1135"/>
      <c r="F73" s="1135"/>
      <c r="G73" s="1204"/>
      <c r="H73" s="1205" t="s">
        <v>474</v>
      </c>
      <c r="I73" s="1206"/>
      <c r="J73" s="1206"/>
      <c r="K73" s="1206"/>
      <c r="L73" s="1206"/>
      <c r="M73" s="1206"/>
      <c r="N73" s="1206"/>
      <c r="O73" s="1206"/>
      <c r="P73" s="1206"/>
      <c r="Q73" s="1206"/>
      <c r="R73" s="1206"/>
      <c r="S73" s="1206"/>
      <c r="T73" s="1206"/>
      <c r="U73" s="1207">
        <f>U70-U77</f>
        <v>0</v>
      </c>
      <c r="V73" s="1220" t="s">
        <v>1063</v>
      </c>
      <c r="W73" s="1221" t="s">
        <v>1064</v>
      </c>
      <c r="X73" s="1222" t="s">
        <v>1065</v>
      </c>
      <c r="Y73" s="1223" t="s">
        <v>1066</v>
      </c>
      <c r="Z73" s="1220" t="s">
        <v>1067</v>
      </c>
      <c r="AA73" s="1221" t="s">
        <v>1068</v>
      </c>
      <c r="AB73" s="1222" t="s">
        <v>1069</v>
      </c>
      <c r="AC73" s="1224" t="s">
        <v>1070</v>
      </c>
      <c r="AD73" s="1220" t="s">
        <v>108</v>
      </c>
      <c r="AE73" s="1221" t="s">
        <v>1071</v>
      </c>
      <c r="AF73" s="1222" t="s">
        <v>1072</v>
      </c>
      <c r="AG73" s="1224" t="s">
        <v>1073</v>
      </c>
      <c r="AH73" s="991"/>
    </row>
    <row r="74" spans="2:34" s="979" customFormat="1" ht="12">
      <c r="B74" s="1215"/>
      <c r="C74" s="988"/>
      <c r="D74" s="988"/>
      <c r="E74" s="988"/>
      <c r="F74" s="988"/>
      <c r="G74" s="989"/>
      <c r="H74" s="1007" t="s">
        <v>473</v>
      </c>
      <c r="I74" s="1008"/>
      <c r="J74" s="1008"/>
      <c r="K74" s="1008"/>
      <c r="L74" s="1008"/>
      <c r="M74" s="1008"/>
      <c r="N74" s="1008"/>
      <c r="O74" s="1008"/>
      <c r="P74" s="1008"/>
      <c r="Q74" s="1008"/>
      <c r="R74" s="1008"/>
      <c r="S74" s="1008"/>
      <c r="T74" s="1008"/>
      <c r="U74" s="1284">
        <f>U71-U78</f>
        <v>0</v>
      </c>
      <c r="V74" s="1300">
        <f aca="true" t="shared" si="16" ref="V74:AG74">V71-V78</f>
        <v>0</v>
      </c>
      <c r="W74" s="1301">
        <f t="shared" si="16"/>
        <v>0</v>
      </c>
      <c r="X74" s="1302">
        <f t="shared" si="16"/>
        <v>0</v>
      </c>
      <c r="Y74" s="1253">
        <f t="shared" si="16"/>
        <v>0</v>
      </c>
      <c r="Z74" s="1300">
        <f t="shared" si="16"/>
        <v>0</v>
      </c>
      <c r="AA74" s="1301">
        <f t="shared" si="16"/>
        <v>0</v>
      </c>
      <c r="AB74" s="1302">
        <f t="shared" si="16"/>
        <v>0</v>
      </c>
      <c r="AC74" s="1303">
        <f t="shared" si="16"/>
        <v>0</v>
      </c>
      <c r="AD74" s="1300">
        <f t="shared" si="16"/>
        <v>0</v>
      </c>
      <c r="AE74" s="1301">
        <f t="shared" si="16"/>
        <v>0</v>
      </c>
      <c r="AF74" s="1302">
        <f t="shared" si="16"/>
        <v>0</v>
      </c>
      <c r="AG74" s="1303">
        <f t="shared" si="16"/>
        <v>0</v>
      </c>
      <c r="AH74" s="991"/>
    </row>
    <row r="75" spans="2:34" s="979" customFormat="1" ht="13.5" customHeight="1">
      <c r="B75" s="1710" t="s">
        <v>572</v>
      </c>
      <c r="C75" s="988"/>
      <c r="D75" s="988"/>
      <c r="E75" s="988"/>
      <c r="F75" s="988"/>
      <c r="G75" s="989"/>
      <c r="H75" s="1715" t="s">
        <v>1222</v>
      </c>
      <c r="I75" s="1706"/>
      <c r="J75" s="1706"/>
      <c r="K75" s="1706"/>
      <c r="L75" s="1706"/>
      <c r="M75" s="1706"/>
      <c r="N75" s="1706"/>
      <c r="O75" s="1706"/>
      <c r="P75" s="1706"/>
      <c r="Q75" s="1706"/>
      <c r="R75" s="1706"/>
      <c r="S75" s="1706"/>
      <c r="T75" s="1706"/>
      <c r="U75" s="1708">
        <f>U72-U79</f>
        <v>0</v>
      </c>
      <c r="V75" s="1324" t="s">
        <v>1223</v>
      </c>
      <c r="W75" s="1325" t="s">
        <v>1224</v>
      </c>
      <c r="X75" s="1325" t="s">
        <v>1225</v>
      </c>
      <c r="Y75" s="1326" t="s">
        <v>1226</v>
      </c>
      <c r="Z75" s="1324" t="s">
        <v>1227</v>
      </c>
      <c r="AA75" s="1325" t="s">
        <v>1228</v>
      </c>
      <c r="AB75" s="1325" t="s">
        <v>1229</v>
      </c>
      <c r="AC75" s="1327" t="s">
        <v>1230</v>
      </c>
      <c r="AD75" s="1324" t="s">
        <v>1231</v>
      </c>
      <c r="AE75" s="1325" t="s">
        <v>1232</v>
      </c>
      <c r="AF75" s="1325" t="s">
        <v>1233</v>
      </c>
      <c r="AG75" s="1327" t="s">
        <v>1234</v>
      </c>
      <c r="AH75" s="991"/>
    </row>
    <row r="76" spans="2:34" ht="10.5" customHeight="1" thickBot="1">
      <c r="B76" s="1711"/>
      <c r="C76" s="1328"/>
      <c r="D76" s="1328"/>
      <c r="E76" s="1328"/>
      <c r="F76" s="1024"/>
      <c r="G76" s="1023"/>
      <c r="H76" s="1716"/>
      <c r="I76" s="1707"/>
      <c r="J76" s="1707"/>
      <c r="K76" s="1707"/>
      <c r="L76" s="1707"/>
      <c r="M76" s="1707"/>
      <c r="N76" s="1707"/>
      <c r="O76" s="1707"/>
      <c r="P76" s="1707"/>
      <c r="Q76" s="1707"/>
      <c r="R76" s="1707"/>
      <c r="S76" s="1707"/>
      <c r="T76" s="1707"/>
      <c r="U76" s="1709"/>
      <c r="V76" s="1229">
        <f aca="true" t="shared" si="17" ref="V76:AG76">V72-V79</f>
        <v>0</v>
      </c>
      <c r="W76" s="1230">
        <f t="shared" si="17"/>
        <v>0</v>
      </c>
      <c r="X76" s="1230">
        <f t="shared" si="17"/>
        <v>0</v>
      </c>
      <c r="Y76" s="1322">
        <f t="shared" si="17"/>
        <v>0</v>
      </c>
      <c r="Z76" s="1229">
        <f t="shared" si="17"/>
        <v>0</v>
      </c>
      <c r="AA76" s="1230">
        <f t="shared" si="17"/>
        <v>0</v>
      </c>
      <c r="AB76" s="1230">
        <f t="shared" si="17"/>
        <v>0</v>
      </c>
      <c r="AC76" s="1231">
        <f t="shared" si="17"/>
        <v>0</v>
      </c>
      <c r="AD76" s="1229">
        <f t="shared" si="17"/>
        <v>0</v>
      </c>
      <c r="AE76" s="1230">
        <f t="shared" si="17"/>
        <v>0</v>
      </c>
      <c r="AF76" s="1230">
        <f t="shared" si="17"/>
        <v>0</v>
      </c>
      <c r="AG76" s="1231">
        <f t="shared" si="17"/>
        <v>0</v>
      </c>
      <c r="AH76" s="991"/>
    </row>
    <row r="77" spans="2:34" s="979" customFormat="1" ht="12">
      <c r="B77" s="1215"/>
      <c r="C77" s="988"/>
      <c r="D77" s="988"/>
      <c r="E77" s="988"/>
      <c r="F77" s="988"/>
      <c r="G77" s="989"/>
      <c r="H77" s="1329" t="s">
        <v>474</v>
      </c>
      <c r="I77" s="1270"/>
      <c r="J77" s="1270"/>
      <c r="K77" s="1270"/>
      <c r="L77" s="1270"/>
      <c r="M77" s="1270"/>
      <c r="N77" s="1270"/>
      <c r="O77" s="1270"/>
      <c r="P77" s="1270"/>
      <c r="Q77" s="1270"/>
      <c r="R77" s="1270"/>
      <c r="S77" s="1270"/>
      <c r="T77" s="1313"/>
      <c r="U77" s="1139"/>
      <c r="V77" s="1330"/>
      <c r="W77" s="1331"/>
      <c r="X77" s="1332"/>
      <c r="Y77" s="1333"/>
      <c r="Z77" s="1019"/>
      <c r="AA77" s="1019"/>
      <c r="AB77" s="1020"/>
      <c r="AC77" s="1021"/>
      <c r="AD77" s="1018"/>
      <c r="AE77" s="1019"/>
      <c r="AF77" s="1020"/>
      <c r="AG77" s="1021"/>
      <c r="AH77" s="991"/>
    </row>
    <row r="78" spans="2:34" s="979" customFormat="1" ht="13.5" customHeight="1">
      <c r="B78" s="1710" t="s">
        <v>573</v>
      </c>
      <c r="C78" s="988"/>
      <c r="D78" s="988"/>
      <c r="E78" s="988"/>
      <c r="F78" s="988"/>
      <c r="G78" s="989"/>
      <c r="H78" s="1007" t="s">
        <v>473</v>
      </c>
      <c r="I78" s="1008"/>
      <c r="J78" s="1008"/>
      <c r="K78" s="1008"/>
      <c r="L78" s="1008"/>
      <c r="M78" s="1008"/>
      <c r="N78" s="1008"/>
      <c r="O78" s="1008"/>
      <c r="P78" s="1008"/>
      <c r="Q78" s="1008"/>
      <c r="R78" s="1008"/>
      <c r="S78" s="1008"/>
      <c r="T78" s="1009"/>
      <c r="U78" s="1009"/>
      <c r="V78" s="1254"/>
      <c r="W78" s="1255"/>
      <c r="X78" s="1009"/>
      <c r="Y78" s="1256"/>
      <c r="Z78" s="1255"/>
      <c r="AA78" s="1316"/>
      <c r="AB78" s="1008"/>
      <c r="AC78" s="1334">
        <v>0</v>
      </c>
      <c r="AD78" s="1254">
        <v>0</v>
      </c>
      <c r="AE78" s="1255">
        <v>0</v>
      </c>
      <c r="AF78" s="1008">
        <v>0</v>
      </c>
      <c r="AG78" s="1256">
        <v>0</v>
      </c>
      <c r="AH78" s="991"/>
    </row>
    <row r="79" spans="2:34" ht="12.75" thickBot="1">
      <c r="B79" s="1711"/>
      <c r="C79" s="1328"/>
      <c r="D79" s="1328"/>
      <c r="E79" s="1328"/>
      <c r="F79" s="1024"/>
      <c r="G79" s="1023"/>
      <c r="H79" s="1209" t="s">
        <v>1222</v>
      </c>
      <c r="I79" s="1210"/>
      <c r="J79" s="1210"/>
      <c r="K79" s="1210"/>
      <c r="L79" s="1210"/>
      <c r="M79" s="1210"/>
      <c r="N79" s="1210"/>
      <c r="O79" s="1210"/>
      <c r="P79" s="1210"/>
      <c r="Q79" s="1210"/>
      <c r="R79" s="1210"/>
      <c r="S79" s="1210"/>
      <c r="T79" s="1210"/>
      <c r="U79" s="1335"/>
      <c r="V79" s="1022">
        <v>0</v>
      </c>
      <c r="W79" s="1023">
        <v>0</v>
      </c>
      <c r="X79" s="1023">
        <v>0</v>
      </c>
      <c r="Y79" s="1025">
        <v>0</v>
      </c>
      <c r="Z79" s="1023">
        <v>0</v>
      </c>
      <c r="AA79" s="1023">
        <v>0</v>
      </c>
      <c r="AB79" s="1023">
        <v>0</v>
      </c>
      <c r="AC79" s="1025">
        <v>0</v>
      </c>
      <c r="AD79" s="1022">
        <v>0</v>
      </c>
      <c r="AE79" s="1023">
        <v>0</v>
      </c>
      <c r="AF79" s="1023">
        <v>0</v>
      </c>
      <c r="AG79" s="1025">
        <v>0</v>
      </c>
      <c r="AH79" s="998"/>
    </row>
    <row r="80" spans="2:34" ht="17.25" customHeight="1" thickBot="1">
      <c r="B80" s="1026"/>
      <c r="C80" s="1026"/>
      <c r="D80" s="1026"/>
      <c r="E80" s="1026"/>
      <c r="F80" s="988"/>
      <c r="G80" s="988"/>
      <c r="H80" s="988"/>
      <c r="I80" s="979"/>
      <c r="J80" s="979"/>
      <c r="K80" s="979"/>
      <c r="L80" s="979"/>
      <c r="M80" s="979"/>
      <c r="N80" s="979"/>
      <c r="O80" s="979"/>
      <c r="P80" s="979"/>
      <c r="Q80" s="979" t="s">
        <v>1235</v>
      </c>
      <c r="R80" s="979"/>
      <c r="S80" s="979"/>
      <c r="T80" s="979"/>
      <c r="U80" s="988"/>
      <c r="V80" s="988"/>
      <c r="W80" s="988"/>
      <c r="X80" s="988"/>
      <c r="Y80" s="988"/>
      <c r="Z80" s="1024"/>
      <c r="AA80" s="1024"/>
      <c r="AB80" s="1024"/>
      <c r="AC80" s="1024"/>
      <c r="AD80" s="1024"/>
      <c r="AE80" s="1024"/>
      <c r="AF80" s="1024"/>
      <c r="AG80" s="1024"/>
      <c r="AH80" s="979"/>
    </row>
    <row r="81" spans="2:33" ht="21.75" customHeight="1" thickBot="1">
      <c r="B81" s="1712" t="s">
        <v>1236</v>
      </c>
      <c r="C81" s="1712"/>
      <c r="D81" s="1712"/>
      <c r="E81" s="1712"/>
      <c r="F81" s="1712"/>
      <c r="G81" s="1712"/>
      <c r="H81" s="1712"/>
      <c r="I81" s="1712"/>
      <c r="J81" s="1712"/>
      <c r="K81" s="1712"/>
      <c r="L81" s="1712"/>
      <c r="M81" s="1712"/>
      <c r="N81" s="1712"/>
      <c r="O81" s="1712"/>
      <c r="P81" s="1713"/>
      <c r="Q81" s="1699" t="s">
        <v>939</v>
      </c>
      <c r="R81" s="1700"/>
      <c r="S81" s="1700"/>
      <c r="T81" s="1700"/>
      <c r="U81" s="1700"/>
      <c r="V81" s="1144" t="s">
        <v>115</v>
      </c>
      <c r="W81" s="1027"/>
      <c r="X81" s="1238">
        <f>Y74</f>
        <v>0</v>
      </c>
      <c r="Y81" s="1028" t="s">
        <v>472</v>
      </c>
      <c r="Z81" s="1029" t="s">
        <v>119</v>
      </c>
      <c r="AA81" s="1030"/>
      <c r="AB81" s="1238">
        <f>AC74</f>
        <v>0</v>
      </c>
      <c r="AC81" s="1031" t="s">
        <v>472</v>
      </c>
      <c r="AD81" s="1029" t="s">
        <v>1074</v>
      </c>
      <c r="AE81" s="1030"/>
      <c r="AF81" s="1238">
        <f>AG74</f>
        <v>0</v>
      </c>
      <c r="AG81" s="1031" t="s">
        <v>472</v>
      </c>
    </row>
    <row r="82" spans="2:33" ht="25.5" customHeight="1" thickBot="1">
      <c r="B82" s="1712"/>
      <c r="C82" s="1712"/>
      <c r="D82" s="1712"/>
      <c r="E82" s="1712"/>
      <c r="F82" s="1712"/>
      <c r="G82" s="1712"/>
      <c r="H82" s="1712"/>
      <c r="I82" s="1712"/>
      <c r="J82" s="1712"/>
      <c r="K82" s="1712"/>
      <c r="L82" s="1712"/>
      <c r="M82" s="1712"/>
      <c r="N82" s="1712"/>
      <c r="O82" s="1712"/>
      <c r="P82" s="1713"/>
      <c r="Q82" s="1701" t="s">
        <v>1019</v>
      </c>
      <c r="R82" s="1702"/>
      <c r="S82" s="1702"/>
      <c r="T82" s="1702"/>
      <c r="U82" s="1702"/>
      <c r="V82" s="1705" t="s">
        <v>1075</v>
      </c>
      <c r="W82" s="1697"/>
      <c r="X82" s="1584">
        <f>V74+(W74*2)+(X74*3)</f>
        <v>0</v>
      </c>
      <c r="Y82" s="1697" t="s">
        <v>236</v>
      </c>
      <c r="Z82" s="1693" t="s">
        <v>1076</v>
      </c>
      <c r="AA82" s="1695"/>
      <c r="AB82" s="1584">
        <f>Z74+(AA74*2)+(AB74*3)</f>
        <v>0</v>
      </c>
      <c r="AC82" s="1697" t="s">
        <v>236</v>
      </c>
      <c r="AD82" s="1693" t="s">
        <v>1077</v>
      </c>
      <c r="AE82" s="1695"/>
      <c r="AF82" s="1584">
        <f>AD74+(AE74*2)+(AF74*3)</f>
        <v>0</v>
      </c>
      <c r="AG82" s="1691" t="s">
        <v>236</v>
      </c>
    </row>
    <row r="83" spans="2:33" ht="36.75" customHeight="1" thickBot="1">
      <c r="B83" s="1712"/>
      <c r="C83" s="1712"/>
      <c r="D83" s="1712"/>
      <c r="E83" s="1712"/>
      <c r="F83" s="1712"/>
      <c r="G83" s="1712"/>
      <c r="H83" s="1712"/>
      <c r="I83" s="1712"/>
      <c r="J83" s="1712"/>
      <c r="K83" s="1712"/>
      <c r="L83" s="1712"/>
      <c r="M83" s="1712"/>
      <c r="N83" s="1712"/>
      <c r="O83" s="1712"/>
      <c r="P83" s="1713"/>
      <c r="Q83" s="1703"/>
      <c r="R83" s="1704"/>
      <c r="S83" s="1704"/>
      <c r="T83" s="1704"/>
      <c r="U83" s="1704"/>
      <c r="V83" s="1705"/>
      <c r="W83" s="1698"/>
      <c r="X83" s="1585"/>
      <c r="Y83" s="1698"/>
      <c r="Z83" s="1694"/>
      <c r="AA83" s="1696"/>
      <c r="AB83" s="1585"/>
      <c r="AC83" s="1698"/>
      <c r="AD83" s="1694"/>
      <c r="AE83" s="1696"/>
      <c r="AF83" s="1585"/>
      <c r="AG83" s="1692"/>
    </row>
    <row r="84" spans="2:16" ht="12" customHeight="1">
      <c r="B84" s="1714"/>
      <c r="C84" s="1714"/>
      <c r="D84" s="1714"/>
      <c r="E84" s="1714"/>
      <c r="F84" s="1714"/>
      <c r="G84" s="1714"/>
      <c r="H84" s="1714"/>
      <c r="I84" s="1714"/>
      <c r="J84" s="1714"/>
      <c r="K84" s="1714"/>
      <c r="L84" s="1714"/>
      <c r="M84" s="1714"/>
      <c r="N84" s="1714"/>
      <c r="O84" s="1714"/>
      <c r="P84" s="1714"/>
    </row>
    <row r="85" spans="2:33" ht="15.75" customHeight="1" thickBot="1">
      <c r="B85" s="1714"/>
      <c r="C85" s="1714"/>
      <c r="D85" s="1714"/>
      <c r="E85" s="1714"/>
      <c r="F85" s="1714"/>
      <c r="G85" s="1714"/>
      <c r="H85" s="1714"/>
      <c r="I85" s="1714"/>
      <c r="J85" s="1714"/>
      <c r="K85" s="1714"/>
      <c r="L85" s="1714"/>
      <c r="M85" s="1714"/>
      <c r="N85" s="1714"/>
      <c r="O85" s="1714"/>
      <c r="P85" s="1714"/>
      <c r="Q85" s="979" t="s">
        <v>1237</v>
      </c>
      <c r="R85" s="979"/>
      <c r="S85" s="979"/>
      <c r="T85" s="979"/>
      <c r="U85" s="988"/>
      <c r="V85" s="988"/>
      <c r="W85" s="988"/>
      <c r="X85" s="988"/>
      <c r="Y85" s="988"/>
      <c r="Z85" s="1024"/>
      <c r="AA85" s="1024"/>
      <c r="AB85" s="1024"/>
      <c r="AC85" s="1024"/>
      <c r="AD85" s="1024"/>
      <c r="AE85" s="1024"/>
      <c r="AF85" s="1024"/>
      <c r="AG85" s="1024"/>
    </row>
    <row r="86" spans="17:33" ht="22.5" customHeight="1" thickBot="1">
      <c r="Q86" s="1699" t="s">
        <v>939</v>
      </c>
      <c r="R86" s="1700"/>
      <c r="S86" s="1700"/>
      <c r="T86" s="1700"/>
      <c r="U86" s="1700"/>
      <c r="V86" s="1144" t="s">
        <v>1238</v>
      </c>
      <c r="W86" s="1027"/>
      <c r="X86" s="1238">
        <f>Y76</f>
        <v>0</v>
      </c>
      <c r="Y86" s="1028" t="s">
        <v>472</v>
      </c>
      <c r="Z86" s="1029" t="s">
        <v>1239</v>
      </c>
      <c r="AA86" s="1030"/>
      <c r="AB86" s="1238">
        <f>AC76</f>
        <v>0</v>
      </c>
      <c r="AC86" s="1031" t="s">
        <v>472</v>
      </c>
      <c r="AD86" s="1029" t="s">
        <v>1234</v>
      </c>
      <c r="AE86" s="1030"/>
      <c r="AF86" s="1238">
        <f>AG76</f>
        <v>0</v>
      </c>
      <c r="AG86" s="1031" t="s">
        <v>472</v>
      </c>
    </row>
    <row r="87" spans="17:33" ht="22.5" customHeight="1" thickBot="1">
      <c r="Q87" s="1701" t="s">
        <v>1020</v>
      </c>
      <c r="R87" s="1702"/>
      <c r="S87" s="1702"/>
      <c r="T87" s="1702"/>
      <c r="U87" s="1702"/>
      <c r="V87" s="1705" t="s">
        <v>1240</v>
      </c>
      <c r="W87" s="1697"/>
      <c r="X87" s="1584">
        <f>V76+(W76*2)+(X76*3)</f>
        <v>0</v>
      </c>
      <c r="Y87" s="1697" t="s">
        <v>236</v>
      </c>
      <c r="Z87" s="1693" t="s">
        <v>1241</v>
      </c>
      <c r="AA87" s="1695"/>
      <c r="AB87" s="1584">
        <f>Z76+(AA76*2)+(AB76*3)</f>
        <v>0</v>
      </c>
      <c r="AC87" s="1697" t="s">
        <v>236</v>
      </c>
      <c r="AD87" s="1693" t="s">
        <v>1242</v>
      </c>
      <c r="AE87" s="1695"/>
      <c r="AF87" s="1584">
        <f>AD76+(AE76*2)+(AF76*3)</f>
        <v>0</v>
      </c>
      <c r="AG87" s="1691" t="s">
        <v>236</v>
      </c>
    </row>
    <row r="88" spans="17:33" ht="32.25" customHeight="1" thickBot="1">
      <c r="Q88" s="1703"/>
      <c r="R88" s="1704"/>
      <c r="S88" s="1704"/>
      <c r="T88" s="1704"/>
      <c r="U88" s="1704"/>
      <c r="V88" s="1705"/>
      <c r="W88" s="1698"/>
      <c r="X88" s="1585"/>
      <c r="Y88" s="1698"/>
      <c r="Z88" s="1694"/>
      <c r="AA88" s="1696"/>
      <c r="AB88" s="1585"/>
      <c r="AC88" s="1698"/>
      <c r="AD88" s="1694"/>
      <c r="AE88" s="1696"/>
      <c r="AF88" s="1585"/>
      <c r="AG88" s="1692"/>
    </row>
    <row r="89" spans="2:34" ht="12">
      <c r="B89" s="1336"/>
      <c r="C89" s="1336"/>
      <c r="D89" s="1336"/>
      <c r="E89" s="1336"/>
      <c r="F89" s="1336"/>
      <c r="G89" s="1336"/>
      <c r="H89" s="1336"/>
      <c r="I89" s="1336"/>
      <c r="J89" s="1336"/>
      <c r="K89" s="1336"/>
      <c r="L89" s="1336"/>
      <c r="M89" s="1336"/>
      <c r="N89" s="1336"/>
      <c r="O89" s="1336"/>
      <c r="P89" s="1336"/>
      <c r="Q89" s="1336"/>
      <c r="R89" s="1336"/>
      <c r="S89" s="1336"/>
      <c r="T89" s="1336"/>
      <c r="U89" s="1336"/>
      <c r="V89" s="1336"/>
      <c r="W89" s="1336"/>
      <c r="X89" s="1336"/>
      <c r="Y89" s="1336"/>
      <c r="Z89" s="1336"/>
      <c r="AA89" s="1336"/>
      <c r="AB89" s="1336"/>
      <c r="AC89" s="1336"/>
      <c r="AD89" s="1336"/>
      <c r="AE89" s="1336"/>
      <c r="AF89" s="1336"/>
      <c r="AG89" s="1336"/>
      <c r="AH89" s="1336"/>
    </row>
  </sheetData>
  <sheetProtection/>
  <mergeCells count="112">
    <mergeCell ref="AF87:AF88"/>
    <mergeCell ref="AG87:AG88"/>
    <mergeCell ref="Z87:Z88"/>
    <mergeCell ref="AA87:AA88"/>
    <mergeCell ref="AB87:AB88"/>
    <mergeCell ref="AC87:AC88"/>
    <mergeCell ref="AD87:AD88"/>
    <mergeCell ref="AE87:AE88"/>
    <mergeCell ref="Q86:U86"/>
    <mergeCell ref="Q87:U88"/>
    <mergeCell ref="V87:V88"/>
    <mergeCell ref="W87:W88"/>
    <mergeCell ref="X87:X88"/>
    <mergeCell ref="Y87:Y88"/>
    <mergeCell ref="AB82:AB83"/>
    <mergeCell ref="AC82:AC83"/>
    <mergeCell ref="AD82:AD83"/>
    <mergeCell ref="AE82:AE83"/>
    <mergeCell ref="AF82:AF83"/>
    <mergeCell ref="AG82:AG83"/>
    <mergeCell ref="V82:V83"/>
    <mergeCell ref="W82:W83"/>
    <mergeCell ref="X82:X83"/>
    <mergeCell ref="Y82:Y83"/>
    <mergeCell ref="Z82:Z83"/>
    <mergeCell ref="AA82:AA83"/>
    <mergeCell ref="T75:T76"/>
    <mergeCell ref="U75:U76"/>
    <mergeCell ref="B78:B79"/>
    <mergeCell ref="B81:P85"/>
    <mergeCell ref="Q81:U81"/>
    <mergeCell ref="Q82:U83"/>
    <mergeCell ref="N75:N76"/>
    <mergeCell ref="O75:O76"/>
    <mergeCell ref="P75:P76"/>
    <mergeCell ref="Q75:Q76"/>
    <mergeCell ref="R75:R76"/>
    <mergeCell ref="S75:S76"/>
    <mergeCell ref="H75:H76"/>
    <mergeCell ref="I75:I76"/>
    <mergeCell ref="J75:J76"/>
    <mergeCell ref="K75:K76"/>
    <mergeCell ref="L75:L76"/>
    <mergeCell ref="M75:M76"/>
    <mergeCell ref="C63:C66"/>
    <mergeCell ref="D63:D66"/>
    <mergeCell ref="E63:E66"/>
    <mergeCell ref="F63:F66"/>
    <mergeCell ref="G63:G66"/>
    <mergeCell ref="B75:B76"/>
    <mergeCell ref="C55:C58"/>
    <mergeCell ref="D55:D58"/>
    <mergeCell ref="E55:E58"/>
    <mergeCell ref="F55:F58"/>
    <mergeCell ref="G55:G58"/>
    <mergeCell ref="C59:C62"/>
    <mergeCell ref="D59:D62"/>
    <mergeCell ref="E59:E62"/>
    <mergeCell ref="F59:F62"/>
    <mergeCell ref="G59:G62"/>
    <mergeCell ref="C47:C54"/>
    <mergeCell ref="D47:D54"/>
    <mergeCell ref="E47:E54"/>
    <mergeCell ref="F47:F50"/>
    <mergeCell ref="G47:G50"/>
    <mergeCell ref="F51:F54"/>
    <mergeCell ref="G51:G54"/>
    <mergeCell ref="C35:C38"/>
    <mergeCell ref="D35:D38"/>
    <mergeCell ref="E35:E38"/>
    <mergeCell ref="F35:F38"/>
    <mergeCell ref="G35:G38"/>
    <mergeCell ref="C39:C42"/>
    <mergeCell ref="D39:D42"/>
    <mergeCell ref="E39:E42"/>
    <mergeCell ref="F39:F42"/>
    <mergeCell ref="G39:G42"/>
    <mergeCell ref="C27:C34"/>
    <mergeCell ref="D27:D34"/>
    <mergeCell ref="E27:E34"/>
    <mergeCell ref="F27:F30"/>
    <mergeCell ref="G27:G30"/>
    <mergeCell ref="F31:F34"/>
    <mergeCell ref="G31:G34"/>
    <mergeCell ref="G15:G18"/>
    <mergeCell ref="C19:C26"/>
    <mergeCell ref="D19:D26"/>
    <mergeCell ref="E19:E26"/>
    <mergeCell ref="F19:F22"/>
    <mergeCell ref="G19:G22"/>
    <mergeCell ref="F23:F26"/>
    <mergeCell ref="G23:G26"/>
    <mergeCell ref="AH4:AH6"/>
    <mergeCell ref="V5:Y5"/>
    <mergeCell ref="Z5:AC5"/>
    <mergeCell ref="AD5:AG5"/>
    <mergeCell ref="C11:C18"/>
    <mergeCell ref="D11:D18"/>
    <mergeCell ref="E11:E18"/>
    <mergeCell ref="F11:F14"/>
    <mergeCell ref="G11:G14"/>
    <mergeCell ref="F15:F18"/>
    <mergeCell ref="B2:AH2"/>
    <mergeCell ref="B4:B6"/>
    <mergeCell ref="C4:C6"/>
    <mergeCell ref="D4:D6"/>
    <mergeCell ref="E4:E6"/>
    <mergeCell ref="F4:F6"/>
    <mergeCell ref="G4:G6"/>
    <mergeCell ref="H4:H6"/>
    <mergeCell ref="I4:U5"/>
    <mergeCell ref="V4:AG4"/>
  </mergeCells>
  <printOptions horizontalCentered="1"/>
  <pageMargins left="0.3937007874015748" right="0.2362204724409449" top="0.2362204724409449" bottom="0" header="0.2362204724409449" footer="0.15748031496062992"/>
  <pageSetup horizontalDpi="600" verticalDpi="600" orientation="landscape" paperSize="9" scale="50" r:id="rId2"/>
  <drawing r:id="rId1"/>
</worksheet>
</file>

<file path=xl/worksheets/sheet23.xml><?xml version="1.0" encoding="utf-8"?>
<worksheet xmlns="http://schemas.openxmlformats.org/spreadsheetml/2006/main" xmlns:r="http://schemas.openxmlformats.org/officeDocument/2006/relationships">
  <sheetPr>
    <tabColor rgb="FFFFC000"/>
  </sheetPr>
  <dimension ref="A1:G52"/>
  <sheetViews>
    <sheetView view="pageBreakPreview" zoomScale="60" zoomScalePageLayoutView="0" workbookViewId="0" topLeftCell="A1">
      <selection activeCell="D21" sqref="D21"/>
    </sheetView>
  </sheetViews>
  <sheetFormatPr defaultColWidth="9.00390625" defaultRowHeight="15" customHeight="1"/>
  <cols>
    <col min="1" max="1" width="25.625" style="250" customWidth="1"/>
    <col min="2" max="2" width="12.625" style="329" customWidth="1"/>
    <col min="3" max="3" width="9.375" style="329" bestFit="1" customWidth="1"/>
    <col min="4" max="4" width="3.625" style="250" customWidth="1"/>
    <col min="5" max="5" width="9.375" style="329" customWidth="1"/>
    <col min="6" max="6" width="6.375" style="329" customWidth="1"/>
    <col min="7" max="7" width="22.625" style="250" customWidth="1"/>
    <col min="8" max="16384" width="9.00390625" style="250" customWidth="1"/>
  </cols>
  <sheetData>
    <row r="1" ht="15" customHeight="1">
      <c r="A1" s="1" t="s">
        <v>1326</v>
      </c>
    </row>
    <row r="3" spans="1:7" ht="17.25">
      <c r="A3" s="1766" t="s">
        <v>925</v>
      </c>
      <c r="B3" s="1766"/>
      <c r="C3" s="1766"/>
      <c r="D3" s="1766"/>
      <c r="E3" s="1766"/>
      <c r="F3" s="1766"/>
      <c r="G3" s="1767"/>
    </row>
    <row r="4" spans="1:7" ht="15" customHeight="1">
      <c r="A4" s="1032"/>
      <c r="B4" s="1032"/>
      <c r="C4" s="1032"/>
      <c r="D4" s="1032"/>
      <c r="E4" s="1032"/>
      <c r="F4" s="1032"/>
      <c r="G4" s="1033"/>
    </row>
    <row r="5" spans="1:7" ht="15" customHeight="1">
      <c r="A5" s="1033"/>
      <c r="B5" s="1032"/>
      <c r="C5" s="1032"/>
      <c r="D5" s="1033"/>
      <c r="E5" s="1032"/>
      <c r="F5" s="1032"/>
      <c r="G5" s="1033"/>
    </row>
    <row r="6" spans="1:7" ht="15" customHeight="1">
      <c r="A6" s="1034" t="s">
        <v>926</v>
      </c>
      <c r="B6" s="1035" t="s">
        <v>927</v>
      </c>
      <c r="C6" s="1768" t="s">
        <v>67</v>
      </c>
      <c r="D6" s="1769"/>
      <c r="E6" s="1770"/>
      <c r="F6" s="1035" t="s">
        <v>68</v>
      </c>
      <c r="G6" s="1035" t="s">
        <v>69</v>
      </c>
    </row>
    <row r="7" spans="1:7" ht="15" customHeight="1">
      <c r="A7" s="1036"/>
      <c r="B7" s="753"/>
      <c r="C7" s="754"/>
      <c r="D7" s="1037"/>
      <c r="E7" s="1038"/>
      <c r="F7" s="753"/>
      <c r="G7" s="1036"/>
    </row>
    <row r="8" spans="1:7" ht="15" customHeight="1">
      <c r="A8" s="1039"/>
      <c r="B8" s="755"/>
      <c r="C8" s="1040"/>
      <c r="D8" s="1041"/>
      <c r="E8" s="1042"/>
      <c r="F8" s="755"/>
      <c r="G8" s="1039" t="s">
        <v>778</v>
      </c>
    </row>
    <row r="9" spans="1:7" ht="15" customHeight="1">
      <c r="A9" s="1039"/>
      <c r="B9" s="755"/>
      <c r="C9" s="756"/>
      <c r="D9" s="1041"/>
      <c r="E9" s="1043"/>
      <c r="F9" s="755"/>
      <c r="G9" s="1039" t="s">
        <v>779</v>
      </c>
    </row>
    <row r="10" spans="1:7" ht="15" customHeight="1">
      <c r="A10" s="1039"/>
      <c r="B10" s="755"/>
      <c r="C10" s="1040"/>
      <c r="D10" s="1041"/>
      <c r="E10" s="1042"/>
      <c r="F10" s="755"/>
      <c r="G10" s="1039" t="s">
        <v>780</v>
      </c>
    </row>
    <row r="11" spans="1:7" ht="15" customHeight="1">
      <c r="A11" s="144"/>
      <c r="B11" s="146"/>
      <c r="C11" s="143"/>
      <c r="D11" s="317"/>
      <c r="E11" s="255"/>
      <c r="F11" s="146"/>
      <c r="G11" s="144"/>
    </row>
    <row r="12" spans="1:7" ht="15" customHeight="1">
      <c r="A12" s="144"/>
      <c r="B12" s="146"/>
      <c r="C12" s="331"/>
      <c r="D12" s="317"/>
      <c r="E12" s="332"/>
      <c r="F12" s="146"/>
      <c r="G12" s="144"/>
    </row>
    <row r="13" spans="1:7" ht="15" customHeight="1">
      <c r="A13" s="144"/>
      <c r="B13" s="146"/>
      <c r="C13" s="143"/>
      <c r="D13" s="317"/>
      <c r="E13" s="255"/>
      <c r="F13" s="146"/>
      <c r="G13" s="144"/>
    </row>
    <row r="14" spans="1:7" ht="15" customHeight="1">
      <c r="A14" s="144"/>
      <c r="B14" s="146"/>
      <c r="C14" s="143"/>
      <c r="D14" s="317"/>
      <c r="E14" s="255"/>
      <c r="F14" s="146"/>
      <c r="G14" s="144"/>
    </row>
    <row r="15" spans="1:7" ht="15" customHeight="1">
      <c r="A15" s="144"/>
      <c r="B15" s="146"/>
      <c r="C15" s="143"/>
      <c r="D15" s="317"/>
      <c r="E15" s="255"/>
      <c r="F15" s="146"/>
      <c r="G15" s="144"/>
    </row>
    <row r="16" spans="1:7" ht="15" customHeight="1">
      <c r="A16" s="144"/>
      <c r="B16" s="146"/>
      <c r="C16" s="143"/>
      <c r="D16" s="317"/>
      <c r="E16" s="255"/>
      <c r="F16" s="146"/>
      <c r="G16" s="144"/>
    </row>
    <row r="17" spans="1:7" ht="15" customHeight="1">
      <c r="A17" s="144"/>
      <c r="B17" s="146"/>
      <c r="C17" s="143"/>
      <c r="D17" s="317"/>
      <c r="E17" s="255"/>
      <c r="F17" s="146"/>
      <c r="G17" s="144"/>
    </row>
    <row r="18" spans="1:7" ht="15" customHeight="1">
      <c r="A18" s="144"/>
      <c r="B18" s="146"/>
      <c r="C18" s="143"/>
      <c r="D18" s="317"/>
      <c r="E18" s="255"/>
      <c r="F18" s="146"/>
      <c r="G18" s="144"/>
    </row>
    <row r="19" spans="1:7" ht="15" customHeight="1">
      <c r="A19" s="144"/>
      <c r="B19" s="146"/>
      <c r="C19" s="143"/>
      <c r="D19" s="317"/>
      <c r="E19" s="255"/>
      <c r="F19" s="146"/>
      <c r="G19" s="144"/>
    </row>
    <row r="20" spans="1:7" ht="15" customHeight="1">
      <c r="A20" s="144"/>
      <c r="B20" s="146"/>
      <c r="C20" s="143"/>
      <c r="D20" s="317"/>
      <c r="E20" s="255"/>
      <c r="F20" s="146"/>
      <c r="G20" s="144"/>
    </row>
    <row r="21" spans="1:7" ht="15" customHeight="1">
      <c r="A21" s="144"/>
      <c r="B21" s="146"/>
      <c r="C21" s="143"/>
      <c r="D21" s="317"/>
      <c r="E21" s="255"/>
      <c r="F21" s="146"/>
      <c r="G21" s="144"/>
    </row>
    <row r="22" spans="1:7" ht="15" customHeight="1">
      <c r="A22" s="144"/>
      <c r="B22" s="146"/>
      <c r="C22" s="143"/>
      <c r="D22" s="317"/>
      <c r="E22" s="255"/>
      <c r="F22" s="146"/>
      <c r="G22" s="144"/>
    </row>
    <row r="23" spans="1:7" ht="15" customHeight="1">
      <c r="A23" s="144"/>
      <c r="B23" s="146"/>
      <c r="C23" s="143"/>
      <c r="D23" s="317"/>
      <c r="E23" s="255"/>
      <c r="F23" s="146"/>
      <c r="G23" s="144"/>
    </row>
    <row r="24" spans="1:7" ht="15" customHeight="1">
      <c r="A24" s="144"/>
      <c r="B24" s="146"/>
      <c r="C24" s="143"/>
      <c r="D24" s="317"/>
      <c r="E24" s="255"/>
      <c r="F24" s="146"/>
      <c r="G24" s="144"/>
    </row>
    <row r="25" spans="1:7" ht="15" customHeight="1">
      <c r="A25" s="144"/>
      <c r="B25" s="146"/>
      <c r="C25" s="143"/>
      <c r="D25" s="317"/>
      <c r="E25" s="255"/>
      <c r="F25" s="146"/>
      <c r="G25" s="144"/>
    </row>
    <row r="26" spans="1:7" ht="15" customHeight="1">
      <c r="A26" s="144"/>
      <c r="B26" s="146"/>
      <c r="C26" s="143"/>
      <c r="D26" s="317"/>
      <c r="E26" s="255"/>
      <c r="F26" s="146"/>
      <c r="G26" s="144"/>
    </row>
    <row r="27" spans="1:7" ht="15" customHeight="1">
      <c r="A27" s="144"/>
      <c r="B27" s="146"/>
      <c r="C27" s="143"/>
      <c r="D27" s="317"/>
      <c r="E27" s="255"/>
      <c r="F27" s="146"/>
      <c r="G27" s="144"/>
    </row>
    <row r="28" spans="1:7" ht="15" customHeight="1">
      <c r="A28" s="144"/>
      <c r="B28" s="146"/>
      <c r="C28" s="143"/>
      <c r="D28" s="317"/>
      <c r="E28" s="255"/>
      <c r="F28" s="146"/>
      <c r="G28" s="144"/>
    </row>
    <row r="29" spans="1:7" ht="15" customHeight="1">
      <c r="A29" s="144"/>
      <c r="B29" s="146"/>
      <c r="C29" s="143"/>
      <c r="D29" s="317"/>
      <c r="E29" s="255"/>
      <c r="F29" s="146"/>
      <c r="G29" s="144"/>
    </row>
    <row r="30" spans="1:7" ht="15" customHeight="1">
      <c r="A30" s="144"/>
      <c r="B30" s="146"/>
      <c r="C30" s="143"/>
      <c r="D30" s="317"/>
      <c r="E30" s="255"/>
      <c r="F30" s="146"/>
      <c r="G30" s="144"/>
    </row>
    <row r="31" spans="1:7" ht="15" customHeight="1">
      <c r="A31" s="144"/>
      <c r="B31" s="146"/>
      <c r="C31" s="143"/>
      <c r="D31" s="317"/>
      <c r="E31" s="255"/>
      <c r="F31" s="146"/>
      <c r="G31" s="144"/>
    </row>
    <row r="32" spans="1:7" ht="15" customHeight="1">
      <c r="A32" s="144"/>
      <c r="B32" s="146"/>
      <c r="C32" s="143"/>
      <c r="D32" s="317"/>
      <c r="E32" s="255"/>
      <c r="F32" s="146"/>
      <c r="G32" s="144"/>
    </row>
    <row r="33" spans="1:7" ht="15" customHeight="1">
      <c r="A33" s="144"/>
      <c r="B33" s="146"/>
      <c r="C33" s="143"/>
      <c r="D33" s="317"/>
      <c r="E33" s="255"/>
      <c r="F33" s="146"/>
      <c r="G33" s="144"/>
    </row>
    <row r="34" spans="1:7" ht="15" customHeight="1">
      <c r="A34" s="144"/>
      <c r="B34" s="146"/>
      <c r="C34" s="143"/>
      <c r="D34" s="317"/>
      <c r="E34" s="255"/>
      <c r="F34" s="146"/>
      <c r="G34" s="144"/>
    </row>
    <row r="35" spans="1:7" ht="15" customHeight="1">
      <c r="A35" s="144"/>
      <c r="B35" s="146"/>
      <c r="C35" s="143"/>
      <c r="D35" s="317"/>
      <c r="E35" s="255"/>
      <c r="F35" s="146"/>
      <c r="G35" s="144"/>
    </row>
    <row r="36" spans="1:7" ht="15" customHeight="1">
      <c r="A36" s="144"/>
      <c r="B36" s="146"/>
      <c r="C36" s="143"/>
      <c r="D36" s="317"/>
      <c r="E36" s="255"/>
      <c r="F36" s="146"/>
      <c r="G36" s="144"/>
    </row>
    <row r="37" spans="1:7" ht="15" customHeight="1">
      <c r="A37" s="144"/>
      <c r="B37" s="146"/>
      <c r="C37" s="143"/>
      <c r="D37" s="317"/>
      <c r="E37" s="255"/>
      <c r="F37" s="146"/>
      <c r="G37" s="144"/>
    </row>
    <row r="38" spans="1:7" ht="15" customHeight="1">
      <c r="A38" s="144"/>
      <c r="B38" s="146"/>
      <c r="C38" s="143"/>
      <c r="D38" s="317"/>
      <c r="E38" s="255"/>
      <c r="F38" s="146"/>
      <c r="G38" s="144"/>
    </row>
    <row r="39" spans="1:7" ht="15" customHeight="1">
      <c r="A39" s="144"/>
      <c r="B39" s="146"/>
      <c r="C39" s="143"/>
      <c r="D39" s="317"/>
      <c r="E39" s="255"/>
      <c r="F39" s="146"/>
      <c r="G39" s="144"/>
    </row>
    <row r="40" spans="1:7" ht="15" customHeight="1">
      <c r="A40" s="144"/>
      <c r="B40" s="146"/>
      <c r="C40" s="143"/>
      <c r="D40" s="317"/>
      <c r="E40" s="255"/>
      <c r="F40" s="146"/>
      <c r="G40" s="144"/>
    </row>
    <row r="41" spans="1:7" ht="15" customHeight="1">
      <c r="A41" s="144"/>
      <c r="B41" s="146"/>
      <c r="C41" s="143"/>
      <c r="D41" s="317"/>
      <c r="E41" s="255"/>
      <c r="F41" s="146"/>
      <c r="G41" s="144"/>
    </row>
    <row r="42" spans="1:7" ht="15" customHeight="1">
      <c r="A42" s="144"/>
      <c r="B42" s="146"/>
      <c r="C42" s="143"/>
      <c r="D42" s="317"/>
      <c r="E42" s="255"/>
      <c r="F42" s="146"/>
      <c r="G42" s="144"/>
    </row>
    <row r="43" spans="1:7" ht="15" customHeight="1">
      <c r="A43" s="144"/>
      <c r="B43" s="146"/>
      <c r="C43" s="143"/>
      <c r="D43" s="317"/>
      <c r="E43" s="255"/>
      <c r="F43" s="146"/>
      <c r="G43" s="144"/>
    </row>
    <row r="44" spans="1:7" ht="15" customHeight="1">
      <c r="A44" s="144"/>
      <c r="B44" s="146"/>
      <c r="C44" s="143"/>
      <c r="D44" s="317"/>
      <c r="E44" s="255"/>
      <c r="F44" s="146"/>
      <c r="G44" s="144"/>
    </row>
    <row r="45" spans="1:7" ht="15" customHeight="1">
      <c r="A45" s="144"/>
      <c r="B45" s="146"/>
      <c r="C45" s="143"/>
      <c r="D45" s="317"/>
      <c r="E45" s="255"/>
      <c r="F45" s="146"/>
      <c r="G45" s="144"/>
    </row>
    <row r="46" spans="1:7" ht="15" customHeight="1">
      <c r="A46" s="144"/>
      <c r="B46" s="146"/>
      <c r="C46" s="143"/>
      <c r="D46" s="317"/>
      <c r="E46" s="255"/>
      <c r="F46" s="146"/>
      <c r="G46" s="144"/>
    </row>
    <row r="47" spans="1:7" ht="15" customHeight="1">
      <c r="A47" s="144"/>
      <c r="B47" s="146"/>
      <c r="C47" s="143"/>
      <c r="D47" s="317"/>
      <c r="E47" s="255"/>
      <c r="F47" s="146"/>
      <c r="G47" s="144"/>
    </row>
    <row r="48" spans="1:7" ht="15" customHeight="1">
      <c r="A48" s="144"/>
      <c r="B48" s="146"/>
      <c r="C48" s="143"/>
      <c r="D48" s="317"/>
      <c r="E48" s="255"/>
      <c r="F48" s="146"/>
      <c r="G48" s="144"/>
    </row>
    <row r="49" spans="1:7" ht="15" customHeight="1">
      <c r="A49" s="144"/>
      <c r="B49" s="146"/>
      <c r="C49" s="143"/>
      <c r="D49" s="317"/>
      <c r="E49" s="255"/>
      <c r="F49" s="146"/>
      <c r="G49" s="144"/>
    </row>
    <row r="50" spans="1:7" ht="15" customHeight="1" thickBot="1">
      <c r="A50" s="144"/>
      <c r="B50" s="146"/>
      <c r="C50" s="143"/>
      <c r="D50" s="317"/>
      <c r="E50" s="255"/>
      <c r="F50" s="146"/>
      <c r="G50" s="333"/>
    </row>
    <row r="51" spans="1:7" ht="15" customHeight="1" thickTop="1">
      <c r="A51" s="334"/>
      <c r="B51" s="335" t="s">
        <v>70</v>
      </c>
      <c r="C51" s="335"/>
      <c r="D51" s="336"/>
      <c r="E51" s="337"/>
      <c r="F51" s="338"/>
      <c r="G51" s="256"/>
    </row>
    <row r="52" ht="15" customHeight="1">
      <c r="A52" s="1033" t="s">
        <v>924</v>
      </c>
    </row>
  </sheetData>
  <sheetProtection/>
  <mergeCells count="2">
    <mergeCell ref="A3:G3"/>
    <mergeCell ref="C6:E6"/>
  </mergeCells>
  <printOptions horizontalCentered="1"/>
  <pageMargins left="0.7874015748031497" right="0.5905511811023623" top="0.984251968503937" bottom="0.7874015748031497"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FFFF00"/>
  </sheetPr>
  <dimension ref="A1:K68"/>
  <sheetViews>
    <sheetView zoomScalePageLayoutView="0" workbookViewId="0" topLeftCell="A52">
      <selection activeCell="D21" sqref="D21"/>
    </sheetView>
  </sheetViews>
  <sheetFormatPr defaultColWidth="9.00390625" defaultRowHeight="13.5"/>
  <cols>
    <col min="1" max="1" width="19.75390625" style="1046" customWidth="1"/>
    <col min="2" max="4" width="9.125" style="1046" customWidth="1"/>
    <col min="5" max="5" width="9.75390625" style="1046" customWidth="1"/>
    <col min="6" max="6" width="12.125" style="1046" customWidth="1"/>
    <col min="7" max="7" width="8.625" style="1046" customWidth="1"/>
    <col min="8" max="8" width="10.125" style="1046" customWidth="1"/>
    <col min="9" max="10" width="15.75390625" style="1046" customWidth="1"/>
    <col min="11" max="11" width="21.125" style="1046" customWidth="1"/>
    <col min="12" max="12" width="26.50390625" style="1046" customWidth="1"/>
    <col min="13" max="16384" width="9.00390625" style="1046" customWidth="1"/>
  </cols>
  <sheetData>
    <row r="1" spans="1:7" ht="14.25">
      <c r="A1" s="1044" t="s">
        <v>1021</v>
      </c>
      <c r="B1" s="1044"/>
      <c r="C1" s="1044"/>
      <c r="D1" s="1045"/>
      <c r="E1" s="1045"/>
      <c r="F1" s="967"/>
      <c r="G1" s="1045"/>
    </row>
    <row r="2" spans="1:11" ht="18.75">
      <c r="A2" s="1807" t="s">
        <v>1243</v>
      </c>
      <c r="B2" s="1807"/>
      <c r="C2" s="1807"/>
      <c r="D2" s="1807"/>
      <c r="E2" s="1807"/>
      <c r="F2" s="1807"/>
      <c r="G2" s="1807"/>
      <c r="H2" s="1807"/>
      <c r="I2" s="1807"/>
      <c r="J2" s="1807"/>
      <c r="K2" s="1867"/>
    </row>
    <row r="3" ht="19.5" customHeight="1"/>
    <row r="4" spans="1:4" ht="14.25" thickBot="1">
      <c r="A4" s="1047" t="s">
        <v>1154</v>
      </c>
      <c r="B4" s="1047"/>
      <c r="C4" s="1047"/>
      <c r="D4" s="1048"/>
    </row>
    <row r="5" spans="1:11" ht="13.5" customHeight="1">
      <c r="A5" s="1809" t="s">
        <v>1022</v>
      </c>
      <c r="B5" s="1810"/>
      <c r="C5" s="1811"/>
      <c r="D5" s="1818" t="s">
        <v>1023</v>
      </c>
      <c r="E5" s="1818" t="s">
        <v>1024</v>
      </c>
      <c r="F5" s="1818" t="s">
        <v>1155</v>
      </c>
      <c r="G5" s="1823" t="s">
        <v>1244</v>
      </c>
      <c r="H5" s="1868" t="s">
        <v>1245</v>
      </c>
      <c r="I5" s="1869"/>
      <c r="J5" s="1869"/>
      <c r="K5" s="1870"/>
    </row>
    <row r="6" spans="1:11" ht="27.75" customHeight="1" thickBot="1">
      <c r="A6" s="1812"/>
      <c r="B6" s="1813"/>
      <c r="C6" s="1814"/>
      <c r="D6" s="1819"/>
      <c r="E6" s="1819"/>
      <c r="F6" s="1821"/>
      <c r="G6" s="1824"/>
      <c r="H6" s="1871"/>
      <c r="I6" s="1872"/>
      <c r="J6" s="1872"/>
      <c r="K6" s="1873"/>
    </row>
    <row r="7" spans="1:11" ht="13.5" customHeight="1" thickBot="1">
      <c r="A7" s="1812"/>
      <c r="B7" s="1813"/>
      <c r="C7" s="1814"/>
      <c r="D7" s="1819"/>
      <c r="E7" s="1819"/>
      <c r="F7" s="1821"/>
      <c r="G7" s="1824"/>
      <c r="H7" s="1786" t="s">
        <v>1156</v>
      </c>
      <c r="I7" s="1787"/>
      <c r="J7" s="1787"/>
      <c r="K7" s="1788"/>
    </row>
    <row r="8" spans="1:11" ht="57.75" customHeight="1" thickBot="1">
      <c r="A8" s="1815"/>
      <c r="B8" s="1816"/>
      <c r="C8" s="1817"/>
      <c r="D8" s="1820"/>
      <c r="E8" s="1820"/>
      <c r="F8" s="1822"/>
      <c r="G8" s="1825"/>
      <c r="H8" s="1789"/>
      <c r="I8" s="1790"/>
      <c r="J8" s="1790"/>
      <c r="K8" s="1791"/>
    </row>
    <row r="9" spans="1:11" ht="32.25" customHeight="1" thickBot="1">
      <c r="A9" s="1792"/>
      <c r="B9" s="1780"/>
      <c r="C9" s="1793"/>
      <c r="D9" s="1049"/>
      <c r="E9" s="1050"/>
      <c r="F9" s="1050"/>
      <c r="G9" s="1051"/>
      <c r="H9" s="1794" t="s">
        <v>1157</v>
      </c>
      <c r="I9" s="1779"/>
      <c r="J9" s="1779"/>
      <c r="K9" s="1795"/>
    </row>
    <row r="10" spans="1:11" ht="39" customHeight="1" thickBot="1">
      <c r="A10" s="1862" t="s">
        <v>1246</v>
      </c>
      <c r="B10" s="1863"/>
      <c r="C10" s="1863"/>
      <c r="D10" s="1863"/>
      <c r="E10" s="1863"/>
      <c r="F10" s="1863"/>
      <c r="G10" s="1864"/>
      <c r="H10" s="1052"/>
      <c r="I10" s="1797" t="s">
        <v>1247</v>
      </c>
      <c r="J10" s="1797"/>
      <c r="K10" s="1798"/>
    </row>
    <row r="11" spans="1:11" ht="39" customHeight="1" thickBot="1">
      <c r="A11" s="1053" t="s">
        <v>1158</v>
      </c>
      <c r="B11" s="1054" t="s">
        <v>1248</v>
      </c>
      <c r="C11" s="1055" t="s">
        <v>1159</v>
      </c>
      <c r="D11" s="1055" t="s">
        <v>1160</v>
      </c>
      <c r="E11" s="1056" t="s">
        <v>1025</v>
      </c>
      <c r="F11" s="1056" t="s">
        <v>1026</v>
      </c>
      <c r="G11" s="1057" t="s">
        <v>1027</v>
      </c>
      <c r="H11" s="1058"/>
      <c r="I11" s="1771" t="s">
        <v>1161</v>
      </c>
      <c r="J11" s="1771"/>
      <c r="K11" s="1772"/>
    </row>
    <row r="12" spans="1:11" ht="19.5" customHeight="1">
      <c r="A12" s="1059"/>
      <c r="B12" s="1060"/>
      <c r="C12" s="1060"/>
      <c r="D12" s="1061"/>
      <c r="E12" s="1061"/>
      <c r="F12" s="1061"/>
      <c r="G12" s="1062"/>
      <c r="H12" s="1773" t="s">
        <v>1162</v>
      </c>
      <c r="I12" s="1774"/>
      <c r="J12" s="1774"/>
      <c r="K12" s="1775"/>
    </row>
    <row r="13" spans="1:11" ht="19.5" customHeight="1" thickBot="1">
      <c r="A13" s="1063"/>
      <c r="B13" s="1063"/>
      <c r="C13" s="1063"/>
      <c r="D13" s="1064"/>
      <c r="E13" s="1064"/>
      <c r="F13" s="1064"/>
      <c r="G13" s="1065"/>
      <c r="H13" s="1773"/>
      <c r="I13" s="1865"/>
      <c r="J13" s="1865"/>
      <c r="K13" s="1866"/>
    </row>
    <row r="14" spans="1:11" ht="19.5" customHeight="1" thickBot="1">
      <c r="A14" s="1066"/>
      <c r="B14" s="1067"/>
      <c r="C14" s="1067"/>
      <c r="D14" s="1068"/>
      <c r="E14" s="1068"/>
      <c r="F14" s="1068"/>
      <c r="G14" s="1069"/>
      <c r="H14" s="1052"/>
      <c r="I14" s="1070" t="s">
        <v>1163</v>
      </c>
      <c r="J14" s="1070"/>
      <c r="K14" s="1071"/>
    </row>
    <row r="15" spans="1:11" ht="20.25" customHeight="1">
      <c r="A15" s="1072"/>
      <c r="B15" s="1067"/>
      <c r="C15" s="1067"/>
      <c r="D15" s="1073"/>
      <c r="E15" s="1073"/>
      <c r="F15" s="1073"/>
      <c r="G15" s="1074"/>
      <c r="H15" s="1070"/>
      <c r="I15" s="1070"/>
      <c r="J15" s="1070"/>
      <c r="K15" s="1071"/>
    </row>
    <row r="16" spans="1:11" ht="19.5" customHeight="1">
      <c r="A16" s="1072"/>
      <c r="B16" s="1067"/>
      <c r="C16" s="1067"/>
      <c r="D16" s="1073"/>
      <c r="E16" s="1073"/>
      <c r="F16" s="1073"/>
      <c r="G16" s="1074"/>
      <c r="H16" s="1070"/>
      <c r="I16" s="1070"/>
      <c r="J16" s="1070"/>
      <c r="K16" s="1071"/>
    </row>
    <row r="17" spans="1:11" ht="19.5" customHeight="1">
      <c r="A17" s="1075"/>
      <c r="B17" s="1076"/>
      <c r="C17" s="1076"/>
      <c r="D17" s="1077"/>
      <c r="E17" s="1077"/>
      <c r="F17" s="1077"/>
      <c r="G17" s="1078"/>
      <c r="H17" s="1070"/>
      <c r="I17" s="1070"/>
      <c r="J17" s="1070"/>
      <c r="K17" s="1071"/>
    </row>
    <row r="18" spans="1:11" ht="19.5" customHeight="1" thickBot="1">
      <c r="A18" s="1075"/>
      <c r="B18" s="1076"/>
      <c r="C18" s="1076"/>
      <c r="D18" s="1077"/>
      <c r="E18" s="1077"/>
      <c r="F18" s="1077"/>
      <c r="G18" s="1078"/>
      <c r="H18" s="1070"/>
      <c r="I18" s="1070"/>
      <c r="J18" s="1070"/>
      <c r="K18" s="1071"/>
    </row>
    <row r="19" spans="1:11" ht="19.5" customHeight="1" thickBot="1" thickTop="1">
      <c r="A19" s="1778" t="s">
        <v>128</v>
      </c>
      <c r="B19" s="1779"/>
      <c r="C19" s="1779"/>
      <c r="D19" s="1779"/>
      <c r="E19" s="1780"/>
      <c r="F19" s="1781"/>
      <c r="G19" s="1079">
        <f>SUM(G12:G17)</f>
        <v>0</v>
      </c>
      <c r="H19" s="1080"/>
      <c r="I19" s="1080"/>
      <c r="J19" s="1080"/>
      <c r="K19" s="1081"/>
    </row>
    <row r="20" spans="1:11" ht="31.5" customHeight="1">
      <c r="A20" s="1846" t="s">
        <v>1164</v>
      </c>
      <c r="B20" s="1846"/>
      <c r="C20" s="1846"/>
      <c r="D20" s="1847"/>
      <c r="E20" s="1847"/>
      <c r="F20" s="1847"/>
      <c r="G20" s="1847"/>
      <c r="H20" s="1847"/>
      <c r="I20" s="1847"/>
      <c r="J20" s="1847"/>
      <c r="K20" s="1847"/>
    </row>
    <row r="21" spans="1:11" ht="18.75" customHeight="1">
      <c r="A21" s="1082" t="s">
        <v>1249</v>
      </c>
      <c r="B21" s="1082"/>
      <c r="C21" s="1082"/>
      <c r="D21" s="1083"/>
      <c r="E21" s="1083"/>
      <c r="F21" s="1083"/>
      <c r="G21" s="1083"/>
      <c r="H21" s="1083"/>
      <c r="I21" s="1083"/>
      <c r="J21" s="1083"/>
      <c r="K21" s="1083"/>
    </row>
    <row r="22" spans="1:11" ht="18.75" customHeight="1">
      <c r="A22" s="1082" t="s">
        <v>1165</v>
      </c>
      <c r="B22" s="1082"/>
      <c r="C22" s="1082"/>
      <c r="D22" s="1083"/>
      <c r="E22" s="1083"/>
      <c r="F22" s="1083"/>
      <c r="G22" s="1083"/>
      <c r="H22" s="1083"/>
      <c r="I22" s="1083"/>
      <c r="J22" s="1083"/>
      <c r="K22" s="1083"/>
    </row>
    <row r="23" spans="1:11" ht="18.75" customHeight="1">
      <c r="A23" s="1082"/>
      <c r="B23" s="1082"/>
      <c r="C23" s="1082"/>
      <c r="D23" s="1083"/>
      <c r="E23" s="1083"/>
      <c r="F23" s="1083"/>
      <c r="G23" s="1083"/>
      <c r="H23" s="1083"/>
      <c r="I23" s="1083"/>
      <c r="J23" s="1083"/>
      <c r="K23" s="1083"/>
    </row>
    <row r="24" spans="1:3" ht="14.25" thickBot="1">
      <c r="A24" s="1048" t="s">
        <v>1166</v>
      </c>
      <c r="B24" s="1048"/>
      <c r="C24" s="1048"/>
    </row>
    <row r="25" spans="1:11" ht="18" customHeight="1">
      <c r="A25" s="1794" t="s">
        <v>1167</v>
      </c>
      <c r="B25" s="1810"/>
      <c r="C25" s="1811"/>
      <c r="D25" s="1818" t="s">
        <v>1023</v>
      </c>
      <c r="E25" s="1818" t="s">
        <v>1024</v>
      </c>
      <c r="F25" s="1818" t="s">
        <v>1168</v>
      </c>
      <c r="G25" s="1848" t="s">
        <v>1250</v>
      </c>
      <c r="H25" s="1851" t="s">
        <v>1169</v>
      </c>
      <c r="I25" s="1854" t="s">
        <v>1170</v>
      </c>
      <c r="J25" s="1796"/>
      <c r="K25" s="1855"/>
    </row>
    <row r="26" spans="1:11" ht="18" customHeight="1">
      <c r="A26" s="1812"/>
      <c r="B26" s="1813"/>
      <c r="C26" s="1814"/>
      <c r="D26" s="1819"/>
      <c r="E26" s="1819"/>
      <c r="F26" s="1821"/>
      <c r="G26" s="1849"/>
      <c r="H26" s="1852"/>
      <c r="I26" s="1856"/>
      <c r="J26" s="1857"/>
      <c r="K26" s="1858"/>
    </row>
    <row r="27" spans="1:11" ht="20.25" customHeight="1">
      <c r="A27" s="1812"/>
      <c r="B27" s="1813"/>
      <c r="C27" s="1814"/>
      <c r="D27" s="1819"/>
      <c r="E27" s="1819"/>
      <c r="F27" s="1821"/>
      <c r="G27" s="1849"/>
      <c r="H27" s="1852"/>
      <c r="I27" s="1856"/>
      <c r="J27" s="1857"/>
      <c r="K27" s="1858"/>
    </row>
    <row r="28" spans="1:11" ht="57.75" customHeight="1" thickBot="1">
      <c r="A28" s="1815"/>
      <c r="B28" s="1816"/>
      <c r="C28" s="1817"/>
      <c r="D28" s="1820"/>
      <c r="E28" s="1820"/>
      <c r="F28" s="1822"/>
      <c r="G28" s="1850"/>
      <c r="H28" s="1853"/>
      <c r="I28" s="1859"/>
      <c r="J28" s="1860"/>
      <c r="K28" s="1861"/>
    </row>
    <row r="29" spans="1:11" ht="19.5" customHeight="1">
      <c r="A29" s="1840"/>
      <c r="B29" s="1841"/>
      <c r="C29" s="1842"/>
      <c r="D29" s="1084"/>
      <c r="E29" s="1084"/>
      <c r="F29" s="1084"/>
      <c r="G29" s="1085"/>
      <c r="H29" s="1086"/>
      <c r="I29" s="1843"/>
      <c r="J29" s="1844"/>
      <c r="K29" s="1845"/>
    </row>
    <row r="30" spans="1:11" ht="16.5" customHeight="1">
      <c r="A30" s="1832"/>
      <c r="B30" s="1833"/>
      <c r="C30" s="1834"/>
      <c r="D30" s="1087"/>
      <c r="E30" s="1087"/>
      <c r="F30" s="1087"/>
      <c r="G30" s="1088"/>
      <c r="H30" s="1089"/>
      <c r="I30" s="1835"/>
      <c r="J30" s="1836"/>
      <c r="K30" s="1837"/>
    </row>
    <row r="31" spans="1:11" ht="15" customHeight="1">
      <c r="A31" s="1832"/>
      <c r="B31" s="1833"/>
      <c r="C31" s="1834"/>
      <c r="D31" s="1090"/>
      <c r="E31" s="1090"/>
      <c r="F31" s="1090"/>
      <c r="G31" s="1091"/>
      <c r="H31" s="1092"/>
      <c r="I31" s="1835"/>
      <c r="J31" s="1836"/>
      <c r="K31" s="1837"/>
    </row>
    <row r="32" spans="1:11" ht="13.5">
      <c r="A32" s="1832"/>
      <c r="B32" s="1833"/>
      <c r="C32" s="1834"/>
      <c r="D32" s="1090"/>
      <c r="E32" s="1090"/>
      <c r="F32" s="1090"/>
      <c r="G32" s="1091"/>
      <c r="H32" s="1092"/>
      <c r="I32" s="1835"/>
      <c r="J32" s="1836"/>
      <c r="K32" s="1837"/>
    </row>
    <row r="33" spans="1:11" ht="13.5">
      <c r="A33" s="1832"/>
      <c r="B33" s="1833"/>
      <c r="C33" s="1834"/>
      <c r="D33" s="1090"/>
      <c r="E33" s="1090"/>
      <c r="F33" s="1090"/>
      <c r="G33" s="1091"/>
      <c r="H33" s="1092"/>
      <c r="I33" s="1835"/>
      <c r="J33" s="1836"/>
      <c r="K33" s="1837"/>
    </row>
    <row r="34" spans="1:11" ht="13.5">
      <c r="A34" s="1832"/>
      <c r="B34" s="1833"/>
      <c r="C34" s="1834"/>
      <c r="D34" s="1090"/>
      <c r="E34" s="1090"/>
      <c r="F34" s="1090"/>
      <c r="G34" s="1091"/>
      <c r="H34" s="1092"/>
      <c r="I34" s="1835"/>
      <c r="J34" s="1836"/>
      <c r="K34" s="1837"/>
    </row>
    <row r="35" spans="1:11" ht="13.5">
      <c r="A35" s="1832"/>
      <c r="B35" s="1833"/>
      <c r="C35" s="1834"/>
      <c r="D35" s="1090"/>
      <c r="E35" s="1090"/>
      <c r="F35" s="1090"/>
      <c r="G35" s="1091"/>
      <c r="H35" s="1092"/>
      <c r="I35" s="1835"/>
      <c r="J35" s="1836"/>
      <c r="K35" s="1837"/>
    </row>
    <row r="36" spans="1:11" ht="13.5">
      <c r="A36" s="1832"/>
      <c r="B36" s="1838"/>
      <c r="C36" s="1839"/>
      <c r="D36" s="1090"/>
      <c r="E36" s="1090"/>
      <c r="F36" s="1090"/>
      <c r="G36" s="1091"/>
      <c r="H36" s="1092"/>
      <c r="I36" s="1835"/>
      <c r="J36" s="1836"/>
      <c r="K36" s="1837"/>
    </row>
    <row r="37" spans="1:11" ht="13.5">
      <c r="A37" s="1832"/>
      <c r="B37" s="1833"/>
      <c r="C37" s="1834"/>
      <c r="D37" s="1090"/>
      <c r="E37" s="1090"/>
      <c r="F37" s="1090"/>
      <c r="G37" s="1091"/>
      <c r="H37" s="1092"/>
      <c r="I37" s="1835"/>
      <c r="J37" s="1836"/>
      <c r="K37" s="1837"/>
    </row>
    <row r="38" spans="1:11" ht="13.5">
      <c r="A38" s="1832"/>
      <c r="B38" s="1833"/>
      <c r="C38" s="1834"/>
      <c r="D38" s="1090"/>
      <c r="E38" s="1090"/>
      <c r="F38" s="1090"/>
      <c r="G38" s="1091"/>
      <c r="H38" s="1092"/>
      <c r="I38" s="1835"/>
      <c r="J38" s="1836"/>
      <c r="K38" s="1837"/>
    </row>
    <row r="39" spans="1:11" ht="13.5">
      <c r="A39" s="1832"/>
      <c r="B39" s="1833"/>
      <c r="C39" s="1834"/>
      <c r="D39" s="1090"/>
      <c r="E39" s="1090"/>
      <c r="F39" s="1090"/>
      <c r="G39" s="1091"/>
      <c r="H39" s="1092"/>
      <c r="I39" s="1835"/>
      <c r="J39" s="1836"/>
      <c r="K39" s="1837"/>
    </row>
    <row r="40" spans="1:11" ht="13.5">
      <c r="A40" s="1147"/>
      <c r="B40" s="1148"/>
      <c r="C40" s="1149"/>
      <c r="D40" s="1090"/>
      <c r="E40" s="1090"/>
      <c r="F40" s="1090"/>
      <c r="G40" s="1091"/>
      <c r="H40" s="1092"/>
      <c r="I40" s="1150"/>
      <c r="J40" s="1151"/>
      <c r="K40" s="1152"/>
    </row>
    <row r="41" spans="1:11" ht="13.5">
      <c r="A41" s="1832"/>
      <c r="B41" s="1833"/>
      <c r="C41" s="1834"/>
      <c r="D41" s="1090"/>
      <c r="E41" s="1090"/>
      <c r="F41" s="1090"/>
      <c r="G41" s="1091"/>
      <c r="H41" s="1092"/>
      <c r="I41" s="1835"/>
      <c r="J41" s="1836"/>
      <c r="K41" s="1837"/>
    </row>
    <row r="42" spans="1:11" ht="13.5">
      <c r="A42" s="1832"/>
      <c r="B42" s="1833"/>
      <c r="C42" s="1834"/>
      <c r="D42" s="1090"/>
      <c r="E42" s="1090"/>
      <c r="F42" s="1090"/>
      <c r="G42" s="1091"/>
      <c r="H42" s="1092"/>
      <c r="I42" s="1835"/>
      <c r="J42" s="1836"/>
      <c r="K42" s="1837"/>
    </row>
    <row r="43" spans="1:11" ht="13.5">
      <c r="A43" s="1832"/>
      <c r="B43" s="1833"/>
      <c r="C43" s="1834"/>
      <c r="D43" s="1090"/>
      <c r="E43" s="1090"/>
      <c r="F43" s="1090"/>
      <c r="G43" s="1091"/>
      <c r="H43" s="1092"/>
      <c r="I43" s="1835"/>
      <c r="J43" s="1836"/>
      <c r="K43" s="1837"/>
    </row>
    <row r="44" spans="1:11" ht="13.5">
      <c r="A44" s="1832"/>
      <c r="B44" s="1833"/>
      <c r="C44" s="1834"/>
      <c r="D44" s="1090"/>
      <c r="E44" s="1090"/>
      <c r="F44" s="1090"/>
      <c r="G44" s="1091"/>
      <c r="H44" s="1092"/>
      <c r="I44" s="1835"/>
      <c r="J44" s="1836"/>
      <c r="K44" s="1837"/>
    </row>
    <row r="45" spans="1:11" ht="14.25" thickBot="1">
      <c r="A45" s="1799"/>
      <c r="B45" s="1800"/>
      <c r="C45" s="1801"/>
      <c r="D45" s="1093"/>
      <c r="E45" s="1093"/>
      <c r="F45" s="1093"/>
      <c r="G45" s="1094"/>
      <c r="H45" s="1095"/>
      <c r="I45" s="1802"/>
      <c r="J45" s="1803"/>
      <c r="K45" s="1804"/>
    </row>
    <row r="46" spans="1:11" ht="14.25" thickBot="1">
      <c r="A46" s="1778" t="s">
        <v>128</v>
      </c>
      <c r="B46" s="1779"/>
      <c r="C46" s="1779"/>
      <c r="D46" s="1805"/>
      <c r="E46" s="1805"/>
      <c r="F46" s="1805"/>
      <c r="G46" s="1806"/>
      <c r="H46" s="1096"/>
      <c r="I46" s="1097"/>
      <c r="J46" s="1097"/>
      <c r="K46" s="1098"/>
    </row>
    <row r="47" ht="18.75" customHeight="1">
      <c r="A47" s="1099" t="s">
        <v>1196</v>
      </c>
    </row>
    <row r="48" ht="18.75" customHeight="1">
      <c r="A48" s="1099" t="s">
        <v>1251</v>
      </c>
    </row>
    <row r="49" spans="1:11" ht="14.25">
      <c r="A49" s="1044" t="s">
        <v>1021</v>
      </c>
      <c r="B49" s="1044"/>
      <c r="C49" s="1044"/>
      <c r="D49" s="1045"/>
      <c r="E49" s="1045"/>
      <c r="F49" s="967"/>
      <c r="G49" s="1045"/>
      <c r="H49" s="1146"/>
      <c r="I49" s="1146"/>
      <c r="J49" s="1146"/>
      <c r="K49" s="1146"/>
    </row>
    <row r="50" spans="1:11" ht="18.75" customHeight="1">
      <c r="A50" s="1807" t="s">
        <v>1252</v>
      </c>
      <c r="B50" s="1807"/>
      <c r="C50" s="1807"/>
      <c r="D50" s="1808"/>
      <c r="E50" s="1808"/>
      <c r="F50" s="1808"/>
      <c r="G50" s="1808"/>
      <c r="H50" s="1808"/>
      <c r="I50" s="1808"/>
      <c r="J50" s="1808"/>
      <c r="K50" s="1808"/>
    </row>
    <row r="51" spans="1:7" ht="12" customHeight="1">
      <c r="A51" s="1145"/>
      <c r="B51" s="1145"/>
      <c r="C51" s="1145"/>
      <c r="D51" s="1145"/>
      <c r="E51" s="1145"/>
      <c r="F51" s="1145"/>
      <c r="G51" s="1145"/>
    </row>
    <row r="52" spans="1:4" ht="14.25" thickBot="1">
      <c r="A52" s="1047" t="s">
        <v>1171</v>
      </c>
      <c r="B52" s="1047"/>
      <c r="C52" s="1047"/>
      <c r="D52" s="1048"/>
    </row>
    <row r="53" spans="1:11" ht="14.25" customHeight="1">
      <c r="A53" s="1809" t="s">
        <v>1022</v>
      </c>
      <c r="B53" s="1810"/>
      <c r="C53" s="1811"/>
      <c r="D53" s="1818" t="s">
        <v>1023</v>
      </c>
      <c r="E53" s="1818" t="s">
        <v>1024</v>
      </c>
      <c r="F53" s="1818" t="s">
        <v>1172</v>
      </c>
      <c r="G53" s="1823" t="s">
        <v>1253</v>
      </c>
      <c r="H53" s="1826" t="s">
        <v>1173</v>
      </c>
      <c r="I53" s="1827"/>
      <c r="J53" s="1827"/>
      <c r="K53" s="1828"/>
    </row>
    <row r="54" spans="1:11" ht="13.5" customHeight="1" thickBot="1">
      <c r="A54" s="1812"/>
      <c r="B54" s="1813"/>
      <c r="C54" s="1814"/>
      <c r="D54" s="1819"/>
      <c r="E54" s="1819"/>
      <c r="F54" s="1821"/>
      <c r="G54" s="1824"/>
      <c r="H54" s="1829"/>
      <c r="I54" s="1830"/>
      <c r="J54" s="1830"/>
      <c r="K54" s="1831"/>
    </row>
    <row r="55" spans="1:11" ht="13.5" customHeight="1" thickBot="1">
      <c r="A55" s="1812"/>
      <c r="B55" s="1813"/>
      <c r="C55" s="1814"/>
      <c r="D55" s="1819"/>
      <c r="E55" s="1819"/>
      <c r="F55" s="1821"/>
      <c r="G55" s="1824"/>
      <c r="H55" s="1786" t="s">
        <v>1156</v>
      </c>
      <c r="I55" s="1787"/>
      <c r="J55" s="1787"/>
      <c r="K55" s="1788"/>
    </row>
    <row r="56" spans="1:11" ht="60" customHeight="1" thickBot="1">
      <c r="A56" s="1815"/>
      <c r="B56" s="1816"/>
      <c r="C56" s="1817"/>
      <c r="D56" s="1820"/>
      <c r="E56" s="1820"/>
      <c r="F56" s="1822"/>
      <c r="G56" s="1825"/>
      <c r="H56" s="1789"/>
      <c r="I56" s="1790"/>
      <c r="J56" s="1790"/>
      <c r="K56" s="1791"/>
    </row>
    <row r="57" spans="1:11" ht="32.25" customHeight="1" thickBot="1">
      <c r="A57" s="1792"/>
      <c r="B57" s="1780"/>
      <c r="C57" s="1793"/>
      <c r="D57" s="1049"/>
      <c r="E57" s="1050"/>
      <c r="F57" s="1050"/>
      <c r="G57" s="1051"/>
      <c r="H57" s="1794" t="s">
        <v>1157</v>
      </c>
      <c r="I57" s="1779"/>
      <c r="J57" s="1779"/>
      <c r="K57" s="1795"/>
    </row>
    <row r="58" spans="1:11" ht="39" customHeight="1" thickBot="1">
      <c r="A58" s="1794" t="s">
        <v>1028</v>
      </c>
      <c r="B58" s="1796"/>
      <c r="C58" s="1796"/>
      <c r="D58" s="1796"/>
      <c r="E58" s="1796"/>
      <c r="F58" s="1796"/>
      <c r="G58" s="1796"/>
      <c r="H58" s="1100"/>
      <c r="I58" s="1797" t="s">
        <v>1247</v>
      </c>
      <c r="J58" s="1797"/>
      <c r="K58" s="1798"/>
    </row>
    <row r="59" spans="1:11" ht="39" customHeight="1" thickBot="1">
      <c r="A59" s="1053" t="s">
        <v>1174</v>
      </c>
      <c r="B59" s="1054" t="s">
        <v>1248</v>
      </c>
      <c r="C59" s="1055" t="s">
        <v>1159</v>
      </c>
      <c r="D59" s="1055" t="s">
        <v>1327</v>
      </c>
      <c r="E59" s="1056" t="s">
        <v>1025</v>
      </c>
      <c r="F59" s="1056" t="s">
        <v>1026</v>
      </c>
      <c r="G59" s="1101" t="s">
        <v>1027</v>
      </c>
      <c r="H59" s="1102"/>
      <c r="I59" s="1771" t="s">
        <v>1161</v>
      </c>
      <c r="J59" s="1771"/>
      <c r="K59" s="1772"/>
    </row>
    <row r="60" spans="1:11" ht="19.5" customHeight="1">
      <c r="A60" s="1103"/>
      <c r="B60" s="1104"/>
      <c r="C60" s="1104"/>
      <c r="D60" s="1061"/>
      <c r="E60" s="1061"/>
      <c r="F60" s="1061"/>
      <c r="G60" s="1062"/>
      <c r="H60" s="1773" t="s">
        <v>1175</v>
      </c>
      <c r="I60" s="1774"/>
      <c r="J60" s="1774"/>
      <c r="K60" s="1775"/>
    </row>
    <row r="61" spans="1:11" ht="19.5" customHeight="1" thickBot="1">
      <c r="A61" s="1105"/>
      <c r="B61" s="1106"/>
      <c r="C61" s="1106"/>
      <c r="D61" s="1068"/>
      <c r="E61" s="1068"/>
      <c r="F61" s="1068"/>
      <c r="G61" s="1107"/>
      <c r="H61" s="1773"/>
      <c r="I61" s="1776"/>
      <c r="J61" s="1776"/>
      <c r="K61" s="1777"/>
    </row>
    <row r="62" spans="1:11" ht="19.5" customHeight="1" thickBot="1">
      <c r="A62" s="1072"/>
      <c r="B62" s="1067"/>
      <c r="C62" s="1067"/>
      <c r="D62" s="1073"/>
      <c r="E62" s="1073"/>
      <c r="F62" s="1073"/>
      <c r="G62" s="1108"/>
      <c r="H62" s="1052"/>
      <c r="I62" s="1109"/>
      <c r="J62" s="1109"/>
      <c r="K62" s="1110"/>
    </row>
    <row r="63" spans="1:11" ht="19.5" customHeight="1" thickBot="1">
      <c r="A63" s="1072"/>
      <c r="B63" s="1067"/>
      <c r="C63" s="1067"/>
      <c r="D63" s="1073"/>
      <c r="E63" s="1073"/>
      <c r="F63" s="1073"/>
      <c r="G63" s="1074"/>
      <c r="H63" s="1111" t="s">
        <v>1176</v>
      </c>
      <c r="I63" s="1112" t="s">
        <v>1177</v>
      </c>
      <c r="J63" s="1113" t="s">
        <v>1178</v>
      </c>
      <c r="K63" s="1113" t="s">
        <v>1248</v>
      </c>
    </row>
    <row r="64" spans="1:11" ht="19.5" customHeight="1" thickBot="1">
      <c r="A64" s="1075"/>
      <c r="B64" s="1076"/>
      <c r="C64" s="1076"/>
      <c r="D64" s="1077"/>
      <c r="E64" s="1077"/>
      <c r="F64" s="1077"/>
      <c r="G64" s="1078"/>
      <c r="H64" s="1114"/>
      <c r="I64" s="1114"/>
      <c r="J64" s="1114"/>
      <c r="K64" s="1115"/>
    </row>
    <row r="65" spans="1:11" ht="19.5" customHeight="1" thickBot="1" thickTop="1">
      <c r="A65" s="1778" t="s">
        <v>128</v>
      </c>
      <c r="B65" s="1779"/>
      <c r="C65" s="1779"/>
      <c r="D65" s="1779"/>
      <c r="E65" s="1780"/>
      <c r="F65" s="1781"/>
      <c r="G65" s="1079">
        <f>SUM(G60:G64)</f>
        <v>0</v>
      </c>
      <c r="H65" s="1782" t="s">
        <v>1179</v>
      </c>
      <c r="I65" s="1783"/>
      <c r="J65" s="1784"/>
      <c r="K65" s="1785"/>
    </row>
    <row r="66" ht="17.25" customHeight="1">
      <c r="A66" s="1046" t="s">
        <v>1254</v>
      </c>
    </row>
    <row r="67" ht="19.5" customHeight="1">
      <c r="A67" s="1046" t="s">
        <v>1180</v>
      </c>
    </row>
    <row r="68" spans="1:3" ht="17.25" customHeight="1">
      <c r="A68" s="1082" t="s">
        <v>1181</v>
      </c>
      <c r="B68" s="1082"/>
      <c r="C68" s="1082"/>
    </row>
  </sheetData>
  <sheetProtection/>
  <mergeCells count="75">
    <mergeCell ref="I59:K59"/>
    <mergeCell ref="H60:K61"/>
    <mergeCell ref="A65:F65"/>
    <mergeCell ref="H65:I65"/>
    <mergeCell ref="J65:K65"/>
    <mergeCell ref="H55:K55"/>
    <mergeCell ref="H56:K56"/>
    <mergeCell ref="A57:C57"/>
    <mergeCell ref="H57:K57"/>
    <mergeCell ref="A58:G58"/>
    <mergeCell ref="I58:K58"/>
    <mergeCell ref="A45:C45"/>
    <mergeCell ref="I45:K45"/>
    <mergeCell ref="A46:G46"/>
    <mergeCell ref="A50:K50"/>
    <mergeCell ref="A53:C56"/>
    <mergeCell ref="D53:D56"/>
    <mergeCell ref="E53:E56"/>
    <mergeCell ref="F53:F56"/>
    <mergeCell ref="G53:G56"/>
    <mergeCell ref="H53:K54"/>
    <mergeCell ref="A42:C42"/>
    <mergeCell ref="I42:K42"/>
    <mergeCell ref="A43:C43"/>
    <mergeCell ref="I43:K43"/>
    <mergeCell ref="A44:C44"/>
    <mergeCell ref="I44:K44"/>
    <mergeCell ref="A38:C38"/>
    <mergeCell ref="I38:K38"/>
    <mergeCell ref="A39:C39"/>
    <mergeCell ref="I39:K39"/>
    <mergeCell ref="A41:C41"/>
    <mergeCell ref="I41:K41"/>
    <mergeCell ref="A35:C35"/>
    <mergeCell ref="I35:K35"/>
    <mergeCell ref="A36:C36"/>
    <mergeCell ref="I36:K36"/>
    <mergeCell ref="A37:C37"/>
    <mergeCell ref="I37:K37"/>
    <mergeCell ref="A32:C32"/>
    <mergeCell ref="I32:K32"/>
    <mergeCell ref="A33:C33"/>
    <mergeCell ref="I33:K33"/>
    <mergeCell ref="A34:C34"/>
    <mergeCell ref="I34:K34"/>
    <mergeCell ref="A29:C29"/>
    <mergeCell ref="I29:K29"/>
    <mergeCell ref="A30:C30"/>
    <mergeCell ref="I30:K30"/>
    <mergeCell ref="A31:C31"/>
    <mergeCell ref="I31:K31"/>
    <mergeCell ref="A19:F19"/>
    <mergeCell ref="A20:K20"/>
    <mergeCell ref="A25:C28"/>
    <mergeCell ref="D25:D28"/>
    <mergeCell ref="E25:E28"/>
    <mergeCell ref="F25:F28"/>
    <mergeCell ref="G25:G28"/>
    <mergeCell ref="H25:H28"/>
    <mergeCell ref="I25:K28"/>
    <mergeCell ref="A9:C9"/>
    <mergeCell ref="H9:K9"/>
    <mergeCell ref="A10:G10"/>
    <mergeCell ref="I10:K10"/>
    <mergeCell ref="I11:K11"/>
    <mergeCell ref="H12:K13"/>
    <mergeCell ref="A2:K2"/>
    <mergeCell ref="A5:C8"/>
    <mergeCell ref="D5:D8"/>
    <mergeCell ref="E5:E8"/>
    <mergeCell ref="F5:F8"/>
    <mergeCell ref="G5:G8"/>
    <mergeCell ref="H5:K6"/>
    <mergeCell ref="H7:K7"/>
    <mergeCell ref="H8:K8"/>
  </mergeCells>
  <printOptions/>
  <pageMargins left="0.6692913385826772" right="0.15748031496062992" top="0.59" bottom="0.27" header="0.31496062992125984" footer="0.31496062992125984"/>
  <pageSetup horizontalDpi="300" verticalDpi="300" orientation="landscape" paperSize="9" r:id="rId2"/>
  <rowBreaks count="2" manualBreakCount="2">
    <brk id="23" max="255" man="1"/>
    <brk id="48" max="255" man="1"/>
  </rowBreaks>
  <drawing r:id="rId1"/>
</worksheet>
</file>

<file path=xl/worksheets/sheet25.xml><?xml version="1.0" encoding="utf-8"?>
<worksheet xmlns="http://schemas.openxmlformats.org/spreadsheetml/2006/main" xmlns:r="http://schemas.openxmlformats.org/officeDocument/2006/relationships">
  <sheetPr>
    <tabColor rgb="FFFFFF00"/>
  </sheetPr>
  <dimension ref="A1:G59"/>
  <sheetViews>
    <sheetView zoomScale="75" zoomScaleNormal="75" zoomScalePageLayoutView="0" workbookViewId="0" topLeftCell="A1">
      <selection activeCell="D21" sqref="D21"/>
    </sheetView>
  </sheetViews>
  <sheetFormatPr defaultColWidth="9.00390625" defaultRowHeight="24.75" customHeight="1"/>
  <cols>
    <col min="1" max="1" width="25.50390625" style="854" customWidth="1"/>
    <col min="2" max="2" width="14.00390625" style="854" customWidth="1"/>
    <col min="3" max="3" width="12.125" style="854" customWidth="1"/>
    <col min="4" max="4" width="19.25390625" style="854" customWidth="1"/>
    <col min="5" max="5" width="17.375" style="854" customWidth="1"/>
    <col min="6" max="6" width="28.50390625" style="854" customWidth="1"/>
    <col min="7" max="7" width="53.50390625" style="854" customWidth="1"/>
    <col min="8" max="16384" width="9.00390625" style="854" customWidth="1"/>
  </cols>
  <sheetData>
    <row r="1" spans="1:3" s="855" customFormat="1" ht="24.75" customHeight="1">
      <c r="A1" s="856" t="s">
        <v>1255</v>
      </c>
      <c r="B1" s="857"/>
      <c r="C1" s="857"/>
    </row>
    <row r="2" spans="1:3" s="855" customFormat="1" ht="24.75" customHeight="1">
      <c r="A2" s="858"/>
      <c r="B2" s="857"/>
      <c r="C2" s="857"/>
    </row>
    <row r="3" spans="1:7" s="855" customFormat="1" ht="24.75" customHeight="1" thickBot="1">
      <c r="A3" s="858" t="s">
        <v>1029</v>
      </c>
      <c r="B3" s="857"/>
      <c r="C3" s="857"/>
      <c r="G3" s="859" t="s">
        <v>1030</v>
      </c>
    </row>
    <row r="4" spans="1:7" s="860" customFormat="1" ht="59.25" customHeight="1" thickBot="1" thickTop="1">
      <c r="A4" s="1876" t="s">
        <v>1256</v>
      </c>
      <c r="B4" s="1879" t="s">
        <v>1257</v>
      </c>
      <c r="C4" s="1879" t="s">
        <v>1031</v>
      </c>
      <c r="D4" s="1882" t="s">
        <v>1258</v>
      </c>
      <c r="E4" s="1883"/>
      <c r="F4" s="1884"/>
      <c r="G4" s="1885" t="s">
        <v>1032</v>
      </c>
    </row>
    <row r="5" spans="1:7" s="860" customFormat="1" ht="24.75" customHeight="1" thickTop="1">
      <c r="A5" s="1877"/>
      <c r="B5" s="1880"/>
      <c r="C5" s="1880"/>
      <c r="D5" s="1890" t="s">
        <v>1259</v>
      </c>
      <c r="E5" s="1891"/>
      <c r="F5" s="1891"/>
      <c r="G5" s="1886"/>
    </row>
    <row r="6" spans="1:7" s="860" customFormat="1" ht="24.75" customHeight="1" thickBot="1">
      <c r="A6" s="1877"/>
      <c r="B6" s="1880"/>
      <c r="C6" s="1881"/>
      <c r="D6" s="1892"/>
      <c r="E6" s="1893"/>
      <c r="F6" s="1894"/>
      <c r="G6" s="1887"/>
    </row>
    <row r="7" spans="1:7" s="860" customFormat="1" ht="24.75" customHeight="1" thickTop="1">
      <c r="A7" s="1877"/>
      <c r="B7" s="1880"/>
      <c r="C7" s="1881"/>
      <c r="D7" s="1895" t="s">
        <v>1182</v>
      </c>
      <c r="E7" s="1897" t="s">
        <v>1183</v>
      </c>
      <c r="F7" s="861" t="s">
        <v>1033</v>
      </c>
      <c r="G7" s="1888"/>
    </row>
    <row r="8" spans="1:7" s="860" customFormat="1" ht="24.75" customHeight="1" thickBot="1">
      <c r="A8" s="1878"/>
      <c r="B8" s="1878"/>
      <c r="C8" s="1878"/>
      <c r="D8" s="1896"/>
      <c r="E8" s="1898"/>
      <c r="F8" s="862" t="s">
        <v>416</v>
      </c>
      <c r="G8" s="1889"/>
    </row>
    <row r="9" spans="1:7" s="867" customFormat="1" ht="24.75" customHeight="1" thickBot="1" thickTop="1">
      <c r="A9" s="863" t="s">
        <v>1034</v>
      </c>
      <c r="B9" s="1116"/>
      <c r="C9" s="1117"/>
      <c r="D9" s="864"/>
      <c r="E9" s="1118"/>
      <c r="F9" s="865">
        <f>D9*12+E9</f>
        <v>0</v>
      </c>
      <c r="G9" s="866"/>
    </row>
    <row r="10" spans="1:6" s="867" customFormat="1" ht="24.75" customHeight="1" thickTop="1">
      <c r="A10" s="868" t="s">
        <v>1035</v>
      </c>
      <c r="B10" s="869"/>
      <c r="C10" s="869"/>
      <c r="D10" s="870"/>
      <c r="E10" s="871"/>
      <c r="F10" s="872"/>
    </row>
    <row r="11" spans="1:6" s="867" customFormat="1" ht="24.75" customHeight="1">
      <c r="A11" s="873" t="s">
        <v>1036</v>
      </c>
      <c r="B11" s="869"/>
      <c r="C11" s="869"/>
      <c r="D11" s="870"/>
      <c r="E11" s="871"/>
      <c r="F11" s="872"/>
    </row>
    <row r="12" spans="1:6" s="867" customFormat="1" ht="24.75" customHeight="1">
      <c r="A12" s="873" t="s">
        <v>1037</v>
      </c>
      <c r="B12" s="869"/>
      <c r="C12" s="869"/>
      <c r="D12" s="870"/>
      <c r="E12" s="871"/>
      <c r="F12" s="872"/>
    </row>
    <row r="13" spans="1:6" s="867" customFormat="1" ht="24.75" customHeight="1">
      <c r="A13" s="873" t="s">
        <v>1260</v>
      </c>
      <c r="B13" s="869"/>
      <c r="C13" s="869"/>
      <c r="D13" s="870"/>
      <c r="E13" s="871"/>
      <c r="F13" s="872"/>
    </row>
    <row r="14" spans="1:6" s="867" customFormat="1" ht="24.75" customHeight="1">
      <c r="A14" s="873" t="s">
        <v>1038</v>
      </c>
      <c r="B14" s="869"/>
      <c r="C14" s="869"/>
      <c r="D14" s="870"/>
      <c r="E14" s="871"/>
      <c r="F14" s="872"/>
    </row>
    <row r="15" spans="1:6" s="867" customFormat="1" ht="24.75" customHeight="1">
      <c r="A15" s="874" t="s">
        <v>1039</v>
      </c>
      <c r="B15" s="869"/>
      <c r="C15" s="869"/>
      <c r="D15" s="870"/>
      <c r="E15" s="871"/>
      <c r="F15" s="872"/>
    </row>
    <row r="16" spans="1:6" ht="24.75" customHeight="1">
      <c r="A16" s="854" t="s">
        <v>1040</v>
      </c>
      <c r="B16" s="875"/>
      <c r="C16" s="875"/>
      <c r="D16" s="876"/>
      <c r="E16" s="877"/>
      <c r="F16" s="877"/>
    </row>
    <row r="17" spans="1:6" ht="24.75" customHeight="1">
      <c r="A17" s="854" t="s">
        <v>1261</v>
      </c>
      <c r="B17" s="875"/>
      <c r="C17" s="875"/>
      <c r="D17" s="876"/>
      <c r="E17" s="877"/>
      <c r="F17" s="877"/>
    </row>
    <row r="18" spans="1:6" ht="24.75" customHeight="1">
      <c r="A18" s="854" t="s">
        <v>1262</v>
      </c>
      <c r="B18" s="875"/>
      <c r="C18" s="875"/>
      <c r="D18" s="876"/>
      <c r="E18" s="877"/>
      <c r="F18" s="877"/>
    </row>
    <row r="19" spans="2:6" ht="24.75" customHeight="1">
      <c r="B19" s="875"/>
      <c r="C19" s="875"/>
      <c r="D19" s="876"/>
      <c r="E19" s="877"/>
      <c r="F19" s="877"/>
    </row>
    <row r="20" spans="1:6" s="867" customFormat="1" ht="24.75" customHeight="1">
      <c r="A20" s="874" t="s">
        <v>1041</v>
      </c>
      <c r="B20" s="869"/>
      <c r="C20" s="869"/>
      <c r="D20" s="870"/>
      <c r="E20" s="871"/>
      <c r="F20" s="872"/>
    </row>
    <row r="21" ht="24.75" customHeight="1">
      <c r="A21" s="854" t="s">
        <v>1042</v>
      </c>
    </row>
    <row r="23" ht="24.75" customHeight="1">
      <c r="A23" s="854" t="s">
        <v>1184</v>
      </c>
    </row>
    <row r="24" ht="24.75" customHeight="1">
      <c r="A24" s="854" t="s">
        <v>1185</v>
      </c>
    </row>
    <row r="38" spans="1:6" ht="24.75" customHeight="1">
      <c r="A38" s="878"/>
      <c r="B38" s="878"/>
      <c r="C38" s="878"/>
      <c r="D38" s="878"/>
      <c r="E38" s="878"/>
      <c r="F38" s="878"/>
    </row>
    <row r="39" spans="1:6" ht="24.75" customHeight="1">
      <c r="A39" s="878"/>
      <c r="B39" s="878"/>
      <c r="C39" s="878"/>
      <c r="D39" s="878"/>
      <c r="E39" s="878"/>
      <c r="F39" s="878"/>
    </row>
    <row r="40" spans="1:6" ht="24.75" customHeight="1">
      <c r="A40" s="878"/>
      <c r="B40" s="878"/>
      <c r="C40" s="878"/>
      <c r="D40" s="878"/>
      <c r="E40" s="878"/>
      <c r="F40" s="878"/>
    </row>
    <row r="41" spans="1:6" ht="24.75" customHeight="1">
      <c r="A41" s="878"/>
      <c r="B41" s="878"/>
      <c r="C41" s="878"/>
      <c r="D41" s="878"/>
      <c r="E41" s="878"/>
      <c r="F41" s="878"/>
    </row>
    <row r="42" spans="1:6" ht="24.75" customHeight="1">
      <c r="A42" s="878"/>
      <c r="B42" s="878"/>
      <c r="C42" s="878"/>
      <c r="D42" s="878"/>
      <c r="E42" s="878"/>
      <c r="F42" s="878"/>
    </row>
    <row r="43" spans="1:6" ht="24.75" customHeight="1">
      <c r="A43" s="878"/>
      <c r="B43" s="878"/>
      <c r="C43" s="878"/>
      <c r="D43" s="878"/>
      <c r="E43" s="878"/>
      <c r="F43" s="878"/>
    </row>
    <row r="44" spans="1:6" ht="24.75" customHeight="1">
      <c r="A44" s="878"/>
      <c r="B44" s="878"/>
      <c r="C44" s="878"/>
      <c r="D44" s="878"/>
      <c r="E44" s="878"/>
      <c r="F44" s="878"/>
    </row>
    <row r="45" spans="1:6" ht="24.75" customHeight="1">
      <c r="A45" s="878"/>
      <c r="B45" s="878"/>
      <c r="C45" s="878"/>
      <c r="D45" s="878"/>
      <c r="E45" s="878"/>
      <c r="F45" s="878"/>
    </row>
    <row r="46" spans="1:6" ht="24.75" customHeight="1">
      <c r="A46" s="878"/>
      <c r="B46" s="878"/>
      <c r="C46" s="878"/>
      <c r="D46" s="878"/>
      <c r="E46" s="878"/>
      <c r="F46" s="878"/>
    </row>
    <row r="47" spans="1:6" ht="24.75" customHeight="1">
      <c r="A47" s="878"/>
      <c r="B47" s="878"/>
      <c r="C47" s="878"/>
      <c r="D47" s="878"/>
      <c r="E47" s="878"/>
      <c r="F47" s="878"/>
    </row>
    <row r="48" spans="1:6" ht="24.75" customHeight="1">
      <c r="A48" s="878"/>
      <c r="B48" s="878"/>
      <c r="C48" s="878"/>
      <c r="D48" s="878"/>
      <c r="E48" s="878"/>
      <c r="F48" s="878"/>
    </row>
    <row r="49" spans="1:6" ht="24.75" customHeight="1">
      <c r="A49" s="1874"/>
      <c r="B49" s="1874"/>
      <c r="C49" s="1874"/>
      <c r="D49" s="1875"/>
      <c r="E49" s="1875"/>
      <c r="F49" s="1875"/>
    </row>
    <row r="59" spans="1:6" ht="24.75" customHeight="1">
      <c r="A59" s="878"/>
      <c r="B59" s="878"/>
      <c r="C59" s="878"/>
      <c r="D59" s="878"/>
      <c r="E59" s="878"/>
      <c r="F59" s="878"/>
    </row>
  </sheetData>
  <sheetProtection/>
  <mergeCells count="9">
    <mergeCell ref="A49:F49"/>
    <mergeCell ref="A4:A8"/>
    <mergeCell ref="B4:B8"/>
    <mergeCell ref="C4:C8"/>
    <mergeCell ref="D4:F4"/>
    <mergeCell ref="G4:G8"/>
    <mergeCell ref="D5:F6"/>
    <mergeCell ref="D7:D8"/>
    <mergeCell ref="E7:E8"/>
  </mergeCells>
  <dataValidations count="1">
    <dataValidation type="list" showInputMessage="1" showErrorMessage="1" sqref="C20 C9:C15">
      <formula1>$C$1:$C$1</formula1>
    </dataValidation>
  </dataValidations>
  <printOptions/>
  <pageMargins left="0.41" right="0.3" top="0.7480314960629921" bottom="0.22" header="0.31496062992125984" footer="0.16"/>
  <pageSetup horizontalDpi="300" verticalDpi="300" orientation="landscape" paperSize="9" scale="80" r:id="rId1"/>
</worksheet>
</file>

<file path=xl/worksheets/sheet26.xml><?xml version="1.0" encoding="utf-8"?>
<worksheet xmlns="http://schemas.openxmlformats.org/spreadsheetml/2006/main" xmlns:r="http://schemas.openxmlformats.org/officeDocument/2006/relationships">
  <sheetPr>
    <tabColor rgb="FFFFC000"/>
  </sheetPr>
  <dimension ref="A1:AQ231"/>
  <sheetViews>
    <sheetView view="pageBreakPreview" zoomScaleSheetLayoutView="100" zoomScalePageLayoutView="0" workbookViewId="0" topLeftCell="A208">
      <selection activeCell="D21" sqref="D21"/>
    </sheetView>
  </sheetViews>
  <sheetFormatPr defaultColWidth="2.125" defaultRowHeight="13.5"/>
  <cols>
    <col min="1" max="1" width="2.00390625" style="1" customWidth="1"/>
    <col min="2" max="5" width="2.125" style="1" customWidth="1"/>
    <col min="6" max="6" width="11.25390625" style="1" customWidth="1"/>
    <col min="7" max="16384" width="2.125" style="1" customWidth="1"/>
  </cols>
  <sheetData>
    <row r="1" ht="13.5">
      <c r="B1" s="1" t="s">
        <v>1263</v>
      </c>
    </row>
    <row r="3" spans="2:43" ht="17.25">
      <c r="B3" s="1337" t="s">
        <v>265</v>
      </c>
      <c r="C3" s="1337"/>
      <c r="D3" s="1337"/>
      <c r="E3" s="1337"/>
      <c r="F3" s="1337"/>
      <c r="G3" s="1337"/>
      <c r="H3" s="1337"/>
      <c r="I3" s="1337"/>
      <c r="J3" s="1337"/>
      <c r="K3" s="1337"/>
      <c r="L3" s="1337"/>
      <c r="M3" s="1337"/>
      <c r="N3" s="1337"/>
      <c r="O3" s="1337"/>
      <c r="P3" s="1337"/>
      <c r="Q3" s="1337"/>
      <c r="R3" s="1337"/>
      <c r="S3" s="1337"/>
      <c r="T3" s="1337"/>
      <c r="U3" s="1337"/>
      <c r="V3" s="1337"/>
      <c r="W3" s="1337"/>
      <c r="X3" s="1337"/>
      <c r="Y3" s="2018"/>
      <c r="Z3" s="2018"/>
      <c r="AA3" s="2018"/>
      <c r="AB3" s="2018"/>
      <c r="AC3" s="2018"/>
      <c r="AD3" s="2018"/>
      <c r="AE3" s="2018"/>
      <c r="AF3" s="2018"/>
      <c r="AG3" s="2018"/>
      <c r="AH3" s="2018"/>
      <c r="AI3" s="2018"/>
      <c r="AJ3" s="2018"/>
      <c r="AK3" s="2018"/>
      <c r="AL3" s="2018"/>
      <c r="AM3" s="2018"/>
      <c r="AN3" s="2018"/>
      <c r="AO3" s="2018"/>
      <c r="AP3" s="2018"/>
      <c r="AQ3" s="2018"/>
    </row>
    <row r="5" ht="13.5">
      <c r="Z5" s="879" t="s">
        <v>928</v>
      </c>
    </row>
    <row r="6" spans="26:43" ht="13.5">
      <c r="Z6" s="1904"/>
      <c r="AA6" s="1904"/>
      <c r="AB6" s="1904"/>
      <c r="AC6" s="1904"/>
      <c r="AD6" s="1904"/>
      <c r="AE6" s="1904"/>
      <c r="AF6" s="1904"/>
      <c r="AG6" s="1904"/>
      <c r="AH6" s="1904"/>
      <c r="AI6" s="1904"/>
      <c r="AJ6" s="1904"/>
      <c r="AK6" s="1904"/>
      <c r="AL6" s="1904"/>
      <c r="AM6" s="1904"/>
      <c r="AN6" s="1904"/>
      <c r="AO6" s="1904"/>
      <c r="AP6" s="1904"/>
      <c r="AQ6" s="1904"/>
    </row>
    <row r="7" ht="13.5">
      <c r="A7" s="1" t="s">
        <v>314</v>
      </c>
    </row>
    <row r="8" ht="13.5">
      <c r="B8" s="667" t="s">
        <v>929</v>
      </c>
    </row>
    <row r="9" spans="2:43" ht="13.5">
      <c r="B9" s="1572" t="s">
        <v>315</v>
      </c>
      <c r="C9" s="1573"/>
      <c r="D9" s="1573"/>
      <c r="E9" s="1573"/>
      <c r="F9" s="1573"/>
      <c r="G9" s="1573"/>
      <c r="H9" s="1573"/>
      <c r="I9" s="1573"/>
      <c r="J9" s="1573"/>
      <c r="K9" s="1573"/>
      <c r="L9" s="1574"/>
      <c r="M9" s="1572" t="s">
        <v>316</v>
      </c>
      <c r="N9" s="1573"/>
      <c r="O9" s="1573"/>
      <c r="P9" s="1573"/>
      <c r="Q9" s="1573"/>
      <c r="R9" s="1573"/>
      <c r="S9" s="1573"/>
      <c r="T9" s="1573"/>
      <c r="U9" s="1573"/>
      <c r="V9" s="1573"/>
      <c r="W9" s="1573"/>
      <c r="X9" s="1574"/>
      <c r="Y9" s="1999" t="s">
        <v>267</v>
      </c>
      <c r="Z9" s="2000"/>
      <c r="AA9" s="2000"/>
      <c r="AB9" s="2000"/>
      <c r="AC9" s="2000"/>
      <c r="AD9" s="2000"/>
      <c r="AE9" s="2000"/>
      <c r="AF9" s="2000"/>
      <c r="AG9" s="2000"/>
      <c r="AH9" s="2000"/>
      <c r="AI9" s="2000"/>
      <c r="AJ9" s="2000"/>
      <c r="AK9" s="2000"/>
      <c r="AL9" s="2000"/>
      <c r="AM9" s="2000"/>
      <c r="AN9" s="2000"/>
      <c r="AO9" s="2000"/>
      <c r="AP9" s="2000"/>
      <c r="AQ9" s="2001"/>
    </row>
    <row r="10" spans="2:43" ht="22.5" customHeight="1">
      <c r="B10" s="2057"/>
      <c r="C10" s="1425"/>
      <c r="D10" s="1425"/>
      <c r="E10" s="1425"/>
      <c r="F10" s="1425"/>
      <c r="G10" s="1425"/>
      <c r="H10" s="1425"/>
      <c r="I10" s="1425"/>
      <c r="J10" s="1425"/>
      <c r="K10" s="1425"/>
      <c r="L10" s="1899"/>
      <c r="M10" s="2057"/>
      <c r="N10" s="1425"/>
      <c r="O10" s="1425"/>
      <c r="P10" s="1425"/>
      <c r="Q10" s="1425"/>
      <c r="R10" s="1425"/>
      <c r="S10" s="1425"/>
      <c r="T10" s="1425"/>
      <c r="U10" s="1425"/>
      <c r="V10" s="1425"/>
      <c r="W10" s="1425"/>
      <c r="X10" s="1899"/>
      <c r="Y10" s="2103" t="s">
        <v>1328</v>
      </c>
      <c r="Z10" s="2000"/>
      <c r="AA10" s="2001"/>
      <c r="AB10" s="2103" t="s">
        <v>1329</v>
      </c>
      <c r="AC10" s="2104"/>
      <c r="AD10" s="2104"/>
      <c r="AE10" s="2105"/>
      <c r="AF10" s="1999" t="s">
        <v>1330</v>
      </c>
      <c r="AG10" s="2000"/>
      <c r="AH10" s="2000"/>
      <c r="AI10" s="2000"/>
      <c r="AJ10" s="2000"/>
      <c r="AK10" s="2000"/>
      <c r="AL10" s="2000"/>
      <c r="AM10" s="2000"/>
      <c r="AN10" s="2000"/>
      <c r="AO10" s="2000"/>
      <c r="AP10" s="2000"/>
      <c r="AQ10" s="2001"/>
    </row>
    <row r="11" spans="2:43" ht="13.5">
      <c r="B11" s="2086" t="s">
        <v>781</v>
      </c>
      <c r="C11" s="2087"/>
      <c r="D11" s="2087"/>
      <c r="E11" s="2087"/>
      <c r="F11" s="2087"/>
      <c r="G11" s="2087"/>
      <c r="H11" s="2087"/>
      <c r="I11" s="2087"/>
      <c r="J11" s="2087"/>
      <c r="K11" s="2087"/>
      <c r="L11" s="2088"/>
      <c r="M11" s="1919" t="s">
        <v>522</v>
      </c>
      <c r="N11" s="1920"/>
      <c r="O11" s="1920"/>
      <c r="P11" s="1920"/>
      <c r="Q11" s="1920"/>
      <c r="R11" s="1550"/>
      <c r="S11" s="1920" t="s">
        <v>522</v>
      </c>
      <c r="T11" s="1920"/>
      <c r="U11" s="1920"/>
      <c r="V11" s="1920"/>
      <c r="W11" s="1550"/>
      <c r="X11" s="1550"/>
      <c r="Y11" s="1919" t="s">
        <v>320</v>
      </c>
      <c r="Z11" s="2100"/>
      <c r="AA11" s="2101"/>
      <c r="AB11" s="1919" t="s">
        <v>522</v>
      </c>
      <c r="AC11" s="2100"/>
      <c r="AD11" s="2100"/>
      <c r="AE11" s="2101"/>
      <c r="AF11" s="2102"/>
      <c r="AG11" s="1550"/>
      <c r="AH11" s="1550"/>
      <c r="AI11" s="1550"/>
      <c r="AJ11" s="1550"/>
      <c r="AK11" s="1550"/>
      <c r="AL11" s="1550"/>
      <c r="AM11" s="1550"/>
      <c r="AN11" s="1550"/>
      <c r="AO11" s="1550"/>
      <c r="AP11" s="1550"/>
      <c r="AQ11" s="1918"/>
    </row>
    <row r="12" spans="2:43" ht="13.5">
      <c r="B12" s="2017" t="s">
        <v>321</v>
      </c>
      <c r="C12" s="1482"/>
      <c r="D12" s="1482"/>
      <c r="E12" s="1482"/>
      <c r="F12" s="1482"/>
      <c r="G12" s="2018"/>
      <c r="H12" s="2018"/>
      <c r="I12" s="2018"/>
      <c r="J12" s="2018"/>
      <c r="K12" s="2018"/>
      <c r="L12" s="2014"/>
      <c r="M12" s="2015"/>
      <c r="N12" s="1463"/>
      <c r="O12" s="1463"/>
      <c r="P12" s="1463"/>
      <c r="Q12" s="1463"/>
      <c r="R12" s="1463"/>
      <c r="S12" s="1463"/>
      <c r="T12" s="1463"/>
      <c r="U12" s="1463"/>
      <c r="V12" s="1463"/>
      <c r="W12" s="2043"/>
      <c r="X12" s="1463"/>
      <c r="Y12" s="2095"/>
      <c r="Z12" s="2096"/>
      <c r="AA12" s="2097"/>
      <c r="AB12" s="2015"/>
      <c r="AC12" s="2043"/>
      <c r="AD12" s="2043"/>
      <c r="AE12" s="2016"/>
      <c r="AF12" s="2017"/>
      <c r="AG12" s="2018"/>
      <c r="AH12" s="2018"/>
      <c r="AI12" s="2018"/>
      <c r="AJ12" s="2018"/>
      <c r="AK12" s="2018"/>
      <c r="AL12" s="2018"/>
      <c r="AM12" s="2018"/>
      <c r="AN12" s="2018"/>
      <c r="AO12" s="2018"/>
      <c r="AP12" s="2018"/>
      <c r="AQ12" s="2014"/>
    </row>
    <row r="13" spans="2:43" ht="13.5">
      <c r="B13" s="2098" t="s">
        <v>322</v>
      </c>
      <c r="C13" s="2099"/>
      <c r="D13" s="2099"/>
      <c r="E13" s="2099"/>
      <c r="F13" s="2099"/>
      <c r="G13" s="2018"/>
      <c r="H13" s="2018"/>
      <c r="I13" s="2018"/>
      <c r="J13" s="2018"/>
      <c r="K13" s="2018"/>
      <c r="L13" s="2014"/>
      <c r="M13" s="2015"/>
      <c r="N13" s="1463"/>
      <c r="O13" s="1463"/>
      <c r="P13" s="1463"/>
      <c r="Q13" s="1463"/>
      <c r="R13" s="1463"/>
      <c r="S13" s="1463"/>
      <c r="T13" s="1463"/>
      <c r="U13" s="1463"/>
      <c r="V13" s="1463"/>
      <c r="W13" s="2043"/>
      <c r="X13" s="1463"/>
      <c r="Y13" s="2095"/>
      <c r="Z13" s="2096"/>
      <c r="AA13" s="2097"/>
      <c r="AB13" s="2015"/>
      <c r="AC13" s="2043"/>
      <c r="AD13" s="2043"/>
      <c r="AE13" s="2016"/>
      <c r="AF13" s="2017"/>
      <c r="AG13" s="2018"/>
      <c r="AH13" s="2018"/>
      <c r="AI13" s="2018"/>
      <c r="AJ13" s="2018"/>
      <c r="AK13" s="2018"/>
      <c r="AL13" s="2018"/>
      <c r="AM13" s="2018"/>
      <c r="AN13" s="2018"/>
      <c r="AO13" s="2018"/>
      <c r="AP13" s="2018"/>
      <c r="AQ13" s="2014"/>
    </row>
    <row r="14" spans="2:43" ht="13.5">
      <c r="B14" s="2017" t="s">
        <v>323</v>
      </c>
      <c r="C14" s="1482"/>
      <c r="D14" s="1482"/>
      <c r="E14" s="1482"/>
      <c r="F14" s="1482"/>
      <c r="G14" s="2018"/>
      <c r="H14" s="2018"/>
      <c r="I14" s="2018"/>
      <c r="J14" s="2018"/>
      <c r="K14" s="2018"/>
      <c r="L14" s="2014"/>
      <c r="M14" s="2015"/>
      <c r="N14" s="1463"/>
      <c r="O14" s="1463"/>
      <c r="P14" s="1463"/>
      <c r="Q14" s="1463"/>
      <c r="R14" s="1463"/>
      <c r="S14" s="1463"/>
      <c r="T14" s="1463"/>
      <c r="U14" s="1463"/>
      <c r="V14" s="1463"/>
      <c r="W14" s="2043"/>
      <c r="X14" s="1463"/>
      <c r="Y14" s="2095"/>
      <c r="Z14" s="2096"/>
      <c r="AA14" s="2097"/>
      <c r="AB14" s="2015"/>
      <c r="AC14" s="2043"/>
      <c r="AD14" s="2043"/>
      <c r="AE14" s="2016"/>
      <c r="AF14" s="2017"/>
      <c r="AG14" s="2018"/>
      <c r="AH14" s="2018"/>
      <c r="AI14" s="2018"/>
      <c r="AJ14" s="2018"/>
      <c r="AK14" s="2018"/>
      <c r="AL14" s="2018"/>
      <c r="AM14" s="2018"/>
      <c r="AN14" s="2018"/>
      <c r="AO14" s="2018"/>
      <c r="AP14" s="2018"/>
      <c r="AQ14" s="2014"/>
    </row>
    <row r="15" spans="2:43" ht="13.5">
      <c r="B15" s="2098" t="s">
        <v>324</v>
      </c>
      <c r="C15" s="2099"/>
      <c r="D15" s="2099"/>
      <c r="E15" s="2099"/>
      <c r="F15" s="2099"/>
      <c r="G15" s="2018"/>
      <c r="H15" s="2018"/>
      <c r="I15" s="2018"/>
      <c r="J15" s="2018"/>
      <c r="K15" s="2018"/>
      <c r="L15" s="2014"/>
      <c r="M15" s="2015"/>
      <c r="N15" s="1463"/>
      <c r="O15" s="1463"/>
      <c r="P15" s="1463"/>
      <c r="Q15" s="1463"/>
      <c r="R15" s="1463"/>
      <c r="S15" s="1463"/>
      <c r="T15" s="1463"/>
      <c r="U15" s="1463"/>
      <c r="V15" s="1463"/>
      <c r="W15" s="2043"/>
      <c r="X15" s="1463"/>
      <c r="Y15" s="2095"/>
      <c r="Z15" s="2096"/>
      <c r="AA15" s="2097"/>
      <c r="AB15" s="2015"/>
      <c r="AC15" s="2043"/>
      <c r="AD15" s="2043"/>
      <c r="AE15" s="2016"/>
      <c r="AF15" s="2017"/>
      <c r="AG15" s="2018"/>
      <c r="AH15" s="2018"/>
      <c r="AI15" s="2018"/>
      <c r="AJ15" s="2018"/>
      <c r="AK15" s="2018"/>
      <c r="AL15" s="2018"/>
      <c r="AM15" s="2018"/>
      <c r="AN15" s="2018"/>
      <c r="AO15" s="2018"/>
      <c r="AP15" s="2018"/>
      <c r="AQ15" s="2014"/>
    </row>
    <row r="16" spans="2:43" ht="13.5">
      <c r="B16" s="2017" t="s">
        <v>325</v>
      </c>
      <c r="C16" s="1482"/>
      <c r="D16" s="1482"/>
      <c r="E16" s="1482"/>
      <c r="F16" s="1482"/>
      <c r="G16" s="2018"/>
      <c r="H16" s="2018"/>
      <c r="I16" s="2018"/>
      <c r="J16" s="2018"/>
      <c r="K16" s="2018"/>
      <c r="L16" s="2014"/>
      <c r="M16" s="2015"/>
      <c r="N16" s="1463"/>
      <c r="O16" s="1463"/>
      <c r="P16" s="1463"/>
      <c r="Q16" s="1463"/>
      <c r="R16" s="1463"/>
      <c r="S16" s="1463"/>
      <c r="T16" s="1463"/>
      <c r="U16" s="1463"/>
      <c r="V16" s="1463"/>
      <c r="W16" s="2043"/>
      <c r="X16" s="1463"/>
      <c r="Y16" s="2095"/>
      <c r="Z16" s="2096"/>
      <c r="AA16" s="2097"/>
      <c r="AB16" s="2015"/>
      <c r="AC16" s="2043"/>
      <c r="AD16" s="2043"/>
      <c r="AE16" s="2016"/>
      <c r="AF16" s="2017"/>
      <c r="AG16" s="2018"/>
      <c r="AH16" s="2018"/>
      <c r="AI16" s="2018"/>
      <c r="AJ16" s="2018"/>
      <c r="AK16" s="2018"/>
      <c r="AL16" s="2018"/>
      <c r="AM16" s="2018"/>
      <c r="AN16" s="2018"/>
      <c r="AO16" s="2018"/>
      <c r="AP16" s="2018"/>
      <c r="AQ16" s="2014"/>
    </row>
    <row r="17" spans="2:43" ht="13.5">
      <c r="B17" s="2017" t="s">
        <v>326</v>
      </c>
      <c r="C17" s="1482"/>
      <c r="D17" s="1482"/>
      <c r="E17" s="1482"/>
      <c r="F17" s="1482"/>
      <c r="G17" s="2018"/>
      <c r="H17" s="2018"/>
      <c r="I17" s="2018"/>
      <c r="J17" s="2018"/>
      <c r="K17" s="2018"/>
      <c r="L17" s="2014"/>
      <c r="M17" s="2015"/>
      <c r="N17" s="1463"/>
      <c r="O17" s="1463"/>
      <c r="P17" s="1463"/>
      <c r="Q17" s="1463"/>
      <c r="R17" s="1463"/>
      <c r="S17" s="1463"/>
      <c r="T17" s="1463"/>
      <c r="U17" s="1463"/>
      <c r="V17" s="1463"/>
      <c r="W17" s="2043"/>
      <c r="X17" s="1463"/>
      <c r="Y17" s="2095"/>
      <c r="Z17" s="2096"/>
      <c r="AA17" s="2097"/>
      <c r="AB17" s="2015"/>
      <c r="AC17" s="2043"/>
      <c r="AD17" s="2043"/>
      <c r="AE17" s="2016"/>
      <c r="AF17" s="2017"/>
      <c r="AG17" s="2018"/>
      <c r="AH17" s="2018"/>
      <c r="AI17" s="2018"/>
      <c r="AJ17" s="2018"/>
      <c r="AK17" s="2018"/>
      <c r="AL17" s="2018"/>
      <c r="AM17" s="2018"/>
      <c r="AN17" s="2018"/>
      <c r="AO17" s="2018"/>
      <c r="AP17" s="2018"/>
      <c r="AQ17" s="2014"/>
    </row>
    <row r="18" spans="2:43" ht="13.5">
      <c r="B18" s="2017" t="s">
        <v>327</v>
      </c>
      <c r="C18" s="1482"/>
      <c r="D18" s="1482"/>
      <c r="E18" s="1482"/>
      <c r="F18" s="1482"/>
      <c r="G18" s="2018"/>
      <c r="H18" s="2018"/>
      <c r="I18" s="2018"/>
      <c r="J18" s="2018"/>
      <c r="K18" s="2018"/>
      <c r="L18" s="2014"/>
      <c r="M18" s="2015"/>
      <c r="N18" s="1463"/>
      <c r="O18" s="1463"/>
      <c r="P18" s="1463"/>
      <c r="Q18" s="1463"/>
      <c r="R18" s="1463"/>
      <c r="S18" s="1463"/>
      <c r="T18" s="1463"/>
      <c r="U18" s="1463"/>
      <c r="V18" s="1463"/>
      <c r="W18" s="2043"/>
      <c r="X18" s="1463"/>
      <c r="Y18" s="2095"/>
      <c r="Z18" s="2096"/>
      <c r="AA18" s="2097"/>
      <c r="AB18" s="2015"/>
      <c r="AC18" s="1463"/>
      <c r="AD18" s="1463"/>
      <c r="AE18" s="2016"/>
      <c r="AF18" s="2047"/>
      <c r="AG18" s="2048"/>
      <c r="AH18" s="2048"/>
      <c r="AI18" s="2048"/>
      <c r="AJ18" s="2048"/>
      <c r="AK18" s="2048"/>
      <c r="AL18" s="2048"/>
      <c r="AM18" s="2048"/>
      <c r="AN18" s="2048"/>
      <c r="AO18" s="2048"/>
      <c r="AP18" s="2048"/>
      <c r="AQ18" s="1492"/>
    </row>
    <row r="19" spans="2:43" ht="13.5">
      <c r="B19" s="2017" t="s">
        <v>328</v>
      </c>
      <c r="C19" s="1482"/>
      <c r="D19" s="1482"/>
      <c r="E19" s="1482"/>
      <c r="F19" s="1482"/>
      <c r="G19" s="2018"/>
      <c r="H19" s="2018"/>
      <c r="I19" s="2018"/>
      <c r="J19" s="2018"/>
      <c r="K19" s="2018"/>
      <c r="L19" s="2014"/>
      <c r="M19" s="2015"/>
      <c r="N19" s="1463"/>
      <c r="O19" s="1463"/>
      <c r="P19" s="1463"/>
      <c r="Q19" s="1463"/>
      <c r="R19" s="1463"/>
      <c r="S19" s="1463"/>
      <c r="T19" s="1463"/>
      <c r="U19" s="1463"/>
      <c r="V19" s="1463"/>
      <c r="W19" s="2043"/>
      <c r="X19" s="1463"/>
      <c r="Y19" s="2095"/>
      <c r="Z19" s="2096"/>
      <c r="AA19" s="2097"/>
      <c r="AB19" s="2015"/>
      <c r="AC19" s="1463"/>
      <c r="AD19" s="1463"/>
      <c r="AE19" s="2016"/>
      <c r="AF19" s="2047"/>
      <c r="AG19" s="2048"/>
      <c r="AH19" s="2048"/>
      <c r="AI19" s="2048"/>
      <c r="AJ19" s="2048"/>
      <c r="AK19" s="2048"/>
      <c r="AL19" s="2048"/>
      <c r="AM19" s="2048"/>
      <c r="AN19" s="2048"/>
      <c r="AO19" s="2048"/>
      <c r="AP19" s="2048"/>
      <c r="AQ19" s="1492"/>
    </row>
    <row r="20" spans="2:43" ht="13.5">
      <c r="B20" s="2017" t="s">
        <v>329</v>
      </c>
      <c r="C20" s="1482"/>
      <c r="D20" s="1482"/>
      <c r="E20" s="1482"/>
      <c r="F20" s="1482"/>
      <c r="G20" s="2018"/>
      <c r="H20" s="2018"/>
      <c r="I20" s="2018"/>
      <c r="J20" s="2018"/>
      <c r="K20" s="2018"/>
      <c r="L20" s="2014"/>
      <c r="M20" s="2015"/>
      <c r="N20" s="1463"/>
      <c r="O20" s="1463"/>
      <c r="P20" s="1463"/>
      <c r="Q20" s="1463"/>
      <c r="R20" s="1463"/>
      <c r="S20" s="1463"/>
      <c r="T20" s="1463"/>
      <c r="U20" s="1463"/>
      <c r="V20" s="1463"/>
      <c r="W20" s="2043"/>
      <c r="X20" s="1463"/>
      <c r="Y20" s="2095"/>
      <c r="Z20" s="2096"/>
      <c r="AA20" s="2097"/>
      <c r="AB20" s="2015"/>
      <c r="AC20" s="1463"/>
      <c r="AD20" s="1463"/>
      <c r="AE20" s="2016"/>
      <c r="AF20" s="2017"/>
      <c r="AG20" s="2018"/>
      <c r="AH20" s="2018"/>
      <c r="AI20" s="2018"/>
      <c r="AJ20" s="2018"/>
      <c r="AK20" s="2018"/>
      <c r="AL20" s="2018"/>
      <c r="AM20" s="2018"/>
      <c r="AN20" s="2018"/>
      <c r="AO20" s="2018"/>
      <c r="AP20" s="2018"/>
      <c r="AQ20" s="2014"/>
    </row>
    <row r="21" spans="2:43" ht="13.5">
      <c r="B21" s="2017" t="s">
        <v>330</v>
      </c>
      <c r="C21" s="1482"/>
      <c r="D21" s="1482"/>
      <c r="E21" s="1482"/>
      <c r="F21" s="1482"/>
      <c r="G21" s="2018"/>
      <c r="H21" s="2018"/>
      <c r="I21" s="2018"/>
      <c r="J21" s="2018"/>
      <c r="K21" s="2018"/>
      <c r="L21" s="2014"/>
      <c r="M21" s="2015"/>
      <c r="N21" s="1463"/>
      <c r="O21" s="1463"/>
      <c r="P21" s="1463"/>
      <c r="Q21" s="1463"/>
      <c r="R21" s="1463"/>
      <c r="S21" s="1463"/>
      <c r="T21" s="1463"/>
      <c r="U21" s="1463"/>
      <c r="V21" s="1463"/>
      <c r="W21" s="2043"/>
      <c r="X21" s="1463"/>
      <c r="Y21" s="2095"/>
      <c r="Z21" s="2096"/>
      <c r="AA21" s="2097"/>
      <c r="AB21" s="2015"/>
      <c r="AC21" s="1463"/>
      <c r="AD21" s="1463"/>
      <c r="AE21" s="2016"/>
      <c r="AF21" s="2047"/>
      <c r="AG21" s="2048"/>
      <c r="AH21" s="2048"/>
      <c r="AI21" s="2048"/>
      <c r="AJ21" s="2048"/>
      <c r="AK21" s="2048"/>
      <c r="AL21" s="2048"/>
      <c r="AM21" s="2048"/>
      <c r="AN21" s="2048"/>
      <c r="AO21" s="2048"/>
      <c r="AP21" s="2048"/>
      <c r="AQ21" s="1492"/>
    </row>
    <row r="22" spans="2:43" ht="13.5">
      <c r="B22" s="1903"/>
      <c r="C22" s="1904"/>
      <c r="D22" s="1904"/>
      <c r="E22" s="1904"/>
      <c r="F22" s="1904"/>
      <c r="G22" s="1904"/>
      <c r="H22" s="1904"/>
      <c r="I22" s="1904"/>
      <c r="J22" s="1904"/>
      <c r="K22" s="1904"/>
      <c r="L22" s="1905"/>
      <c r="M22" s="2015"/>
      <c r="N22" s="1463"/>
      <c r="O22" s="1463"/>
      <c r="P22" s="1463"/>
      <c r="Q22" s="1463"/>
      <c r="R22" s="1463"/>
      <c r="S22" s="1463"/>
      <c r="T22" s="1463"/>
      <c r="U22" s="1463"/>
      <c r="V22" s="1463"/>
      <c r="W22" s="1463"/>
      <c r="X22" s="1463"/>
      <c r="Y22" s="2092"/>
      <c r="Z22" s="2093"/>
      <c r="AA22" s="2094"/>
      <c r="AB22" s="1906"/>
      <c r="AC22" s="1907"/>
      <c r="AD22" s="1907"/>
      <c r="AE22" s="1908"/>
      <c r="AF22" s="1903"/>
      <c r="AG22" s="1904"/>
      <c r="AH22" s="1904"/>
      <c r="AI22" s="1904"/>
      <c r="AJ22" s="1904"/>
      <c r="AK22" s="1904"/>
      <c r="AL22" s="1904"/>
      <c r="AM22" s="1904"/>
      <c r="AN22" s="1904"/>
      <c r="AO22" s="1904"/>
      <c r="AP22" s="1904"/>
      <c r="AQ22" s="1905"/>
    </row>
    <row r="23" spans="2:43" ht="13.5">
      <c r="B23" s="2086" t="s">
        <v>782</v>
      </c>
      <c r="C23" s="2087"/>
      <c r="D23" s="2087"/>
      <c r="E23" s="2087"/>
      <c r="F23" s="2087"/>
      <c r="G23" s="2087"/>
      <c r="H23" s="2087"/>
      <c r="I23" s="2087"/>
      <c r="J23" s="2087"/>
      <c r="K23" s="2087"/>
      <c r="L23" s="2088"/>
      <c r="M23" s="2089"/>
      <c r="N23" s="2090"/>
      <c r="O23" s="2090"/>
      <c r="P23" s="2090"/>
      <c r="Q23" s="2090"/>
      <c r="R23" s="2090"/>
      <c r="S23" s="2090"/>
      <c r="T23" s="2090"/>
      <c r="U23" s="2090"/>
      <c r="V23" s="2090"/>
      <c r="W23" s="2090"/>
      <c r="X23" s="2091"/>
      <c r="Y23" s="2089"/>
      <c r="Z23" s="2090"/>
      <c r="AA23" s="2090"/>
      <c r="AB23" s="2089"/>
      <c r="AC23" s="2090"/>
      <c r="AD23" s="2090"/>
      <c r="AE23" s="2091"/>
      <c r="AF23" s="1550"/>
      <c r="AG23" s="1550"/>
      <c r="AH23" s="1550"/>
      <c r="AI23" s="1550"/>
      <c r="AJ23" s="1550"/>
      <c r="AK23" s="1550"/>
      <c r="AL23" s="1550"/>
      <c r="AM23" s="1550"/>
      <c r="AN23" s="1550"/>
      <c r="AO23" s="1550"/>
      <c r="AP23" s="1550"/>
      <c r="AQ23" s="1918"/>
    </row>
    <row r="24" spans="2:43" ht="13.5">
      <c r="B24" s="2083" t="s">
        <v>783</v>
      </c>
      <c r="C24" s="2084"/>
      <c r="D24" s="2084"/>
      <c r="E24" s="2084"/>
      <c r="F24" s="2084"/>
      <c r="G24" s="2084"/>
      <c r="H24" s="2084"/>
      <c r="I24" s="2084"/>
      <c r="J24" s="2084"/>
      <c r="K24" s="2084"/>
      <c r="L24" s="2085"/>
      <c r="M24" s="2015"/>
      <c r="N24" s="1463"/>
      <c r="O24" s="1463"/>
      <c r="P24" s="1463"/>
      <c r="Q24" s="1463"/>
      <c r="R24" s="1463"/>
      <c r="S24" s="1463"/>
      <c r="T24" s="1463"/>
      <c r="U24" s="1463"/>
      <c r="V24" s="1463"/>
      <c r="W24" s="1463"/>
      <c r="X24" s="2016"/>
      <c r="Y24" s="2015"/>
      <c r="Z24" s="1463"/>
      <c r="AA24" s="1463"/>
      <c r="AB24" s="2015"/>
      <c r="AC24" s="1463"/>
      <c r="AD24" s="1463"/>
      <c r="AE24" s="2016"/>
      <c r="AF24" s="1482"/>
      <c r="AG24" s="1482"/>
      <c r="AH24" s="1482"/>
      <c r="AI24" s="1482"/>
      <c r="AJ24" s="1482"/>
      <c r="AK24" s="1482"/>
      <c r="AL24" s="1482"/>
      <c r="AM24" s="1482"/>
      <c r="AN24" s="1482"/>
      <c r="AO24" s="1482"/>
      <c r="AP24" s="1482"/>
      <c r="AQ24" s="2014"/>
    </row>
    <row r="25" spans="2:43" ht="13.5">
      <c r="B25" s="2083" t="s">
        <v>784</v>
      </c>
      <c r="C25" s="2084"/>
      <c r="D25" s="2084"/>
      <c r="E25" s="2084"/>
      <c r="F25" s="2084"/>
      <c r="G25" s="2084"/>
      <c r="H25" s="2084"/>
      <c r="I25" s="2084"/>
      <c r="J25" s="2084"/>
      <c r="K25" s="2084"/>
      <c r="L25" s="2085"/>
      <c r="M25" s="2015"/>
      <c r="N25" s="1463"/>
      <c r="O25" s="1463"/>
      <c r="P25" s="1463"/>
      <c r="Q25" s="1463"/>
      <c r="R25" s="1463"/>
      <c r="S25" s="1463"/>
      <c r="T25" s="1463"/>
      <c r="U25" s="1463"/>
      <c r="V25" s="1463"/>
      <c r="W25" s="1463"/>
      <c r="X25" s="2016"/>
      <c r="Y25" s="2015"/>
      <c r="Z25" s="1463"/>
      <c r="AA25" s="1463"/>
      <c r="AB25" s="2015"/>
      <c r="AC25" s="1463"/>
      <c r="AD25" s="1463"/>
      <c r="AE25" s="2016"/>
      <c r="AF25" s="1482"/>
      <c r="AG25" s="1482"/>
      <c r="AH25" s="1482"/>
      <c r="AI25" s="1482"/>
      <c r="AJ25" s="1482"/>
      <c r="AK25" s="1482"/>
      <c r="AL25" s="1482"/>
      <c r="AM25" s="1482"/>
      <c r="AN25" s="1482"/>
      <c r="AO25" s="1482"/>
      <c r="AP25" s="1482"/>
      <c r="AQ25" s="2014"/>
    </row>
    <row r="26" spans="2:43" ht="13.5">
      <c r="B26" s="2083" t="s">
        <v>785</v>
      </c>
      <c r="C26" s="2084"/>
      <c r="D26" s="2084"/>
      <c r="E26" s="2084"/>
      <c r="F26" s="2084"/>
      <c r="G26" s="2084"/>
      <c r="H26" s="2084"/>
      <c r="I26" s="2084"/>
      <c r="J26" s="2084"/>
      <c r="K26" s="2084"/>
      <c r="L26" s="2085"/>
      <c r="M26" s="2015"/>
      <c r="N26" s="1463"/>
      <c r="O26" s="1463"/>
      <c r="P26" s="1463"/>
      <c r="Q26" s="1463"/>
      <c r="R26" s="1463"/>
      <c r="S26" s="1463"/>
      <c r="T26" s="1463"/>
      <c r="U26" s="1463"/>
      <c r="V26" s="1463"/>
      <c r="W26" s="1463"/>
      <c r="X26" s="2016"/>
      <c r="Y26" s="2015"/>
      <c r="Z26" s="1463"/>
      <c r="AA26" s="1463"/>
      <c r="AB26" s="2015"/>
      <c r="AC26" s="1463"/>
      <c r="AD26" s="1463"/>
      <c r="AE26" s="2016"/>
      <c r="AF26" s="1482"/>
      <c r="AG26" s="1482"/>
      <c r="AH26" s="1482"/>
      <c r="AI26" s="1482"/>
      <c r="AJ26" s="1482"/>
      <c r="AK26" s="1482"/>
      <c r="AL26" s="1482"/>
      <c r="AM26" s="1482"/>
      <c r="AN26" s="1482"/>
      <c r="AO26" s="1482"/>
      <c r="AP26" s="1482"/>
      <c r="AQ26" s="2014"/>
    </row>
    <row r="27" spans="2:43" ht="13.5">
      <c r="B27" s="2083" t="s">
        <v>786</v>
      </c>
      <c r="C27" s="2084"/>
      <c r="D27" s="2084"/>
      <c r="E27" s="2084"/>
      <c r="F27" s="2084"/>
      <c r="G27" s="2084"/>
      <c r="H27" s="2084"/>
      <c r="I27" s="2084"/>
      <c r="J27" s="2084"/>
      <c r="K27" s="2084"/>
      <c r="L27" s="2085"/>
      <c r="M27" s="2015"/>
      <c r="N27" s="1463"/>
      <c r="O27" s="1463"/>
      <c r="P27" s="1463"/>
      <c r="Q27" s="1463"/>
      <c r="R27" s="1463"/>
      <c r="S27" s="1463"/>
      <c r="T27" s="1463"/>
      <c r="U27" s="1463"/>
      <c r="V27" s="1463"/>
      <c r="W27" s="1463"/>
      <c r="X27" s="2016"/>
      <c r="Y27" s="2015"/>
      <c r="Z27" s="1463"/>
      <c r="AA27" s="1463"/>
      <c r="AB27" s="2015"/>
      <c r="AC27" s="1463"/>
      <c r="AD27" s="1463"/>
      <c r="AE27" s="2016"/>
      <c r="AF27" s="1482"/>
      <c r="AG27" s="1482"/>
      <c r="AH27" s="1482"/>
      <c r="AI27" s="1482"/>
      <c r="AJ27" s="1482"/>
      <c r="AK27" s="1482"/>
      <c r="AL27" s="1482"/>
      <c r="AM27" s="1482"/>
      <c r="AN27" s="1482"/>
      <c r="AO27" s="1482"/>
      <c r="AP27" s="1482"/>
      <c r="AQ27" s="2014"/>
    </row>
    <row r="28" spans="2:43" ht="13.5">
      <c r="B28" s="2083" t="s">
        <v>787</v>
      </c>
      <c r="C28" s="2084"/>
      <c r="D28" s="2084"/>
      <c r="E28" s="2084"/>
      <c r="F28" s="2084"/>
      <c r="G28" s="2084"/>
      <c r="H28" s="2084"/>
      <c r="I28" s="2084"/>
      <c r="J28" s="2084"/>
      <c r="K28" s="2084"/>
      <c r="L28" s="2085"/>
      <c r="M28" s="2015"/>
      <c r="N28" s="1463"/>
      <c r="O28" s="1463"/>
      <c r="P28" s="1463"/>
      <c r="Q28" s="1463"/>
      <c r="R28" s="1463"/>
      <c r="S28" s="1463"/>
      <c r="T28" s="1463"/>
      <c r="U28" s="1463"/>
      <c r="V28" s="1463"/>
      <c r="W28" s="1463"/>
      <c r="X28" s="2016"/>
      <c r="Y28" s="2015"/>
      <c r="Z28" s="1463"/>
      <c r="AA28" s="1463"/>
      <c r="AB28" s="2015"/>
      <c r="AC28" s="1463"/>
      <c r="AD28" s="1463"/>
      <c r="AE28" s="2016"/>
      <c r="AF28" s="1482"/>
      <c r="AG28" s="1482"/>
      <c r="AH28" s="1482"/>
      <c r="AI28" s="1482"/>
      <c r="AJ28" s="1482"/>
      <c r="AK28" s="1482"/>
      <c r="AL28" s="1482"/>
      <c r="AM28" s="1482"/>
      <c r="AN28" s="1482"/>
      <c r="AO28" s="1482"/>
      <c r="AP28" s="1482"/>
      <c r="AQ28" s="2014"/>
    </row>
    <row r="29" spans="2:43" ht="13.5">
      <c r="B29" s="2083" t="s">
        <v>788</v>
      </c>
      <c r="C29" s="2084"/>
      <c r="D29" s="2084"/>
      <c r="E29" s="2084"/>
      <c r="F29" s="2084"/>
      <c r="G29" s="2084"/>
      <c r="H29" s="2084"/>
      <c r="I29" s="2084"/>
      <c r="J29" s="2084"/>
      <c r="K29" s="2084"/>
      <c r="L29" s="2085"/>
      <c r="M29" s="2015"/>
      <c r="N29" s="1463"/>
      <c r="O29" s="1463"/>
      <c r="P29" s="1463"/>
      <c r="Q29" s="1463"/>
      <c r="R29" s="1463"/>
      <c r="S29" s="1463"/>
      <c r="T29" s="1463"/>
      <c r="U29" s="1463"/>
      <c r="V29" s="1463"/>
      <c r="W29" s="1463"/>
      <c r="X29" s="2016"/>
      <c r="Y29" s="2015"/>
      <c r="Z29" s="1463"/>
      <c r="AA29" s="1463"/>
      <c r="AB29" s="2015"/>
      <c r="AC29" s="1463"/>
      <c r="AD29" s="1463"/>
      <c r="AE29" s="2016"/>
      <c r="AF29" s="1482"/>
      <c r="AG29" s="1482"/>
      <c r="AH29" s="1482"/>
      <c r="AI29" s="1482"/>
      <c r="AJ29" s="1482"/>
      <c r="AK29" s="1482"/>
      <c r="AL29" s="1482"/>
      <c r="AM29" s="1482"/>
      <c r="AN29" s="1482"/>
      <c r="AO29" s="1482"/>
      <c r="AP29" s="1482"/>
      <c r="AQ29" s="2014"/>
    </row>
    <row r="30" spans="2:43" ht="13.5">
      <c r="B30" s="2083" t="s">
        <v>789</v>
      </c>
      <c r="C30" s="2084"/>
      <c r="D30" s="2084"/>
      <c r="E30" s="2084"/>
      <c r="F30" s="2084"/>
      <c r="G30" s="2084"/>
      <c r="H30" s="2084"/>
      <c r="I30" s="2084"/>
      <c r="J30" s="2084"/>
      <c r="K30" s="2084"/>
      <c r="L30" s="2085"/>
      <c r="M30" s="2015"/>
      <c r="N30" s="1463"/>
      <c r="O30" s="1463"/>
      <c r="P30" s="1463"/>
      <c r="Q30" s="1463"/>
      <c r="R30" s="1463"/>
      <c r="S30" s="1463"/>
      <c r="T30" s="1463"/>
      <c r="U30" s="1463"/>
      <c r="V30" s="1463"/>
      <c r="W30" s="1463"/>
      <c r="X30" s="2016"/>
      <c r="Y30" s="2015"/>
      <c r="Z30" s="1463"/>
      <c r="AA30" s="1463"/>
      <c r="AB30" s="2015"/>
      <c r="AC30" s="1463"/>
      <c r="AD30" s="1463"/>
      <c r="AE30" s="2016"/>
      <c r="AF30" s="1482"/>
      <c r="AG30" s="1482"/>
      <c r="AH30" s="1482"/>
      <c r="AI30" s="1482"/>
      <c r="AJ30" s="1482"/>
      <c r="AK30" s="1482"/>
      <c r="AL30" s="1482"/>
      <c r="AM30" s="1482"/>
      <c r="AN30" s="1482"/>
      <c r="AO30" s="1482"/>
      <c r="AP30" s="1482"/>
      <c r="AQ30" s="2014"/>
    </row>
    <row r="31" spans="2:43" ht="13.5">
      <c r="B31" s="2083" t="s">
        <v>790</v>
      </c>
      <c r="C31" s="2084"/>
      <c r="D31" s="2084"/>
      <c r="E31" s="2084"/>
      <c r="F31" s="2084"/>
      <c r="G31" s="2084"/>
      <c r="H31" s="2084"/>
      <c r="I31" s="2084"/>
      <c r="J31" s="2084"/>
      <c r="K31" s="2084"/>
      <c r="L31" s="2085"/>
      <c r="M31" s="2015"/>
      <c r="N31" s="1463"/>
      <c r="O31" s="1463"/>
      <c r="P31" s="1463"/>
      <c r="Q31" s="1463"/>
      <c r="R31" s="1463"/>
      <c r="S31" s="1463"/>
      <c r="T31" s="1463"/>
      <c r="U31" s="1463"/>
      <c r="V31" s="1463"/>
      <c r="W31" s="1463"/>
      <c r="X31" s="2016"/>
      <c r="Y31" s="2015"/>
      <c r="Z31" s="1463"/>
      <c r="AA31" s="1463"/>
      <c r="AB31" s="2015"/>
      <c r="AC31" s="1463"/>
      <c r="AD31" s="1463"/>
      <c r="AE31" s="2016"/>
      <c r="AF31" s="1482"/>
      <c r="AG31" s="1482"/>
      <c r="AH31" s="1482"/>
      <c r="AI31" s="1482"/>
      <c r="AJ31" s="1482"/>
      <c r="AK31" s="1482"/>
      <c r="AL31" s="1482"/>
      <c r="AM31" s="1482"/>
      <c r="AN31" s="1482"/>
      <c r="AO31" s="1482"/>
      <c r="AP31" s="1482"/>
      <c r="AQ31" s="2014"/>
    </row>
    <row r="32" spans="2:43" ht="13.5">
      <c r="B32" s="1903"/>
      <c r="C32" s="1904"/>
      <c r="D32" s="1904"/>
      <c r="E32" s="1904"/>
      <c r="F32" s="1904"/>
      <c r="G32" s="1904"/>
      <c r="H32" s="1904"/>
      <c r="I32" s="1904"/>
      <c r="J32" s="1904"/>
      <c r="K32" s="1904"/>
      <c r="L32" s="1905"/>
      <c r="M32" s="1906"/>
      <c r="N32" s="1907"/>
      <c r="O32" s="1907"/>
      <c r="P32" s="1907"/>
      <c r="Q32" s="1907"/>
      <c r="R32" s="1907"/>
      <c r="S32" s="1907"/>
      <c r="T32" s="1907"/>
      <c r="U32" s="1907"/>
      <c r="V32" s="1907"/>
      <c r="W32" s="1907"/>
      <c r="X32" s="1908"/>
      <c r="Y32" s="1906"/>
      <c r="Z32" s="1907"/>
      <c r="AA32" s="1907"/>
      <c r="AB32" s="1906"/>
      <c r="AC32" s="1907"/>
      <c r="AD32" s="1907"/>
      <c r="AE32" s="1908"/>
      <c r="AF32" s="1904"/>
      <c r="AG32" s="1904"/>
      <c r="AH32" s="1904"/>
      <c r="AI32" s="1904"/>
      <c r="AJ32" s="1904"/>
      <c r="AK32" s="1904"/>
      <c r="AL32" s="1904"/>
      <c r="AM32" s="1904"/>
      <c r="AN32" s="1904"/>
      <c r="AO32" s="1904"/>
      <c r="AP32" s="1904"/>
      <c r="AQ32" s="1905"/>
    </row>
    <row r="33" spans="2:43" ht="13.5">
      <c r="B33" s="1578" t="s">
        <v>331</v>
      </c>
      <c r="C33" s="1579"/>
      <c r="D33" s="1579"/>
      <c r="E33" s="1579"/>
      <c r="F33" s="1579"/>
      <c r="G33" s="1579"/>
      <c r="H33" s="1579"/>
      <c r="I33" s="1579"/>
      <c r="J33" s="1579"/>
      <c r="K33" s="1579"/>
      <c r="L33" s="1580"/>
      <c r="M33" s="2002"/>
      <c r="N33" s="2003"/>
      <c r="O33" s="2003"/>
      <c r="P33" s="2003"/>
      <c r="Q33" s="2003"/>
      <c r="R33" s="2003"/>
      <c r="S33" s="1546"/>
      <c r="T33" s="1546"/>
      <c r="U33" s="1546"/>
      <c r="V33" s="1546"/>
      <c r="W33" s="1546"/>
      <c r="X33" s="2033"/>
      <c r="Y33" s="2032"/>
      <c r="Z33" s="1546"/>
      <c r="AA33" s="1546"/>
      <c r="AB33" s="1546"/>
      <c r="AC33" s="1546"/>
      <c r="AD33" s="1546"/>
      <c r="AE33" s="1546"/>
      <c r="AF33" s="1546"/>
      <c r="AG33" s="1546"/>
      <c r="AH33" s="1546"/>
      <c r="AI33" s="1546"/>
      <c r="AJ33" s="1546"/>
      <c r="AK33" s="1546"/>
      <c r="AL33" s="1546"/>
      <c r="AM33" s="1546"/>
      <c r="AN33" s="1546"/>
      <c r="AO33" s="1546"/>
      <c r="AP33" s="1546"/>
      <c r="AQ33" s="2033"/>
    </row>
    <row r="36" ht="13.5">
      <c r="B36" s="1" t="s">
        <v>313</v>
      </c>
    </row>
    <row r="37" spans="2:43" ht="13.5">
      <c r="B37" s="2065" t="s">
        <v>332</v>
      </c>
      <c r="C37" s="2066"/>
      <c r="D37" s="2066"/>
      <c r="E37" s="2066"/>
      <c r="F37" s="2067"/>
      <c r="G37" s="1572" t="s">
        <v>1331</v>
      </c>
      <c r="H37" s="1573"/>
      <c r="I37" s="1573"/>
      <c r="J37" s="1573"/>
      <c r="K37" s="1573"/>
      <c r="L37" s="1574"/>
      <c r="M37" s="1999" t="s">
        <v>1332</v>
      </c>
      <c r="N37" s="2000"/>
      <c r="O37" s="2000"/>
      <c r="P37" s="2000"/>
      <c r="Q37" s="2000"/>
      <c r="R37" s="2000"/>
      <c r="S37" s="2000"/>
      <c r="T37" s="2000"/>
      <c r="U37" s="2000"/>
      <c r="V37" s="2000"/>
      <c r="W37" s="2000"/>
      <c r="X37" s="2000"/>
      <c r="Y37" s="2000"/>
      <c r="Z37" s="2000"/>
      <c r="AA37" s="2000"/>
      <c r="AB37" s="2000"/>
      <c r="AC37" s="2000"/>
      <c r="AD37" s="2000"/>
      <c r="AE37" s="2000"/>
      <c r="AF37" s="2000"/>
      <c r="AG37" s="2000"/>
      <c r="AH37" s="2000"/>
      <c r="AI37" s="2000"/>
      <c r="AJ37" s="2000"/>
      <c r="AK37" s="2000"/>
      <c r="AL37" s="2000"/>
      <c r="AM37" s="2000"/>
      <c r="AN37" s="2000"/>
      <c r="AO37" s="2000"/>
      <c r="AP37" s="2000"/>
      <c r="AQ37" s="2001"/>
    </row>
    <row r="38" spans="2:43" ht="22.5" customHeight="1">
      <c r="B38" s="2068"/>
      <c r="C38" s="2069"/>
      <c r="D38" s="2069"/>
      <c r="E38" s="2069"/>
      <c r="F38" s="2070"/>
      <c r="G38" s="2057"/>
      <c r="H38" s="1425"/>
      <c r="I38" s="1425"/>
      <c r="J38" s="1425"/>
      <c r="K38" s="1425"/>
      <c r="L38" s="1899"/>
      <c r="M38" s="2071" t="s">
        <v>930</v>
      </c>
      <c r="N38" s="2072"/>
      <c r="O38" s="2072"/>
      <c r="P38" s="2072"/>
      <c r="Q38" s="2072"/>
      <c r="R38" s="2072"/>
      <c r="S38" s="2073"/>
      <c r="T38" s="1681" t="s">
        <v>334</v>
      </c>
      <c r="U38" s="1688"/>
      <c r="V38" s="1688"/>
      <c r="W38" s="1688"/>
      <c r="X38" s="1688"/>
      <c r="Y38" s="2061"/>
      <c r="Z38" s="2062" t="s">
        <v>335</v>
      </c>
      <c r="AA38" s="1573"/>
      <c r="AB38" s="1574"/>
      <c r="AC38" s="1681" t="s">
        <v>336</v>
      </c>
      <c r="AD38" s="1688"/>
      <c r="AE38" s="1688"/>
      <c r="AF38" s="1688"/>
      <c r="AG38" s="1688"/>
      <c r="AH38" s="2061"/>
      <c r="AI38" s="2054" t="s">
        <v>1333</v>
      </c>
      <c r="AJ38" s="2055"/>
      <c r="AK38" s="2055"/>
      <c r="AL38" s="2055"/>
      <c r="AM38" s="2055"/>
      <c r="AN38" s="2055"/>
      <c r="AO38" s="2055"/>
      <c r="AP38" s="2055"/>
      <c r="AQ38" s="2056"/>
    </row>
    <row r="39" spans="2:43" ht="13.5">
      <c r="B39" s="1919" t="s">
        <v>337</v>
      </c>
      <c r="C39" s="1920"/>
      <c r="D39" s="1920"/>
      <c r="E39" s="1920"/>
      <c r="F39" s="1921"/>
      <c r="G39" s="1919" t="s">
        <v>522</v>
      </c>
      <c r="H39" s="1920"/>
      <c r="I39" s="1920"/>
      <c r="J39" s="1920"/>
      <c r="K39" s="1920"/>
      <c r="L39" s="1921"/>
      <c r="M39" s="1917"/>
      <c r="N39" s="1550"/>
      <c r="O39" s="1550"/>
      <c r="P39" s="1550"/>
      <c r="Q39" s="1550"/>
      <c r="R39" s="1550"/>
      <c r="S39" s="1918"/>
      <c r="T39" s="1919" t="s">
        <v>522</v>
      </c>
      <c r="U39" s="1920"/>
      <c r="V39" s="1920"/>
      <c r="W39" s="1920"/>
      <c r="X39" s="1920"/>
      <c r="Y39" s="1921"/>
      <c r="Z39" s="1919" t="s">
        <v>1334</v>
      </c>
      <c r="AA39" s="1920"/>
      <c r="AB39" s="1921"/>
      <c r="AC39" s="1919" t="s">
        <v>522</v>
      </c>
      <c r="AD39" s="1920"/>
      <c r="AE39" s="1920"/>
      <c r="AF39" s="1920"/>
      <c r="AG39" s="1920"/>
      <c r="AH39" s="1921"/>
      <c r="AI39" s="1917"/>
      <c r="AJ39" s="1550"/>
      <c r="AK39" s="1550"/>
      <c r="AL39" s="1550"/>
      <c r="AM39" s="1550"/>
      <c r="AN39" s="1550"/>
      <c r="AO39" s="1550"/>
      <c r="AP39" s="1550"/>
      <c r="AQ39" s="1918"/>
    </row>
    <row r="40" spans="2:43" ht="13.5">
      <c r="B40" s="1963"/>
      <c r="C40" s="2025"/>
      <c r="D40" s="2025"/>
      <c r="E40" s="2025"/>
      <c r="F40" s="2026"/>
      <c r="G40" s="2015"/>
      <c r="H40" s="2043"/>
      <c r="I40" s="2043"/>
      <c r="J40" s="2043"/>
      <c r="K40" s="2043"/>
      <c r="L40" s="2016"/>
      <c r="M40" s="1963"/>
      <c r="N40" s="2025"/>
      <c r="O40" s="2025"/>
      <c r="P40" s="2025"/>
      <c r="Q40" s="2025"/>
      <c r="R40" s="2025"/>
      <c r="S40" s="2026"/>
      <c r="T40" s="2015"/>
      <c r="U40" s="2043"/>
      <c r="V40" s="2043"/>
      <c r="W40" s="2043"/>
      <c r="X40" s="2043"/>
      <c r="Y40" s="2016"/>
      <c r="Z40" s="1963"/>
      <c r="AA40" s="2025"/>
      <c r="AB40" s="2026"/>
      <c r="AC40" s="2015"/>
      <c r="AD40" s="2043"/>
      <c r="AE40" s="2043"/>
      <c r="AF40" s="2043"/>
      <c r="AG40" s="2043"/>
      <c r="AH40" s="2016"/>
      <c r="AI40" s="2047"/>
      <c r="AJ40" s="2048"/>
      <c r="AK40" s="2048"/>
      <c r="AL40" s="2048"/>
      <c r="AM40" s="2048"/>
      <c r="AN40" s="2048"/>
      <c r="AO40" s="2048"/>
      <c r="AP40" s="2048"/>
      <c r="AQ40" s="1492"/>
    </row>
    <row r="41" spans="2:43" ht="13.5">
      <c r="B41" s="1963"/>
      <c r="C41" s="2025"/>
      <c r="D41" s="2025"/>
      <c r="E41" s="2025"/>
      <c r="F41" s="2026"/>
      <c r="G41" s="2015"/>
      <c r="H41" s="2043"/>
      <c r="I41" s="2043"/>
      <c r="J41" s="2043"/>
      <c r="K41" s="2043"/>
      <c r="L41" s="2016"/>
      <c r="M41" s="1963"/>
      <c r="N41" s="2025"/>
      <c r="O41" s="2025"/>
      <c r="P41" s="2025"/>
      <c r="Q41" s="2025"/>
      <c r="R41" s="2025"/>
      <c r="S41" s="2026"/>
      <c r="T41" s="2015"/>
      <c r="U41" s="2043"/>
      <c r="V41" s="2043"/>
      <c r="W41" s="2043"/>
      <c r="X41" s="2043"/>
      <c r="Y41" s="2016"/>
      <c r="Z41" s="1963"/>
      <c r="AA41" s="2025"/>
      <c r="AB41" s="2026"/>
      <c r="AC41" s="2015"/>
      <c r="AD41" s="2043"/>
      <c r="AE41" s="2043"/>
      <c r="AF41" s="2043"/>
      <c r="AG41" s="2043"/>
      <c r="AH41" s="2016"/>
      <c r="AI41" s="2047"/>
      <c r="AJ41" s="2048"/>
      <c r="AK41" s="2048"/>
      <c r="AL41" s="2048"/>
      <c r="AM41" s="2048"/>
      <c r="AN41" s="2048"/>
      <c r="AO41" s="2048"/>
      <c r="AP41" s="2048"/>
      <c r="AQ41" s="1492"/>
    </row>
    <row r="42" spans="2:43" ht="13.5">
      <c r="B42" s="2030"/>
      <c r="C42" s="1570"/>
      <c r="D42" s="1570"/>
      <c r="E42" s="1570"/>
      <c r="F42" s="2031"/>
      <c r="G42" s="1906"/>
      <c r="H42" s="1907"/>
      <c r="I42" s="1907"/>
      <c r="J42" s="1907"/>
      <c r="K42" s="1907"/>
      <c r="L42" s="1908"/>
      <c r="M42" s="2030"/>
      <c r="N42" s="1570"/>
      <c r="O42" s="1570"/>
      <c r="P42" s="1570"/>
      <c r="Q42" s="1570"/>
      <c r="R42" s="1570"/>
      <c r="S42" s="2031"/>
      <c r="T42" s="1906"/>
      <c r="U42" s="1907"/>
      <c r="V42" s="1907"/>
      <c r="W42" s="1907"/>
      <c r="X42" s="1907"/>
      <c r="Y42" s="1908"/>
      <c r="Z42" s="2030"/>
      <c r="AA42" s="1570"/>
      <c r="AB42" s="2031"/>
      <c r="AC42" s="1906"/>
      <c r="AD42" s="1907"/>
      <c r="AE42" s="1907"/>
      <c r="AF42" s="1907"/>
      <c r="AG42" s="1907"/>
      <c r="AH42" s="1908"/>
      <c r="AI42" s="2037"/>
      <c r="AJ42" s="2038"/>
      <c r="AK42" s="2038"/>
      <c r="AL42" s="2038"/>
      <c r="AM42" s="2038"/>
      <c r="AN42" s="2038"/>
      <c r="AO42" s="2038"/>
      <c r="AP42" s="2038"/>
      <c r="AQ42" s="2039"/>
    </row>
    <row r="43" spans="2:43" ht="13.5">
      <c r="B43" s="1578" t="s">
        <v>1335</v>
      </c>
      <c r="C43" s="1579"/>
      <c r="D43" s="1579"/>
      <c r="E43" s="1579"/>
      <c r="F43" s="1580"/>
      <c r="G43" s="2002"/>
      <c r="H43" s="2003"/>
      <c r="I43" s="2003"/>
      <c r="J43" s="2003"/>
      <c r="K43" s="2003"/>
      <c r="L43" s="2004"/>
      <c r="M43" s="2032"/>
      <c r="N43" s="1546"/>
      <c r="O43" s="1546"/>
      <c r="P43" s="1546"/>
      <c r="Q43" s="1546"/>
      <c r="R43" s="1546"/>
      <c r="S43" s="1546"/>
      <c r="T43" s="1546"/>
      <c r="U43" s="1546"/>
      <c r="V43" s="1546"/>
      <c r="W43" s="1546"/>
      <c r="X43" s="1546"/>
      <c r="Y43" s="1546"/>
      <c r="Z43" s="1546"/>
      <c r="AA43" s="1546"/>
      <c r="AB43" s="1546"/>
      <c r="AC43" s="1546"/>
      <c r="AD43" s="1546"/>
      <c r="AE43" s="1546"/>
      <c r="AF43" s="1546"/>
      <c r="AG43" s="1546"/>
      <c r="AH43" s="1546"/>
      <c r="AI43" s="1546"/>
      <c r="AJ43" s="1546"/>
      <c r="AK43" s="1546"/>
      <c r="AL43" s="1546"/>
      <c r="AM43" s="1546"/>
      <c r="AN43" s="1546"/>
      <c r="AO43" s="1546"/>
      <c r="AP43" s="1546"/>
      <c r="AQ43" s="2033"/>
    </row>
    <row r="44" ht="13.5">
      <c r="B44" s="262" t="s">
        <v>1082</v>
      </c>
    </row>
    <row r="47" ht="13.5">
      <c r="B47" s="1" t="s">
        <v>1336</v>
      </c>
    </row>
    <row r="48" spans="2:43" ht="13.5">
      <c r="B48" s="2065" t="s">
        <v>338</v>
      </c>
      <c r="C48" s="2066"/>
      <c r="D48" s="2066"/>
      <c r="E48" s="2066"/>
      <c r="F48" s="2067"/>
      <c r="G48" s="1572" t="s">
        <v>1331</v>
      </c>
      <c r="H48" s="1573"/>
      <c r="I48" s="1573"/>
      <c r="J48" s="1573"/>
      <c r="K48" s="1573"/>
      <c r="L48" s="1574"/>
      <c r="M48" s="1999" t="s">
        <v>1332</v>
      </c>
      <c r="N48" s="2000"/>
      <c r="O48" s="2000"/>
      <c r="P48" s="2000"/>
      <c r="Q48" s="2000"/>
      <c r="R48" s="2000"/>
      <c r="S48" s="2000"/>
      <c r="T48" s="2000"/>
      <c r="U48" s="2000"/>
      <c r="V48" s="2000"/>
      <c r="W48" s="2000"/>
      <c r="X48" s="2000"/>
      <c r="Y48" s="2000"/>
      <c r="Z48" s="2000"/>
      <c r="AA48" s="2000"/>
      <c r="AB48" s="2000"/>
      <c r="AC48" s="2000"/>
      <c r="AD48" s="2000"/>
      <c r="AE48" s="2000"/>
      <c r="AF48" s="2000"/>
      <c r="AG48" s="2000"/>
      <c r="AH48" s="2000"/>
      <c r="AI48" s="2000"/>
      <c r="AJ48" s="2000"/>
      <c r="AK48" s="2000"/>
      <c r="AL48" s="2000"/>
      <c r="AM48" s="2000"/>
      <c r="AN48" s="2000"/>
      <c r="AO48" s="2000"/>
      <c r="AP48" s="2000"/>
      <c r="AQ48" s="2001"/>
    </row>
    <row r="49" spans="2:43" ht="22.5" customHeight="1">
      <c r="B49" s="2068"/>
      <c r="C49" s="2069"/>
      <c r="D49" s="2069"/>
      <c r="E49" s="2069"/>
      <c r="F49" s="2070"/>
      <c r="G49" s="2057"/>
      <c r="H49" s="1425"/>
      <c r="I49" s="1425"/>
      <c r="J49" s="1425"/>
      <c r="K49" s="1425"/>
      <c r="L49" s="1899"/>
      <c r="M49" s="2058" t="s">
        <v>931</v>
      </c>
      <c r="N49" s="2059"/>
      <c r="O49" s="2059"/>
      <c r="P49" s="2059"/>
      <c r="Q49" s="2059"/>
      <c r="R49" s="2059"/>
      <c r="S49" s="2060"/>
      <c r="T49" s="1681" t="s">
        <v>334</v>
      </c>
      <c r="U49" s="1688"/>
      <c r="V49" s="1688"/>
      <c r="W49" s="1688"/>
      <c r="X49" s="1688"/>
      <c r="Y49" s="2061"/>
      <c r="Z49" s="2062" t="s">
        <v>335</v>
      </c>
      <c r="AA49" s="1573"/>
      <c r="AB49" s="1574"/>
      <c r="AC49" s="1681" t="s">
        <v>336</v>
      </c>
      <c r="AD49" s="1688"/>
      <c r="AE49" s="1688"/>
      <c r="AF49" s="1688"/>
      <c r="AG49" s="1688"/>
      <c r="AH49" s="2061"/>
      <c r="AI49" s="2054" t="s">
        <v>1333</v>
      </c>
      <c r="AJ49" s="2055"/>
      <c r="AK49" s="2055"/>
      <c r="AL49" s="2055"/>
      <c r="AM49" s="2055"/>
      <c r="AN49" s="2055"/>
      <c r="AO49" s="2055"/>
      <c r="AP49" s="2055"/>
      <c r="AQ49" s="2056"/>
    </row>
    <row r="50" spans="2:43" ht="13.5">
      <c r="B50" s="1919" t="s">
        <v>337</v>
      </c>
      <c r="C50" s="1920"/>
      <c r="D50" s="1920"/>
      <c r="E50" s="1920"/>
      <c r="F50" s="1921"/>
      <c r="G50" s="1919" t="s">
        <v>522</v>
      </c>
      <c r="H50" s="1920"/>
      <c r="I50" s="1920"/>
      <c r="J50" s="1920"/>
      <c r="K50" s="1920"/>
      <c r="L50" s="1921"/>
      <c r="M50" s="1917"/>
      <c r="N50" s="1550"/>
      <c r="O50" s="1550"/>
      <c r="P50" s="1550"/>
      <c r="Q50" s="1550"/>
      <c r="R50" s="1550"/>
      <c r="S50" s="1918"/>
      <c r="T50" s="1919" t="s">
        <v>522</v>
      </c>
      <c r="U50" s="1920"/>
      <c r="V50" s="1920"/>
      <c r="W50" s="1920"/>
      <c r="X50" s="1920"/>
      <c r="Y50" s="1921"/>
      <c r="Z50" s="1919" t="s">
        <v>1334</v>
      </c>
      <c r="AA50" s="1920"/>
      <c r="AB50" s="1921"/>
      <c r="AC50" s="1919" t="s">
        <v>522</v>
      </c>
      <c r="AD50" s="1920"/>
      <c r="AE50" s="1920"/>
      <c r="AF50" s="1920"/>
      <c r="AG50" s="1920"/>
      <c r="AH50" s="1921"/>
      <c r="AI50" s="1917"/>
      <c r="AJ50" s="1550"/>
      <c r="AK50" s="1550"/>
      <c r="AL50" s="1550"/>
      <c r="AM50" s="1550"/>
      <c r="AN50" s="1550"/>
      <c r="AO50" s="1550"/>
      <c r="AP50" s="1550"/>
      <c r="AQ50" s="1918"/>
    </row>
    <row r="51" spans="2:43" ht="13.5">
      <c r="B51" s="1963"/>
      <c r="C51" s="2025"/>
      <c r="D51" s="2025"/>
      <c r="E51" s="2025"/>
      <c r="F51" s="2026"/>
      <c r="G51" s="2015"/>
      <c r="H51" s="2043"/>
      <c r="I51" s="2043"/>
      <c r="J51" s="2043"/>
      <c r="K51" s="2043"/>
      <c r="L51" s="2016"/>
      <c r="M51" s="1963"/>
      <c r="N51" s="2025"/>
      <c r="O51" s="2025"/>
      <c r="P51" s="2025"/>
      <c r="Q51" s="2025"/>
      <c r="R51" s="2025"/>
      <c r="S51" s="2026"/>
      <c r="T51" s="2015"/>
      <c r="U51" s="2043"/>
      <c r="V51" s="2043"/>
      <c r="W51" s="2043"/>
      <c r="X51" s="2043"/>
      <c r="Y51" s="2016"/>
      <c r="Z51" s="1963"/>
      <c r="AA51" s="2025"/>
      <c r="AB51" s="2026"/>
      <c r="AC51" s="2015"/>
      <c r="AD51" s="2043"/>
      <c r="AE51" s="2043"/>
      <c r="AF51" s="2043"/>
      <c r="AG51" s="2043"/>
      <c r="AH51" s="2016"/>
      <c r="AI51" s="2047"/>
      <c r="AJ51" s="2048"/>
      <c r="AK51" s="2048"/>
      <c r="AL51" s="2048"/>
      <c r="AM51" s="2048"/>
      <c r="AN51" s="2048"/>
      <c r="AO51" s="2048"/>
      <c r="AP51" s="2048"/>
      <c r="AQ51" s="1492"/>
    </row>
    <row r="52" spans="2:43" ht="13.5">
      <c r="B52" s="1963"/>
      <c r="C52" s="2025"/>
      <c r="D52" s="2025"/>
      <c r="E52" s="2025"/>
      <c r="F52" s="2026"/>
      <c r="G52" s="2015"/>
      <c r="H52" s="2043"/>
      <c r="I52" s="2043"/>
      <c r="J52" s="2043"/>
      <c r="K52" s="2043"/>
      <c r="L52" s="2016"/>
      <c r="M52" s="1963"/>
      <c r="N52" s="2025"/>
      <c r="O52" s="2025"/>
      <c r="P52" s="2025"/>
      <c r="Q52" s="2025"/>
      <c r="R52" s="2025"/>
      <c r="S52" s="2026"/>
      <c r="T52" s="2015"/>
      <c r="U52" s="2043"/>
      <c r="V52" s="2043"/>
      <c r="W52" s="2043"/>
      <c r="X52" s="2043"/>
      <c r="Y52" s="2016"/>
      <c r="Z52" s="1963"/>
      <c r="AA52" s="2025"/>
      <c r="AB52" s="2026"/>
      <c r="AC52" s="2015"/>
      <c r="AD52" s="2043"/>
      <c r="AE52" s="2043"/>
      <c r="AF52" s="2043"/>
      <c r="AG52" s="2043"/>
      <c r="AH52" s="2016"/>
      <c r="AI52" s="2047"/>
      <c r="AJ52" s="2048"/>
      <c r="AK52" s="2048"/>
      <c r="AL52" s="2048"/>
      <c r="AM52" s="2048"/>
      <c r="AN52" s="2048"/>
      <c r="AO52" s="2048"/>
      <c r="AP52" s="2048"/>
      <c r="AQ52" s="1492"/>
    </row>
    <row r="53" spans="2:43" ht="13.5">
      <c r="B53" s="2030"/>
      <c r="C53" s="1570"/>
      <c r="D53" s="1570"/>
      <c r="E53" s="1570"/>
      <c r="F53" s="2031"/>
      <c r="G53" s="1906"/>
      <c r="H53" s="1907"/>
      <c r="I53" s="1907"/>
      <c r="J53" s="1907"/>
      <c r="K53" s="1907"/>
      <c r="L53" s="1908"/>
      <c r="M53" s="2030"/>
      <c r="N53" s="1570"/>
      <c r="O53" s="1570"/>
      <c r="P53" s="1570"/>
      <c r="Q53" s="1570"/>
      <c r="R53" s="1570"/>
      <c r="S53" s="2031"/>
      <c r="T53" s="1906"/>
      <c r="U53" s="1907"/>
      <c r="V53" s="1907"/>
      <c r="W53" s="1907"/>
      <c r="X53" s="1907"/>
      <c r="Y53" s="1908"/>
      <c r="Z53" s="2030"/>
      <c r="AA53" s="1570"/>
      <c r="AB53" s="2031"/>
      <c r="AC53" s="1906"/>
      <c r="AD53" s="1907"/>
      <c r="AE53" s="1907"/>
      <c r="AF53" s="1907"/>
      <c r="AG53" s="1907"/>
      <c r="AH53" s="1908"/>
      <c r="AI53" s="2037"/>
      <c r="AJ53" s="2038"/>
      <c r="AK53" s="2038"/>
      <c r="AL53" s="2038"/>
      <c r="AM53" s="2038"/>
      <c r="AN53" s="2038"/>
      <c r="AO53" s="2038"/>
      <c r="AP53" s="2038"/>
      <c r="AQ53" s="2039"/>
    </row>
    <row r="54" spans="2:43" ht="13.5">
      <c r="B54" s="1578" t="s">
        <v>1335</v>
      </c>
      <c r="C54" s="1579"/>
      <c r="D54" s="1579"/>
      <c r="E54" s="1579"/>
      <c r="F54" s="1580"/>
      <c r="G54" s="2002"/>
      <c r="H54" s="2003"/>
      <c r="I54" s="2003"/>
      <c r="J54" s="2003"/>
      <c r="K54" s="2003"/>
      <c r="L54" s="2004"/>
      <c r="M54" s="2032"/>
      <c r="N54" s="1546"/>
      <c r="O54" s="1546"/>
      <c r="P54" s="1546"/>
      <c r="Q54" s="1546"/>
      <c r="R54" s="1546"/>
      <c r="S54" s="1546"/>
      <c r="T54" s="1546"/>
      <c r="U54" s="1546"/>
      <c r="V54" s="1546"/>
      <c r="W54" s="1546"/>
      <c r="X54" s="1546"/>
      <c r="Y54" s="1546"/>
      <c r="Z54" s="1546"/>
      <c r="AA54" s="1546"/>
      <c r="AB54" s="1546"/>
      <c r="AC54" s="1546"/>
      <c r="AD54" s="1546"/>
      <c r="AE54" s="1546"/>
      <c r="AF54" s="1546"/>
      <c r="AG54" s="1546"/>
      <c r="AH54" s="1546"/>
      <c r="AI54" s="1546"/>
      <c r="AJ54" s="1546"/>
      <c r="AK54" s="1546"/>
      <c r="AL54" s="1546"/>
      <c r="AM54" s="1546"/>
      <c r="AN54" s="1546"/>
      <c r="AO54" s="1546"/>
      <c r="AP54" s="1546"/>
      <c r="AQ54" s="2033"/>
    </row>
    <row r="55" ht="13.5">
      <c r="B55" s="880" t="s">
        <v>1186</v>
      </c>
    </row>
    <row r="58" ht="13.5">
      <c r="B58" s="1" t="s">
        <v>339</v>
      </c>
    </row>
    <row r="59" spans="2:43" ht="13.5">
      <c r="B59" s="1578" t="s">
        <v>1337</v>
      </c>
      <c r="C59" s="1579"/>
      <c r="D59" s="1579"/>
      <c r="E59" s="1579"/>
      <c r="F59" s="1579"/>
      <c r="G59" s="1579"/>
      <c r="H59" s="1579"/>
      <c r="I59" s="1579"/>
      <c r="J59" s="1579"/>
      <c r="K59" s="1579"/>
      <c r="L59" s="1580"/>
      <c r="M59" s="1578" t="s">
        <v>340</v>
      </c>
      <c r="N59" s="1579"/>
      <c r="O59" s="1579"/>
      <c r="P59" s="1579"/>
      <c r="Q59" s="1579"/>
      <c r="R59" s="1580"/>
      <c r="S59" s="1578" t="s">
        <v>1332</v>
      </c>
      <c r="T59" s="1579"/>
      <c r="U59" s="1579"/>
      <c r="V59" s="1579"/>
      <c r="W59" s="1579"/>
      <c r="X59" s="1579"/>
      <c r="Y59" s="1579"/>
      <c r="Z59" s="1579"/>
      <c r="AA59" s="1579"/>
      <c r="AB59" s="1579"/>
      <c r="AC59" s="1579"/>
      <c r="AD59" s="1579"/>
      <c r="AE59" s="1579"/>
      <c r="AF59" s="1579"/>
      <c r="AG59" s="1579"/>
      <c r="AH59" s="1579"/>
      <c r="AI59" s="1579"/>
      <c r="AJ59" s="1579"/>
      <c r="AK59" s="1579"/>
      <c r="AL59" s="1579"/>
      <c r="AM59" s="1579"/>
      <c r="AN59" s="1579"/>
      <c r="AO59" s="1579"/>
      <c r="AP59" s="1579"/>
      <c r="AQ59" s="1580"/>
    </row>
    <row r="60" spans="2:43" ht="13.5">
      <c r="B60" s="1917"/>
      <c r="C60" s="1550"/>
      <c r="D60" s="1550"/>
      <c r="E60" s="1550"/>
      <c r="F60" s="1550"/>
      <c r="G60" s="1550"/>
      <c r="H60" s="1550"/>
      <c r="I60" s="1550"/>
      <c r="J60" s="1550"/>
      <c r="K60" s="1550"/>
      <c r="L60" s="1918"/>
      <c r="M60" s="1919" t="s">
        <v>522</v>
      </c>
      <c r="N60" s="1920"/>
      <c r="O60" s="1920"/>
      <c r="P60" s="1920"/>
      <c r="Q60" s="1920"/>
      <c r="R60" s="1921"/>
      <c r="S60" s="1917"/>
      <c r="T60" s="1550"/>
      <c r="U60" s="1550"/>
      <c r="V60" s="1550"/>
      <c r="W60" s="1550"/>
      <c r="X60" s="1550"/>
      <c r="Y60" s="1550"/>
      <c r="Z60" s="1550"/>
      <c r="AA60" s="1550"/>
      <c r="AB60" s="1550"/>
      <c r="AC60" s="1550"/>
      <c r="AD60" s="1550"/>
      <c r="AE60" s="1550"/>
      <c r="AF60" s="1550"/>
      <c r="AG60" s="1550"/>
      <c r="AH60" s="1550"/>
      <c r="AI60" s="1550"/>
      <c r="AJ60" s="1550"/>
      <c r="AK60" s="1550"/>
      <c r="AL60" s="1550"/>
      <c r="AM60" s="1550"/>
      <c r="AN60" s="1550"/>
      <c r="AO60" s="1550"/>
      <c r="AP60" s="1550"/>
      <c r="AQ60" s="1918"/>
    </row>
    <row r="61" spans="2:43" ht="13.5">
      <c r="B61" s="2017" t="s">
        <v>341</v>
      </c>
      <c r="C61" s="2018"/>
      <c r="D61" s="2018"/>
      <c r="E61" s="2018"/>
      <c r="F61" s="2018"/>
      <c r="G61" s="2018"/>
      <c r="H61" s="2018"/>
      <c r="I61" s="2018"/>
      <c r="J61" s="2018"/>
      <c r="K61" s="2018"/>
      <c r="L61" s="2014"/>
      <c r="M61" s="2015"/>
      <c r="N61" s="1463"/>
      <c r="O61" s="1463"/>
      <c r="P61" s="1463"/>
      <c r="Q61" s="1463"/>
      <c r="R61" s="2016"/>
      <c r="S61" s="2017"/>
      <c r="T61" s="2018"/>
      <c r="U61" s="2018"/>
      <c r="V61" s="2018"/>
      <c r="W61" s="2018"/>
      <c r="X61" s="2018"/>
      <c r="Y61" s="2018"/>
      <c r="Z61" s="2018"/>
      <c r="AA61" s="2018"/>
      <c r="AB61" s="2018"/>
      <c r="AC61" s="2018"/>
      <c r="AD61" s="2018"/>
      <c r="AE61" s="2018"/>
      <c r="AF61" s="2018"/>
      <c r="AG61" s="2018"/>
      <c r="AH61" s="2018"/>
      <c r="AI61" s="2018"/>
      <c r="AJ61" s="2018"/>
      <c r="AK61" s="2018"/>
      <c r="AL61" s="2018"/>
      <c r="AM61" s="2018"/>
      <c r="AN61" s="2018"/>
      <c r="AO61" s="2018"/>
      <c r="AP61" s="2018"/>
      <c r="AQ61" s="2014"/>
    </row>
    <row r="62" spans="2:43" ht="13.5">
      <c r="B62" s="2017"/>
      <c r="C62" s="2018"/>
      <c r="D62" s="2018"/>
      <c r="E62" s="2018"/>
      <c r="F62" s="2018"/>
      <c r="G62" s="2018"/>
      <c r="H62" s="2018"/>
      <c r="I62" s="2018"/>
      <c r="J62" s="2018"/>
      <c r="K62" s="2018"/>
      <c r="L62" s="2014"/>
      <c r="M62" s="2017"/>
      <c r="N62" s="1482"/>
      <c r="O62" s="1482"/>
      <c r="P62" s="1482"/>
      <c r="Q62" s="1482"/>
      <c r="R62" s="2014"/>
      <c r="S62" s="2017"/>
      <c r="T62" s="2018"/>
      <c r="U62" s="2018"/>
      <c r="V62" s="2018"/>
      <c r="W62" s="2018"/>
      <c r="X62" s="2018"/>
      <c r="Y62" s="2018"/>
      <c r="Z62" s="2018"/>
      <c r="AA62" s="2018"/>
      <c r="AB62" s="2018"/>
      <c r="AC62" s="2018"/>
      <c r="AD62" s="2018"/>
      <c r="AE62" s="2018"/>
      <c r="AF62" s="2018"/>
      <c r="AG62" s="2018"/>
      <c r="AH62" s="2018"/>
      <c r="AI62" s="2018"/>
      <c r="AJ62" s="2018"/>
      <c r="AK62" s="2018"/>
      <c r="AL62" s="2018"/>
      <c r="AM62" s="2018"/>
      <c r="AN62" s="2018"/>
      <c r="AO62" s="2018"/>
      <c r="AP62" s="2018"/>
      <c r="AQ62" s="2014"/>
    </row>
    <row r="63" spans="2:43" ht="13.5">
      <c r="B63" s="2017"/>
      <c r="C63" s="2018"/>
      <c r="D63" s="2018"/>
      <c r="E63" s="2018"/>
      <c r="F63" s="2018"/>
      <c r="G63" s="2018"/>
      <c r="H63" s="2018"/>
      <c r="I63" s="2018"/>
      <c r="J63" s="2018"/>
      <c r="K63" s="2018"/>
      <c r="L63" s="2014"/>
      <c r="M63" s="2017"/>
      <c r="N63" s="1482"/>
      <c r="O63" s="1482"/>
      <c r="P63" s="1482"/>
      <c r="Q63" s="1482"/>
      <c r="R63" s="2014"/>
      <c r="S63" s="2017"/>
      <c r="T63" s="2018"/>
      <c r="U63" s="2018"/>
      <c r="V63" s="2018"/>
      <c r="W63" s="2018"/>
      <c r="X63" s="2018"/>
      <c r="Y63" s="2018"/>
      <c r="Z63" s="2018"/>
      <c r="AA63" s="2018"/>
      <c r="AB63" s="2018"/>
      <c r="AC63" s="2018"/>
      <c r="AD63" s="2018"/>
      <c r="AE63" s="2018"/>
      <c r="AF63" s="2018"/>
      <c r="AG63" s="2018"/>
      <c r="AH63" s="2018"/>
      <c r="AI63" s="2018"/>
      <c r="AJ63" s="2018"/>
      <c r="AK63" s="2018"/>
      <c r="AL63" s="2018"/>
      <c r="AM63" s="2018"/>
      <c r="AN63" s="2018"/>
      <c r="AO63" s="2018"/>
      <c r="AP63" s="2018"/>
      <c r="AQ63" s="2014"/>
    </row>
    <row r="64" spans="2:43" ht="13.5">
      <c r="B64" s="1903"/>
      <c r="C64" s="1904"/>
      <c r="D64" s="1904"/>
      <c r="E64" s="1904"/>
      <c r="F64" s="1904"/>
      <c r="G64" s="1904"/>
      <c r="H64" s="1904"/>
      <c r="I64" s="1904"/>
      <c r="J64" s="1904"/>
      <c r="K64" s="1904"/>
      <c r="L64" s="1905"/>
      <c r="M64" s="1903"/>
      <c r="N64" s="1904"/>
      <c r="O64" s="1904"/>
      <c r="P64" s="1904"/>
      <c r="Q64" s="1904"/>
      <c r="R64" s="1905"/>
      <c r="S64" s="1903"/>
      <c r="T64" s="1904"/>
      <c r="U64" s="1904"/>
      <c r="V64" s="1904"/>
      <c r="W64" s="1904"/>
      <c r="X64" s="1904"/>
      <c r="Y64" s="1904"/>
      <c r="Z64" s="1904"/>
      <c r="AA64" s="1904"/>
      <c r="AB64" s="1904"/>
      <c r="AC64" s="1904"/>
      <c r="AD64" s="1904"/>
      <c r="AE64" s="1904"/>
      <c r="AF64" s="1904"/>
      <c r="AG64" s="1904"/>
      <c r="AH64" s="1904"/>
      <c r="AI64" s="1904"/>
      <c r="AJ64" s="1904"/>
      <c r="AK64" s="1904"/>
      <c r="AL64" s="1904"/>
      <c r="AM64" s="1904"/>
      <c r="AN64" s="1904"/>
      <c r="AO64" s="1904"/>
      <c r="AP64" s="1904"/>
      <c r="AQ64" s="1905"/>
    </row>
    <row r="65" spans="2:43" ht="13.5">
      <c r="B65" s="1578" t="s">
        <v>331</v>
      </c>
      <c r="C65" s="1579"/>
      <c r="D65" s="1579"/>
      <c r="E65" s="1579"/>
      <c r="F65" s="1579"/>
      <c r="G65" s="1579"/>
      <c r="H65" s="1579"/>
      <c r="I65" s="1579"/>
      <c r="J65" s="1579"/>
      <c r="K65" s="1579"/>
      <c r="L65" s="1580"/>
      <c r="M65" s="2032"/>
      <c r="N65" s="1546"/>
      <c r="O65" s="1546"/>
      <c r="P65" s="1546"/>
      <c r="Q65" s="1546"/>
      <c r="R65" s="2033"/>
      <c r="S65" s="2032"/>
      <c r="T65" s="1546"/>
      <c r="U65" s="1546"/>
      <c r="V65" s="1546"/>
      <c r="W65" s="1546"/>
      <c r="X65" s="1546"/>
      <c r="Y65" s="1546"/>
      <c r="Z65" s="1546"/>
      <c r="AA65" s="1546"/>
      <c r="AB65" s="1546"/>
      <c r="AC65" s="1546"/>
      <c r="AD65" s="1546"/>
      <c r="AE65" s="1546"/>
      <c r="AF65" s="1546"/>
      <c r="AG65" s="1546"/>
      <c r="AH65" s="1546"/>
      <c r="AI65" s="1546"/>
      <c r="AJ65" s="1546"/>
      <c r="AK65" s="1546"/>
      <c r="AL65" s="1546"/>
      <c r="AM65" s="1546"/>
      <c r="AN65" s="1546"/>
      <c r="AO65" s="1546"/>
      <c r="AP65" s="1546"/>
      <c r="AQ65" s="2033"/>
    </row>
    <row r="68" ht="13.5">
      <c r="B68" s="667" t="s">
        <v>932</v>
      </c>
    </row>
    <row r="69" spans="2:43" ht="13.5">
      <c r="B69" s="2074" t="s">
        <v>933</v>
      </c>
      <c r="C69" s="2075"/>
      <c r="D69" s="2075"/>
      <c r="E69" s="2075"/>
      <c r="F69" s="2076"/>
      <c r="G69" s="1572" t="s">
        <v>1331</v>
      </c>
      <c r="H69" s="1573"/>
      <c r="I69" s="1573"/>
      <c r="J69" s="1573"/>
      <c r="K69" s="1573"/>
      <c r="L69" s="1574"/>
      <c r="M69" s="1999" t="s">
        <v>1332</v>
      </c>
      <c r="N69" s="2000"/>
      <c r="O69" s="2000"/>
      <c r="P69" s="2000"/>
      <c r="Q69" s="2000"/>
      <c r="R69" s="2000"/>
      <c r="S69" s="2000"/>
      <c r="T69" s="2000"/>
      <c r="U69" s="2000"/>
      <c r="V69" s="2000"/>
      <c r="W69" s="2000"/>
      <c r="X69" s="2000"/>
      <c r="Y69" s="2000"/>
      <c r="Z69" s="2000"/>
      <c r="AA69" s="2000"/>
      <c r="AB69" s="2000"/>
      <c r="AC69" s="2000"/>
      <c r="AD69" s="2000"/>
      <c r="AE69" s="2000"/>
      <c r="AF69" s="2000"/>
      <c r="AG69" s="2000"/>
      <c r="AH69" s="2000"/>
      <c r="AI69" s="2000"/>
      <c r="AJ69" s="2000"/>
      <c r="AK69" s="2000"/>
      <c r="AL69" s="2000"/>
      <c r="AM69" s="2000"/>
      <c r="AN69" s="2000"/>
      <c r="AO69" s="2000"/>
      <c r="AP69" s="2000"/>
      <c r="AQ69" s="2001"/>
    </row>
    <row r="70" spans="2:43" ht="22.5" customHeight="1">
      <c r="B70" s="2077"/>
      <c r="C70" s="2078"/>
      <c r="D70" s="2078"/>
      <c r="E70" s="2078"/>
      <c r="F70" s="2079"/>
      <c r="G70" s="2057"/>
      <c r="H70" s="1425"/>
      <c r="I70" s="1425"/>
      <c r="J70" s="1425"/>
      <c r="K70" s="1425"/>
      <c r="L70" s="1899"/>
      <c r="M70" s="2080" t="s">
        <v>934</v>
      </c>
      <c r="N70" s="2081"/>
      <c r="O70" s="2081"/>
      <c r="P70" s="2081"/>
      <c r="Q70" s="2081"/>
      <c r="R70" s="2081"/>
      <c r="S70" s="2082"/>
      <c r="T70" s="1681" t="s">
        <v>334</v>
      </c>
      <c r="U70" s="1688"/>
      <c r="V70" s="1688"/>
      <c r="W70" s="1688"/>
      <c r="X70" s="1688"/>
      <c r="Y70" s="2061"/>
      <c r="Z70" s="2062" t="s">
        <v>335</v>
      </c>
      <c r="AA70" s="1573"/>
      <c r="AB70" s="1574"/>
      <c r="AC70" s="1681" t="s">
        <v>336</v>
      </c>
      <c r="AD70" s="1688"/>
      <c r="AE70" s="1688"/>
      <c r="AF70" s="1688"/>
      <c r="AG70" s="1688"/>
      <c r="AH70" s="2061"/>
      <c r="AI70" s="2054" t="s">
        <v>1333</v>
      </c>
      <c r="AJ70" s="2055"/>
      <c r="AK70" s="2055"/>
      <c r="AL70" s="2055"/>
      <c r="AM70" s="2055"/>
      <c r="AN70" s="2055"/>
      <c r="AO70" s="2055"/>
      <c r="AP70" s="2055"/>
      <c r="AQ70" s="2056"/>
    </row>
    <row r="71" spans="2:43" ht="13.5">
      <c r="B71" s="1919" t="s">
        <v>337</v>
      </c>
      <c r="C71" s="1920"/>
      <c r="D71" s="1920"/>
      <c r="E71" s="1920"/>
      <c r="F71" s="1921"/>
      <c r="G71" s="1919" t="s">
        <v>522</v>
      </c>
      <c r="H71" s="1920"/>
      <c r="I71" s="1920"/>
      <c r="J71" s="1920"/>
      <c r="K71" s="1920"/>
      <c r="L71" s="1921"/>
      <c r="M71" s="1917"/>
      <c r="N71" s="1550"/>
      <c r="O71" s="1550"/>
      <c r="P71" s="1550"/>
      <c r="Q71" s="1550"/>
      <c r="R71" s="1550"/>
      <c r="S71" s="1918"/>
      <c r="T71" s="1919" t="s">
        <v>522</v>
      </c>
      <c r="U71" s="1920"/>
      <c r="V71" s="1920"/>
      <c r="W71" s="1920"/>
      <c r="X71" s="1920"/>
      <c r="Y71" s="1921"/>
      <c r="Z71" s="1919" t="s">
        <v>1334</v>
      </c>
      <c r="AA71" s="1920"/>
      <c r="AB71" s="1921"/>
      <c r="AC71" s="1919" t="s">
        <v>522</v>
      </c>
      <c r="AD71" s="1920"/>
      <c r="AE71" s="1920"/>
      <c r="AF71" s="1920"/>
      <c r="AG71" s="1920"/>
      <c r="AH71" s="1921"/>
      <c r="AI71" s="1917"/>
      <c r="AJ71" s="1550"/>
      <c r="AK71" s="1550"/>
      <c r="AL71" s="1550"/>
      <c r="AM71" s="1550"/>
      <c r="AN71" s="1550"/>
      <c r="AO71" s="1550"/>
      <c r="AP71" s="1550"/>
      <c r="AQ71" s="1918"/>
    </row>
    <row r="72" spans="2:43" ht="13.5">
      <c r="B72" s="1963"/>
      <c r="C72" s="2025"/>
      <c r="D72" s="2025"/>
      <c r="E72" s="2025"/>
      <c r="F72" s="2026"/>
      <c r="G72" s="2015"/>
      <c r="H72" s="2043"/>
      <c r="I72" s="2043"/>
      <c r="J72" s="2043"/>
      <c r="K72" s="2043"/>
      <c r="L72" s="2016"/>
      <c r="M72" s="1963"/>
      <c r="N72" s="2025"/>
      <c r="O72" s="2025"/>
      <c r="P72" s="2025"/>
      <c r="Q72" s="2025"/>
      <c r="R72" s="2025"/>
      <c r="S72" s="2026"/>
      <c r="T72" s="2015"/>
      <c r="U72" s="2043"/>
      <c r="V72" s="2043"/>
      <c r="W72" s="2043"/>
      <c r="X72" s="2043"/>
      <c r="Y72" s="2016"/>
      <c r="Z72" s="2040"/>
      <c r="AA72" s="2041"/>
      <c r="AB72" s="2042"/>
      <c r="AC72" s="2015"/>
      <c r="AD72" s="2043"/>
      <c r="AE72" s="2043"/>
      <c r="AF72" s="2043"/>
      <c r="AG72" s="2043"/>
      <c r="AH72" s="2016"/>
      <c r="AI72" s="2047"/>
      <c r="AJ72" s="2048"/>
      <c r="AK72" s="2048"/>
      <c r="AL72" s="2048"/>
      <c r="AM72" s="2048"/>
      <c r="AN72" s="2048"/>
      <c r="AO72" s="2048"/>
      <c r="AP72" s="2048"/>
      <c r="AQ72" s="1492"/>
    </row>
    <row r="73" spans="2:43" ht="13.5">
      <c r="B73" s="1963"/>
      <c r="C73" s="2025"/>
      <c r="D73" s="2025"/>
      <c r="E73" s="2025"/>
      <c r="F73" s="2026"/>
      <c r="G73" s="2015"/>
      <c r="H73" s="2043"/>
      <c r="I73" s="2043"/>
      <c r="J73" s="2043"/>
      <c r="K73" s="2043"/>
      <c r="L73" s="2016"/>
      <c r="M73" s="1963"/>
      <c r="N73" s="2025"/>
      <c r="O73" s="2025"/>
      <c r="P73" s="2025"/>
      <c r="Q73" s="2025"/>
      <c r="R73" s="2025"/>
      <c r="S73" s="2026"/>
      <c r="T73" s="2015"/>
      <c r="U73" s="2043"/>
      <c r="V73" s="2043"/>
      <c r="W73" s="2043"/>
      <c r="X73" s="2043"/>
      <c r="Y73" s="2016"/>
      <c r="Z73" s="2040"/>
      <c r="AA73" s="2041"/>
      <c r="AB73" s="2042"/>
      <c r="AC73" s="2015"/>
      <c r="AD73" s="2043"/>
      <c r="AE73" s="2043"/>
      <c r="AF73" s="2043"/>
      <c r="AG73" s="2043"/>
      <c r="AH73" s="2016"/>
      <c r="AI73" s="2047"/>
      <c r="AJ73" s="2048"/>
      <c r="AK73" s="2048"/>
      <c r="AL73" s="2048"/>
      <c r="AM73" s="2048"/>
      <c r="AN73" s="2048"/>
      <c r="AO73" s="2048"/>
      <c r="AP73" s="2048"/>
      <c r="AQ73" s="1492"/>
    </row>
    <row r="74" spans="2:43" ht="13.5">
      <c r="B74" s="1963"/>
      <c r="C74" s="2025"/>
      <c r="D74" s="2025"/>
      <c r="E74" s="2025"/>
      <c r="F74" s="2026"/>
      <c r="G74" s="2015"/>
      <c r="H74" s="2043"/>
      <c r="I74" s="2043"/>
      <c r="J74" s="2043"/>
      <c r="K74" s="2043"/>
      <c r="L74" s="2016"/>
      <c r="M74" s="1963"/>
      <c r="N74" s="2025"/>
      <c r="O74" s="2025"/>
      <c r="P74" s="2025"/>
      <c r="Q74" s="2025"/>
      <c r="R74" s="2025"/>
      <c r="S74" s="2026"/>
      <c r="T74" s="2015"/>
      <c r="U74" s="2043"/>
      <c r="V74" s="2043"/>
      <c r="W74" s="2043"/>
      <c r="X74" s="2043"/>
      <c r="Y74" s="2016"/>
      <c r="Z74" s="2040"/>
      <c r="AA74" s="2041"/>
      <c r="AB74" s="2042"/>
      <c r="AC74" s="2015"/>
      <c r="AD74" s="2043"/>
      <c r="AE74" s="2043"/>
      <c r="AF74" s="2043"/>
      <c r="AG74" s="2043"/>
      <c r="AH74" s="2016"/>
      <c r="AI74" s="2047"/>
      <c r="AJ74" s="2048"/>
      <c r="AK74" s="2048"/>
      <c r="AL74" s="2048"/>
      <c r="AM74" s="2048"/>
      <c r="AN74" s="2048"/>
      <c r="AO74" s="2048"/>
      <c r="AP74" s="2048"/>
      <c r="AQ74" s="1492"/>
    </row>
    <row r="75" spans="2:43" ht="13.5">
      <c r="B75" s="1963"/>
      <c r="C75" s="2025"/>
      <c r="D75" s="2025"/>
      <c r="E75" s="2025"/>
      <c r="F75" s="2026"/>
      <c r="G75" s="2015"/>
      <c r="H75" s="2043"/>
      <c r="I75" s="2043"/>
      <c r="J75" s="2043"/>
      <c r="K75" s="2043"/>
      <c r="L75" s="2016"/>
      <c r="M75" s="1963"/>
      <c r="N75" s="2025"/>
      <c r="O75" s="2025"/>
      <c r="P75" s="2025"/>
      <c r="Q75" s="2025"/>
      <c r="R75" s="2025"/>
      <c r="S75" s="2026"/>
      <c r="T75" s="2015"/>
      <c r="U75" s="2043"/>
      <c r="V75" s="2043"/>
      <c r="W75" s="2043"/>
      <c r="X75" s="2043"/>
      <c r="Y75" s="2016"/>
      <c r="Z75" s="2040"/>
      <c r="AA75" s="2041"/>
      <c r="AB75" s="2042"/>
      <c r="AC75" s="2015"/>
      <c r="AD75" s="2043"/>
      <c r="AE75" s="2043"/>
      <c r="AF75" s="2043"/>
      <c r="AG75" s="2043"/>
      <c r="AH75" s="2016"/>
      <c r="AI75" s="2047"/>
      <c r="AJ75" s="2048"/>
      <c r="AK75" s="2048"/>
      <c r="AL75" s="2048"/>
      <c r="AM75" s="2048"/>
      <c r="AN75" s="2048"/>
      <c r="AO75" s="2048"/>
      <c r="AP75" s="2048"/>
      <c r="AQ75" s="1492"/>
    </row>
    <row r="76" spans="2:43" ht="13.5">
      <c r="B76" s="1963"/>
      <c r="C76" s="2025"/>
      <c r="D76" s="2025"/>
      <c r="E76" s="2025"/>
      <c r="F76" s="2026"/>
      <c r="G76" s="2015"/>
      <c r="H76" s="2043"/>
      <c r="I76" s="2043"/>
      <c r="J76" s="2043"/>
      <c r="K76" s="2043"/>
      <c r="L76" s="2016"/>
      <c r="M76" s="1963"/>
      <c r="N76" s="2025"/>
      <c r="O76" s="2025"/>
      <c r="P76" s="2025"/>
      <c r="Q76" s="2025"/>
      <c r="R76" s="2025"/>
      <c r="S76" s="2026"/>
      <c r="T76" s="2015"/>
      <c r="U76" s="2043"/>
      <c r="V76" s="2043"/>
      <c r="W76" s="2043"/>
      <c r="X76" s="2043"/>
      <c r="Y76" s="2016"/>
      <c r="Z76" s="2040"/>
      <c r="AA76" s="2041"/>
      <c r="AB76" s="2042"/>
      <c r="AC76" s="2015"/>
      <c r="AD76" s="2043"/>
      <c r="AE76" s="2043"/>
      <c r="AF76" s="2043"/>
      <c r="AG76" s="2043"/>
      <c r="AH76" s="2016"/>
      <c r="AI76" s="2047"/>
      <c r="AJ76" s="2048"/>
      <c r="AK76" s="2048"/>
      <c r="AL76" s="2048"/>
      <c r="AM76" s="2048"/>
      <c r="AN76" s="2048"/>
      <c r="AO76" s="2048"/>
      <c r="AP76" s="2048"/>
      <c r="AQ76" s="1492"/>
    </row>
    <row r="77" spans="2:43" ht="13.5">
      <c r="B77" s="1963"/>
      <c r="C77" s="2025"/>
      <c r="D77" s="2025"/>
      <c r="E77" s="2025"/>
      <c r="F77" s="2026"/>
      <c r="G77" s="2015"/>
      <c r="H77" s="2043"/>
      <c r="I77" s="2043"/>
      <c r="J77" s="2043"/>
      <c r="K77" s="2043"/>
      <c r="L77" s="2016"/>
      <c r="M77" s="1963"/>
      <c r="N77" s="2025"/>
      <c r="O77" s="2025"/>
      <c r="P77" s="2025"/>
      <c r="Q77" s="2025"/>
      <c r="R77" s="2025"/>
      <c r="S77" s="2026"/>
      <c r="T77" s="2015"/>
      <c r="U77" s="2043"/>
      <c r="V77" s="2043"/>
      <c r="W77" s="2043"/>
      <c r="X77" s="2043"/>
      <c r="Y77" s="2016"/>
      <c r="Z77" s="2040"/>
      <c r="AA77" s="2041"/>
      <c r="AB77" s="2042"/>
      <c r="AC77" s="2015"/>
      <c r="AD77" s="2043"/>
      <c r="AE77" s="2043"/>
      <c r="AF77" s="2043"/>
      <c r="AG77" s="2043"/>
      <c r="AH77" s="2016"/>
      <c r="AI77" s="2047"/>
      <c r="AJ77" s="2048"/>
      <c r="AK77" s="2048"/>
      <c r="AL77" s="2048"/>
      <c r="AM77" s="2048"/>
      <c r="AN77" s="2048"/>
      <c r="AO77" s="2048"/>
      <c r="AP77" s="2048"/>
      <c r="AQ77" s="1492"/>
    </row>
    <row r="78" spans="2:43" ht="13.5">
      <c r="B78" s="1963"/>
      <c r="C78" s="2025"/>
      <c r="D78" s="2025"/>
      <c r="E78" s="2025"/>
      <c r="F78" s="2026"/>
      <c r="G78" s="2015"/>
      <c r="H78" s="2043"/>
      <c r="I78" s="2043"/>
      <c r="J78" s="2043"/>
      <c r="K78" s="2043"/>
      <c r="L78" s="2016"/>
      <c r="M78" s="1963"/>
      <c r="N78" s="2025"/>
      <c r="O78" s="2025"/>
      <c r="P78" s="2025"/>
      <c r="Q78" s="2025"/>
      <c r="R78" s="2025"/>
      <c r="S78" s="2026"/>
      <c r="T78" s="2015"/>
      <c r="U78" s="2043"/>
      <c r="V78" s="2043"/>
      <c r="W78" s="2043"/>
      <c r="X78" s="2043"/>
      <c r="Y78" s="2016"/>
      <c r="Z78" s="2040"/>
      <c r="AA78" s="2041"/>
      <c r="AB78" s="2042"/>
      <c r="AC78" s="2015"/>
      <c r="AD78" s="2043"/>
      <c r="AE78" s="2043"/>
      <c r="AF78" s="2043"/>
      <c r="AG78" s="2043"/>
      <c r="AH78" s="2016"/>
      <c r="AI78" s="2047"/>
      <c r="AJ78" s="2048"/>
      <c r="AK78" s="2048"/>
      <c r="AL78" s="2048"/>
      <c r="AM78" s="2048"/>
      <c r="AN78" s="2048"/>
      <c r="AO78" s="2048"/>
      <c r="AP78" s="2048"/>
      <c r="AQ78" s="1492"/>
    </row>
    <row r="79" spans="2:43" ht="13.5">
      <c r="B79" s="1963"/>
      <c r="C79" s="2025"/>
      <c r="D79" s="2025"/>
      <c r="E79" s="2025"/>
      <c r="F79" s="2026"/>
      <c r="G79" s="2015"/>
      <c r="H79" s="2043"/>
      <c r="I79" s="2043"/>
      <c r="J79" s="2043"/>
      <c r="K79" s="2043"/>
      <c r="L79" s="2016"/>
      <c r="M79" s="1963"/>
      <c r="N79" s="2025"/>
      <c r="O79" s="2025"/>
      <c r="P79" s="2025"/>
      <c r="Q79" s="2025"/>
      <c r="R79" s="2025"/>
      <c r="S79" s="2026"/>
      <c r="T79" s="2015"/>
      <c r="U79" s="2043"/>
      <c r="V79" s="2043"/>
      <c r="W79" s="2043"/>
      <c r="X79" s="2043"/>
      <c r="Y79" s="2016"/>
      <c r="Z79" s="2040"/>
      <c r="AA79" s="2041"/>
      <c r="AB79" s="2042"/>
      <c r="AC79" s="2015"/>
      <c r="AD79" s="2043"/>
      <c r="AE79" s="2043"/>
      <c r="AF79" s="2043"/>
      <c r="AG79" s="2043"/>
      <c r="AH79" s="2016"/>
      <c r="AI79" s="2034"/>
      <c r="AJ79" s="2035"/>
      <c r="AK79" s="2035"/>
      <c r="AL79" s="2035"/>
      <c r="AM79" s="2035"/>
      <c r="AN79" s="2035"/>
      <c r="AO79" s="2035"/>
      <c r="AP79" s="2035"/>
      <c r="AQ79" s="2036"/>
    </row>
    <row r="80" spans="2:43" ht="13.5">
      <c r="B80" s="1963"/>
      <c r="C80" s="2025"/>
      <c r="D80" s="2025"/>
      <c r="E80" s="2025"/>
      <c r="F80" s="2026"/>
      <c r="G80" s="2015"/>
      <c r="H80" s="2043"/>
      <c r="I80" s="2043"/>
      <c r="J80" s="2043"/>
      <c r="K80" s="2043"/>
      <c r="L80" s="2016"/>
      <c r="M80" s="1963"/>
      <c r="N80" s="2025"/>
      <c r="O80" s="2025"/>
      <c r="P80" s="2025"/>
      <c r="Q80" s="2025"/>
      <c r="R80" s="2025"/>
      <c r="S80" s="2026"/>
      <c r="T80" s="2015"/>
      <c r="U80" s="2043"/>
      <c r="V80" s="2043"/>
      <c r="W80" s="2043"/>
      <c r="X80" s="2043"/>
      <c r="Y80" s="2016"/>
      <c r="Z80" s="2040"/>
      <c r="AA80" s="2041"/>
      <c r="AB80" s="2042"/>
      <c r="AC80" s="2015"/>
      <c r="AD80" s="2043"/>
      <c r="AE80" s="2043"/>
      <c r="AF80" s="2043"/>
      <c r="AG80" s="2043"/>
      <c r="AH80" s="2016"/>
      <c r="AI80" s="2034"/>
      <c r="AJ80" s="2035"/>
      <c r="AK80" s="2035"/>
      <c r="AL80" s="2035"/>
      <c r="AM80" s="2035"/>
      <c r="AN80" s="2035"/>
      <c r="AO80" s="2035"/>
      <c r="AP80" s="2035"/>
      <c r="AQ80" s="2036"/>
    </row>
    <row r="81" spans="2:43" ht="13.5">
      <c r="B81" s="1963"/>
      <c r="C81" s="2025"/>
      <c r="D81" s="2025"/>
      <c r="E81" s="2025"/>
      <c r="F81" s="2026"/>
      <c r="G81" s="2015"/>
      <c r="H81" s="2043"/>
      <c r="I81" s="2043"/>
      <c r="J81" s="2043"/>
      <c r="K81" s="2043"/>
      <c r="L81" s="2016"/>
      <c r="M81" s="1963"/>
      <c r="N81" s="2025"/>
      <c r="O81" s="2025"/>
      <c r="P81" s="2025"/>
      <c r="Q81" s="2025"/>
      <c r="R81" s="2025"/>
      <c r="S81" s="2026"/>
      <c r="T81" s="2015"/>
      <c r="U81" s="1463"/>
      <c r="V81" s="1463"/>
      <c r="W81" s="1463"/>
      <c r="X81" s="1463"/>
      <c r="Y81" s="2016"/>
      <c r="Z81" s="2040"/>
      <c r="AA81" s="2041"/>
      <c r="AB81" s="2042"/>
      <c r="AC81" s="2015"/>
      <c r="AD81" s="2043"/>
      <c r="AE81" s="2043"/>
      <c r="AF81" s="2043"/>
      <c r="AG81" s="2043"/>
      <c r="AH81" s="2016"/>
      <c r="AI81" s="2034"/>
      <c r="AJ81" s="2035"/>
      <c r="AK81" s="2035"/>
      <c r="AL81" s="2035"/>
      <c r="AM81" s="2035"/>
      <c r="AN81" s="2035"/>
      <c r="AO81" s="2035"/>
      <c r="AP81" s="2035"/>
      <c r="AQ81" s="2036"/>
    </row>
    <row r="82" spans="2:43" ht="13.5">
      <c r="B82" s="1963"/>
      <c r="C82" s="2025"/>
      <c r="D82" s="2025"/>
      <c r="E82" s="2025"/>
      <c r="F82" s="2026"/>
      <c r="G82" s="2015"/>
      <c r="H82" s="2043"/>
      <c r="I82" s="2043"/>
      <c r="J82" s="2043"/>
      <c r="K82" s="2043"/>
      <c r="L82" s="2016"/>
      <c r="M82" s="1963"/>
      <c r="N82" s="2025"/>
      <c r="O82" s="2025"/>
      <c r="P82" s="2025"/>
      <c r="Q82" s="2025"/>
      <c r="R82" s="2025"/>
      <c r="S82" s="2026"/>
      <c r="T82" s="2015"/>
      <c r="U82" s="1463"/>
      <c r="V82" s="1463"/>
      <c r="W82" s="1463"/>
      <c r="X82" s="1463"/>
      <c r="Y82" s="2016"/>
      <c r="Z82" s="2040"/>
      <c r="AA82" s="2041"/>
      <c r="AB82" s="2042"/>
      <c r="AC82" s="2015"/>
      <c r="AD82" s="2043"/>
      <c r="AE82" s="2043"/>
      <c r="AF82" s="2043"/>
      <c r="AG82" s="2043"/>
      <c r="AH82" s="2016"/>
      <c r="AI82" s="2034"/>
      <c r="AJ82" s="2035"/>
      <c r="AK82" s="2035"/>
      <c r="AL82" s="2035"/>
      <c r="AM82" s="2035"/>
      <c r="AN82" s="2035"/>
      <c r="AO82" s="2035"/>
      <c r="AP82" s="2035"/>
      <c r="AQ82" s="2036"/>
    </row>
    <row r="83" spans="2:43" ht="13.5">
      <c r="B83" s="2030"/>
      <c r="C83" s="1570"/>
      <c r="D83" s="1570"/>
      <c r="E83" s="1570"/>
      <c r="F83" s="2031"/>
      <c r="G83" s="1906"/>
      <c r="H83" s="1907"/>
      <c r="I83" s="1907"/>
      <c r="J83" s="1907"/>
      <c r="K83" s="1907"/>
      <c r="L83" s="1908"/>
      <c r="M83" s="2030"/>
      <c r="N83" s="1570"/>
      <c r="O83" s="1570"/>
      <c r="P83" s="1570"/>
      <c r="Q83" s="1570"/>
      <c r="R83" s="1570"/>
      <c r="S83" s="2031"/>
      <c r="T83" s="1906"/>
      <c r="U83" s="1907"/>
      <c r="V83" s="1907"/>
      <c r="W83" s="1907"/>
      <c r="X83" s="1907"/>
      <c r="Y83" s="1908"/>
      <c r="Z83" s="2030"/>
      <c r="AA83" s="1570"/>
      <c r="AB83" s="2031"/>
      <c r="AC83" s="1906"/>
      <c r="AD83" s="1907"/>
      <c r="AE83" s="1907"/>
      <c r="AF83" s="1907"/>
      <c r="AG83" s="1907"/>
      <c r="AH83" s="1908"/>
      <c r="AI83" s="2037"/>
      <c r="AJ83" s="2038"/>
      <c r="AK83" s="2038"/>
      <c r="AL83" s="2038"/>
      <c r="AM83" s="2038"/>
      <c r="AN83" s="2038"/>
      <c r="AO83" s="2038"/>
      <c r="AP83" s="2038"/>
      <c r="AQ83" s="2039"/>
    </row>
    <row r="84" spans="2:43" ht="13.5">
      <c r="B84" s="1578" t="s">
        <v>1335</v>
      </c>
      <c r="C84" s="1579"/>
      <c r="D84" s="1579"/>
      <c r="E84" s="1579"/>
      <c r="F84" s="1580"/>
      <c r="G84" s="2002"/>
      <c r="H84" s="2003"/>
      <c r="I84" s="2003"/>
      <c r="J84" s="2003"/>
      <c r="K84" s="2003"/>
      <c r="L84" s="2004"/>
      <c r="M84" s="2032"/>
      <c r="N84" s="1546"/>
      <c r="O84" s="1546"/>
      <c r="P84" s="1546"/>
      <c r="Q84" s="1546"/>
      <c r="R84" s="1546"/>
      <c r="S84" s="1546"/>
      <c r="T84" s="1546"/>
      <c r="U84" s="1546"/>
      <c r="V84" s="1546"/>
      <c r="W84" s="1546"/>
      <c r="X84" s="1546"/>
      <c r="Y84" s="1546"/>
      <c r="Z84" s="1546"/>
      <c r="AA84" s="1546"/>
      <c r="AB84" s="1546"/>
      <c r="AC84" s="1546"/>
      <c r="AD84" s="1546"/>
      <c r="AE84" s="1546"/>
      <c r="AF84" s="1546"/>
      <c r="AG84" s="1546"/>
      <c r="AH84" s="1546"/>
      <c r="AI84" s="1546"/>
      <c r="AJ84" s="1546"/>
      <c r="AK84" s="1546"/>
      <c r="AL84" s="1546"/>
      <c r="AM84" s="1546"/>
      <c r="AN84" s="1546"/>
      <c r="AO84" s="1546"/>
      <c r="AP84" s="1546"/>
      <c r="AQ84" s="2033"/>
    </row>
    <row r="85" spans="2:43" ht="13.5">
      <c r="B85" s="1119" t="s">
        <v>481</v>
      </c>
      <c r="C85" s="240"/>
      <c r="D85" s="240"/>
      <c r="E85" s="1119" t="s">
        <v>791</v>
      </c>
      <c r="F85" s="240"/>
      <c r="G85" s="245"/>
      <c r="H85" s="245"/>
      <c r="I85" s="245"/>
      <c r="J85" s="245"/>
      <c r="K85" s="245"/>
      <c r="L85" s="245"/>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row>
    <row r="86" spans="2:43" ht="13.5">
      <c r="B86" s="240"/>
      <c r="C86" s="240"/>
      <c r="D86" s="240"/>
      <c r="E86" s="1119" t="s">
        <v>792</v>
      </c>
      <c r="F86" s="240"/>
      <c r="G86" s="245"/>
      <c r="H86" s="245"/>
      <c r="I86" s="245"/>
      <c r="J86" s="245"/>
      <c r="K86" s="245"/>
      <c r="L86" s="245"/>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row>
    <row r="89" ht="13.5">
      <c r="B89" s="1" t="s">
        <v>342</v>
      </c>
    </row>
    <row r="90" spans="2:43" ht="13.5">
      <c r="B90" s="2065" t="s">
        <v>332</v>
      </c>
      <c r="C90" s="2066"/>
      <c r="D90" s="2066"/>
      <c r="E90" s="2066"/>
      <c r="F90" s="2067"/>
      <c r="G90" s="1572" t="s">
        <v>1331</v>
      </c>
      <c r="H90" s="1573"/>
      <c r="I90" s="1573"/>
      <c r="J90" s="1573"/>
      <c r="K90" s="1573"/>
      <c r="L90" s="1574"/>
      <c r="M90" s="1999" t="s">
        <v>1332</v>
      </c>
      <c r="N90" s="2000"/>
      <c r="O90" s="2000"/>
      <c r="P90" s="2000"/>
      <c r="Q90" s="2000"/>
      <c r="R90" s="2000"/>
      <c r="S90" s="2000"/>
      <c r="T90" s="2000"/>
      <c r="U90" s="2000"/>
      <c r="V90" s="2000"/>
      <c r="W90" s="2000"/>
      <c r="X90" s="2000"/>
      <c r="Y90" s="2000"/>
      <c r="Z90" s="2000"/>
      <c r="AA90" s="2000"/>
      <c r="AB90" s="2000"/>
      <c r="AC90" s="2000"/>
      <c r="AD90" s="2000"/>
      <c r="AE90" s="2000"/>
      <c r="AF90" s="2000"/>
      <c r="AG90" s="2000"/>
      <c r="AH90" s="2000"/>
      <c r="AI90" s="2000"/>
      <c r="AJ90" s="2000"/>
      <c r="AK90" s="2000"/>
      <c r="AL90" s="2000"/>
      <c r="AM90" s="2000"/>
      <c r="AN90" s="2000"/>
      <c r="AO90" s="2000"/>
      <c r="AP90" s="2000"/>
      <c r="AQ90" s="2001"/>
    </row>
    <row r="91" spans="2:43" ht="22.5" customHeight="1">
      <c r="B91" s="2068"/>
      <c r="C91" s="2069"/>
      <c r="D91" s="2069"/>
      <c r="E91" s="2069"/>
      <c r="F91" s="2070"/>
      <c r="G91" s="2057"/>
      <c r="H91" s="1425"/>
      <c r="I91" s="1425"/>
      <c r="J91" s="1425"/>
      <c r="K91" s="1425"/>
      <c r="L91" s="1899"/>
      <c r="M91" s="2071" t="s">
        <v>930</v>
      </c>
      <c r="N91" s="2072"/>
      <c r="O91" s="2072"/>
      <c r="P91" s="2072"/>
      <c r="Q91" s="2072"/>
      <c r="R91" s="2072"/>
      <c r="S91" s="2073"/>
      <c r="T91" s="1681" t="s">
        <v>334</v>
      </c>
      <c r="U91" s="1688"/>
      <c r="V91" s="1688"/>
      <c r="W91" s="1688"/>
      <c r="X91" s="1688"/>
      <c r="Y91" s="2061"/>
      <c r="Z91" s="2062" t="s">
        <v>335</v>
      </c>
      <c r="AA91" s="1573"/>
      <c r="AB91" s="1574"/>
      <c r="AC91" s="1681" t="s">
        <v>336</v>
      </c>
      <c r="AD91" s="1688"/>
      <c r="AE91" s="1688"/>
      <c r="AF91" s="1688"/>
      <c r="AG91" s="1688"/>
      <c r="AH91" s="2061"/>
      <c r="AI91" s="2054" t="s">
        <v>1333</v>
      </c>
      <c r="AJ91" s="2055"/>
      <c r="AK91" s="2055"/>
      <c r="AL91" s="2055"/>
      <c r="AM91" s="2055"/>
      <c r="AN91" s="2055"/>
      <c r="AO91" s="2055"/>
      <c r="AP91" s="2055"/>
      <c r="AQ91" s="2056"/>
    </row>
    <row r="92" spans="2:43" ht="13.5">
      <c r="B92" s="1919" t="s">
        <v>337</v>
      </c>
      <c r="C92" s="1920"/>
      <c r="D92" s="1920"/>
      <c r="E92" s="1920"/>
      <c r="F92" s="1921"/>
      <c r="G92" s="1919" t="s">
        <v>522</v>
      </c>
      <c r="H92" s="1920"/>
      <c r="I92" s="1920"/>
      <c r="J92" s="1920"/>
      <c r="K92" s="1920"/>
      <c r="L92" s="1921"/>
      <c r="M92" s="1917"/>
      <c r="N92" s="1550"/>
      <c r="O92" s="1550"/>
      <c r="P92" s="1550"/>
      <c r="Q92" s="1550"/>
      <c r="R92" s="1550"/>
      <c r="S92" s="1918"/>
      <c r="T92" s="1919" t="s">
        <v>522</v>
      </c>
      <c r="U92" s="1920"/>
      <c r="V92" s="1920"/>
      <c r="W92" s="1920"/>
      <c r="X92" s="1920"/>
      <c r="Y92" s="1921"/>
      <c r="Z92" s="1919" t="s">
        <v>1334</v>
      </c>
      <c r="AA92" s="1920"/>
      <c r="AB92" s="1921"/>
      <c r="AC92" s="1919" t="s">
        <v>522</v>
      </c>
      <c r="AD92" s="1920"/>
      <c r="AE92" s="1920"/>
      <c r="AF92" s="1920"/>
      <c r="AG92" s="1920"/>
      <c r="AH92" s="1921"/>
      <c r="AI92" s="1917"/>
      <c r="AJ92" s="1550"/>
      <c r="AK92" s="1550"/>
      <c r="AL92" s="1550"/>
      <c r="AM92" s="1550"/>
      <c r="AN92" s="1550"/>
      <c r="AO92" s="1550"/>
      <c r="AP92" s="1550"/>
      <c r="AQ92" s="1918"/>
    </row>
    <row r="93" spans="2:43" ht="13.5">
      <c r="B93" s="1963"/>
      <c r="C93" s="2025"/>
      <c r="D93" s="2025"/>
      <c r="E93" s="2025"/>
      <c r="F93" s="2026"/>
      <c r="G93" s="2015"/>
      <c r="H93" s="2043"/>
      <c r="I93" s="2043"/>
      <c r="J93" s="2043"/>
      <c r="K93" s="2043"/>
      <c r="L93" s="2016"/>
      <c r="M93" s="1963"/>
      <c r="N93" s="2025"/>
      <c r="O93" s="2025"/>
      <c r="P93" s="2025"/>
      <c r="Q93" s="2025"/>
      <c r="R93" s="2025"/>
      <c r="S93" s="2026"/>
      <c r="T93" s="2015"/>
      <c r="U93" s="2043"/>
      <c r="V93" s="2043"/>
      <c r="W93" s="2043"/>
      <c r="X93" s="2043"/>
      <c r="Y93" s="2016"/>
      <c r="Z93" s="1963"/>
      <c r="AA93" s="2025"/>
      <c r="AB93" s="2026"/>
      <c r="AC93" s="2015"/>
      <c r="AD93" s="2043"/>
      <c r="AE93" s="2043"/>
      <c r="AF93" s="2043"/>
      <c r="AG93" s="2043"/>
      <c r="AH93" s="2016"/>
      <c r="AI93" s="2047"/>
      <c r="AJ93" s="2048"/>
      <c r="AK93" s="2048"/>
      <c r="AL93" s="2048"/>
      <c r="AM93" s="2048"/>
      <c r="AN93" s="2048"/>
      <c r="AO93" s="2048"/>
      <c r="AP93" s="2048"/>
      <c r="AQ93" s="1492"/>
    </row>
    <row r="94" spans="2:43" ht="13.5">
      <c r="B94" s="1963"/>
      <c r="C94" s="2025"/>
      <c r="D94" s="2025"/>
      <c r="E94" s="2025"/>
      <c r="F94" s="2026"/>
      <c r="G94" s="2015"/>
      <c r="H94" s="2043"/>
      <c r="I94" s="2043"/>
      <c r="J94" s="2043"/>
      <c r="K94" s="2043"/>
      <c r="L94" s="2016"/>
      <c r="M94" s="1963"/>
      <c r="N94" s="2025"/>
      <c r="O94" s="2025"/>
      <c r="P94" s="2025"/>
      <c r="Q94" s="2025"/>
      <c r="R94" s="2025"/>
      <c r="S94" s="2026"/>
      <c r="T94" s="2015"/>
      <c r="U94" s="2043"/>
      <c r="V94" s="2043"/>
      <c r="W94" s="2043"/>
      <c r="X94" s="2043"/>
      <c r="Y94" s="2016"/>
      <c r="Z94" s="1963"/>
      <c r="AA94" s="2025"/>
      <c r="AB94" s="2026"/>
      <c r="AC94" s="2015"/>
      <c r="AD94" s="2043"/>
      <c r="AE94" s="2043"/>
      <c r="AF94" s="2043"/>
      <c r="AG94" s="2043"/>
      <c r="AH94" s="2016"/>
      <c r="AI94" s="2047"/>
      <c r="AJ94" s="2048"/>
      <c r="AK94" s="2048"/>
      <c r="AL94" s="2048"/>
      <c r="AM94" s="2048"/>
      <c r="AN94" s="2048"/>
      <c r="AO94" s="2048"/>
      <c r="AP94" s="2048"/>
      <c r="AQ94" s="1492"/>
    </row>
    <row r="95" spans="2:43" ht="13.5">
      <c r="B95" s="2030"/>
      <c r="C95" s="1570"/>
      <c r="D95" s="1570"/>
      <c r="E95" s="1570"/>
      <c r="F95" s="2031"/>
      <c r="G95" s="1906"/>
      <c r="H95" s="1907"/>
      <c r="I95" s="1907"/>
      <c r="J95" s="1907"/>
      <c r="K95" s="1907"/>
      <c r="L95" s="1908"/>
      <c r="M95" s="2030"/>
      <c r="N95" s="1570"/>
      <c r="O95" s="1570"/>
      <c r="P95" s="1570"/>
      <c r="Q95" s="1570"/>
      <c r="R95" s="1570"/>
      <c r="S95" s="2031"/>
      <c r="T95" s="1906"/>
      <c r="U95" s="1907"/>
      <c r="V95" s="1907"/>
      <c r="W95" s="1907"/>
      <c r="X95" s="1907"/>
      <c r="Y95" s="1908"/>
      <c r="Z95" s="2030"/>
      <c r="AA95" s="1570"/>
      <c r="AB95" s="2031"/>
      <c r="AC95" s="1906"/>
      <c r="AD95" s="1907"/>
      <c r="AE95" s="1907"/>
      <c r="AF95" s="1907"/>
      <c r="AG95" s="1907"/>
      <c r="AH95" s="1908"/>
      <c r="AI95" s="2037"/>
      <c r="AJ95" s="2038"/>
      <c r="AK95" s="2038"/>
      <c r="AL95" s="2038"/>
      <c r="AM95" s="2038"/>
      <c r="AN95" s="2038"/>
      <c r="AO95" s="2038"/>
      <c r="AP95" s="2038"/>
      <c r="AQ95" s="2039"/>
    </row>
    <row r="96" spans="2:43" ht="13.5">
      <c r="B96" s="1578" t="s">
        <v>1335</v>
      </c>
      <c r="C96" s="1579"/>
      <c r="D96" s="1579"/>
      <c r="E96" s="1579"/>
      <c r="F96" s="1580"/>
      <c r="G96" s="2002"/>
      <c r="H96" s="2003"/>
      <c r="I96" s="2003"/>
      <c r="J96" s="2003"/>
      <c r="K96" s="2003"/>
      <c r="L96" s="2004"/>
      <c r="M96" s="2032"/>
      <c r="N96" s="1546"/>
      <c r="O96" s="1546"/>
      <c r="P96" s="1546"/>
      <c r="Q96" s="1546"/>
      <c r="R96" s="1546"/>
      <c r="S96" s="1546"/>
      <c r="T96" s="1546"/>
      <c r="U96" s="1546"/>
      <c r="V96" s="1546"/>
      <c r="W96" s="1546"/>
      <c r="X96" s="1546"/>
      <c r="Y96" s="1546"/>
      <c r="Z96" s="1546"/>
      <c r="AA96" s="1546"/>
      <c r="AB96" s="1546"/>
      <c r="AC96" s="1546"/>
      <c r="AD96" s="1546"/>
      <c r="AE96" s="1546"/>
      <c r="AF96" s="1546"/>
      <c r="AG96" s="1546"/>
      <c r="AH96" s="1546"/>
      <c r="AI96" s="1546"/>
      <c r="AJ96" s="1546"/>
      <c r="AK96" s="1546"/>
      <c r="AL96" s="1546"/>
      <c r="AM96" s="1546"/>
      <c r="AN96" s="1546"/>
      <c r="AO96" s="1546"/>
      <c r="AP96" s="1546"/>
      <c r="AQ96" s="2033"/>
    </row>
    <row r="97" ht="13.5">
      <c r="B97" s="880" t="s">
        <v>935</v>
      </c>
    </row>
    <row r="100" ht="13.5">
      <c r="B100" s="667" t="s">
        <v>1338</v>
      </c>
    </row>
    <row r="101" spans="2:43" ht="13.5">
      <c r="B101" s="1999" t="s">
        <v>1339</v>
      </c>
      <c r="C101" s="2000"/>
      <c r="D101" s="2000"/>
      <c r="E101" s="2000"/>
      <c r="F101" s="2000"/>
      <c r="G101" s="2000"/>
      <c r="H101" s="2000"/>
      <c r="I101" s="2001"/>
      <c r="J101" s="1999" t="s">
        <v>455</v>
      </c>
      <c r="K101" s="2000"/>
      <c r="L101" s="2000"/>
      <c r="M101" s="2000"/>
      <c r="N101" s="2000"/>
      <c r="O101" s="2000"/>
      <c r="P101" s="2000"/>
      <c r="Q101" s="2000"/>
      <c r="R101" s="2000"/>
      <c r="S101" s="2000"/>
      <c r="T101" s="2000"/>
      <c r="U101" s="2001"/>
      <c r="V101" s="1578" t="s">
        <v>1332</v>
      </c>
      <c r="W101" s="1579"/>
      <c r="X101" s="1579"/>
      <c r="Y101" s="1579"/>
      <c r="Z101" s="1579"/>
      <c r="AA101" s="1579"/>
      <c r="AB101" s="1579"/>
      <c r="AC101" s="1579"/>
      <c r="AD101" s="1579"/>
      <c r="AE101" s="1579"/>
      <c r="AF101" s="1579"/>
      <c r="AG101" s="1579"/>
      <c r="AH101" s="1579"/>
      <c r="AI101" s="1579"/>
      <c r="AJ101" s="1579"/>
      <c r="AK101" s="1579"/>
      <c r="AL101" s="1579"/>
      <c r="AM101" s="1579"/>
      <c r="AN101" s="1579"/>
      <c r="AO101" s="1579"/>
      <c r="AP101" s="1579"/>
      <c r="AQ101" s="1580"/>
    </row>
    <row r="102" spans="2:43" ht="13.5">
      <c r="B102" s="1917"/>
      <c r="C102" s="1550"/>
      <c r="D102" s="1550"/>
      <c r="E102" s="1550"/>
      <c r="F102" s="1550"/>
      <c r="G102" s="1550"/>
      <c r="H102" s="1550"/>
      <c r="I102" s="1918"/>
      <c r="J102" s="1919" t="s">
        <v>522</v>
      </c>
      <c r="K102" s="1920"/>
      <c r="L102" s="1920"/>
      <c r="M102" s="1920"/>
      <c r="N102" s="1920"/>
      <c r="O102" s="1920"/>
      <c r="P102" s="1920" t="s">
        <v>522</v>
      </c>
      <c r="Q102" s="1920"/>
      <c r="R102" s="1920"/>
      <c r="S102" s="1920"/>
      <c r="T102" s="1920"/>
      <c r="U102" s="1921"/>
      <c r="V102" s="1917"/>
      <c r="W102" s="1550"/>
      <c r="X102" s="1550"/>
      <c r="Y102" s="1550"/>
      <c r="Z102" s="1550"/>
      <c r="AA102" s="1550"/>
      <c r="AB102" s="1550"/>
      <c r="AC102" s="1550"/>
      <c r="AD102" s="1550"/>
      <c r="AE102" s="1550"/>
      <c r="AF102" s="1550"/>
      <c r="AG102" s="1550"/>
      <c r="AH102" s="1550"/>
      <c r="AI102" s="1550"/>
      <c r="AJ102" s="1550"/>
      <c r="AK102" s="1550"/>
      <c r="AL102" s="1550"/>
      <c r="AM102" s="1550"/>
      <c r="AN102" s="1550"/>
      <c r="AO102" s="1550"/>
      <c r="AP102" s="1550"/>
      <c r="AQ102" s="1918"/>
    </row>
    <row r="103" spans="2:43" ht="13.5">
      <c r="B103" s="2017" t="s">
        <v>456</v>
      </c>
      <c r="C103" s="1482"/>
      <c r="D103" s="1482"/>
      <c r="E103" s="1482"/>
      <c r="F103" s="1482"/>
      <c r="G103" s="1482"/>
      <c r="H103" s="1482"/>
      <c r="I103" s="2014"/>
      <c r="J103" s="2015"/>
      <c r="K103" s="1463"/>
      <c r="L103" s="1463"/>
      <c r="M103" s="1463"/>
      <c r="N103" s="1463"/>
      <c r="O103" s="1463"/>
      <c r="P103" s="1463"/>
      <c r="Q103" s="1463"/>
      <c r="R103" s="1463"/>
      <c r="S103" s="1463"/>
      <c r="T103" s="1463"/>
      <c r="U103" s="2016"/>
      <c r="V103" s="2017"/>
      <c r="W103" s="1482"/>
      <c r="X103" s="1482"/>
      <c r="Y103" s="1482"/>
      <c r="Z103" s="1482"/>
      <c r="AA103" s="1482"/>
      <c r="AB103" s="1482"/>
      <c r="AC103" s="1482"/>
      <c r="AD103" s="1482"/>
      <c r="AE103" s="1482"/>
      <c r="AF103" s="1482"/>
      <c r="AG103" s="1482"/>
      <c r="AH103" s="1482"/>
      <c r="AI103" s="1482"/>
      <c r="AJ103" s="1482"/>
      <c r="AK103" s="1482"/>
      <c r="AL103" s="1482"/>
      <c r="AM103" s="1482"/>
      <c r="AN103" s="1482"/>
      <c r="AO103" s="1482"/>
      <c r="AP103" s="1482"/>
      <c r="AQ103" s="2014"/>
    </row>
    <row r="104" spans="2:43" ht="13.5">
      <c r="B104" s="2017"/>
      <c r="C104" s="1482"/>
      <c r="D104" s="1482"/>
      <c r="E104" s="1482"/>
      <c r="F104" s="1482"/>
      <c r="G104" s="1482"/>
      <c r="H104" s="1482"/>
      <c r="I104" s="2014"/>
      <c r="J104" s="2015"/>
      <c r="K104" s="1463"/>
      <c r="L104" s="1463"/>
      <c r="M104" s="1463"/>
      <c r="N104" s="1463"/>
      <c r="O104" s="1463"/>
      <c r="P104" s="1463"/>
      <c r="Q104" s="1463"/>
      <c r="R104" s="1463"/>
      <c r="S104" s="1463"/>
      <c r="T104" s="1463"/>
      <c r="U104" s="2016"/>
      <c r="V104" s="2017"/>
      <c r="W104" s="1482"/>
      <c r="X104" s="1482"/>
      <c r="Y104" s="1482"/>
      <c r="Z104" s="1482"/>
      <c r="AA104" s="1482"/>
      <c r="AB104" s="1482"/>
      <c r="AC104" s="1482"/>
      <c r="AD104" s="1482"/>
      <c r="AE104" s="1482"/>
      <c r="AF104" s="1482"/>
      <c r="AG104" s="1482"/>
      <c r="AH104" s="1482"/>
      <c r="AI104" s="1482"/>
      <c r="AJ104" s="1482"/>
      <c r="AK104" s="1482"/>
      <c r="AL104" s="1482"/>
      <c r="AM104" s="1482"/>
      <c r="AN104" s="1482"/>
      <c r="AO104" s="1482"/>
      <c r="AP104" s="1482"/>
      <c r="AQ104" s="2014"/>
    </row>
    <row r="105" spans="2:43" ht="13.5">
      <c r="B105" s="2017" t="s">
        <v>457</v>
      </c>
      <c r="C105" s="1482"/>
      <c r="D105" s="1482"/>
      <c r="E105" s="1482"/>
      <c r="F105" s="1482"/>
      <c r="G105" s="1482"/>
      <c r="H105" s="1482"/>
      <c r="I105" s="2014"/>
      <c r="J105" s="2015"/>
      <c r="K105" s="1463"/>
      <c r="L105" s="1463"/>
      <c r="M105" s="1463"/>
      <c r="N105" s="1463"/>
      <c r="O105" s="1463"/>
      <c r="P105" s="1463"/>
      <c r="Q105" s="1463"/>
      <c r="R105" s="1463"/>
      <c r="S105" s="1463"/>
      <c r="T105" s="1463"/>
      <c r="U105" s="2016"/>
      <c r="V105" s="2017"/>
      <c r="W105" s="1482"/>
      <c r="X105" s="1482"/>
      <c r="Y105" s="1482"/>
      <c r="Z105" s="1482"/>
      <c r="AA105" s="1482"/>
      <c r="AB105" s="1482"/>
      <c r="AC105" s="1482"/>
      <c r="AD105" s="1482"/>
      <c r="AE105" s="1482"/>
      <c r="AF105" s="1482"/>
      <c r="AG105" s="1482"/>
      <c r="AH105" s="1482"/>
      <c r="AI105" s="1482"/>
      <c r="AJ105" s="1482"/>
      <c r="AK105" s="1482"/>
      <c r="AL105" s="1482"/>
      <c r="AM105" s="1482"/>
      <c r="AN105" s="1482"/>
      <c r="AO105" s="1482"/>
      <c r="AP105" s="1482"/>
      <c r="AQ105" s="2014"/>
    </row>
    <row r="106" spans="2:43" ht="13.5">
      <c r="B106" s="2017"/>
      <c r="C106" s="1482"/>
      <c r="D106" s="1482"/>
      <c r="E106" s="1482"/>
      <c r="F106" s="1482"/>
      <c r="G106" s="1482"/>
      <c r="H106" s="1482"/>
      <c r="I106" s="2014"/>
      <c r="J106" s="2015"/>
      <c r="K106" s="1463"/>
      <c r="L106" s="1463"/>
      <c r="M106" s="1463"/>
      <c r="N106" s="1463"/>
      <c r="O106" s="1463"/>
      <c r="P106" s="1463"/>
      <c r="Q106" s="1463"/>
      <c r="R106" s="1463"/>
      <c r="S106" s="1463"/>
      <c r="T106" s="1463"/>
      <c r="U106" s="2016"/>
      <c r="V106" s="2017"/>
      <c r="W106" s="1482"/>
      <c r="X106" s="1482"/>
      <c r="Y106" s="1482"/>
      <c r="Z106" s="1482"/>
      <c r="AA106" s="1482"/>
      <c r="AB106" s="1482"/>
      <c r="AC106" s="1482"/>
      <c r="AD106" s="1482"/>
      <c r="AE106" s="1482"/>
      <c r="AF106" s="1482"/>
      <c r="AG106" s="1482"/>
      <c r="AH106" s="1482"/>
      <c r="AI106" s="1482"/>
      <c r="AJ106" s="1482"/>
      <c r="AK106" s="1482"/>
      <c r="AL106" s="1482"/>
      <c r="AM106" s="1482"/>
      <c r="AN106" s="1482"/>
      <c r="AO106" s="1482"/>
      <c r="AP106" s="1482"/>
      <c r="AQ106" s="2014"/>
    </row>
    <row r="107" spans="2:43" ht="13.5">
      <c r="B107" s="2017" t="s">
        <v>458</v>
      </c>
      <c r="C107" s="1482"/>
      <c r="D107" s="1482"/>
      <c r="E107" s="1482"/>
      <c r="F107" s="1482"/>
      <c r="G107" s="1482"/>
      <c r="H107" s="1482"/>
      <c r="I107" s="2014"/>
      <c r="J107" s="2015"/>
      <c r="K107" s="1463"/>
      <c r="L107" s="1463"/>
      <c r="M107" s="1463"/>
      <c r="N107" s="1463"/>
      <c r="O107" s="1463"/>
      <c r="P107" s="1463"/>
      <c r="Q107" s="1463"/>
      <c r="R107" s="1463"/>
      <c r="S107" s="1463"/>
      <c r="T107" s="1463"/>
      <c r="U107" s="2016"/>
      <c r="V107" s="2017"/>
      <c r="W107" s="1482"/>
      <c r="X107" s="1482"/>
      <c r="Y107" s="1482"/>
      <c r="Z107" s="1482"/>
      <c r="AA107" s="1482"/>
      <c r="AB107" s="1482"/>
      <c r="AC107" s="1482"/>
      <c r="AD107" s="1482"/>
      <c r="AE107" s="1482"/>
      <c r="AF107" s="1482"/>
      <c r="AG107" s="1482"/>
      <c r="AH107" s="1482"/>
      <c r="AI107" s="1482"/>
      <c r="AJ107" s="1482"/>
      <c r="AK107" s="1482"/>
      <c r="AL107" s="1482"/>
      <c r="AM107" s="1482"/>
      <c r="AN107" s="1482"/>
      <c r="AO107" s="1482"/>
      <c r="AP107" s="1482"/>
      <c r="AQ107" s="2014"/>
    </row>
    <row r="108" spans="2:43" ht="13.5">
      <c r="B108" s="2017"/>
      <c r="C108" s="1482"/>
      <c r="D108" s="1482"/>
      <c r="E108" s="1482"/>
      <c r="F108" s="1482"/>
      <c r="G108" s="1482"/>
      <c r="H108" s="1482"/>
      <c r="I108" s="2014"/>
      <c r="J108" s="2015"/>
      <c r="K108" s="1463"/>
      <c r="L108" s="1463"/>
      <c r="M108" s="1463"/>
      <c r="N108" s="1463"/>
      <c r="O108" s="1463"/>
      <c r="P108" s="1463"/>
      <c r="Q108" s="1463"/>
      <c r="R108" s="1463"/>
      <c r="S108" s="1463"/>
      <c r="T108" s="1463"/>
      <c r="U108" s="2016"/>
      <c r="V108" s="2017"/>
      <c r="W108" s="1482"/>
      <c r="X108" s="1482"/>
      <c r="Y108" s="1482"/>
      <c r="Z108" s="1482"/>
      <c r="AA108" s="1482"/>
      <c r="AB108" s="1482"/>
      <c r="AC108" s="1482"/>
      <c r="AD108" s="1482"/>
      <c r="AE108" s="1482"/>
      <c r="AF108" s="1482"/>
      <c r="AG108" s="1482"/>
      <c r="AH108" s="1482"/>
      <c r="AI108" s="1482"/>
      <c r="AJ108" s="1482"/>
      <c r="AK108" s="1482"/>
      <c r="AL108" s="1482"/>
      <c r="AM108" s="1482"/>
      <c r="AN108" s="1482"/>
      <c r="AO108" s="1482"/>
      <c r="AP108" s="1482"/>
      <c r="AQ108" s="2014"/>
    </row>
    <row r="109" spans="2:43" ht="13.5">
      <c r="B109" s="2017" t="s">
        <v>459</v>
      </c>
      <c r="C109" s="1482"/>
      <c r="D109" s="1482"/>
      <c r="E109" s="1482"/>
      <c r="F109" s="1482"/>
      <c r="G109" s="1482"/>
      <c r="H109" s="1482"/>
      <c r="I109" s="2014"/>
      <c r="J109" s="2015"/>
      <c r="K109" s="1463"/>
      <c r="L109" s="1463"/>
      <c r="M109" s="1463"/>
      <c r="N109" s="1463"/>
      <c r="O109" s="1463"/>
      <c r="P109" s="1463"/>
      <c r="Q109" s="1463"/>
      <c r="R109" s="1463"/>
      <c r="S109" s="1463"/>
      <c r="T109" s="1463"/>
      <c r="U109" s="2016"/>
      <c r="V109" s="2017"/>
      <c r="W109" s="1482"/>
      <c r="X109" s="1482"/>
      <c r="Y109" s="1482"/>
      <c r="Z109" s="1482"/>
      <c r="AA109" s="1482"/>
      <c r="AB109" s="1482"/>
      <c r="AC109" s="1482"/>
      <c r="AD109" s="1482"/>
      <c r="AE109" s="1482"/>
      <c r="AF109" s="1482"/>
      <c r="AG109" s="1482"/>
      <c r="AH109" s="1482"/>
      <c r="AI109" s="1482"/>
      <c r="AJ109" s="1482"/>
      <c r="AK109" s="1482"/>
      <c r="AL109" s="1482"/>
      <c r="AM109" s="1482"/>
      <c r="AN109" s="1482"/>
      <c r="AO109" s="1482"/>
      <c r="AP109" s="1482"/>
      <c r="AQ109" s="2014"/>
    </row>
    <row r="110" spans="2:43" ht="13.5">
      <c r="B110" s="2017"/>
      <c r="C110" s="1482"/>
      <c r="D110" s="1482"/>
      <c r="E110" s="1482"/>
      <c r="F110" s="1482"/>
      <c r="G110" s="1482"/>
      <c r="H110" s="1482"/>
      <c r="I110" s="2014"/>
      <c r="J110" s="2015"/>
      <c r="K110" s="1463"/>
      <c r="L110" s="1463"/>
      <c r="M110" s="1463"/>
      <c r="N110" s="1463"/>
      <c r="O110" s="1463"/>
      <c r="P110" s="1463"/>
      <c r="Q110" s="1463"/>
      <c r="R110" s="1463"/>
      <c r="S110" s="1463"/>
      <c r="T110" s="1463"/>
      <c r="U110" s="2016"/>
      <c r="V110" s="2017"/>
      <c r="W110" s="1482"/>
      <c r="X110" s="1482"/>
      <c r="Y110" s="1482"/>
      <c r="Z110" s="1482"/>
      <c r="AA110" s="1482"/>
      <c r="AB110" s="1482"/>
      <c r="AC110" s="1482"/>
      <c r="AD110" s="1482"/>
      <c r="AE110" s="1482"/>
      <c r="AF110" s="1482"/>
      <c r="AG110" s="1482"/>
      <c r="AH110" s="1482"/>
      <c r="AI110" s="1482"/>
      <c r="AJ110" s="1482"/>
      <c r="AK110" s="1482"/>
      <c r="AL110" s="1482"/>
      <c r="AM110" s="1482"/>
      <c r="AN110" s="1482"/>
      <c r="AO110" s="1482"/>
      <c r="AP110" s="1482"/>
      <c r="AQ110" s="2014"/>
    </row>
    <row r="111" spans="2:43" ht="13.5">
      <c r="B111" s="2017" t="s">
        <v>460</v>
      </c>
      <c r="C111" s="1482"/>
      <c r="D111" s="1482"/>
      <c r="E111" s="1482"/>
      <c r="F111" s="1482"/>
      <c r="G111" s="1482"/>
      <c r="H111" s="1482"/>
      <c r="I111" s="2014"/>
      <c r="J111" s="2015"/>
      <c r="K111" s="1463"/>
      <c r="L111" s="1463"/>
      <c r="M111" s="1463"/>
      <c r="N111" s="1463"/>
      <c r="O111" s="1463"/>
      <c r="P111" s="1463"/>
      <c r="Q111" s="1463"/>
      <c r="R111" s="1463"/>
      <c r="S111" s="1463"/>
      <c r="T111" s="1463"/>
      <c r="U111" s="2016"/>
      <c r="V111" s="2017"/>
      <c r="W111" s="1482"/>
      <c r="X111" s="1482"/>
      <c r="Y111" s="1482"/>
      <c r="Z111" s="1482"/>
      <c r="AA111" s="1482"/>
      <c r="AB111" s="1482"/>
      <c r="AC111" s="1482"/>
      <c r="AD111" s="1482"/>
      <c r="AE111" s="1482"/>
      <c r="AF111" s="1482"/>
      <c r="AG111" s="1482"/>
      <c r="AH111" s="1482"/>
      <c r="AI111" s="1482"/>
      <c r="AJ111" s="1482"/>
      <c r="AK111" s="1482"/>
      <c r="AL111" s="1482"/>
      <c r="AM111" s="1482"/>
      <c r="AN111" s="1482"/>
      <c r="AO111" s="1482"/>
      <c r="AP111" s="1482"/>
      <c r="AQ111" s="2014"/>
    </row>
    <row r="112" spans="2:43" ht="13.5">
      <c r="B112" s="2017"/>
      <c r="C112" s="1482"/>
      <c r="D112" s="1482"/>
      <c r="E112" s="1482"/>
      <c r="F112" s="1482"/>
      <c r="G112" s="1482"/>
      <c r="H112" s="1482"/>
      <c r="I112" s="2014"/>
      <c r="J112" s="1906"/>
      <c r="K112" s="1907"/>
      <c r="L112" s="1907"/>
      <c r="M112" s="1907"/>
      <c r="N112" s="1907"/>
      <c r="O112" s="1907"/>
      <c r="P112" s="1463"/>
      <c r="Q112" s="1463"/>
      <c r="R112" s="1463"/>
      <c r="S112" s="1463"/>
      <c r="T112" s="1463"/>
      <c r="U112" s="2016"/>
      <c r="V112" s="1903"/>
      <c r="W112" s="1904"/>
      <c r="X112" s="1904"/>
      <c r="Y112" s="1904"/>
      <c r="Z112" s="1904"/>
      <c r="AA112" s="1904"/>
      <c r="AB112" s="1904"/>
      <c r="AC112" s="1904"/>
      <c r="AD112" s="1904"/>
      <c r="AE112" s="1904"/>
      <c r="AF112" s="1904"/>
      <c r="AG112" s="1904"/>
      <c r="AH112" s="1904"/>
      <c r="AI112" s="1904"/>
      <c r="AJ112" s="1904"/>
      <c r="AK112" s="1904"/>
      <c r="AL112" s="1904"/>
      <c r="AM112" s="1904"/>
      <c r="AN112" s="1904"/>
      <c r="AO112" s="1904"/>
      <c r="AP112" s="1904"/>
      <c r="AQ112" s="1905"/>
    </row>
    <row r="113" spans="2:43" ht="13.5">
      <c r="B113" s="1578" t="s">
        <v>1335</v>
      </c>
      <c r="C113" s="1579"/>
      <c r="D113" s="1579"/>
      <c r="E113" s="1579"/>
      <c r="F113" s="1579"/>
      <c r="G113" s="1579"/>
      <c r="H113" s="1579"/>
      <c r="I113" s="1580"/>
      <c r="J113" s="2002"/>
      <c r="K113" s="2003"/>
      <c r="L113" s="2003"/>
      <c r="M113" s="2003"/>
      <c r="N113" s="2003"/>
      <c r="O113" s="2003"/>
      <c r="P113" s="2003"/>
      <c r="Q113" s="2003"/>
      <c r="R113" s="2003"/>
      <c r="S113" s="2003"/>
      <c r="T113" s="2003"/>
      <c r="U113" s="2004"/>
      <c r="V113" s="2032"/>
      <c r="W113" s="1546"/>
      <c r="X113" s="1546"/>
      <c r="Y113" s="1546"/>
      <c r="Z113" s="1546"/>
      <c r="AA113" s="1546"/>
      <c r="AB113" s="1546"/>
      <c r="AC113" s="1546"/>
      <c r="AD113" s="1546"/>
      <c r="AE113" s="1546"/>
      <c r="AF113" s="1546"/>
      <c r="AG113" s="1546"/>
      <c r="AH113" s="1546"/>
      <c r="AI113" s="1546"/>
      <c r="AJ113" s="1546"/>
      <c r="AK113" s="1546"/>
      <c r="AL113" s="1546"/>
      <c r="AM113" s="1546"/>
      <c r="AN113" s="1546"/>
      <c r="AO113" s="1546"/>
      <c r="AP113" s="1546"/>
      <c r="AQ113" s="2033"/>
    </row>
    <row r="114" spans="2:43" ht="13.5">
      <c r="B114" s="2063" t="s">
        <v>793</v>
      </c>
      <c r="C114" s="2063"/>
      <c r="D114" s="2063"/>
      <c r="E114" s="2063"/>
      <c r="F114" s="2063"/>
      <c r="G114" s="2063"/>
      <c r="H114" s="2063"/>
      <c r="I114" s="2063"/>
      <c r="J114" s="2063"/>
      <c r="K114" s="2063"/>
      <c r="L114" s="2063"/>
      <c r="M114" s="2063"/>
      <c r="N114" s="2063"/>
      <c r="O114" s="2063"/>
      <c r="P114" s="2063"/>
      <c r="Q114" s="2063"/>
      <c r="R114" s="2063"/>
      <c r="S114" s="2063"/>
      <c r="T114" s="2063"/>
      <c r="U114" s="2063"/>
      <c r="V114" s="2063"/>
      <c r="W114" s="2063"/>
      <c r="X114" s="2063"/>
      <c r="Y114" s="2063"/>
      <c r="Z114" s="2063"/>
      <c r="AA114" s="2063"/>
      <c r="AB114" s="2063"/>
      <c r="AC114" s="2063"/>
      <c r="AD114" s="2063"/>
      <c r="AE114" s="2063"/>
      <c r="AF114" s="2063"/>
      <c r="AG114" s="2063"/>
      <c r="AH114" s="2063"/>
      <c r="AI114" s="2063"/>
      <c r="AJ114" s="2063"/>
      <c r="AK114" s="2063"/>
      <c r="AL114" s="2063"/>
      <c r="AM114" s="2063"/>
      <c r="AN114" s="2063"/>
      <c r="AO114" s="2063"/>
      <c r="AP114" s="2063"/>
      <c r="AQ114" s="2063"/>
    </row>
    <row r="115" spans="2:43" ht="13.5">
      <c r="B115" s="2064"/>
      <c r="C115" s="2064"/>
      <c r="D115" s="2064"/>
      <c r="E115" s="2064"/>
      <c r="F115" s="2064"/>
      <c r="G115" s="2064"/>
      <c r="H115" s="2064"/>
      <c r="I115" s="2064"/>
      <c r="J115" s="2064"/>
      <c r="K115" s="2064"/>
      <c r="L115" s="2064"/>
      <c r="M115" s="2064"/>
      <c r="N115" s="2064"/>
      <c r="O115" s="2064"/>
      <c r="P115" s="2064"/>
      <c r="Q115" s="2064"/>
      <c r="R115" s="2064"/>
      <c r="S115" s="2064"/>
      <c r="T115" s="2064"/>
      <c r="U115" s="2064"/>
      <c r="V115" s="2064"/>
      <c r="W115" s="2064"/>
      <c r="X115" s="2064"/>
      <c r="Y115" s="2064"/>
      <c r="Z115" s="2064"/>
      <c r="AA115" s="2064"/>
      <c r="AB115" s="2064"/>
      <c r="AC115" s="2064"/>
      <c r="AD115" s="2064"/>
      <c r="AE115" s="2064"/>
      <c r="AF115" s="2064"/>
      <c r="AG115" s="2064"/>
      <c r="AH115" s="2064"/>
      <c r="AI115" s="2064"/>
      <c r="AJ115" s="2064"/>
      <c r="AK115" s="2064"/>
      <c r="AL115" s="2064"/>
      <c r="AM115" s="2064"/>
      <c r="AN115" s="2064"/>
      <c r="AO115" s="2064"/>
      <c r="AP115" s="2064"/>
      <c r="AQ115" s="2064"/>
    </row>
    <row r="118" ht="13.5">
      <c r="B118" s="1" t="s">
        <v>1340</v>
      </c>
    </row>
    <row r="119" spans="2:43" ht="13.5">
      <c r="B119" s="1999" t="s">
        <v>1339</v>
      </c>
      <c r="C119" s="2000"/>
      <c r="D119" s="2000"/>
      <c r="E119" s="2000"/>
      <c r="F119" s="2000"/>
      <c r="G119" s="2000"/>
      <c r="H119" s="2000"/>
      <c r="I119" s="2000"/>
      <c r="J119" s="2000"/>
      <c r="K119" s="2001"/>
      <c r="L119" s="1999" t="s">
        <v>455</v>
      </c>
      <c r="M119" s="2000"/>
      <c r="N119" s="2000"/>
      <c r="O119" s="2000"/>
      <c r="P119" s="2000"/>
      <c r="Q119" s="2000"/>
      <c r="R119" s="2000"/>
      <c r="S119" s="2000"/>
      <c r="T119" s="2000"/>
      <c r="U119" s="2000"/>
      <c r="V119" s="2000"/>
      <c r="W119" s="2001"/>
      <c r="X119" s="1578" t="s">
        <v>1332</v>
      </c>
      <c r="Y119" s="1546"/>
      <c r="Z119" s="1546"/>
      <c r="AA119" s="1546"/>
      <c r="AB119" s="1546"/>
      <c r="AC119" s="1546"/>
      <c r="AD119" s="1546"/>
      <c r="AE119" s="1546"/>
      <c r="AF119" s="1546"/>
      <c r="AG119" s="1546"/>
      <c r="AH119" s="1546"/>
      <c r="AI119" s="1546"/>
      <c r="AJ119" s="1546"/>
      <c r="AK119" s="1546"/>
      <c r="AL119" s="1546"/>
      <c r="AM119" s="1546"/>
      <c r="AN119" s="1546"/>
      <c r="AO119" s="1546"/>
      <c r="AP119" s="1546"/>
      <c r="AQ119" s="2033"/>
    </row>
    <row r="120" spans="2:43" ht="13.5">
      <c r="B120" s="1917"/>
      <c r="C120" s="1550"/>
      <c r="D120" s="1550"/>
      <c r="E120" s="1550"/>
      <c r="F120" s="1550"/>
      <c r="G120" s="1550"/>
      <c r="H120" s="1550"/>
      <c r="I120" s="1550"/>
      <c r="J120" s="1550"/>
      <c r="K120" s="1918"/>
      <c r="L120" s="1919" t="s">
        <v>522</v>
      </c>
      <c r="M120" s="1920"/>
      <c r="N120" s="1920"/>
      <c r="O120" s="1920"/>
      <c r="P120" s="1920"/>
      <c r="Q120" s="1920"/>
      <c r="R120" s="1920" t="s">
        <v>522</v>
      </c>
      <c r="S120" s="1920"/>
      <c r="T120" s="1920"/>
      <c r="U120" s="1920"/>
      <c r="V120" s="1920"/>
      <c r="W120" s="1921"/>
      <c r="X120" s="1917"/>
      <c r="Y120" s="1550"/>
      <c r="Z120" s="1550"/>
      <c r="AA120" s="1550"/>
      <c r="AB120" s="1550"/>
      <c r="AC120" s="1550"/>
      <c r="AD120" s="1550"/>
      <c r="AE120" s="1550"/>
      <c r="AF120" s="1550"/>
      <c r="AG120" s="1550"/>
      <c r="AH120" s="1550"/>
      <c r="AI120" s="1550"/>
      <c r="AJ120" s="1550"/>
      <c r="AK120" s="1550"/>
      <c r="AL120" s="1550"/>
      <c r="AM120" s="1550"/>
      <c r="AN120" s="1550"/>
      <c r="AO120" s="1550"/>
      <c r="AP120" s="1550"/>
      <c r="AQ120" s="1918"/>
    </row>
    <row r="121" spans="2:43" ht="13.5">
      <c r="B121" s="2017" t="s">
        <v>461</v>
      </c>
      <c r="C121" s="2018"/>
      <c r="D121" s="2018"/>
      <c r="E121" s="2018"/>
      <c r="F121" s="2018"/>
      <c r="G121" s="2018"/>
      <c r="H121" s="2018"/>
      <c r="I121" s="2018"/>
      <c r="J121" s="2018"/>
      <c r="K121" s="2014"/>
      <c r="L121" s="2015"/>
      <c r="M121" s="1463"/>
      <c r="N121" s="1463"/>
      <c r="O121" s="1463"/>
      <c r="P121" s="1463"/>
      <c r="Q121" s="1463"/>
      <c r="R121" s="1463"/>
      <c r="S121" s="1463"/>
      <c r="T121" s="1463"/>
      <c r="U121" s="1463"/>
      <c r="V121" s="1463"/>
      <c r="W121" s="2016"/>
      <c r="X121" s="2017"/>
      <c r="Y121" s="2018"/>
      <c r="Z121" s="2018"/>
      <c r="AA121" s="2018"/>
      <c r="AB121" s="2018"/>
      <c r="AC121" s="2018"/>
      <c r="AD121" s="2018"/>
      <c r="AE121" s="2018"/>
      <c r="AF121" s="2018"/>
      <c r="AG121" s="2018"/>
      <c r="AH121" s="2018"/>
      <c r="AI121" s="2018"/>
      <c r="AJ121" s="2018"/>
      <c r="AK121" s="2018"/>
      <c r="AL121" s="2018"/>
      <c r="AM121" s="2018"/>
      <c r="AN121" s="2018"/>
      <c r="AO121" s="2018"/>
      <c r="AP121" s="2018"/>
      <c r="AQ121" s="2014"/>
    </row>
    <row r="122" spans="2:43" ht="13.5">
      <c r="B122" s="2017"/>
      <c r="C122" s="2018"/>
      <c r="D122" s="2018"/>
      <c r="E122" s="2018"/>
      <c r="F122" s="2018"/>
      <c r="G122" s="2018"/>
      <c r="H122" s="2018"/>
      <c r="I122" s="2018"/>
      <c r="J122" s="2018"/>
      <c r="K122" s="2014"/>
      <c r="L122" s="2015"/>
      <c r="M122" s="1463"/>
      <c r="N122" s="1463"/>
      <c r="O122" s="1463"/>
      <c r="P122" s="1463"/>
      <c r="Q122" s="1463"/>
      <c r="R122" s="1463"/>
      <c r="S122" s="1463"/>
      <c r="T122" s="1463"/>
      <c r="U122" s="1463"/>
      <c r="V122" s="1463"/>
      <c r="W122" s="2016"/>
      <c r="X122" s="2017"/>
      <c r="Y122" s="2018"/>
      <c r="Z122" s="2018"/>
      <c r="AA122" s="2018"/>
      <c r="AB122" s="2018"/>
      <c r="AC122" s="2018"/>
      <c r="AD122" s="2018"/>
      <c r="AE122" s="2018"/>
      <c r="AF122" s="2018"/>
      <c r="AG122" s="2018"/>
      <c r="AH122" s="2018"/>
      <c r="AI122" s="2018"/>
      <c r="AJ122" s="2018"/>
      <c r="AK122" s="2018"/>
      <c r="AL122" s="2018"/>
      <c r="AM122" s="2018"/>
      <c r="AN122" s="2018"/>
      <c r="AO122" s="2018"/>
      <c r="AP122" s="2018"/>
      <c r="AQ122" s="2014"/>
    </row>
    <row r="123" spans="2:43" ht="13.5">
      <c r="B123" s="2017" t="s">
        <v>456</v>
      </c>
      <c r="C123" s="2018"/>
      <c r="D123" s="2018"/>
      <c r="E123" s="2018"/>
      <c r="F123" s="2018"/>
      <c r="G123" s="2018"/>
      <c r="H123" s="2018"/>
      <c r="I123" s="2018"/>
      <c r="J123" s="2018"/>
      <c r="K123" s="2014"/>
      <c r="L123" s="2015"/>
      <c r="M123" s="1463"/>
      <c r="N123" s="1463"/>
      <c r="O123" s="1463"/>
      <c r="P123" s="1463"/>
      <c r="Q123" s="1463"/>
      <c r="R123" s="1463"/>
      <c r="S123" s="1463"/>
      <c r="T123" s="1463"/>
      <c r="U123" s="1463"/>
      <c r="V123" s="1463"/>
      <c r="W123" s="2016"/>
      <c r="X123" s="2017"/>
      <c r="Y123" s="2018"/>
      <c r="Z123" s="2018"/>
      <c r="AA123" s="2018"/>
      <c r="AB123" s="2018"/>
      <c r="AC123" s="2018"/>
      <c r="AD123" s="2018"/>
      <c r="AE123" s="2018"/>
      <c r="AF123" s="2018"/>
      <c r="AG123" s="2018"/>
      <c r="AH123" s="2018"/>
      <c r="AI123" s="2018"/>
      <c r="AJ123" s="2018"/>
      <c r="AK123" s="2018"/>
      <c r="AL123" s="2018"/>
      <c r="AM123" s="2018"/>
      <c r="AN123" s="2018"/>
      <c r="AO123" s="2018"/>
      <c r="AP123" s="2018"/>
      <c r="AQ123" s="2014"/>
    </row>
    <row r="124" spans="2:43" ht="13.5">
      <c r="B124" s="2017"/>
      <c r="C124" s="2018"/>
      <c r="D124" s="2018"/>
      <c r="E124" s="2018"/>
      <c r="F124" s="2018"/>
      <c r="G124" s="2018"/>
      <c r="H124" s="2018"/>
      <c r="I124" s="2018"/>
      <c r="J124" s="2018"/>
      <c r="K124" s="2014"/>
      <c r="L124" s="2015"/>
      <c r="M124" s="1463"/>
      <c r="N124" s="1463"/>
      <c r="O124" s="1463"/>
      <c r="P124" s="1463"/>
      <c r="Q124" s="1463"/>
      <c r="R124" s="1463"/>
      <c r="S124" s="1463"/>
      <c r="T124" s="1463"/>
      <c r="U124" s="1463"/>
      <c r="V124" s="1463"/>
      <c r="W124" s="2016"/>
      <c r="X124" s="2017"/>
      <c r="Y124" s="2018"/>
      <c r="Z124" s="2018"/>
      <c r="AA124" s="2018"/>
      <c r="AB124" s="2018"/>
      <c r="AC124" s="2018"/>
      <c r="AD124" s="2018"/>
      <c r="AE124" s="2018"/>
      <c r="AF124" s="2018"/>
      <c r="AG124" s="2018"/>
      <c r="AH124" s="2018"/>
      <c r="AI124" s="2018"/>
      <c r="AJ124" s="2018"/>
      <c r="AK124" s="2018"/>
      <c r="AL124" s="2018"/>
      <c r="AM124" s="2018"/>
      <c r="AN124" s="2018"/>
      <c r="AO124" s="2018"/>
      <c r="AP124" s="2018"/>
      <c r="AQ124" s="2014"/>
    </row>
    <row r="125" spans="2:43" ht="13.5">
      <c r="B125" s="2017" t="s">
        <v>269</v>
      </c>
      <c r="C125" s="2018"/>
      <c r="D125" s="2018"/>
      <c r="E125" s="2018"/>
      <c r="F125" s="2018"/>
      <c r="G125" s="2018"/>
      <c r="H125" s="2018"/>
      <c r="I125" s="2018"/>
      <c r="J125" s="2018"/>
      <c r="K125" s="2014"/>
      <c r="L125" s="2015"/>
      <c r="M125" s="1463"/>
      <c r="N125" s="1463"/>
      <c r="O125" s="1463"/>
      <c r="P125" s="1463"/>
      <c r="Q125" s="1463"/>
      <c r="R125" s="1463"/>
      <c r="S125" s="1463"/>
      <c r="T125" s="1463"/>
      <c r="U125" s="1463"/>
      <c r="V125" s="1463"/>
      <c r="W125" s="2016"/>
      <c r="X125" s="2017"/>
      <c r="Y125" s="2018"/>
      <c r="Z125" s="2018"/>
      <c r="AA125" s="2018"/>
      <c r="AB125" s="2018"/>
      <c r="AC125" s="2018"/>
      <c r="AD125" s="2018"/>
      <c r="AE125" s="2018"/>
      <c r="AF125" s="2018"/>
      <c r="AG125" s="2018"/>
      <c r="AH125" s="2018"/>
      <c r="AI125" s="2018"/>
      <c r="AJ125" s="2018"/>
      <c r="AK125" s="2018"/>
      <c r="AL125" s="2018"/>
      <c r="AM125" s="2018"/>
      <c r="AN125" s="2018"/>
      <c r="AO125" s="2018"/>
      <c r="AP125" s="2018"/>
      <c r="AQ125" s="2014"/>
    </row>
    <row r="126" spans="2:43" ht="13.5">
      <c r="B126" s="2017"/>
      <c r="C126" s="2018"/>
      <c r="D126" s="2018"/>
      <c r="E126" s="2018"/>
      <c r="F126" s="2018"/>
      <c r="G126" s="2018"/>
      <c r="H126" s="2018"/>
      <c r="I126" s="2018"/>
      <c r="J126" s="2018"/>
      <c r="K126" s="2014"/>
      <c r="L126" s="2015"/>
      <c r="M126" s="1463"/>
      <c r="N126" s="1463"/>
      <c r="O126" s="1463"/>
      <c r="P126" s="1463"/>
      <c r="Q126" s="1463"/>
      <c r="R126" s="1463"/>
      <c r="S126" s="1463"/>
      <c r="T126" s="1463"/>
      <c r="U126" s="1463"/>
      <c r="V126" s="1463"/>
      <c r="W126" s="2016"/>
      <c r="X126" s="2017"/>
      <c r="Y126" s="2018"/>
      <c r="Z126" s="2018"/>
      <c r="AA126" s="2018"/>
      <c r="AB126" s="2018"/>
      <c r="AC126" s="2018"/>
      <c r="AD126" s="2018"/>
      <c r="AE126" s="2018"/>
      <c r="AF126" s="2018"/>
      <c r="AG126" s="2018"/>
      <c r="AH126" s="2018"/>
      <c r="AI126" s="2018"/>
      <c r="AJ126" s="2018"/>
      <c r="AK126" s="2018"/>
      <c r="AL126" s="2018"/>
      <c r="AM126" s="2018"/>
      <c r="AN126" s="2018"/>
      <c r="AO126" s="2018"/>
      <c r="AP126" s="2018"/>
      <c r="AQ126" s="2014"/>
    </row>
    <row r="127" spans="2:43" ht="13.5">
      <c r="B127" s="1903"/>
      <c r="C127" s="1904"/>
      <c r="D127" s="1904"/>
      <c r="E127" s="1904"/>
      <c r="F127" s="1904"/>
      <c r="G127" s="1904"/>
      <c r="H127" s="1904"/>
      <c r="I127" s="1904"/>
      <c r="J127" s="1904"/>
      <c r="K127" s="1905"/>
      <c r="L127" s="1906"/>
      <c r="M127" s="1907"/>
      <c r="N127" s="1907"/>
      <c r="O127" s="1907"/>
      <c r="P127" s="1907"/>
      <c r="Q127" s="1907"/>
      <c r="R127" s="1463"/>
      <c r="S127" s="1463"/>
      <c r="T127" s="1463"/>
      <c r="U127" s="1463"/>
      <c r="V127" s="1463"/>
      <c r="W127" s="2016"/>
      <c r="X127" s="1903"/>
      <c r="Y127" s="1904"/>
      <c r="Z127" s="1904"/>
      <c r="AA127" s="1904"/>
      <c r="AB127" s="1904"/>
      <c r="AC127" s="1904"/>
      <c r="AD127" s="1904"/>
      <c r="AE127" s="1904"/>
      <c r="AF127" s="1904"/>
      <c r="AG127" s="1904"/>
      <c r="AH127" s="1904"/>
      <c r="AI127" s="1904"/>
      <c r="AJ127" s="1904"/>
      <c r="AK127" s="1904"/>
      <c r="AL127" s="1904"/>
      <c r="AM127" s="1904"/>
      <c r="AN127" s="1904"/>
      <c r="AO127" s="1904"/>
      <c r="AP127" s="1904"/>
      <c r="AQ127" s="1905"/>
    </row>
    <row r="128" spans="2:43" ht="13.5">
      <c r="B128" s="1999" t="s">
        <v>1335</v>
      </c>
      <c r="C128" s="2000"/>
      <c r="D128" s="2000"/>
      <c r="E128" s="2000"/>
      <c r="F128" s="2000"/>
      <c r="G128" s="2000"/>
      <c r="H128" s="2000"/>
      <c r="I128" s="2000"/>
      <c r="J128" s="2000"/>
      <c r="K128" s="2001"/>
      <c r="L128" s="2002"/>
      <c r="M128" s="2003"/>
      <c r="N128" s="2003"/>
      <c r="O128" s="2003"/>
      <c r="P128" s="2003"/>
      <c r="Q128" s="2003"/>
      <c r="R128" s="2003"/>
      <c r="S128" s="2003"/>
      <c r="T128" s="2003"/>
      <c r="U128" s="2003"/>
      <c r="V128" s="2003"/>
      <c r="W128" s="2004"/>
      <c r="X128" s="2032"/>
      <c r="Y128" s="1546"/>
      <c r="Z128" s="1546"/>
      <c r="AA128" s="1546"/>
      <c r="AB128" s="1546"/>
      <c r="AC128" s="1546"/>
      <c r="AD128" s="1546"/>
      <c r="AE128" s="1546"/>
      <c r="AF128" s="1546"/>
      <c r="AG128" s="1546"/>
      <c r="AH128" s="1546"/>
      <c r="AI128" s="1546"/>
      <c r="AJ128" s="1546"/>
      <c r="AK128" s="1546"/>
      <c r="AL128" s="1546"/>
      <c r="AM128" s="1546"/>
      <c r="AN128" s="1546"/>
      <c r="AO128" s="1546"/>
      <c r="AP128" s="1546"/>
      <c r="AQ128" s="2033"/>
    </row>
    <row r="129" ht="13.5">
      <c r="B129" s="1120" t="s">
        <v>1187</v>
      </c>
    </row>
    <row r="130" spans="2:43" ht="13.5">
      <c r="B130" s="1527" t="s">
        <v>462</v>
      </c>
      <c r="C130" s="1573"/>
      <c r="D130" s="1573"/>
      <c r="E130" s="1573"/>
      <c r="F130" s="1574"/>
      <c r="G130" s="1572" t="s">
        <v>340</v>
      </c>
      <c r="H130" s="1573"/>
      <c r="I130" s="1573"/>
      <c r="J130" s="1573"/>
      <c r="K130" s="1573"/>
      <c r="L130" s="1574"/>
      <c r="M130" s="1999" t="s">
        <v>1332</v>
      </c>
      <c r="N130" s="2000"/>
      <c r="O130" s="2000"/>
      <c r="P130" s="2000"/>
      <c r="Q130" s="2000"/>
      <c r="R130" s="2000"/>
      <c r="S130" s="2000"/>
      <c r="T130" s="2000"/>
      <c r="U130" s="2000"/>
      <c r="V130" s="2000"/>
      <c r="W130" s="2000"/>
      <c r="X130" s="2000"/>
      <c r="Y130" s="2000"/>
      <c r="Z130" s="2000"/>
      <c r="AA130" s="2000"/>
      <c r="AB130" s="2000"/>
      <c r="AC130" s="2000"/>
      <c r="AD130" s="2000"/>
      <c r="AE130" s="2000"/>
      <c r="AF130" s="2000"/>
      <c r="AG130" s="2000"/>
      <c r="AH130" s="2000"/>
      <c r="AI130" s="2000"/>
      <c r="AJ130" s="2000"/>
      <c r="AK130" s="2000"/>
      <c r="AL130" s="2000"/>
      <c r="AM130" s="2000"/>
      <c r="AN130" s="2000"/>
      <c r="AO130" s="2000"/>
      <c r="AP130" s="2000"/>
      <c r="AQ130" s="2001"/>
    </row>
    <row r="131" spans="2:43" ht="13.5" customHeight="1">
      <c r="B131" s="1575"/>
      <c r="C131" s="1576"/>
      <c r="D131" s="1576"/>
      <c r="E131" s="1576"/>
      <c r="F131" s="1577"/>
      <c r="G131" s="2057"/>
      <c r="H131" s="1425"/>
      <c r="I131" s="1425"/>
      <c r="J131" s="1425"/>
      <c r="K131" s="1425"/>
      <c r="L131" s="1899"/>
      <c r="M131" s="2058" t="s">
        <v>926</v>
      </c>
      <c r="N131" s="2059"/>
      <c r="O131" s="2059"/>
      <c r="P131" s="2059"/>
      <c r="Q131" s="2059"/>
      <c r="R131" s="2059"/>
      <c r="S131" s="2060"/>
      <c r="T131" s="1681" t="s">
        <v>463</v>
      </c>
      <c r="U131" s="1688"/>
      <c r="V131" s="1688"/>
      <c r="W131" s="1688"/>
      <c r="X131" s="1688"/>
      <c r="Y131" s="2061"/>
      <c r="Z131" s="2062" t="s">
        <v>464</v>
      </c>
      <c r="AA131" s="1573"/>
      <c r="AB131" s="1574"/>
      <c r="AC131" s="1681" t="s">
        <v>336</v>
      </c>
      <c r="AD131" s="1688"/>
      <c r="AE131" s="1688"/>
      <c r="AF131" s="1688"/>
      <c r="AG131" s="1688"/>
      <c r="AH131" s="2061"/>
      <c r="AI131" s="2054" t="s">
        <v>1333</v>
      </c>
      <c r="AJ131" s="2055"/>
      <c r="AK131" s="2055"/>
      <c r="AL131" s="2055"/>
      <c r="AM131" s="2055"/>
      <c r="AN131" s="2055"/>
      <c r="AO131" s="2055"/>
      <c r="AP131" s="2055"/>
      <c r="AQ131" s="2056"/>
    </row>
    <row r="132" spans="2:43" ht="13.5">
      <c r="B132" s="1919"/>
      <c r="C132" s="1920"/>
      <c r="D132" s="1920"/>
      <c r="E132" s="1920"/>
      <c r="F132" s="1921"/>
      <c r="G132" s="1919" t="s">
        <v>522</v>
      </c>
      <c r="H132" s="1920"/>
      <c r="I132" s="1920"/>
      <c r="J132" s="1920"/>
      <c r="K132" s="1920"/>
      <c r="L132" s="1921"/>
      <c r="M132" s="1917"/>
      <c r="N132" s="1550"/>
      <c r="O132" s="1550"/>
      <c r="P132" s="1550"/>
      <c r="Q132" s="1550"/>
      <c r="R132" s="1550"/>
      <c r="S132" s="1918"/>
      <c r="T132" s="1919" t="s">
        <v>522</v>
      </c>
      <c r="U132" s="1920"/>
      <c r="V132" s="1920"/>
      <c r="W132" s="1920"/>
      <c r="X132" s="1920"/>
      <c r="Y132" s="1921"/>
      <c r="Z132" s="1919" t="s">
        <v>465</v>
      </c>
      <c r="AA132" s="1920"/>
      <c r="AB132" s="1921"/>
      <c r="AC132" s="1919" t="s">
        <v>522</v>
      </c>
      <c r="AD132" s="1920"/>
      <c r="AE132" s="1920"/>
      <c r="AF132" s="1920"/>
      <c r="AG132" s="1920"/>
      <c r="AH132" s="1921"/>
      <c r="AI132" s="1917"/>
      <c r="AJ132" s="1550"/>
      <c r="AK132" s="1550"/>
      <c r="AL132" s="1550"/>
      <c r="AM132" s="1550"/>
      <c r="AN132" s="1550"/>
      <c r="AO132" s="1550"/>
      <c r="AP132" s="1550"/>
      <c r="AQ132" s="1918"/>
    </row>
    <row r="133" spans="2:43" ht="13.5">
      <c r="B133" s="1963" t="s">
        <v>466</v>
      </c>
      <c r="C133" s="2025"/>
      <c r="D133" s="2025"/>
      <c r="E133" s="2025"/>
      <c r="F133" s="2026"/>
      <c r="G133" s="2015"/>
      <c r="H133" s="2043"/>
      <c r="I133" s="2043"/>
      <c r="J133" s="2043"/>
      <c r="K133" s="2043"/>
      <c r="L133" s="2016"/>
      <c r="M133" s="1963"/>
      <c r="N133" s="2025"/>
      <c r="O133" s="2025"/>
      <c r="P133" s="2025"/>
      <c r="Q133" s="2025"/>
      <c r="R133" s="2025"/>
      <c r="S133" s="2026"/>
      <c r="T133" s="2015"/>
      <c r="U133" s="2043"/>
      <c r="V133" s="2043"/>
      <c r="W133" s="2043"/>
      <c r="X133" s="2043"/>
      <c r="Y133" s="2016"/>
      <c r="Z133" s="2040"/>
      <c r="AA133" s="2041"/>
      <c r="AB133" s="2042"/>
      <c r="AC133" s="2015"/>
      <c r="AD133" s="2043"/>
      <c r="AE133" s="2043"/>
      <c r="AF133" s="2043"/>
      <c r="AG133" s="2043"/>
      <c r="AH133" s="2016"/>
      <c r="AI133" s="2047"/>
      <c r="AJ133" s="2048"/>
      <c r="AK133" s="2048"/>
      <c r="AL133" s="2048"/>
      <c r="AM133" s="2048"/>
      <c r="AN133" s="2048"/>
      <c r="AO133" s="2048"/>
      <c r="AP133" s="2048"/>
      <c r="AQ133" s="1492"/>
    </row>
    <row r="134" spans="2:43" ht="13.5">
      <c r="B134" s="1963"/>
      <c r="C134" s="2025"/>
      <c r="D134" s="2025"/>
      <c r="E134" s="2025"/>
      <c r="F134" s="2026"/>
      <c r="G134" s="2015"/>
      <c r="H134" s="2043"/>
      <c r="I134" s="2043"/>
      <c r="J134" s="2043"/>
      <c r="K134" s="2043"/>
      <c r="L134" s="2016"/>
      <c r="M134" s="1963"/>
      <c r="N134" s="2025"/>
      <c r="O134" s="2025"/>
      <c r="P134" s="2025"/>
      <c r="Q134" s="2025"/>
      <c r="R134" s="2025"/>
      <c r="S134" s="2026"/>
      <c r="T134" s="2015"/>
      <c r="U134" s="2043"/>
      <c r="V134" s="2043"/>
      <c r="W134" s="2043"/>
      <c r="X134" s="2043"/>
      <c r="Y134" s="2016"/>
      <c r="Z134" s="2040"/>
      <c r="AA134" s="2041"/>
      <c r="AB134" s="2042"/>
      <c r="AC134" s="2015"/>
      <c r="AD134" s="2043"/>
      <c r="AE134" s="2043"/>
      <c r="AF134" s="2043"/>
      <c r="AG134" s="2043"/>
      <c r="AH134" s="2016"/>
      <c r="AI134" s="2034"/>
      <c r="AJ134" s="2035"/>
      <c r="AK134" s="2035"/>
      <c r="AL134" s="2035"/>
      <c r="AM134" s="2035"/>
      <c r="AN134" s="2035"/>
      <c r="AO134" s="2035"/>
      <c r="AP134" s="2035"/>
      <c r="AQ134" s="2036"/>
    </row>
    <row r="135" spans="2:43" ht="13.5">
      <c r="B135" s="2030"/>
      <c r="C135" s="1570"/>
      <c r="D135" s="1570"/>
      <c r="E135" s="1570"/>
      <c r="F135" s="2031"/>
      <c r="G135" s="1906"/>
      <c r="H135" s="1907"/>
      <c r="I135" s="1907"/>
      <c r="J135" s="1907"/>
      <c r="K135" s="1907"/>
      <c r="L135" s="1908"/>
      <c r="M135" s="2030"/>
      <c r="N135" s="1570"/>
      <c r="O135" s="1570"/>
      <c r="P135" s="1570"/>
      <c r="Q135" s="1570"/>
      <c r="R135" s="1570"/>
      <c r="S135" s="2031"/>
      <c r="T135" s="1906"/>
      <c r="U135" s="1907"/>
      <c r="V135" s="1907"/>
      <c r="W135" s="1907"/>
      <c r="X135" s="1907"/>
      <c r="Y135" s="1908"/>
      <c r="Z135" s="2030"/>
      <c r="AA135" s="1570"/>
      <c r="AB135" s="2031"/>
      <c r="AC135" s="1906"/>
      <c r="AD135" s="1907"/>
      <c r="AE135" s="1907"/>
      <c r="AF135" s="1907"/>
      <c r="AG135" s="1907"/>
      <c r="AH135" s="1908"/>
      <c r="AI135" s="2037"/>
      <c r="AJ135" s="2038"/>
      <c r="AK135" s="2038"/>
      <c r="AL135" s="2038"/>
      <c r="AM135" s="2038"/>
      <c r="AN135" s="2038"/>
      <c r="AO135" s="2038"/>
      <c r="AP135" s="2038"/>
      <c r="AQ135" s="2039"/>
    </row>
    <row r="136" spans="2:43" ht="13.5">
      <c r="B136" s="1578" t="s">
        <v>1335</v>
      </c>
      <c r="C136" s="1579"/>
      <c r="D136" s="1579"/>
      <c r="E136" s="1579"/>
      <c r="F136" s="1580"/>
      <c r="G136" s="2002"/>
      <c r="H136" s="2003"/>
      <c r="I136" s="2003"/>
      <c r="J136" s="2003"/>
      <c r="K136" s="2003"/>
      <c r="L136" s="2004"/>
      <c r="M136" s="2032"/>
      <c r="N136" s="1546"/>
      <c r="O136" s="1546"/>
      <c r="P136" s="1546"/>
      <c r="Q136" s="1546"/>
      <c r="R136" s="1546"/>
      <c r="S136" s="1546"/>
      <c r="T136" s="1546"/>
      <c r="U136" s="1546"/>
      <c r="V136" s="1546"/>
      <c r="W136" s="1546"/>
      <c r="X136" s="1546"/>
      <c r="Y136" s="1546"/>
      <c r="Z136" s="1546"/>
      <c r="AA136" s="1546"/>
      <c r="AB136" s="1546"/>
      <c r="AC136" s="1546"/>
      <c r="AD136" s="1546"/>
      <c r="AE136" s="1546"/>
      <c r="AF136" s="1546"/>
      <c r="AG136" s="1546"/>
      <c r="AH136" s="1546"/>
      <c r="AI136" s="1546"/>
      <c r="AJ136" s="1546"/>
      <c r="AK136" s="1546"/>
      <c r="AL136" s="1546"/>
      <c r="AM136" s="1546"/>
      <c r="AN136" s="1546"/>
      <c r="AO136" s="1546"/>
      <c r="AP136" s="1546"/>
      <c r="AQ136" s="2033"/>
    </row>
    <row r="139" ht="13.5">
      <c r="B139" s="1" t="s">
        <v>1078</v>
      </c>
    </row>
    <row r="140" spans="2:43" ht="13.5">
      <c r="B140" s="1527" t="s">
        <v>462</v>
      </c>
      <c r="C140" s="1573"/>
      <c r="D140" s="1573"/>
      <c r="E140" s="1573"/>
      <c r="F140" s="1574"/>
      <c r="G140" s="1572" t="s">
        <v>340</v>
      </c>
      <c r="H140" s="1573"/>
      <c r="I140" s="1573"/>
      <c r="J140" s="1573"/>
      <c r="K140" s="1573"/>
      <c r="L140" s="1574"/>
      <c r="M140" s="1999" t="s">
        <v>1332</v>
      </c>
      <c r="N140" s="2000"/>
      <c r="O140" s="2000"/>
      <c r="P140" s="2000"/>
      <c r="Q140" s="2000"/>
      <c r="R140" s="2000"/>
      <c r="S140" s="2000"/>
      <c r="T140" s="2000"/>
      <c r="U140" s="2000"/>
      <c r="V140" s="2000"/>
      <c r="W140" s="2000"/>
      <c r="X140" s="2000"/>
      <c r="Y140" s="2000"/>
      <c r="Z140" s="2000"/>
      <c r="AA140" s="2000"/>
      <c r="AB140" s="2000"/>
      <c r="AC140" s="2000"/>
      <c r="AD140" s="2000"/>
      <c r="AE140" s="2000"/>
      <c r="AF140" s="2000"/>
      <c r="AG140" s="2000"/>
      <c r="AH140" s="2000"/>
      <c r="AI140" s="2000"/>
      <c r="AJ140" s="2000"/>
      <c r="AK140" s="2000"/>
      <c r="AL140" s="2000"/>
      <c r="AM140" s="2000"/>
      <c r="AN140" s="2000"/>
      <c r="AO140" s="2000"/>
      <c r="AP140" s="2000"/>
      <c r="AQ140" s="2001"/>
    </row>
    <row r="141" spans="2:43" ht="13.5" customHeight="1">
      <c r="B141" s="1575"/>
      <c r="C141" s="1576"/>
      <c r="D141" s="1576"/>
      <c r="E141" s="1576"/>
      <c r="F141" s="1577"/>
      <c r="G141" s="2057"/>
      <c r="H141" s="1425"/>
      <c r="I141" s="1425"/>
      <c r="J141" s="1425"/>
      <c r="K141" s="1425"/>
      <c r="L141" s="1899"/>
      <c r="M141" s="2058" t="s">
        <v>936</v>
      </c>
      <c r="N141" s="2059"/>
      <c r="O141" s="2059"/>
      <c r="P141" s="2059"/>
      <c r="Q141" s="2059"/>
      <c r="R141" s="2059"/>
      <c r="S141" s="2060"/>
      <c r="T141" s="1681" t="s">
        <v>467</v>
      </c>
      <c r="U141" s="1688"/>
      <c r="V141" s="1688"/>
      <c r="W141" s="1688"/>
      <c r="X141" s="1688"/>
      <c r="Y141" s="2061"/>
      <c r="Z141" s="2062" t="s">
        <v>468</v>
      </c>
      <c r="AA141" s="1573"/>
      <c r="AB141" s="1574"/>
      <c r="AC141" s="1681" t="s">
        <v>336</v>
      </c>
      <c r="AD141" s="1688"/>
      <c r="AE141" s="1688"/>
      <c r="AF141" s="1688"/>
      <c r="AG141" s="1688"/>
      <c r="AH141" s="2061"/>
      <c r="AI141" s="2054" t="s">
        <v>1333</v>
      </c>
      <c r="AJ141" s="2055"/>
      <c r="AK141" s="2055"/>
      <c r="AL141" s="2055"/>
      <c r="AM141" s="2055"/>
      <c r="AN141" s="2055"/>
      <c r="AO141" s="2055"/>
      <c r="AP141" s="2055"/>
      <c r="AQ141" s="2056"/>
    </row>
    <row r="142" spans="2:43" ht="13.5">
      <c r="B142" s="1919"/>
      <c r="C142" s="1920"/>
      <c r="D142" s="1920"/>
      <c r="E142" s="1920"/>
      <c r="F142" s="1921"/>
      <c r="G142" s="1919" t="s">
        <v>522</v>
      </c>
      <c r="H142" s="1920"/>
      <c r="I142" s="1920"/>
      <c r="J142" s="1920"/>
      <c r="K142" s="1920"/>
      <c r="L142" s="1921"/>
      <c r="M142" s="1917"/>
      <c r="N142" s="1550"/>
      <c r="O142" s="1550"/>
      <c r="P142" s="1550"/>
      <c r="Q142" s="1550"/>
      <c r="R142" s="1550"/>
      <c r="S142" s="1918"/>
      <c r="T142" s="1919" t="s">
        <v>522</v>
      </c>
      <c r="U142" s="1920"/>
      <c r="V142" s="1920"/>
      <c r="W142" s="1920"/>
      <c r="X142" s="1920"/>
      <c r="Y142" s="1921"/>
      <c r="Z142" s="1919" t="s">
        <v>320</v>
      </c>
      <c r="AA142" s="1920"/>
      <c r="AB142" s="1921"/>
      <c r="AC142" s="1919" t="s">
        <v>522</v>
      </c>
      <c r="AD142" s="1920"/>
      <c r="AE142" s="1920"/>
      <c r="AF142" s="1920"/>
      <c r="AG142" s="1920"/>
      <c r="AH142" s="1921"/>
      <c r="AI142" s="1917"/>
      <c r="AJ142" s="1550"/>
      <c r="AK142" s="1550"/>
      <c r="AL142" s="1550"/>
      <c r="AM142" s="1550"/>
      <c r="AN142" s="1550"/>
      <c r="AO142" s="1550"/>
      <c r="AP142" s="1550"/>
      <c r="AQ142" s="1918"/>
    </row>
    <row r="143" spans="2:43" ht="13.5">
      <c r="B143" s="2051" t="s">
        <v>469</v>
      </c>
      <c r="C143" s="2052"/>
      <c r="D143" s="2052"/>
      <c r="E143" s="2052"/>
      <c r="F143" s="2053"/>
      <c r="G143" s="2015"/>
      <c r="H143" s="2043"/>
      <c r="I143" s="2043"/>
      <c r="J143" s="2043"/>
      <c r="K143" s="2043"/>
      <c r="L143" s="2016"/>
      <c r="M143" s="1963"/>
      <c r="N143" s="2025"/>
      <c r="O143" s="2025"/>
      <c r="P143" s="2025"/>
      <c r="Q143" s="2025"/>
      <c r="R143" s="2025"/>
      <c r="S143" s="2026"/>
      <c r="T143" s="2015"/>
      <c r="U143" s="2043"/>
      <c r="V143" s="2043"/>
      <c r="W143" s="2043"/>
      <c r="X143" s="2043"/>
      <c r="Y143" s="2016"/>
      <c r="Z143" s="2040"/>
      <c r="AA143" s="2041"/>
      <c r="AB143" s="2042"/>
      <c r="AC143" s="2015"/>
      <c r="AD143" s="2043"/>
      <c r="AE143" s="2043"/>
      <c r="AF143" s="2043"/>
      <c r="AG143" s="2043"/>
      <c r="AH143" s="2016"/>
      <c r="AI143" s="2047"/>
      <c r="AJ143" s="2048"/>
      <c r="AK143" s="2048"/>
      <c r="AL143" s="2048"/>
      <c r="AM143" s="2048"/>
      <c r="AN143" s="2048"/>
      <c r="AO143" s="2048"/>
      <c r="AP143" s="2048"/>
      <c r="AQ143" s="1492"/>
    </row>
    <row r="144" spans="2:43" ht="13.5">
      <c r="B144" s="574"/>
      <c r="C144" s="570"/>
      <c r="D144" s="570"/>
      <c r="E144" s="570"/>
      <c r="F144" s="575"/>
      <c r="G144" s="576"/>
      <c r="H144" s="577"/>
      <c r="I144" s="577"/>
      <c r="J144" s="577"/>
      <c r="K144" s="577"/>
      <c r="L144" s="578"/>
      <c r="M144" s="574"/>
      <c r="N144" s="570"/>
      <c r="O144" s="570"/>
      <c r="P144" s="570"/>
      <c r="Q144" s="570"/>
      <c r="R144" s="570"/>
      <c r="S144" s="575"/>
      <c r="T144" s="576"/>
      <c r="U144" s="577"/>
      <c r="V144" s="577"/>
      <c r="W144" s="577"/>
      <c r="X144" s="577"/>
      <c r="Y144" s="578"/>
      <c r="Z144" s="602"/>
      <c r="AA144" s="603"/>
      <c r="AB144" s="604"/>
      <c r="AC144" s="576"/>
      <c r="AD144" s="577"/>
      <c r="AE144" s="577"/>
      <c r="AF144" s="577"/>
      <c r="AG144" s="577"/>
      <c r="AH144" s="578"/>
      <c r="AI144" s="454"/>
      <c r="AJ144" s="455"/>
      <c r="AK144" s="455"/>
      <c r="AL144" s="455"/>
      <c r="AM144" s="455"/>
      <c r="AN144" s="455"/>
      <c r="AO144" s="455"/>
      <c r="AP144" s="455"/>
      <c r="AQ144" s="456"/>
    </row>
    <row r="145" spans="2:43" ht="13.5">
      <c r="B145" s="2049" t="s">
        <v>237</v>
      </c>
      <c r="C145" s="1571"/>
      <c r="D145" s="1571"/>
      <c r="E145" s="1571"/>
      <c r="F145" s="2050"/>
      <c r="G145" s="576"/>
      <c r="H145" s="577"/>
      <c r="I145" s="577"/>
      <c r="J145" s="577"/>
      <c r="K145" s="577"/>
      <c r="L145" s="578"/>
      <c r="M145" s="574"/>
      <c r="N145" s="570"/>
      <c r="O145" s="570"/>
      <c r="P145" s="570"/>
      <c r="Q145" s="570"/>
      <c r="R145" s="570"/>
      <c r="S145" s="575"/>
      <c r="T145" s="576"/>
      <c r="U145" s="577"/>
      <c r="V145" s="577"/>
      <c r="W145" s="577"/>
      <c r="X145" s="577"/>
      <c r="Y145" s="578"/>
      <c r="Z145" s="602"/>
      <c r="AA145" s="603"/>
      <c r="AB145" s="604"/>
      <c r="AC145" s="576"/>
      <c r="AD145" s="577"/>
      <c r="AE145" s="577"/>
      <c r="AF145" s="577"/>
      <c r="AG145" s="577"/>
      <c r="AH145" s="578"/>
      <c r="AI145" s="454"/>
      <c r="AJ145" s="455"/>
      <c r="AK145" s="455"/>
      <c r="AL145" s="455"/>
      <c r="AM145" s="455"/>
      <c r="AN145" s="455"/>
      <c r="AO145" s="455"/>
      <c r="AP145" s="455"/>
      <c r="AQ145" s="456"/>
    </row>
    <row r="146" spans="2:43" ht="13.5">
      <c r="B146" s="2049"/>
      <c r="C146" s="1571"/>
      <c r="D146" s="1571"/>
      <c r="E146" s="1571"/>
      <c r="F146" s="2050"/>
      <c r="G146" s="576"/>
      <c r="H146" s="577"/>
      <c r="I146" s="577"/>
      <c r="J146" s="577"/>
      <c r="K146" s="577"/>
      <c r="L146" s="578"/>
      <c r="M146" s="574"/>
      <c r="N146" s="570"/>
      <c r="O146" s="570"/>
      <c r="P146" s="570"/>
      <c r="Q146" s="570"/>
      <c r="R146" s="570"/>
      <c r="S146" s="575"/>
      <c r="T146" s="576"/>
      <c r="U146" s="577"/>
      <c r="V146" s="577"/>
      <c r="W146" s="577"/>
      <c r="X146" s="577"/>
      <c r="Y146" s="578"/>
      <c r="Z146" s="602"/>
      <c r="AA146" s="603"/>
      <c r="AB146" s="604"/>
      <c r="AC146" s="576"/>
      <c r="AD146" s="577"/>
      <c r="AE146" s="577"/>
      <c r="AF146" s="577"/>
      <c r="AG146" s="577"/>
      <c r="AH146" s="578"/>
      <c r="AI146" s="454"/>
      <c r="AJ146" s="455"/>
      <c r="AK146" s="455"/>
      <c r="AL146" s="455"/>
      <c r="AM146" s="455"/>
      <c r="AN146" s="455"/>
      <c r="AO146" s="455"/>
      <c r="AP146" s="455"/>
      <c r="AQ146" s="456"/>
    </row>
    <row r="147" spans="2:43" ht="13.5">
      <c r="B147" s="574"/>
      <c r="C147" s="570"/>
      <c r="D147" s="570"/>
      <c r="E147" s="570"/>
      <c r="F147" s="575"/>
      <c r="G147" s="576"/>
      <c r="H147" s="577"/>
      <c r="I147" s="577"/>
      <c r="J147" s="577"/>
      <c r="K147" s="577"/>
      <c r="L147" s="578"/>
      <c r="M147" s="574"/>
      <c r="N147" s="570"/>
      <c r="O147" s="570"/>
      <c r="P147" s="570"/>
      <c r="Q147" s="570"/>
      <c r="R147" s="570"/>
      <c r="S147" s="575"/>
      <c r="T147" s="576"/>
      <c r="U147" s="577"/>
      <c r="V147" s="577"/>
      <c r="W147" s="577"/>
      <c r="X147" s="577"/>
      <c r="Y147" s="578"/>
      <c r="Z147" s="602"/>
      <c r="AA147" s="603"/>
      <c r="AB147" s="604"/>
      <c r="AC147" s="576"/>
      <c r="AD147" s="577"/>
      <c r="AE147" s="577"/>
      <c r="AF147" s="577"/>
      <c r="AG147" s="577"/>
      <c r="AH147" s="578"/>
      <c r="AI147" s="454"/>
      <c r="AJ147" s="455"/>
      <c r="AK147" s="455"/>
      <c r="AL147" s="455"/>
      <c r="AM147" s="455"/>
      <c r="AN147" s="455"/>
      <c r="AO147" s="455"/>
      <c r="AP147" s="455"/>
      <c r="AQ147" s="456"/>
    </row>
    <row r="148" spans="2:43" ht="13.5">
      <c r="B148" s="2049" t="s">
        <v>238</v>
      </c>
      <c r="C148" s="1571"/>
      <c r="D148" s="1571"/>
      <c r="E148" s="1571"/>
      <c r="F148" s="2050"/>
      <c r="G148" s="576"/>
      <c r="H148" s="577"/>
      <c r="I148" s="577"/>
      <c r="J148" s="577"/>
      <c r="K148" s="577"/>
      <c r="L148" s="578"/>
      <c r="M148" s="574"/>
      <c r="N148" s="570"/>
      <c r="O148" s="570"/>
      <c r="P148" s="570"/>
      <c r="Q148" s="570"/>
      <c r="R148" s="570"/>
      <c r="S148" s="575"/>
      <c r="T148" s="576"/>
      <c r="U148" s="577"/>
      <c r="V148" s="577"/>
      <c r="W148" s="577"/>
      <c r="X148" s="577"/>
      <c r="Y148" s="578"/>
      <c r="Z148" s="602"/>
      <c r="AA148" s="603"/>
      <c r="AB148" s="604"/>
      <c r="AC148" s="576"/>
      <c r="AD148" s="577"/>
      <c r="AE148" s="577"/>
      <c r="AF148" s="577"/>
      <c r="AG148" s="577"/>
      <c r="AH148" s="578"/>
      <c r="AI148" s="454"/>
      <c r="AJ148" s="455"/>
      <c r="AK148" s="455"/>
      <c r="AL148" s="455"/>
      <c r="AM148" s="455"/>
      <c r="AN148" s="455"/>
      <c r="AO148" s="455"/>
      <c r="AP148" s="455"/>
      <c r="AQ148" s="456"/>
    </row>
    <row r="149" spans="2:43" ht="13.5">
      <c r="B149" s="2049"/>
      <c r="C149" s="1571"/>
      <c r="D149" s="1571"/>
      <c r="E149" s="1571"/>
      <c r="F149" s="2050"/>
      <c r="G149" s="576"/>
      <c r="H149" s="577"/>
      <c r="I149" s="577"/>
      <c r="J149" s="577"/>
      <c r="K149" s="577"/>
      <c r="L149" s="578"/>
      <c r="M149" s="574"/>
      <c r="N149" s="570"/>
      <c r="O149" s="570"/>
      <c r="P149" s="570"/>
      <c r="Q149" s="570"/>
      <c r="R149" s="570"/>
      <c r="S149" s="575"/>
      <c r="T149" s="576"/>
      <c r="U149" s="577"/>
      <c r="V149" s="577"/>
      <c r="W149" s="577"/>
      <c r="X149" s="577"/>
      <c r="Y149" s="578"/>
      <c r="Z149" s="602"/>
      <c r="AA149" s="603"/>
      <c r="AB149" s="604"/>
      <c r="AC149" s="576"/>
      <c r="AD149" s="577"/>
      <c r="AE149" s="577"/>
      <c r="AF149" s="577"/>
      <c r="AG149" s="577"/>
      <c r="AH149" s="578"/>
      <c r="AI149" s="454"/>
      <c r="AJ149" s="455"/>
      <c r="AK149" s="455"/>
      <c r="AL149" s="455"/>
      <c r="AM149" s="455"/>
      <c r="AN149" s="455"/>
      <c r="AO149" s="455"/>
      <c r="AP149" s="455"/>
      <c r="AQ149" s="456"/>
    </row>
    <row r="150" spans="2:43" ht="13.5">
      <c r="B150" s="574"/>
      <c r="C150" s="570"/>
      <c r="D150" s="570"/>
      <c r="E150" s="570"/>
      <c r="F150" s="575"/>
      <c r="G150" s="576"/>
      <c r="H150" s="577"/>
      <c r="I150" s="577"/>
      <c r="J150" s="577"/>
      <c r="K150" s="577"/>
      <c r="L150" s="578"/>
      <c r="M150" s="574"/>
      <c r="N150" s="570"/>
      <c r="O150" s="570"/>
      <c r="P150" s="570"/>
      <c r="Q150" s="570"/>
      <c r="R150" s="570"/>
      <c r="S150" s="575"/>
      <c r="T150" s="576"/>
      <c r="U150" s="577"/>
      <c r="V150" s="577"/>
      <c r="W150" s="577"/>
      <c r="X150" s="577"/>
      <c r="Y150" s="578"/>
      <c r="Z150" s="602"/>
      <c r="AA150" s="603"/>
      <c r="AB150" s="604"/>
      <c r="AC150" s="576"/>
      <c r="AD150" s="577"/>
      <c r="AE150" s="577"/>
      <c r="AF150" s="577"/>
      <c r="AG150" s="577"/>
      <c r="AH150" s="578"/>
      <c r="AI150" s="454"/>
      <c r="AJ150" s="455"/>
      <c r="AK150" s="455"/>
      <c r="AL150" s="455"/>
      <c r="AM150" s="455"/>
      <c r="AN150" s="455"/>
      <c r="AO150" s="455"/>
      <c r="AP150" s="455"/>
      <c r="AQ150" s="456"/>
    </row>
    <row r="151" spans="2:43" ht="13.5">
      <c r="B151" s="2049" t="s">
        <v>239</v>
      </c>
      <c r="C151" s="1571"/>
      <c r="D151" s="1571"/>
      <c r="E151" s="1571"/>
      <c r="F151" s="2050"/>
      <c r="G151" s="576"/>
      <c r="H151" s="577"/>
      <c r="I151" s="577"/>
      <c r="J151" s="577"/>
      <c r="K151" s="577"/>
      <c r="L151" s="578"/>
      <c r="M151" s="574"/>
      <c r="N151" s="570"/>
      <c r="O151" s="570"/>
      <c r="P151" s="570"/>
      <c r="Q151" s="570"/>
      <c r="R151" s="570"/>
      <c r="S151" s="575"/>
      <c r="T151" s="576"/>
      <c r="U151" s="577"/>
      <c r="V151" s="577"/>
      <c r="W151" s="577"/>
      <c r="X151" s="577"/>
      <c r="Y151" s="578"/>
      <c r="Z151" s="602"/>
      <c r="AA151" s="603"/>
      <c r="AB151" s="604"/>
      <c r="AC151" s="576"/>
      <c r="AD151" s="577"/>
      <c r="AE151" s="577"/>
      <c r="AF151" s="577"/>
      <c r="AG151" s="577"/>
      <c r="AH151" s="578"/>
      <c r="AI151" s="454"/>
      <c r="AJ151" s="455"/>
      <c r="AK151" s="455"/>
      <c r="AL151" s="455"/>
      <c r="AM151" s="455"/>
      <c r="AN151" s="455"/>
      <c r="AO151" s="455"/>
      <c r="AP151" s="455"/>
      <c r="AQ151" s="456"/>
    </row>
    <row r="152" spans="2:43" ht="13.5">
      <c r="B152" s="2049"/>
      <c r="C152" s="1571"/>
      <c r="D152" s="1571"/>
      <c r="E152" s="1571"/>
      <c r="F152" s="2050"/>
      <c r="G152" s="576"/>
      <c r="H152" s="577"/>
      <c r="I152" s="577"/>
      <c r="J152" s="577"/>
      <c r="K152" s="577"/>
      <c r="L152" s="578"/>
      <c r="M152" s="574"/>
      <c r="N152" s="570"/>
      <c r="O152" s="570"/>
      <c r="P152" s="570"/>
      <c r="Q152" s="570"/>
      <c r="R152" s="570"/>
      <c r="S152" s="575"/>
      <c r="T152" s="576"/>
      <c r="U152" s="577"/>
      <c r="V152" s="577"/>
      <c r="W152" s="577"/>
      <c r="X152" s="577"/>
      <c r="Y152" s="578"/>
      <c r="Z152" s="602"/>
      <c r="AA152" s="603"/>
      <c r="AB152" s="604"/>
      <c r="AC152" s="576"/>
      <c r="AD152" s="577"/>
      <c r="AE152" s="577"/>
      <c r="AF152" s="577"/>
      <c r="AG152" s="577"/>
      <c r="AH152" s="578"/>
      <c r="AI152" s="454"/>
      <c r="AJ152" s="455"/>
      <c r="AK152" s="455"/>
      <c r="AL152" s="455"/>
      <c r="AM152" s="455"/>
      <c r="AN152" s="455"/>
      <c r="AO152" s="455"/>
      <c r="AP152" s="455"/>
      <c r="AQ152" s="456"/>
    </row>
    <row r="153" spans="1:43" ht="13.5">
      <c r="A153" s="280"/>
      <c r="B153" s="605"/>
      <c r="C153" s="606"/>
      <c r="D153" s="606"/>
      <c r="E153" s="606"/>
      <c r="F153" s="607"/>
      <c r="G153" s="2022"/>
      <c r="H153" s="2023"/>
      <c r="I153" s="2023"/>
      <c r="J153" s="2023"/>
      <c r="K153" s="2023"/>
      <c r="L153" s="2024"/>
      <c r="M153" s="1963"/>
      <c r="N153" s="2025"/>
      <c r="O153" s="2025"/>
      <c r="P153" s="2025"/>
      <c r="Q153" s="2025"/>
      <c r="R153" s="2025"/>
      <c r="S153" s="2026"/>
      <c r="T153" s="2015"/>
      <c r="U153" s="2043"/>
      <c r="V153" s="2043"/>
      <c r="W153" s="2043"/>
      <c r="X153" s="2043"/>
      <c r="Y153" s="2016"/>
      <c r="Z153" s="2040"/>
      <c r="AA153" s="2041"/>
      <c r="AB153" s="2042"/>
      <c r="AC153" s="2015"/>
      <c r="AD153" s="2043"/>
      <c r="AE153" s="2043"/>
      <c r="AF153" s="2043"/>
      <c r="AG153" s="2043"/>
      <c r="AH153" s="2016"/>
      <c r="AI153" s="2034"/>
      <c r="AJ153" s="2035"/>
      <c r="AK153" s="2035"/>
      <c r="AL153" s="2035"/>
      <c r="AM153" s="2035"/>
      <c r="AN153" s="2035"/>
      <c r="AO153" s="2035"/>
      <c r="AP153" s="2035"/>
      <c r="AQ153" s="2036"/>
    </row>
    <row r="154" spans="1:43" ht="13.5">
      <c r="A154" s="280"/>
      <c r="B154" s="2019" t="s">
        <v>1341</v>
      </c>
      <c r="C154" s="2020"/>
      <c r="D154" s="2020"/>
      <c r="E154" s="2020"/>
      <c r="F154" s="2021"/>
      <c r="G154" s="2022"/>
      <c r="H154" s="2023"/>
      <c r="I154" s="2023"/>
      <c r="J154" s="2023"/>
      <c r="K154" s="2023"/>
      <c r="L154" s="2024"/>
      <c r="M154" s="1963"/>
      <c r="N154" s="2025"/>
      <c r="O154" s="2025"/>
      <c r="P154" s="2025"/>
      <c r="Q154" s="2025"/>
      <c r="R154" s="2025"/>
      <c r="S154" s="2026"/>
      <c r="T154" s="2015"/>
      <c r="U154" s="1463"/>
      <c r="V154" s="1463"/>
      <c r="W154" s="1463"/>
      <c r="X154" s="1463"/>
      <c r="Y154" s="2016"/>
      <c r="Z154" s="2040"/>
      <c r="AA154" s="2041"/>
      <c r="AB154" s="2042"/>
      <c r="AC154" s="2015"/>
      <c r="AD154" s="2043"/>
      <c r="AE154" s="2043"/>
      <c r="AF154" s="2043"/>
      <c r="AG154" s="2043"/>
      <c r="AH154" s="2016"/>
      <c r="AI154" s="2034"/>
      <c r="AJ154" s="2035"/>
      <c r="AK154" s="2035"/>
      <c r="AL154" s="2035"/>
      <c r="AM154" s="2035"/>
      <c r="AN154" s="2035"/>
      <c r="AO154" s="2035"/>
      <c r="AP154" s="2035"/>
      <c r="AQ154" s="2036"/>
    </row>
    <row r="155" spans="1:43" ht="13.5">
      <c r="A155" s="280"/>
      <c r="B155" s="2019" t="s">
        <v>27</v>
      </c>
      <c r="C155" s="2020"/>
      <c r="D155" s="2020"/>
      <c r="E155" s="2020"/>
      <c r="F155" s="2021"/>
      <c r="G155" s="2022"/>
      <c r="H155" s="2023"/>
      <c r="I155" s="2023"/>
      <c r="J155" s="2023"/>
      <c r="K155" s="2023"/>
      <c r="L155" s="2024"/>
      <c r="M155" s="1963"/>
      <c r="N155" s="2025"/>
      <c r="O155" s="2025"/>
      <c r="P155" s="2025"/>
      <c r="Q155" s="2025"/>
      <c r="R155" s="2025"/>
      <c r="S155" s="2026"/>
      <c r="T155" s="2015"/>
      <c r="U155" s="1463"/>
      <c r="V155" s="1463"/>
      <c r="W155" s="1463"/>
      <c r="X155" s="1463"/>
      <c r="Y155" s="2016"/>
      <c r="Z155" s="2040"/>
      <c r="AA155" s="2041"/>
      <c r="AB155" s="2042"/>
      <c r="AC155" s="2015"/>
      <c r="AD155" s="2043"/>
      <c r="AE155" s="2043"/>
      <c r="AF155" s="2043"/>
      <c r="AG155" s="2043"/>
      <c r="AH155" s="2016"/>
      <c r="AI155" s="2034"/>
      <c r="AJ155" s="2035"/>
      <c r="AK155" s="2035"/>
      <c r="AL155" s="2035"/>
      <c r="AM155" s="2035"/>
      <c r="AN155" s="2035"/>
      <c r="AO155" s="2035"/>
      <c r="AP155" s="2035"/>
      <c r="AQ155" s="2036"/>
    </row>
    <row r="156" spans="1:43" ht="13.5">
      <c r="A156" s="280"/>
      <c r="B156" s="2044"/>
      <c r="C156" s="2045"/>
      <c r="D156" s="2045"/>
      <c r="E156" s="2045"/>
      <c r="F156" s="2046"/>
      <c r="G156" s="2027"/>
      <c r="H156" s="2028"/>
      <c r="I156" s="2028"/>
      <c r="J156" s="2028"/>
      <c r="K156" s="2028"/>
      <c r="L156" s="2029"/>
      <c r="M156" s="2030"/>
      <c r="N156" s="1570"/>
      <c r="O156" s="1570"/>
      <c r="P156" s="1570"/>
      <c r="Q156" s="1570"/>
      <c r="R156" s="1570"/>
      <c r="S156" s="2031"/>
      <c r="T156" s="1906"/>
      <c r="U156" s="1907"/>
      <c r="V156" s="1907"/>
      <c r="W156" s="1907"/>
      <c r="X156" s="1907"/>
      <c r="Y156" s="1908"/>
      <c r="Z156" s="2030"/>
      <c r="AA156" s="1570"/>
      <c r="AB156" s="2031"/>
      <c r="AC156" s="1906"/>
      <c r="AD156" s="1907"/>
      <c r="AE156" s="1907"/>
      <c r="AF156" s="1907"/>
      <c r="AG156" s="1907"/>
      <c r="AH156" s="1908"/>
      <c r="AI156" s="2037"/>
      <c r="AJ156" s="2038"/>
      <c r="AK156" s="2038"/>
      <c r="AL156" s="2038"/>
      <c r="AM156" s="2038"/>
      <c r="AN156" s="2038"/>
      <c r="AO156" s="2038"/>
      <c r="AP156" s="2038"/>
      <c r="AQ156" s="2039"/>
    </row>
    <row r="157" spans="2:43" ht="13.5">
      <c r="B157" s="1578" t="s">
        <v>1342</v>
      </c>
      <c r="C157" s="1579"/>
      <c r="D157" s="1579"/>
      <c r="E157" s="1579"/>
      <c r="F157" s="1580"/>
      <c r="G157" s="2002"/>
      <c r="H157" s="2003"/>
      <c r="I157" s="2003"/>
      <c r="J157" s="2003"/>
      <c r="K157" s="2003"/>
      <c r="L157" s="2004"/>
      <c r="M157" s="2032"/>
      <c r="N157" s="1546"/>
      <c r="O157" s="1546"/>
      <c r="P157" s="1546"/>
      <c r="Q157" s="1546"/>
      <c r="R157" s="1546"/>
      <c r="S157" s="1546"/>
      <c r="T157" s="1546"/>
      <c r="U157" s="1546"/>
      <c r="V157" s="1546"/>
      <c r="W157" s="1546"/>
      <c r="X157" s="1546"/>
      <c r="Y157" s="1546"/>
      <c r="Z157" s="1546"/>
      <c r="AA157" s="1546"/>
      <c r="AB157" s="1546"/>
      <c r="AC157" s="1546"/>
      <c r="AD157" s="1546"/>
      <c r="AE157" s="1546"/>
      <c r="AF157" s="1546"/>
      <c r="AG157" s="1546"/>
      <c r="AH157" s="1546"/>
      <c r="AI157" s="1546"/>
      <c r="AJ157" s="1546"/>
      <c r="AK157" s="1546"/>
      <c r="AL157" s="1546"/>
      <c r="AM157" s="1546"/>
      <c r="AN157" s="1546"/>
      <c r="AO157" s="1546"/>
      <c r="AP157" s="1546"/>
      <c r="AQ157" s="2033"/>
    </row>
    <row r="158" spans="2:43" ht="13.5">
      <c r="B158" s="1119" t="s">
        <v>481</v>
      </c>
      <c r="C158" s="240"/>
      <c r="D158" s="240"/>
      <c r="E158" s="1119" t="s">
        <v>794</v>
      </c>
      <c r="F158" s="240"/>
      <c r="G158" s="245"/>
      <c r="H158" s="245"/>
      <c r="I158" s="245"/>
      <c r="J158" s="245"/>
      <c r="K158" s="245"/>
      <c r="L158" s="245"/>
      <c r="M158" s="161"/>
      <c r="N158" s="161"/>
      <c r="O158" s="161"/>
      <c r="P158" s="161"/>
      <c r="Q158" s="161"/>
      <c r="R158" s="161"/>
      <c r="S158" s="161"/>
      <c r="T158" s="161"/>
      <c r="U158" s="161"/>
      <c r="V158" s="161"/>
      <c r="W158" s="161"/>
      <c r="X158" s="161"/>
      <c r="Y158" s="161"/>
      <c r="Z158" s="161"/>
      <c r="AA158" s="161"/>
      <c r="AB158" s="161"/>
      <c r="AC158" s="161"/>
      <c r="AD158" s="161"/>
      <c r="AE158" s="161"/>
      <c r="AF158" s="161"/>
      <c r="AG158" s="161"/>
      <c r="AH158" s="161"/>
      <c r="AI158" s="161"/>
      <c r="AJ158" s="161"/>
      <c r="AK158" s="161"/>
      <c r="AL158" s="161"/>
      <c r="AM158" s="161"/>
      <c r="AN158" s="161"/>
      <c r="AO158" s="161"/>
      <c r="AP158" s="161"/>
      <c r="AQ158" s="161"/>
    </row>
    <row r="159" spans="2:43" ht="13.5">
      <c r="B159" s="240"/>
      <c r="C159" s="240"/>
      <c r="D159" s="240"/>
      <c r="E159" s="1119" t="s">
        <v>940</v>
      </c>
      <c r="F159" s="240"/>
      <c r="G159" s="245"/>
      <c r="H159" s="245"/>
      <c r="I159" s="245"/>
      <c r="J159" s="245"/>
      <c r="K159" s="245"/>
      <c r="L159" s="245"/>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161"/>
      <c r="AJ159" s="161"/>
      <c r="AK159" s="161"/>
      <c r="AL159" s="161"/>
      <c r="AM159" s="161"/>
      <c r="AN159" s="161"/>
      <c r="AO159" s="161"/>
      <c r="AP159" s="161"/>
      <c r="AQ159" s="161"/>
    </row>
    <row r="160" spans="2:43" ht="13.5">
      <c r="B160" s="240"/>
      <c r="C160" s="240"/>
      <c r="D160" s="240"/>
      <c r="E160" s="240"/>
      <c r="F160" s="240"/>
      <c r="G160" s="245"/>
      <c r="H160" s="245"/>
      <c r="I160" s="245"/>
      <c r="J160" s="245"/>
      <c r="K160" s="245"/>
      <c r="L160" s="245"/>
      <c r="M160" s="161"/>
      <c r="N160" s="161"/>
      <c r="O160" s="161"/>
      <c r="P160" s="161"/>
      <c r="Q160" s="161"/>
      <c r="R160" s="161"/>
      <c r="S160" s="161"/>
      <c r="T160" s="161"/>
      <c r="U160" s="161"/>
      <c r="V160" s="161"/>
      <c r="W160" s="161"/>
      <c r="X160" s="161"/>
      <c r="Y160" s="161"/>
      <c r="Z160" s="161"/>
      <c r="AA160" s="161"/>
      <c r="AB160" s="161"/>
      <c r="AC160" s="161"/>
      <c r="AD160" s="161"/>
      <c r="AE160" s="161"/>
      <c r="AF160" s="161"/>
      <c r="AG160" s="161"/>
      <c r="AH160" s="161"/>
      <c r="AI160" s="161"/>
      <c r="AJ160" s="161"/>
      <c r="AK160" s="161"/>
      <c r="AL160" s="161"/>
      <c r="AM160" s="161"/>
      <c r="AN160" s="161"/>
      <c r="AO160" s="161"/>
      <c r="AP160" s="161"/>
      <c r="AQ160" s="161"/>
    </row>
    <row r="161" ht="13.5">
      <c r="B161" s="1" t="s">
        <v>1079</v>
      </c>
    </row>
    <row r="162" spans="2:43" ht="13.5">
      <c r="B162" s="1999" t="s">
        <v>1343</v>
      </c>
      <c r="C162" s="2000"/>
      <c r="D162" s="2000"/>
      <c r="E162" s="2000"/>
      <c r="F162" s="2000"/>
      <c r="G162" s="2000"/>
      <c r="H162" s="2000"/>
      <c r="I162" s="2000"/>
      <c r="J162" s="2000"/>
      <c r="K162" s="2001"/>
      <c r="L162" s="1999" t="s">
        <v>240</v>
      </c>
      <c r="M162" s="2000"/>
      <c r="N162" s="2000"/>
      <c r="O162" s="2000"/>
      <c r="P162" s="2000"/>
      <c r="Q162" s="2001"/>
      <c r="R162" s="1999" t="s">
        <v>241</v>
      </c>
      <c r="S162" s="2000"/>
      <c r="T162" s="2000"/>
      <c r="U162" s="2000"/>
      <c r="V162" s="2000"/>
      <c r="W162" s="2001"/>
      <c r="X162" s="1578" t="s">
        <v>242</v>
      </c>
      <c r="Y162" s="1579"/>
      <c r="Z162" s="1579"/>
      <c r="AA162" s="1579"/>
      <c r="AB162" s="1579"/>
      <c r="AC162" s="1580"/>
      <c r="AD162" s="1579" t="s">
        <v>243</v>
      </c>
      <c r="AE162" s="1579"/>
      <c r="AF162" s="1579"/>
      <c r="AG162" s="1579"/>
      <c r="AH162" s="1579"/>
      <c r="AI162" s="1579"/>
      <c r="AJ162" s="1579"/>
      <c r="AK162" s="1579"/>
      <c r="AL162" s="1579"/>
      <c r="AM162" s="1579"/>
      <c r="AN162" s="1579"/>
      <c r="AO162" s="1579"/>
      <c r="AP162" s="1579"/>
      <c r="AQ162" s="1580"/>
    </row>
    <row r="163" spans="2:43" ht="13.5">
      <c r="B163" s="1917"/>
      <c r="C163" s="1550"/>
      <c r="D163" s="1550"/>
      <c r="E163" s="1550"/>
      <c r="F163" s="1550"/>
      <c r="G163" s="1550"/>
      <c r="H163" s="1550"/>
      <c r="I163" s="1550"/>
      <c r="J163" s="1550"/>
      <c r="K163" s="1918"/>
      <c r="L163" s="1919" t="s">
        <v>522</v>
      </c>
      <c r="M163" s="1920"/>
      <c r="N163" s="1920"/>
      <c r="O163" s="1920"/>
      <c r="P163" s="1920"/>
      <c r="Q163" s="1921"/>
      <c r="R163" s="1920"/>
      <c r="S163" s="1920"/>
      <c r="T163" s="1920"/>
      <c r="U163" s="1920"/>
      <c r="V163" s="1920"/>
      <c r="W163" s="1921"/>
      <c r="X163" s="162"/>
      <c r="Y163" s="572"/>
      <c r="Z163" s="572"/>
      <c r="AA163" s="572"/>
      <c r="AB163" s="572"/>
      <c r="AC163" s="573"/>
      <c r="AD163" s="572"/>
      <c r="AE163" s="572"/>
      <c r="AF163" s="572"/>
      <c r="AG163" s="572"/>
      <c r="AH163" s="572"/>
      <c r="AI163" s="572"/>
      <c r="AJ163" s="572"/>
      <c r="AK163" s="572"/>
      <c r="AL163" s="572"/>
      <c r="AM163" s="572"/>
      <c r="AN163" s="572"/>
      <c r="AO163" s="572"/>
      <c r="AP163" s="572"/>
      <c r="AQ163" s="573"/>
    </row>
    <row r="164" spans="2:43" ht="13.5">
      <c r="B164" s="2017" t="s">
        <v>461</v>
      </c>
      <c r="C164" s="2018"/>
      <c r="D164" s="2018"/>
      <c r="E164" s="2018"/>
      <c r="F164" s="2018"/>
      <c r="G164" s="2018"/>
      <c r="H164" s="2018"/>
      <c r="I164" s="2018"/>
      <c r="J164" s="2018"/>
      <c r="K164" s="2014"/>
      <c r="L164" s="2015"/>
      <c r="M164" s="1463"/>
      <c r="N164" s="1463"/>
      <c r="O164" s="1463"/>
      <c r="P164" s="1463"/>
      <c r="Q164" s="2016"/>
      <c r="R164" s="1463"/>
      <c r="S164" s="1463"/>
      <c r="T164" s="1463"/>
      <c r="U164" s="1463"/>
      <c r="V164" s="1463"/>
      <c r="W164" s="2016"/>
      <c r="X164" s="163"/>
      <c r="Y164" s="161"/>
      <c r="Z164" s="161"/>
      <c r="AA164" s="161"/>
      <c r="AB164" s="161"/>
      <c r="AC164" s="579"/>
      <c r="AD164" s="25"/>
      <c r="AE164" s="25"/>
      <c r="AF164" s="25"/>
      <c r="AG164" s="25"/>
      <c r="AH164" s="25"/>
      <c r="AI164" s="25"/>
      <c r="AJ164" s="25"/>
      <c r="AK164" s="25"/>
      <c r="AL164" s="25"/>
      <c r="AM164" s="25"/>
      <c r="AN164" s="25"/>
      <c r="AO164" s="25"/>
      <c r="AP164" s="25"/>
      <c r="AQ164" s="579"/>
    </row>
    <row r="165" spans="2:43" ht="13.5">
      <c r="B165" s="2017"/>
      <c r="C165" s="2018"/>
      <c r="D165" s="2018"/>
      <c r="E165" s="2018"/>
      <c r="F165" s="2018"/>
      <c r="G165" s="2018"/>
      <c r="H165" s="2018"/>
      <c r="I165" s="2018"/>
      <c r="J165" s="2018"/>
      <c r="K165" s="2014"/>
      <c r="L165" s="2015"/>
      <c r="M165" s="1463"/>
      <c r="N165" s="1463"/>
      <c r="O165" s="1463"/>
      <c r="P165" s="1463"/>
      <c r="Q165" s="2016"/>
      <c r="R165" s="1463"/>
      <c r="S165" s="1463"/>
      <c r="T165" s="1463"/>
      <c r="U165" s="1463"/>
      <c r="V165" s="1463"/>
      <c r="W165" s="2016"/>
      <c r="X165" s="163"/>
      <c r="Y165" s="161"/>
      <c r="Z165" s="161"/>
      <c r="AA165" s="161"/>
      <c r="AB165" s="161"/>
      <c r="AC165" s="579"/>
      <c r="AD165" s="25"/>
      <c r="AE165" s="25"/>
      <c r="AF165" s="25"/>
      <c r="AG165" s="25"/>
      <c r="AH165" s="25"/>
      <c r="AI165" s="25"/>
      <c r="AJ165" s="25"/>
      <c r="AK165" s="25"/>
      <c r="AL165" s="25"/>
      <c r="AM165" s="25"/>
      <c r="AN165" s="25"/>
      <c r="AO165" s="25"/>
      <c r="AP165" s="25"/>
      <c r="AQ165" s="579"/>
    </row>
    <row r="166" spans="2:43" ht="13.5">
      <c r="B166" s="2017" t="s">
        <v>456</v>
      </c>
      <c r="C166" s="2018"/>
      <c r="D166" s="2018"/>
      <c r="E166" s="2018"/>
      <c r="F166" s="2018"/>
      <c r="G166" s="2018"/>
      <c r="H166" s="2018"/>
      <c r="I166" s="2018"/>
      <c r="J166" s="2018"/>
      <c r="K166" s="2014"/>
      <c r="L166" s="2015"/>
      <c r="M166" s="1463"/>
      <c r="N166" s="1463"/>
      <c r="O166" s="1463"/>
      <c r="P166" s="1463"/>
      <c r="Q166" s="2016"/>
      <c r="R166" s="1463"/>
      <c r="S166" s="1463"/>
      <c r="T166" s="1463"/>
      <c r="U166" s="1463"/>
      <c r="V166" s="1463"/>
      <c r="W166" s="2016"/>
      <c r="X166" s="163"/>
      <c r="Y166" s="161"/>
      <c r="Z166" s="161"/>
      <c r="AA166" s="161"/>
      <c r="AB166" s="161"/>
      <c r="AC166" s="579"/>
      <c r="AD166" s="25"/>
      <c r="AE166" s="25"/>
      <c r="AF166" s="25"/>
      <c r="AG166" s="25"/>
      <c r="AH166" s="25"/>
      <c r="AI166" s="25"/>
      <c r="AJ166" s="25"/>
      <c r="AK166" s="25"/>
      <c r="AL166" s="25"/>
      <c r="AM166" s="25"/>
      <c r="AN166" s="25"/>
      <c r="AO166" s="25"/>
      <c r="AP166" s="25"/>
      <c r="AQ166" s="579"/>
    </row>
    <row r="167" spans="2:43" ht="13.5">
      <c r="B167" s="2017"/>
      <c r="C167" s="2018"/>
      <c r="D167" s="2018"/>
      <c r="E167" s="2018"/>
      <c r="F167" s="2018"/>
      <c r="G167" s="2018"/>
      <c r="H167" s="2018"/>
      <c r="I167" s="2018"/>
      <c r="J167" s="2018"/>
      <c r="K167" s="2014"/>
      <c r="L167" s="2015"/>
      <c r="M167" s="1463"/>
      <c r="N167" s="1463"/>
      <c r="O167" s="1463"/>
      <c r="P167" s="1463"/>
      <c r="Q167" s="2016"/>
      <c r="R167" s="1463"/>
      <c r="S167" s="1463"/>
      <c r="T167" s="1463"/>
      <c r="U167" s="1463"/>
      <c r="V167" s="1463"/>
      <c r="W167" s="2016"/>
      <c r="X167" s="163"/>
      <c r="Y167" s="161"/>
      <c r="Z167" s="161"/>
      <c r="AA167" s="161"/>
      <c r="AB167" s="161"/>
      <c r="AC167" s="579"/>
      <c r="AD167" s="25"/>
      <c r="AE167" s="25"/>
      <c r="AF167" s="25"/>
      <c r="AG167" s="25"/>
      <c r="AH167" s="25"/>
      <c r="AI167" s="25"/>
      <c r="AJ167" s="25"/>
      <c r="AK167" s="25"/>
      <c r="AL167" s="25"/>
      <c r="AM167" s="25"/>
      <c r="AN167" s="25"/>
      <c r="AO167" s="25"/>
      <c r="AP167" s="25"/>
      <c r="AQ167" s="579"/>
    </row>
    <row r="168" spans="2:43" ht="13.5">
      <c r="B168" s="2017" t="s">
        <v>457</v>
      </c>
      <c r="C168" s="2018"/>
      <c r="D168" s="2018"/>
      <c r="E168" s="2018"/>
      <c r="F168" s="2018"/>
      <c r="G168" s="2018"/>
      <c r="H168" s="2018"/>
      <c r="I168" s="2018"/>
      <c r="J168" s="2018"/>
      <c r="K168" s="2014"/>
      <c r="L168" s="2015"/>
      <c r="M168" s="1463"/>
      <c r="N168" s="1463"/>
      <c r="O168" s="1463"/>
      <c r="P168" s="1463"/>
      <c r="Q168" s="2016"/>
      <c r="R168" s="1463"/>
      <c r="S168" s="1463"/>
      <c r="T168" s="1463"/>
      <c r="U168" s="1463"/>
      <c r="V168" s="1463"/>
      <c r="W168" s="2016"/>
      <c r="X168" s="163"/>
      <c r="Y168" s="161"/>
      <c r="Z168" s="161"/>
      <c r="AA168" s="161"/>
      <c r="AB168" s="161"/>
      <c r="AC168" s="579"/>
      <c r="AD168" s="25"/>
      <c r="AE168" s="25"/>
      <c r="AF168" s="25"/>
      <c r="AG168" s="25"/>
      <c r="AH168" s="25"/>
      <c r="AI168" s="25"/>
      <c r="AJ168" s="25"/>
      <c r="AK168" s="25"/>
      <c r="AL168" s="25"/>
      <c r="AM168" s="25"/>
      <c r="AN168" s="25"/>
      <c r="AO168" s="25"/>
      <c r="AP168" s="25"/>
      <c r="AQ168" s="579"/>
    </row>
    <row r="169" spans="2:43" ht="13.5">
      <c r="B169" s="2017"/>
      <c r="C169" s="2018"/>
      <c r="D169" s="2018"/>
      <c r="E169" s="2018"/>
      <c r="F169" s="2018"/>
      <c r="G169" s="2018"/>
      <c r="H169" s="2018"/>
      <c r="I169" s="2018"/>
      <c r="J169" s="2018"/>
      <c r="K169" s="2014"/>
      <c r="L169" s="2015"/>
      <c r="M169" s="1463"/>
      <c r="N169" s="1463"/>
      <c r="O169" s="1463"/>
      <c r="P169" s="1463"/>
      <c r="Q169" s="2016"/>
      <c r="R169" s="1463"/>
      <c r="S169" s="1463"/>
      <c r="T169" s="1463"/>
      <c r="U169" s="1463"/>
      <c r="V169" s="1463"/>
      <c r="W169" s="2016"/>
      <c r="X169" s="163"/>
      <c r="Y169" s="161"/>
      <c r="Z169" s="161"/>
      <c r="AA169" s="161"/>
      <c r="AB169" s="161"/>
      <c r="AC169" s="579"/>
      <c r="AD169" s="25"/>
      <c r="AE169" s="25"/>
      <c r="AF169" s="25"/>
      <c r="AG169" s="25"/>
      <c r="AH169" s="25"/>
      <c r="AI169" s="25"/>
      <c r="AJ169" s="25"/>
      <c r="AK169" s="25"/>
      <c r="AL169" s="25"/>
      <c r="AM169" s="25"/>
      <c r="AN169" s="25"/>
      <c r="AO169" s="25"/>
      <c r="AP169" s="25"/>
      <c r="AQ169" s="579"/>
    </row>
    <row r="170" spans="2:43" ht="13.5">
      <c r="B170" s="123"/>
      <c r="C170" s="2013" t="s">
        <v>244</v>
      </c>
      <c r="D170" s="1482"/>
      <c r="E170" s="1482"/>
      <c r="F170" s="1482"/>
      <c r="G170" s="1482"/>
      <c r="H170" s="1482"/>
      <c r="I170" s="1482"/>
      <c r="J170" s="1482"/>
      <c r="K170" s="2014"/>
      <c r="L170" s="2015"/>
      <c r="M170" s="1463"/>
      <c r="N170" s="1463"/>
      <c r="O170" s="1463"/>
      <c r="P170" s="1463"/>
      <c r="Q170" s="2016"/>
      <c r="R170" s="1463"/>
      <c r="S170" s="1463"/>
      <c r="T170" s="1463"/>
      <c r="U170" s="1463"/>
      <c r="V170" s="1463"/>
      <c r="W170" s="2016"/>
      <c r="X170" s="163"/>
      <c r="Y170" s="161"/>
      <c r="Z170" s="161"/>
      <c r="AA170" s="161"/>
      <c r="AB170" s="161"/>
      <c r="AC170" s="579"/>
      <c r="AD170" s="25"/>
      <c r="AE170" s="25"/>
      <c r="AF170" s="25"/>
      <c r="AG170" s="25"/>
      <c r="AH170" s="25"/>
      <c r="AI170" s="25"/>
      <c r="AJ170" s="25"/>
      <c r="AK170" s="25"/>
      <c r="AL170" s="25"/>
      <c r="AM170" s="25"/>
      <c r="AN170" s="25"/>
      <c r="AO170" s="25"/>
      <c r="AP170" s="25"/>
      <c r="AQ170" s="579"/>
    </row>
    <row r="171" spans="2:43" ht="13.5">
      <c r="B171" s="123"/>
      <c r="C171" s="1482"/>
      <c r="D171" s="2018"/>
      <c r="E171" s="2018"/>
      <c r="F171" s="2018"/>
      <c r="G171" s="2018"/>
      <c r="H171" s="2018"/>
      <c r="I171" s="2018"/>
      <c r="J171" s="2018"/>
      <c r="K171" s="2014"/>
      <c r="L171" s="2015"/>
      <c r="M171" s="1463"/>
      <c r="N171" s="1463"/>
      <c r="O171" s="1463"/>
      <c r="P171" s="1463"/>
      <c r="Q171" s="2016"/>
      <c r="R171" s="1463"/>
      <c r="S171" s="1463"/>
      <c r="T171" s="1463"/>
      <c r="U171" s="1463"/>
      <c r="V171" s="1463"/>
      <c r="W171" s="2016"/>
      <c r="X171" s="163"/>
      <c r="Y171" s="161"/>
      <c r="Z171" s="161"/>
      <c r="AA171" s="161"/>
      <c r="AB171" s="161"/>
      <c r="AC171" s="579"/>
      <c r="AD171" s="25"/>
      <c r="AE171" s="25"/>
      <c r="AF171" s="25"/>
      <c r="AG171" s="25"/>
      <c r="AH171" s="25"/>
      <c r="AI171" s="25"/>
      <c r="AJ171" s="25"/>
      <c r="AK171" s="25"/>
      <c r="AL171" s="25"/>
      <c r="AM171" s="25"/>
      <c r="AN171" s="25"/>
      <c r="AO171" s="25"/>
      <c r="AP171" s="25"/>
      <c r="AQ171" s="579"/>
    </row>
    <row r="172" spans="2:43" ht="13.5">
      <c r="B172" s="123"/>
      <c r="C172" s="2013" t="s">
        <v>245</v>
      </c>
      <c r="D172" s="1482"/>
      <c r="E172" s="1482"/>
      <c r="F172" s="1482"/>
      <c r="G172" s="1482"/>
      <c r="H172" s="1482"/>
      <c r="I172" s="1482"/>
      <c r="J172" s="1482"/>
      <c r="K172" s="2014"/>
      <c r="L172" s="2015"/>
      <c r="M172" s="1463"/>
      <c r="N172" s="1463"/>
      <c r="O172" s="1463"/>
      <c r="P172" s="1463"/>
      <c r="Q172" s="2016"/>
      <c r="R172" s="1463"/>
      <c r="S172" s="1463"/>
      <c r="T172" s="1463"/>
      <c r="U172" s="1463"/>
      <c r="V172" s="1463"/>
      <c r="W172" s="2016"/>
      <c r="X172" s="163"/>
      <c r="Y172" s="161"/>
      <c r="Z172" s="161"/>
      <c r="AA172" s="161"/>
      <c r="AB172" s="161"/>
      <c r="AC172" s="579"/>
      <c r="AD172" s="25"/>
      <c r="AE172" s="25"/>
      <c r="AF172" s="25"/>
      <c r="AG172" s="25"/>
      <c r="AH172" s="25"/>
      <c r="AI172" s="25"/>
      <c r="AJ172" s="25"/>
      <c r="AK172" s="25"/>
      <c r="AL172" s="25"/>
      <c r="AM172" s="25"/>
      <c r="AN172" s="25"/>
      <c r="AO172" s="25"/>
      <c r="AP172" s="25"/>
      <c r="AQ172" s="579"/>
    </row>
    <row r="173" spans="2:43" ht="13.5">
      <c r="B173" s="123"/>
      <c r="C173" s="1482"/>
      <c r="D173" s="2018"/>
      <c r="E173" s="2018"/>
      <c r="F173" s="2018"/>
      <c r="G173" s="2018"/>
      <c r="H173" s="2018"/>
      <c r="I173" s="2018"/>
      <c r="J173" s="2018"/>
      <c r="K173" s="2014"/>
      <c r="L173" s="2015"/>
      <c r="M173" s="1463"/>
      <c r="N173" s="1463"/>
      <c r="O173" s="1463"/>
      <c r="P173" s="1463"/>
      <c r="Q173" s="2016"/>
      <c r="R173" s="1463"/>
      <c r="S173" s="1463"/>
      <c r="T173" s="1463"/>
      <c r="U173" s="1463"/>
      <c r="V173" s="1463"/>
      <c r="W173" s="2016"/>
      <c r="X173" s="163"/>
      <c r="Y173" s="161"/>
      <c r="Z173" s="161"/>
      <c r="AA173" s="161"/>
      <c r="AB173" s="161"/>
      <c r="AC173" s="579"/>
      <c r="AD173" s="25"/>
      <c r="AE173" s="25"/>
      <c r="AF173" s="25"/>
      <c r="AG173" s="25"/>
      <c r="AH173" s="25"/>
      <c r="AI173" s="25"/>
      <c r="AJ173" s="25"/>
      <c r="AK173" s="25"/>
      <c r="AL173" s="25"/>
      <c r="AM173" s="25"/>
      <c r="AN173" s="25"/>
      <c r="AO173" s="25"/>
      <c r="AP173" s="25"/>
      <c r="AQ173" s="579"/>
    </row>
    <row r="174" spans="2:43" ht="13.5">
      <c r="B174" s="123"/>
      <c r="C174" s="2013" t="s">
        <v>271</v>
      </c>
      <c r="D174" s="1482"/>
      <c r="E174" s="1482"/>
      <c r="F174" s="1482"/>
      <c r="G174" s="1482"/>
      <c r="H174" s="1482"/>
      <c r="I174" s="1482"/>
      <c r="J174" s="1482"/>
      <c r="K174" s="2014"/>
      <c r="L174" s="2015"/>
      <c r="M174" s="1463"/>
      <c r="N174" s="1463"/>
      <c r="O174" s="1463"/>
      <c r="P174" s="1463"/>
      <c r="Q174" s="2016"/>
      <c r="R174" s="1463"/>
      <c r="S174" s="1463"/>
      <c r="T174" s="1463"/>
      <c r="U174" s="1463"/>
      <c r="V174" s="1463"/>
      <c r="W174" s="2016"/>
      <c r="X174" s="163"/>
      <c r="Y174" s="161"/>
      <c r="Z174" s="161"/>
      <c r="AA174" s="161"/>
      <c r="AB174" s="161"/>
      <c r="AC174" s="579"/>
      <c r="AD174" s="25"/>
      <c r="AE174" s="25"/>
      <c r="AF174" s="25"/>
      <c r="AG174" s="25"/>
      <c r="AH174" s="25"/>
      <c r="AI174" s="25"/>
      <c r="AJ174" s="25"/>
      <c r="AK174" s="25"/>
      <c r="AL174" s="25"/>
      <c r="AM174" s="25"/>
      <c r="AN174" s="25"/>
      <c r="AO174" s="25"/>
      <c r="AP174" s="25"/>
      <c r="AQ174" s="579"/>
    </row>
    <row r="175" spans="2:43" ht="13.5">
      <c r="B175" s="123"/>
      <c r="C175" s="594"/>
      <c r="D175" s="161"/>
      <c r="E175" s="161"/>
      <c r="F175" s="161"/>
      <c r="G175" s="161"/>
      <c r="H175" s="161"/>
      <c r="I175" s="161"/>
      <c r="J175" s="161"/>
      <c r="K175" s="579"/>
      <c r="L175" s="576"/>
      <c r="M175" s="245"/>
      <c r="N175" s="245"/>
      <c r="O175" s="245"/>
      <c r="P175" s="245"/>
      <c r="Q175" s="578"/>
      <c r="R175" s="245"/>
      <c r="S175" s="245"/>
      <c r="T175" s="245"/>
      <c r="U175" s="245"/>
      <c r="V175" s="245"/>
      <c r="W175" s="578"/>
      <c r="X175" s="163"/>
      <c r="Y175" s="161"/>
      <c r="Z175" s="161"/>
      <c r="AA175" s="161"/>
      <c r="AB175" s="161"/>
      <c r="AC175" s="579"/>
      <c r="AD175" s="25"/>
      <c r="AE175" s="25"/>
      <c r="AF175" s="25"/>
      <c r="AG175" s="25"/>
      <c r="AH175" s="25"/>
      <c r="AI175" s="25"/>
      <c r="AJ175" s="25"/>
      <c r="AK175" s="25"/>
      <c r="AL175" s="25"/>
      <c r="AM175" s="25"/>
      <c r="AN175" s="25"/>
      <c r="AO175" s="25"/>
      <c r="AP175" s="25"/>
      <c r="AQ175" s="579"/>
    </row>
    <row r="176" spans="2:43" ht="13.5">
      <c r="B176" s="2017" t="s">
        <v>446</v>
      </c>
      <c r="C176" s="2018"/>
      <c r="D176" s="2018"/>
      <c r="E176" s="2018"/>
      <c r="F176" s="2018"/>
      <c r="G176" s="2018"/>
      <c r="H176" s="2018"/>
      <c r="I176" s="2018"/>
      <c r="J176" s="2018"/>
      <c r="K176" s="2014"/>
      <c r="L176" s="576"/>
      <c r="M176" s="245"/>
      <c r="N176" s="245"/>
      <c r="O176" s="245"/>
      <c r="P176" s="245"/>
      <c r="Q176" s="578"/>
      <c r="R176" s="245"/>
      <c r="S176" s="245"/>
      <c r="T176" s="245"/>
      <c r="U176" s="245"/>
      <c r="V176" s="245"/>
      <c r="W176" s="578"/>
      <c r="X176" s="163"/>
      <c r="Y176" s="161"/>
      <c r="Z176" s="161"/>
      <c r="AA176" s="161"/>
      <c r="AB176" s="161"/>
      <c r="AC176" s="579"/>
      <c r="AD176" s="25"/>
      <c r="AE176" s="25"/>
      <c r="AF176" s="25"/>
      <c r="AG176" s="25"/>
      <c r="AH176" s="25"/>
      <c r="AI176" s="25"/>
      <c r="AJ176" s="25"/>
      <c r="AK176" s="25"/>
      <c r="AL176" s="25"/>
      <c r="AM176" s="25"/>
      <c r="AN176" s="25"/>
      <c r="AO176" s="25"/>
      <c r="AP176" s="25"/>
      <c r="AQ176" s="579"/>
    </row>
    <row r="177" spans="2:43" ht="12.75" customHeight="1">
      <c r="B177" s="1903"/>
      <c r="C177" s="1904"/>
      <c r="D177" s="1904"/>
      <c r="E177" s="1904"/>
      <c r="F177" s="1904"/>
      <c r="G177" s="1904"/>
      <c r="H177" s="1904"/>
      <c r="I177" s="1904"/>
      <c r="J177" s="1904"/>
      <c r="K177" s="1905"/>
      <c r="L177" s="1906"/>
      <c r="M177" s="1907"/>
      <c r="N177" s="1907"/>
      <c r="O177" s="1907"/>
      <c r="P177" s="1907"/>
      <c r="Q177" s="1908"/>
      <c r="R177" s="1463"/>
      <c r="S177" s="1463"/>
      <c r="T177" s="1463"/>
      <c r="U177" s="1463"/>
      <c r="V177" s="1463"/>
      <c r="W177" s="2016"/>
      <c r="X177" s="571"/>
      <c r="Y177" s="339"/>
      <c r="Z177" s="339"/>
      <c r="AA177" s="339"/>
      <c r="AB177" s="339"/>
      <c r="AC177" s="340"/>
      <c r="AD177" s="339"/>
      <c r="AE177" s="339"/>
      <c r="AF177" s="339"/>
      <c r="AG177" s="339"/>
      <c r="AH177" s="339"/>
      <c r="AI177" s="339"/>
      <c r="AJ177" s="339"/>
      <c r="AK177" s="339"/>
      <c r="AL177" s="339"/>
      <c r="AM177" s="339"/>
      <c r="AN177" s="339"/>
      <c r="AO177" s="339"/>
      <c r="AP177" s="339"/>
      <c r="AQ177" s="340"/>
    </row>
    <row r="178" spans="2:43" ht="13.5">
      <c r="B178" s="1999" t="s">
        <v>1342</v>
      </c>
      <c r="C178" s="2000"/>
      <c r="D178" s="2000"/>
      <c r="E178" s="2000"/>
      <c r="F178" s="2000"/>
      <c r="G178" s="2000"/>
      <c r="H178" s="2000"/>
      <c r="I178" s="2000"/>
      <c r="J178" s="2000"/>
      <c r="K178" s="2001"/>
      <c r="L178" s="2002"/>
      <c r="M178" s="2003"/>
      <c r="N178" s="2003"/>
      <c r="O178" s="2003"/>
      <c r="P178" s="2003"/>
      <c r="Q178" s="2004"/>
      <c r="R178" s="2003"/>
      <c r="S178" s="2003"/>
      <c r="T178" s="2003"/>
      <c r="U178" s="2003"/>
      <c r="V178" s="2003"/>
      <c r="W178" s="2004"/>
      <c r="X178" s="582"/>
      <c r="Y178" s="581"/>
      <c r="Z178" s="581"/>
      <c r="AA178" s="581"/>
      <c r="AB178" s="581"/>
      <c r="AC178" s="583"/>
      <c r="AD178" s="581"/>
      <c r="AE178" s="581"/>
      <c r="AF178" s="581"/>
      <c r="AG178" s="581"/>
      <c r="AH178" s="581"/>
      <c r="AI178" s="581"/>
      <c r="AJ178" s="581"/>
      <c r="AK178" s="581"/>
      <c r="AL178" s="581"/>
      <c r="AM178" s="581"/>
      <c r="AN178" s="581"/>
      <c r="AO178" s="581"/>
      <c r="AP178" s="581"/>
      <c r="AQ178" s="583"/>
    </row>
    <row r="179" spans="2:43" ht="13.5">
      <c r="B179" s="352"/>
      <c r="C179" s="352"/>
      <c r="D179" s="352"/>
      <c r="E179" s="352"/>
      <c r="F179" s="352"/>
      <c r="G179" s="352"/>
      <c r="H179" s="352"/>
      <c r="I179" s="352"/>
      <c r="J179" s="352"/>
      <c r="K179" s="352"/>
      <c r="L179" s="245"/>
      <c r="M179" s="245"/>
      <c r="N179" s="245"/>
      <c r="O179" s="245"/>
      <c r="P179" s="245"/>
      <c r="Q179" s="245"/>
      <c r="R179" s="245"/>
      <c r="S179" s="245"/>
      <c r="T179" s="245"/>
      <c r="U179" s="245"/>
      <c r="V179" s="245"/>
      <c r="W179" s="245"/>
      <c r="X179" s="161"/>
      <c r="Y179" s="161"/>
      <c r="Z179" s="161"/>
      <c r="AA179" s="161"/>
      <c r="AB179" s="161"/>
      <c r="AC179" s="161"/>
      <c r="AD179" s="161"/>
      <c r="AE179" s="161"/>
      <c r="AF179" s="161"/>
      <c r="AG179" s="161"/>
      <c r="AH179" s="161"/>
      <c r="AI179" s="161"/>
      <c r="AJ179" s="161"/>
      <c r="AK179" s="161"/>
      <c r="AL179" s="161"/>
      <c r="AM179" s="161"/>
      <c r="AN179" s="161"/>
      <c r="AO179" s="161"/>
      <c r="AP179" s="161"/>
      <c r="AQ179" s="161"/>
    </row>
    <row r="180" ht="13.5">
      <c r="B180" s="1" t="s">
        <v>1080</v>
      </c>
    </row>
    <row r="181" spans="2:43" ht="13.5">
      <c r="B181" s="2005" t="s">
        <v>332</v>
      </c>
      <c r="C181" s="2006"/>
      <c r="D181" s="2006"/>
      <c r="E181" s="2006"/>
      <c r="F181" s="2006"/>
      <c r="G181" s="2008" t="s">
        <v>1344</v>
      </c>
      <c r="H181" s="2008"/>
      <c r="I181" s="2008"/>
      <c r="J181" s="2008"/>
      <c r="K181" s="2008"/>
      <c r="L181" s="2008"/>
      <c r="M181" s="1958" t="s">
        <v>1345</v>
      </c>
      <c r="N181" s="1958"/>
      <c r="O181" s="1958"/>
      <c r="P181" s="1958"/>
      <c r="Q181" s="1958"/>
      <c r="R181" s="1958"/>
      <c r="S181" s="1958"/>
      <c r="T181" s="1958"/>
      <c r="U181" s="1958"/>
      <c r="V181" s="1958"/>
      <c r="W181" s="1958"/>
      <c r="X181" s="1958"/>
      <c r="Y181" s="1958"/>
      <c r="Z181" s="1958"/>
      <c r="AA181" s="1958"/>
      <c r="AB181" s="1958"/>
      <c r="AC181" s="1958"/>
      <c r="AD181" s="1958"/>
      <c r="AE181" s="1958"/>
      <c r="AF181" s="1958"/>
      <c r="AG181" s="1958"/>
      <c r="AH181" s="1958"/>
      <c r="AI181" s="1958"/>
      <c r="AJ181" s="1958"/>
      <c r="AK181" s="1958"/>
      <c r="AL181" s="1958"/>
      <c r="AM181" s="1958"/>
      <c r="AN181" s="1958"/>
      <c r="AO181" s="1958"/>
      <c r="AP181" s="1958"/>
      <c r="AQ181" s="1958"/>
    </row>
    <row r="182" spans="2:43" ht="22.5" customHeight="1">
      <c r="B182" s="2007"/>
      <c r="C182" s="2007"/>
      <c r="D182" s="2007"/>
      <c r="E182" s="2007"/>
      <c r="F182" s="2007"/>
      <c r="G182" s="2009"/>
      <c r="H182" s="2009"/>
      <c r="I182" s="2009"/>
      <c r="J182" s="2009"/>
      <c r="K182" s="2009"/>
      <c r="L182" s="2009"/>
      <c r="M182" s="2010" t="s">
        <v>930</v>
      </c>
      <c r="N182" s="2010"/>
      <c r="O182" s="2010"/>
      <c r="P182" s="2010"/>
      <c r="Q182" s="2010"/>
      <c r="R182" s="2010"/>
      <c r="S182" s="2010"/>
      <c r="T182" s="2011" t="s">
        <v>334</v>
      </c>
      <c r="U182" s="2011"/>
      <c r="V182" s="2011"/>
      <c r="W182" s="2011"/>
      <c r="X182" s="2011"/>
      <c r="Y182" s="2011"/>
      <c r="Z182" s="2012" t="s">
        <v>335</v>
      </c>
      <c r="AA182" s="2009"/>
      <c r="AB182" s="2009"/>
      <c r="AC182" s="2011" t="s">
        <v>336</v>
      </c>
      <c r="AD182" s="2011"/>
      <c r="AE182" s="2011"/>
      <c r="AF182" s="2011"/>
      <c r="AG182" s="2011"/>
      <c r="AH182" s="2011"/>
      <c r="AI182" s="1994" t="s">
        <v>1330</v>
      </c>
      <c r="AJ182" s="1994"/>
      <c r="AK182" s="1994"/>
      <c r="AL182" s="1994"/>
      <c r="AM182" s="1994"/>
      <c r="AN182" s="1994"/>
      <c r="AO182" s="1994"/>
      <c r="AP182" s="1994"/>
      <c r="AQ182" s="1994"/>
    </row>
    <row r="183" spans="2:43" ht="14.25" customHeight="1">
      <c r="B183" s="1995" t="s">
        <v>337</v>
      </c>
      <c r="C183" s="1996"/>
      <c r="D183" s="1996"/>
      <c r="E183" s="1996"/>
      <c r="F183" s="1997"/>
      <c r="G183" s="1998" t="s">
        <v>522</v>
      </c>
      <c r="H183" s="1998"/>
      <c r="I183" s="1998"/>
      <c r="J183" s="1998"/>
      <c r="K183" s="1998"/>
      <c r="L183" s="1998"/>
      <c r="M183" s="1993"/>
      <c r="N183" s="1993"/>
      <c r="O183" s="1993"/>
      <c r="P183" s="1993"/>
      <c r="Q183" s="1993"/>
      <c r="R183" s="1993"/>
      <c r="S183" s="1993"/>
      <c r="T183" s="1998" t="s">
        <v>522</v>
      </c>
      <c r="U183" s="1998"/>
      <c r="V183" s="1998"/>
      <c r="W183" s="1998"/>
      <c r="X183" s="1998"/>
      <c r="Y183" s="1998"/>
      <c r="Z183" s="1998" t="s">
        <v>1346</v>
      </c>
      <c r="AA183" s="1998"/>
      <c r="AB183" s="1998"/>
      <c r="AC183" s="1998" t="s">
        <v>522</v>
      </c>
      <c r="AD183" s="1998"/>
      <c r="AE183" s="1998"/>
      <c r="AF183" s="1998"/>
      <c r="AG183" s="1998"/>
      <c r="AH183" s="1998"/>
      <c r="AI183" s="1993"/>
      <c r="AJ183" s="1993"/>
      <c r="AK183" s="1993"/>
      <c r="AL183" s="1993"/>
      <c r="AM183" s="1993"/>
      <c r="AN183" s="1993"/>
      <c r="AO183" s="1993"/>
      <c r="AP183" s="1993"/>
      <c r="AQ183" s="1993"/>
    </row>
    <row r="184" spans="2:43" ht="14.25" customHeight="1">
      <c r="B184" s="1990"/>
      <c r="C184" s="1991"/>
      <c r="D184" s="1991"/>
      <c r="E184" s="1991"/>
      <c r="F184" s="1992"/>
      <c r="G184" s="1951"/>
      <c r="H184" s="1951"/>
      <c r="I184" s="1951"/>
      <c r="J184" s="1951"/>
      <c r="K184" s="1951"/>
      <c r="L184" s="1951"/>
      <c r="M184" s="1950"/>
      <c r="N184" s="1950"/>
      <c r="O184" s="1950"/>
      <c r="P184" s="1950"/>
      <c r="Q184" s="1950"/>
      <c r="R184" s="1950"/>
      <c r="S184" s="1950"/>
      <c r="T184" s="1951"/>
      <c r="U184" s="1951"/>
      <c r="V184" s="1951"/>
      <c r="W184" s="1951"/>
      <c r="X184" s="1951"/>
      <c r="Y184" s="1951"/>
      <c r="Z184" s="1950"/>
      <c r="AA184" s="1950"/>
      <c r="AB184" s="1950"/>
      <c r="AC184" s="1951"/>
      <c r="AD184" s="1951"/>
      <c r="AE184" s="1951"/>
      <c r="AF184" s="1951"/>
      <c r="AG184" s="1951"/>
      <c r="AH184" s="1951"/>
      <c r="AI184" s="1952"/>
      <c r="AJ184" s="1952"/>
      <c r="AK184" s="1952"/>
      <c r="AL184" s="1952"/>
      <c r="AM184" s="1952"/>
      <c r="AN184" s="1952"/>
      <c r="AO184" s="1952"/>
      <c r="AP184" s="1952"/>
      <c r="AQ184" s="1952"/>
    </row>
    <row r="185" spans="2:43" ht="13.5">
      <c r="B185" s="1990"/>
      <c r="C185" s="1991"/>
      <c r="D185" s="1991"/>
      <c r="E185" s="1991"/>
      <c r="F185" s="1992"/>
      <c r="G185" s="1951"/>
      <c r="H185" s="1951"/>
      <c r="I185" s="1951"/>
      <c r="J185" s="1951"/>
      <c r="K185" s="1951"/>
      <c r="L185" s="1951"/>
      <c r="M185" s="1950"/>
      <c r="N185" s="1950"/>
      <c r="O185" s="1950"/>
      <c r="P185" s="1950"/>
      <c r="Q185" s="1950"/>
      <c r="R185" s="1950"/>
      <c r="S185" s="1950"/>
      <c r="T185" s="1951"/>
      <c r="U185" s="1951"/>
      <c r="V185" s="1951"/>
      <c r="W185" s="1951"/>
      <c r="X185" s="1951"/>
      <c r="Y185" s="1951"/>
      <c r="Z185" s="1950"/>
      <c r="AA185" s="1950"/>
      <c r="AB185" s="1950"/>
      <c r="AC185" s="1951"/>
      <c r="AD185" s="1951"/>
      <c r="AE185" s="1951"/>
      <c r="AF185" s="1951"/>
      <c r="AG185" s="1951"/>
      <c r="AH185" s="1951"/>
      <c r="AI185" s="1952"/>
      <c r="AJ185" s="1952"/>
      <c r="AK185" s="1952"/>
      <c r="AL185" s="1952"/>
      <c r="AM185" s="1952"/>
      <c r="AN185" s="1952"/>
      <c r="AO185" s="1952"/>
      <c r="AP185" s="1952"/>
      <c r="AQ185" s="1952"/>
    </row>
    <row r="186" spans="2:43" ht="13.5">
      <c r="B186" s="1973"/>
      <c r="C186" s="1974"/>
      <c r="D186" s="1974"/>
      <c r="E186" s="1974"/>
      <c r="F186" s="1975"/>
      <c r="G186" s="1987"/>
      <c r="H186" s="1987"/>
      <c r="I186" s="1987"/>
      <c r="J186" s="1987"/>
      <c r="K186" s="1987"/>
      <c r="L186" s="1987"/>
      <c r="M186" s="1988"/>
      <c r="N186" s="1988"/>
      <c r="O186" s="1988"/>
      <c r="P186" s="1988"/>
      <c r="Q186" s="1988"/>
      <c r="R186" s="1988"/>
      <c r="S186" s="1988"/>
      <c r="T186" s="1987"/>
      <c r="U186" s="1987"/>
      <c r="V186" s="1987"/>
      <c r="W186" s="1987"/>
      <c r="X186" s="1987"/>
      <c r="Y186" s="1987"/>
      <c r="Z186" s="1988"/>
      <c r="AA186" s="1988"/>
      <c r="AB186" s="1988"/>
      <c r="AC186" s="1987"/>
      <c r="AD186" s="1987"/>
      <c r="AE186" s="1987"/>
      <c r="AF186" s="1987"/>
      <c r="AG186" s="1987"/>
      <c r="AH186" s="1987"/>
      <c r="AI186" s="1989"/>
      <c r="AJ186" s="1989"/>
      <c r="AK186" s="1989"/>
      <c r="AL186" s="1989"/>
      <c r="AM186" s="1989"/>
      <c r="AN186" s="1989"/>
      <c r="AO186" s="1989"/>
      <c r="AP186" s="1989"/>
      <c r="AQ186" s="1989"/>
    </row>
    <row r="187" spans="2:43" ht="13.5">
      <c r="B187" s="1973" t="s">
        <v>1342</v>
      </c>
      <c r="C187" s="1974"/>
      <c r="D187" s="1974"/>
      <c r="E187" s="1974"/>
      <c r="F187" s="1975"/>
      <c r="G187" s="1976"/>
      <c r="H187" s="1977"/>
      <c r="I187" s="1977"/>
      <c r="J187" s="1977"/>
      <c r="K187" s="1977"/>
      <c r="L187" s="1978"/>
      <c r="M187" s="1979"/>
      <c r="N187" s="1980"/>
      <c r="O187" s="1980"/>
      <c r="P187" s="1980"/>
      <c r="Q187" s="1980"/>
      <c r="R187" s="1980"/>
      <c r="S187" s="1980"/>
      <c r="T187" s="1980"/>
      <c r="U187" s="1980"/>
      <c r="V187" s="1980"/>
      <c r="W187" s="1980"/>
      <c r="X187" s="1980"/>
      <c r="Y187" s="1980"/>
      <c r="Z187" s="1980"/>
      <c r="AA187" s="1980"/>
      <c r="AB187" s="1980"/>
      <c r="AC187" s="1980"/>
      <c r="AD187" s="1980"/>
      <c r="AE187" s="1980"/>
      <c r="AF187" s="1980"/>
      <c r="AG187" s="1980"/>
      <c r="AH187" s="1980"/>
      <c r="AI187" s="1980"/>
      <c r="AJ187" s="1980"/>
      <c r="AK187" s="1980"/>
      <c r="AL187" s="1980"/>
      <c r="AM187" s="1980"/>
      <c r="AN187" s="1980"/>
      <c r="AO187" s="1980"/>
      <c r="AP187" s="1980"/>
      <c r="AQ187" s="1981"/>
    </row>
    <row r="188" spans="2:43" ht="13.5">
      <c r="B188" s="1915" t="s">
        <v>1043</v>
      </c>
      <c r="C188" s="1982"/>
      <c r="D188" s="1982"/>
      <c r="E188" s="1982"/>
      <c r="F188" s="1982"/>
      <c r="G188" s="1982"/>
      <c r="H188" s="1982"/>
      <c r="I188" s="1982"/>
      <c r="J188" s="1982"/>
      <c r="K188" s="1982"/>
      <c r="L188" s="1982"/>
      <c r="M188" s="1982"/>
      <c r="N188" s="1982"/>
      <c r="O188" s="1982"/>
      <c r="P188" s="1982"/>
      <c r="Q188" s="1982"/>
      <c r="R188" s="1982"/>
      <c r="S188" s="1982"/>
      <c r="T188" s="1982"/>
      <c r="U188" s="1982"/>
      <c r="V188" s="1982"/>
      <c r="W188" s="1982"/>
      <c r="X188" s="1982"/>
      <c r="Y188" s="1982"/>
      <c r="Z188" s="1982"/>
      <c r="AA188" s="1982"/>
      <c r="AB188" s="1982"/>
      <c r="AC188" s="1982"/>
      <c r="AD188" s="1982"/>
      <c r="AE188" s="1982"/>
      <c r="AF188" s="1982"/>
      <c r="AG188" s="1982"/>
      <c r="AH188" s="1982"/>
      <c r="AI188" s="1982"/>
      <c r="AJ188" s="1982"/>
      <c r="AK188" s="1982"/>
      <c r="AL188" s="1982"/>
      <c r="AM188" s="1982"/>
      <c r="AN188" s="1982"/>
      <c r="AO188" s="1982"/>
      <c r="AP188" s="1982"/>
      <c r="AQ188" s="1982"/>
    </row>
    <row r="189" spans="2:43" ht="13.5">
      <c r="B189" s="1983"/>
      <c r="C189" s="1983"/>
      <c r="D189" s="1983"/>
      <c r="E189" s="1983"/>
      <c r="F189" s="1983"/>
      <c r="G189" s="1983"/>
      <c r="H189" s="1983"/>
      <c r="I189" s="1983"/>
      <c r="J189" s="1983"/>
      <c r="K189" s="1983"/>
      <c r="L189" s="1983"/>
      <c r="M189" s="1983"/>
      <c r="N189" s="1983"/>
      <c r="O189" s="1983"/>
      <c r="P189" s="1983"/>
      <c r="Q189" s="1983"/>
      <c r="R189" s="1983"/>
      <c r="S189" s="1983"/>
      <c r="T189" s="1983"/>
      <c r="U189" s="1983"/>
      <c r="V189" s="1983"/>
      <c r="W189" s="1983"/>
      <c r="X189" s="1983"/>
      <c r="Y189" s="1983"/>
      <c r="Z189" s="1983"/>
      <c r="AA189" s="1983"/>
      <c r="AB189" s="1983"/>
      <c r="AC189" s="1983"/>
      <c r="AD189" s="1983"/>
      <c r="AE189" s="1983"/>
      <c r="AF189" s="1983"/>
      <c r="AG189" s="1983"/>
      <c r="AH189" s="1983"/>
      <c r="AI189" s="1983"/>
      <c r="AJ189" s="1983"/>
      <c r="AK189" s="1983"/>
      <c r="AL189" s="1983"/>
      <c r="AM189" s="1983"/>
      <c r="AN189" s="1983"/>
      <c r="AO189" s="1983"/>
      <c r="AP189" s="1983"/>
      <c r="AQ189" s="1983"/>
    </row>
    <row r="190" spans="2:43" ht="13.5">
      <c r="B190" s="885"/>
      <c r="C190" s="885"/>
      <c r="D190" s="885"/>
      <c r="E190" s="885"/>
      <c r="F190" s="885"/>
      <c r="G190" s="885"/>
      <c r="H190" s="885"/>
      <c r="I190" s="885"/>
      <c r="J190" s="885"/>
      <c r="K190" s="885"/>
      <c r="L190" s="885"/>
      <c r="M190" s="885"/>
      <c r="N190" s="885"/>
      <c r="O190" s="885"/>
      <c r="P190" s="885"/>
      <c r="Q190" s="885"/>
      <c r="R190" s="885"/>
      <c r="S190" s="885"/>
      <c r="T190" s="885"/>
      <c r="U190" s="885"/>
      <c r="V190" s="885"/>
      <c r="W190" s="885"/>
      <c r="X190" s="885"/>
      <c r="Y190" s="885"/>
      <c r="Z190" s="885"/>
      <c r="AA190" s="885"/>
      <c r="AB190" s="885"/>
      <c r="AC190" s="885"/>
      <c r="AD190" s="885"/>
      <c r="AE190" s="885"/>
      <c r="AF190" s="885"/>
      <c r="AG190" s="885"/>
      <c r="AH190" s="885"/>
      <c r="AI190" s="885"/>
      <c r="AJ190" s="885"/>
      <c r="AK190" s="885"/>
      <c r="AL190" s="885"/>
      <c r="AM190" s="885"/>
      <c r="AN190" s="885"/>
      <c r="AO190" s="885"/>
      <c r="AP190" s="885"/>
      <c r="AQ190" s="885"/>
    </row>
    <row r="191" ht="13.5">
      <c r="B191" s="1" t="s">
        <v>1347</v>
      </c>
    </row>
    <row r="192" spans="2:43" ht="13.5">
      <c r="B192" s="1984" t="s">
        <v>338</v>
      </c>
      <c r="C192" s="1985"/>
      <c r="D192" s="1985"/>
      <c r="E192" s="1985"/>
      <c r="F192" s="1985"/>
      <c r="G192" s="1551" t="s">
        <v>1331</v>
      </c>
      <c r="H192" s="1551"/>
      <c r="I192" s="1551"/>
      <c r="J192" s="1551"/>
      <c r="K192" s="1551"/>
      <c r="L192" s="1551"/>
      <c r="M192" s="1551" t="s">
        <v>1332</v>
      </c>
      <c r="N192" s="1551"/>
      <c r="O192" s="1551"/>
      <c r="P192" s="1551"/>
      <c r="Q192" s="1551"/>
      <c r="R192" s="1551"/>
      <c r="S192" s="1551"/>
      <c r="T192" s="1551"/>
      <c r="U192" s="1551"/>
      <c r="V192" s="1551"/>
      <c r="W192" s="1551"/>
      <c r="X192" s="1551"/>
      <c r="Y192" s="1551"/>
      <c r="Z192" s="1551"/>
      <c r="AA192" s="1551"/>
      <c r="AB192" s="1551"/>
      <c r="AC192" s="1551"/>
      <c r="AD192" s="1551"/>
      <c r="AE192" s="1551"/>
      <c r="AF192" s="1551"/>
      <c r="AG192" s="1551"/>
      <c r="AH192" s="1551"/>
      <c r="AI192" s="1551"/>
      <c r="AJ192" s="1551"/>
      <c r="AK192" s="1551"/>
      <c r="AL192" s="1551"/>
      <c r="AM192" s="1551"/>
      <c r="AN192" s="1551"/>
      <c r="AO192" s="1551"/>
      <c r="AP192" s="1551"/>
      <c r="AQ192" s="1551"/>
    </row>
    <row r="193" spans="2:43" ht="22.5" customHeight="1">
      <c r="B193" s="1986"/>
      <c r="C193" s="1985"/>
      <c r="D193" s="1985"/>
      <c r="E193" s="1985"/>
      <c r="F193" s="1985"/>
      <c r="G193" s="1551"/>
      <c r="H193" s="1551"/>
      <c r="I193" s="1551"/>
      <c r="J193" s="1551"/>
      <c r="K193" s="1551"/>
      <c r="L193" s="1551"/>
      <c r="M193" s="1937" t="s">
        <v>931</v>
      </c>
      <c r="N193" s="1937"/>
      <c r="O193" s="1937"/>
      <c r="P193" s="1937"/>
      <c r="Q193" s="1937"/>
      <c r="R193" s="1937"/>
      <c r="S193" s="1937"/>
      <c r="T193" s="1936" t="s">
        <v>334</v>
      </c>
      <c r="U193" s="1936"/>
      <c r="V193" s="1936"/>
      <c r="W193" s="1936"/>
      <c r="X193" s="1936"/>
      <c r="Y193" s="1936"/>
      <c r="Z193" s="1948" t="s">
        <v>335</v>
      </c>
      <c r="AA193" s="1551"/>
      <c r="AB193" s="1551"/>
      <c r="AC193" s="1936" t="s">
        <v>336</v>
      </c>
      <c r="AD193" s="1936"/>
      <c r="AE193" s="1936"/>
      <c r="AF193" s="1936"/>
      <c r="AG193" s="1936"/>
      <c r="AH193" s="1936"/>
      <c r="AI193" s="1937" t="s">
        <v>1333</v>
      </c>
      <c r="AJ193" s="1937"/>
      <c r="AK193" s="1937"/>
      <c r="AL193" s="1937"/>
      <c r="AM193" s="1937"/>
      <c r="AN193" s="1937"/>
      <c r="AO193" s="1937"/>
      <c r="AP193" s="1937"/>
      <c r="AQ193" s="1937"/>
    </row>
    <row r="194" spans="2:43" ht="13.5">
      <c r="B194" s="1970" t="s">
        <v>337</v>
      </c>
      <c r="C194" s="1971"/>
      <c r="D194" s="1971"/>
      <c r="E194" s="1971"/>
      <c r="F194" s="1971"/>
      <c r="G194" s="1972" t="s">
        <v>522</v>
      </c>
      <c r="H194" s="1972"/>
      <c r="I194" s="1972"/>
      <c r="J194" s="1972"/>
      <c r="K194" s="1972"/>
      <c r="L194" s="1972"/>
      <c r="M194" s="1969"/>
      <c r="N194" s="1969"/>
      <c r="O194" s="1969"/>
      <c r="P194" s="1969"/>
      <c r="Q194" s="1969"/>
      <c r="R194" s="1969"/>
      <c r="S194" s="1969"/>
      <c r="T194" s="1972" t="s">
        <v>522</v>
      </c>
      <c r="U194" s="1972"/>
      <c r="V194" s="1972"/>
      <c r="W194" s="1972"/>
      <c r="X194" s="1972"/>
      <c r="Y194" s="1972"/>
      <c r="Z194" s="1972" t="s">
        <v>1334</v>
      </c>
      <c r="AA194" s="1972"/>
      <c r="AB194" s="1972"/>
      <c r="AC194" s="1972" t="s">
        <v>522</v>
      </c>
      <c r="AD194" s="1972"/>
      <c r="AE194" s="1972"/>
      <c r="AF194" s="1972"/>
      <c r="AG194" s="1972"/>
      <c r="AH194" s="1972"/>
      <c r="AI194" s="1969"/>
      <c r="AJ194" s="1969"/>
      <c r="AK194" s="1969"/>
      <c r="AL194" s="1969"/>
      <c r="AM194" s="1969"/>
      <c r="AN194" s="1969"/>
      <c r="AO194" s="1969"/>
      <c r="AP194" s="1969"/>
      <c r="AQ194" s="1969"/>
    </row>
    <row r="195" spans="2:43" ht="13.5">
      <c r="B195" s="1963"/>
      <c r="C195" s="1474"/>
      <c r="D195" s="1474"/>
      <c r="E195" s="1474"/>
      <c r="F195" s="1474"/>
      <c r="G195" s="1933"/>
      <c r="H195" s="1933"/>
      <c r="I195" s="1933"/>
      <c r="J195" s="1933"/>
      <c r="K195" s="1933"/>
      <c r="L195" s="1933"/>
      <c r="M195" s="1417"/>
      <c r="N195" s="1417"/>
      <c r="O195" s="1417"/>
      <c r="P195" s="1417"/>
      <c r="Q195" s="1417"/>
      <c r="R195" s="1417"/>
      <c r="S195" s="1417"/>
      <c r="T195" s="1933"/>
      <c r="U195" s="1933"/>
      <c r="V195" s="1933"/>
      <c r="W195" s="1933"/>
      <c r="X195" s="1933"/>
      <c r="Y195" s="1933"/>
      <c r="Z195" s="1417"/>
      <c r="AA195" s="1417"/>
      <c r="AB195" s="1417"/>
      <c r="AC195" s="1933"/>
      <c r="AD195" s="1933"/>
      <c r="AE195" s="1933"/>
      <c r="AF195" s="1933"/>
      <c r="AG195" s="1933"/>
      <c r="AH195" s="1933"/>
      <c r="AI195" s="1911"/>
      <c r="AJ195" s="1911"/>
      <c r="AK195" s="1911"/>
      <c r="AL195" s="1911"/>
      <c r="AM195" s="1911"/>
      <c r="AN195" s="1911"/>
      <c r="AO195" s="1911"/>
      <c r="AP195" s="1911"/>
      <c r="AQ195" s="1911"/>
    </row>
    <row r="196" spans="2:43" ht="13.5">
      <c r="B196" s="1963"/>
      <c r="C196" s="1474"/>
      <c r="D196" s="1474"/>
      <c r="E196" s="1474"/>
      <c r="F196" s="1474"/>
      <c r="G196" s="1968"/>
      <c r="H196" s="1968"/>
      <c r="I196" s="1968"/>
      <c r="J196" s="1968"/>
      <c r="K196" s="1968"/>
      <c r="L196" s="1968"/>
      <c r="M196" s="1418"/>
      <c r="N196" s="1418"/>
      <c r="O196" s="1418"/>
      <c r="P196" s="1418"/>
      <c r="Q196" s="1418"/>
      <c r="R196" s="1418"/>
      <c r="S196" s="1418"/>
      <c r="T196" s="1968"/>
      <c r="U196" s="1968"/>
      <c r="V196" s="1968"/>
      <c r="W196" s="1968"/>
      <c r="X196" s="1968"/>
      <c r="Y196" s="1968"/>
      <c r="Z196" s="1418"/>
      <c r="AA196" s="1418"/>
      <c r="AB196" s="1418"/>
      <c r="AC196" s="1968"/>
      <c r="AD196" s="1968"/>
      <c r="AE196" s="1968"/>
      <c r="AF196" s="1968"/>
      <c r="AG196" s="1968"/>
      <c r="AH196" s="1968"/>
      <c r="AI196" s="1962"/>
      <c r="AJ196" s="1962"/>
      <c r="AK196" s="1962"/>
      <c r="AL196" s="1962"/>
      <c r="AM196" s="1962"/>
      <c r="AN196" s="1962"/>
      <c r="AO196" s="1962"/>
      <c r="AP196" s="1962"/>
      <c r="AQ196" s="1962"/>
    </row>
    <row r="197" spans="2:43" ht="13.5">
      <c r="B197" s="1578" t="s">
        <v>1335</v>
      </c>
      <c r="C197" s="1579"/>
      <c r="D197" s="1579"/>
      <c r="E197" s="1579"/>
      <c r="F197" s="1579"/>
      <c r="G197" s="1964"/>
      <c r="H197" s="1965"/>
      <c r="I197" s="1965"/>
      <c r="J197" s="1965"/>
      <c r="K197" s="1965"/>
      <c r="L197" s="1966"/>
      <c r="M197" s="1488"/>
      <c r="N197" s="1489"/>
      <c r="O197" s="1489"/>
      <c r="P197" s="1489"/>
      <c r="Q197" s="1489"/>
      <c r="R197" s="1489"/>
      <c r="S197" s="1489"/>
      <c r="T197" s="1489"/>
      <c r="U197" s="1489"/>
      <c r="V197" s="1489"/>
      <c r="W197" s="1489"/>
      <c r="X197" s="1489"/>
      <c r="Y197" s="1489"/>
      <c r="Z197" s="1489"/>
      <c r="AA197" s="1489"/>
      <c r="AB197" s="1489"/>
      <c r="AC197" s="1489"/>
      <c r="AD197" s="1489"/>
      <c r="AE197" s="1489"/>
      <c r="AF197" s="1489"/>
      <c r="AG197" s="1489"/>
      <c r="AH197" s="1489"/>
      <c r="AI197" s="1489"/>
      <c r="AJ197" s="1489"/>
      <c r="AK197" s="1489"/>
      <c r="AL197" s="1489"/>
      <c r="AM197" s="1489"/>
      <c r="AN197" s="1489"/>
      <c r="AO197" s="1489"/>
      <c r="AP197" s="1489"/>
      <c r="AQ197" s="1967"/>
    </row>
    <row r="198" spans="2:43" ht="13.5">
      <c r="B198" s="1452" t="s">
        <v>1044</v>
      </c>
      <c r="C198" s="1956"/>
      <c r="D198" s="1956"/>
      <c r="E198" s="1956"/>
      <c r="F198" s="1956"/>
      <c r="G198" s="1956"/>
      <c r="H198" s="1956"/>
      <c r="I198" s="1956"/>
      <c r="J198" s="1956"/>
      <c r="K198" s="1956"/>
      <c r="L198" s="1956"/>
      <c r="M198" s="1956"/>
      <c r="N198" s="1956"/>
      <c r="O198" s="1956"/>
      <c r="P198" s="1956"/>
      <c r="Q198" s="1956"/>
      <c r="R198" s="1956"/>
      <c r="S198" s="1956"/>
      <c r="T198" s="1956"/>
      <c r="U198" s="1956"/>
      <c r="V198" s="1956"/>
      <c r="W198" s="1956"/>
      <c r="X198" s="1956"/>
      <c r="Y198" s="1956"/>
      <c r="Z198" s="1956"/>
      <c r="AA198" s="1956"/>
      <c r="AB198" s="1956"/>
      <c r="AC198" s="1956"/>
      <c r="AD198" s="1956"/>
      <c r="AE198" s="1956"/>
      <c r="AF198" s="1956"/>
      <c r="AG198" s="1956"/>
      <c r="AH198" s="1956"/>
      <c r="AI198" s="1956"/>
      <c r="AJ198" s="1956"/>
      <c r="AK198" s="1956"/>
      <c r="AL198" s="1956"/>
      <c r="AM198" s="1956"/>
      <c r="AN198" s="1956"/>
      <c r="AO198" s="1956"/>
      <c r="AP198" s="1956"/>
      <c r="AQ198" s="1956"/>
    </row>
    <row r="199" spans="2:43" ht="13.5">
      <c r="B199" s="1957"/>
      <c r="C199" s="1957"/>
      <c r="D199" s="1957"/>
      <c r="E199" s="1957"/>
      <c r="F199" s="1957"/>
      <c r="G199" s="1957"/>
      <c r="H199" s="1957"/>
      <c r="I199" s="1957"/>
      <c r="J199" s="1957"/>
      <c r="K199" s="1957"/>
      <c r="L199" s="1957"/>
      <c r="M199" s="1957"/>
      <c r="N199" s="1957"/>
      <c r="O199" s="1957"/>
      <c r="P199" s="1957"/>
      <c r="Q199" s="1957"/>
      <c r="R199" s="1957"/>
      <c r="S199" s="1957"/>
      <c r="T199" s="1957"/>
      <c r="U199" s="1957"/>
      <c r="V199" s="1957"/>
      <c r="W199" s="1957"/>
      <c r="X199" s="1957"/>
      <c r="Y199" s="1957"/>
      <c r="Z199" s="1957"/>
      <c r="AA199" s="1957"/>
      <c r="AB199" s="1957"/>
      <c r="AC199" s="1957"/>
      <c r="AD199" s="1957"/>
      <c r="AE199" s="1957"/>
      <c r="AF199" s="1957"/>
      <c r="AG199" s="1957"/>
      <c r="AH199" s="1957"/>
      <c r="AI199" s="1957"/>
      <c r="AJ199" s="1957"/>
      <c r="AK199" s="1957"/>
      <c r="AL199" s="1957"/>
      <c r="AM199" s="1957"/>
      <c r="AN199" s="1957"/>
      <c r="AO199" s="1957"/>
      <c r="AP199" s="1957"/>
      <c r="AQ199" s="1957"/>
    </row>
    <row r="200" spans="2:43" ht="13.5">
      <c r="B200" s="886"/>
      <c r="C200" s="886"/>
      <c r="D200" s="886"/>
      <c r="E200" s="886"/>
      <c r="F200" s="886"/>
      <c r="G200" s="886"/>
      <c r="H200" s="886"/>
      <c r="I200" s="886"/>
      <c r="J200" s="886"/>
      <c r="K200" s="886"/>
      <c r="L200" s="886"/>
      <c r="M200" s="886"/>
      <c r="N200" s="886"/>
      <c r="O200" s="886"/>
      <c r="P200" s="886"/>
      <c r="Q200" s="886"/>
      <c r="R200" s="886"/>
      <c r="S200" s="886"/>
      <c r="T200" s="886"/>
      <c r="U200" s="886"/>
      <c r="V200" s="886"/>
      <c r="W200" s="886"/>
      <c r="X200" s="886"/>
      <c r="Y200" s="886"/>
      <c r="Z200" s="886"/>
      <c r="AA200" s="886"/>
      <c r="AB200" s="886"/>
      <c r="AC200" s="886"/>
      <c r="AD200" s="886"/>
      <c r="AE200" s="886"/>
      <c r="AF200" s="886"/>
      <c r="AG200" s="886"/>
      <c r="AH200" s="886"/>
      <c r="AI200" s="886"/>
      <c r="AJ200" s="886"/>
      <c r="AK200" s="886"/>
      <c r="AL200" s="886"/>
      <c r="AM200" s="886"/>
      <c r="AN200" s="886"/>
      <c r="AO200" s="886"/>
      <c r="AP200" s="886"/>
      <c r="AQ200" s="886"/>
    </row>
    <row r="201" spans="2:43" ht="13.5">
      <c r="B201" s="280" t="s">
        <v>1188</v>
      </c>
      <c r="C201" s="342"/>
      <c r="D201" s="1121"/>
      <c r="E201" s="1121"/>
      <c r="F201" s="1121"/>
      <c r="G201" s="1121"/>
      <c r="H201" s="1121"/>
      <c r="I201" s="1121"/>
      <c r="J201" s="1121"/>
      <c r="K201" s="1121"/>
      <c r="L201" s="1122"/>
      <c r="M201" s="1122"/>
      <c r="N201" s="1122"/>
      <c r="O201" s="1122"/>
      <c r="P201" s="1122"/>
      <c r="Q201" s="1122"/>
      <c r="R201" s="1122"/>
      <c r="S201" s="1122"/>
      <c r="T201" s="1122"/>
      <c r="U201" s="1122"/>
      <c r="V201" s="1122"/>
      <c r="W201" s="1122"/>
      <c r="X201" s="1123"/>
      <c r="Y201" s="1123"/>
      <c r="Z201" s="1123"/>
      <c r="AA201" s="1123"/>
      <c r="AB201" s="1123"/>
      <c r="AC201" s="1123"/>
      <c r="AD201" s="1123"/>
      <c r="AE201" s="1123"/>
      <c r="AF201" s="1123"/>
      <c r="AG201" s="1123"/>
      <c r="AH201" s="267"/>
      <c r="AI201" s="267"/>
      <c r="AJ201" s="267"/>
      <c r="AK201" s="267"/>
      <c r="AL201" s="161"/>
      <c r="AM201" s="161"/>
      <c r="AN201" s="161"/>
      <c r="AO201" s="161"/>
      <c r="AP201" s="161"/>
      <c r="AQ201" s="161"/>
    </row>
    <row r="202" spans="2:43" ht="13.5">
      <c r="B202" s="1522" t="s">
        <v>462</v>
      </c>
      <c r="C202" s="1958"/>
      <c r="D202" s="1958"/>
      <c r="E202" s="1958"/>
      <c r="F202" s="1958"/>
      <c r="G202" s="1958" t="s">
        <v>340</v>
      </c>
      <c r="H202" s="1958"/>
      <c r="I202" s="1958"/>
      <c r="J202" s="1958"/>
      <c r="K202" s="1958"/>
      <c r="L202" s="1958"/>
      <c r="M202" s="1958" t="s">
        <v>1332</v>
      </c>
      <c r="N202" s="1958"/>
      <c r="O202" s="1958"/>
      <c r="P202" s="1958"/>
      <c r="Q202" s="1958"/>
      <c r="R202" s="1958"/>
      <c r="S202" s="1958"/>
      <c r="T202" s="1958"/>
      <c r="U202" s="1958"/>
      <c r="V202" s="1958"/>
      <c r="W202" s="1958"/>
      <c r="X202" s="1958"/>
      <c r="Y202" s="1958"/>
      <c r="Z202" s="1958"/>
      <c r="AA202" s="1958"/>
      <c r="AB202" s="1958"/>
      <c r="AC202" s="1958"/>
      <c r="AD202" s="1958"/>
      <c r="AE202" s="1958"/>
      <c r="AF202" s="1958"/>
      <c r="AG202" s="1958"/>
      <c r="AH202" s="1958"/>
      <c r="AI202" s="1958"/>
      <c r="AJ202" s="1958"/>
      <c r="AK202" s="1958"/>
      <c r="AL202" s="1958"/>
      <c r="AM202" s="1958"/>
      <c r="AN202" s="1958"/>
      <c r="AO202" s="1958"/>
      <c r="AP202" s="1958"/>
      <c r="AQ202" s="1958"/>
    </row>
    <row r="203" spans="2:43" ht="13.5" customHeight="1">
      <c r="B203" s="1958"/>
      <c r="C203" s="1958"/>
      <c r="D203" s="1958"/>
      <c r="E203" s="1958"/>
      <c r="F203" s="1958"/>
      <c r="G203" s="1958"/>
      <c r="H203" s="1958"/>
      <c r="I203" s="1958"/>
      <c r="J203" s="1958"/>
      <c r="K203" s="1958"/>
      <c r="L203" s="1958"/>
      <c r="M203" s="1959" t="s">
        <v>1045</v>
      </c>
      <c r="N203" s="1959"/>
      <c r="O203" s="1959"/>
      <c r="P203" s="1959"/>
      <c r="Q203" s="1959"/>
      <c r="R203" s="1959"/>
      <c r="S203" s="1959"/>
      <c r="T203" s="1960" t="s">
        <v>463</v>
      </c>
      <c r="U203" s="1960"/>
      <c r="V203" s="1960"/>
      <c r="W203" s="1960"/>
      <c r="X203" s="1960"/>
      <c r="Y203" s="1960"/>
      <c r="Z203" s="1961" t="s">
        <v>464</v>
      </c>
      <c r="AA203" s="1958"/>
      <c r="AB203" s="1958"/>
      <c r="AC203" s="1960" t="s">
        <v>336</v>
      </c>
      <c r="AD203" s="1960"/>
      <c r="AE203" s="1960"/>
      <c r="AF203" s="1960"/>
      <c r="AG203" s="1960"/>
      <c r="AH203" s="1960"/>
      <c r="AI203" s="1959" t="s">
        <v>1333</v>
      </c>
      <c r="AJ203" s="1959"/>
      <c r="AK203" s="1959"/>
      <c r="AL203" s="1959"/>
      <c r="AM203" s="1959"/>
      <c r="AN203" s="1959"/>
      <c r="AO203" s="1959"/>
      <c r="AP203" s="1959"/>
      <c r="AQ203" s="1959"/>
    </row>
    <row r="204" spans="2:43" ht="13.5">
      <c r="B204" s="1955"/>
      <c r="C204" s="1955"/>
      <c r="D204" s="1955"/>
      <c r="E204" s="1955"/>
      <c r="F204" s="1955"/>
      <c r="G204" s="1955" t="s">
        <v>522</v>
      </c>
      <c r="H204" s="1955"/>
      <c r="I204" s="1955"/>
      <c r="J204" s="1955"/>
      <c r="K204" s="1955"/>
      <c r="L204" s="1955"/>
      <c r="M204" s="1954"/>
      <c r="N204" s="1954"/>
      <c r="O204" s="1954"/>
      <c r="P204" s="1954"/>
      <c r="Q204" s="1954"/>
      <c r="R204" s="1954"/>
      <c r="S204" s="1954"/>
      <c r="T204" s="1955" t="s">
        <v>522</v>
      </c>
      <c r="U204" s="1955"/>
      <c r="V204" s="1955"/>
      <c r="W204" s="1955"/>
      <c r="X204" s="1955"/>
      <c r="Y204" s="1955"/>
      <c r="Z204" s="1955" t="s">
        <v>465</v>
      </c>
      <c r="AA204" s="1955"/>
      <c r="AB204" s="1955"/>
      <c r="AC204" s="1955" t="s">
        <v>522</v>
      </c>
      <c r="AD204" s="1955"/>
      <c r="AE204" s="1955"/>
      <c r="AF204" s="1955"/>
      <c r="AG204" s="1955"/>
      <c r="AH204" s="1955"/>
      <c r="AI204" s="1954"/>
      <c r="AJ204" s="1954"/>
      <c r="AK204" s="1954"/>
      <c r="AL204" s="1954"/>
      <c r="AM204" s="1954"/>
      <c r="AN204" s="1954"/>
      <c r="AO204" s="1954"/>
      <c r="AP204" s="1954"/>
      <c r="AQ204" s="1954"/>
    </row>
    <row r="205" spans="2:43" ht="13.5">
      <c r="B205" s="1950" t="s">
        <v>466</v>
      </c>
      <c r="C205" s="1950"/>
      <c r="D205" s="1950"/>
      <c r="E205" s="1950"/>
      <c r="F205" s="1950"/>
      <c r="G205" s="1951"/>
      <c r="H205" s="1951"/>
      <c r="I205" s="1951"/>
      <c r="J205" s="1951"/>
      <c r="K205" s="1951"/>
      <c r="L205" s="1951"/>
      <c r="M205" s="1950"/>
      <c r="N205" s="1950"/>
      <c r="O205" s="1950"/>
      <c r="P205" s="1950"/>
      <c r="Q205" s="1950"/>
      <c r="R205" s="1950"/>
      <c r="S205" s="1950"/>
      <c r="T205" s="1951"/>
      <c r="U205" s="1951"/>
      <c r="V205" s="1951"/>
      <c r="W205" s="1951"/>
      <c r="X205" s="1951"/>
      <c r="Y205" s="1951"/>
      <c r="Z205" s="1953"/>
      <c r="AA205" s="1953"/>
      <c r="AB205" s="1953"/>
      <c r="AC205" s="1951"/>
      <c r="AD205" s="1951"/>
      <c r="AE205" s="1951"/>
      <c r="AF205" s="1951"/>
      <c r="AG205" s="1951"/>
      <c r="AH205" s="1951"/>
      <c r="AI205" s="1952"/>
      <c r="AJ205" s="1952"/>
      <c r="AK205" s="1952"/>
      <c r="AL205" s="1952"/>
      <c r="AM205" s="1952"/>
      <c r="AN205" s="1952"/>
      <c r="AO205" s="1952"/>
      <c r="AP205" s="1952"/>
      <c r="AQ205" s="1952"/>
    </row>
    <row r="206" spans="2:43" ht="13.5">
      <c r="B206" s="1950"/>
      <c r="C206" s="1950"/>
      <c r="D206" s="1950"/>
      <c r="E206" s="1950"/>
      <c r="F206" s="1950"/>
      <c r="G206" s="1951"/>
      <c r="H206" s="1951"/>
      <c r="I206" s="1951"/>
      <c r="J206" s="1951"/>
      <c r="K206" s="1951"/>
      <c r="L206" s="1951"/>
      <c r="M206" s="1950"/>
      <c r="N206" s="1950"/>
      <c r="O206" s="1950"/>
      <c r="P206" s="1950"/>
      <c r="Q206" s="1950"/>
      <c r="R206" s="1950"/>
      <c r="S206" s="1950"/>
      <c r="T206" s="1951"/>
      <c r="U206" s="1951"/>
      <c r="V206" s="1951"/>
      <c r="W206" s="1951"/>
      <c r="X206" s="1951"/>
      <c r="Y206" s="1951"/>
      <c r="Z206" s="1953"/>
      <c r="AA206" s="1953"/>
      <c r="AB206" s="1953"/>
      <c r="AC206" s="1951"/>
      <c r="AD206" s="1951"/>
      <c r="AE206" s="1951"/>
      <c r="AF206" s="1951"/>
      <c r="AG206" s="1951"/>
      <c r="AH206" s="1951"/>
      <c r="AI206" s="1949"/>
      <c r="AJ206" s="1949"/>
      <c r="AK206" s="1949"/>
      <c r="AL206" s="1949"/>
      <c r="AM206" s="1949"/>
      <c r="AN206" s="1949"/>
      <c r="AO206" s="1949"/>
      <c r="AP206" s="1949"/>
      <c r="AQ206" s="1949"/>
    </row>
    <row r="207" spans="2:43" ht="13.5">
      <c r="B207" s="1950"/>
      <c r="C207" s="1950"/>
      <c r="D207" s="1950"/>
      <c r="E207" s="1950"/>
      <c r="F207" s="1950"/>
      <c r="G207" s="1951"/>
      <c r="H207" s="1951"/>
      <c r="I207" s="1951"/>
      <c r="J207" s="1951"/>
      <c r="K207" s="1951"/>
      <c r="L207" s="1951"/>
      <c r="M207" s="1950"/>
      <c r="N207" s="1950"/>
      <c r="O207" s="1950"/>
      <c r="P207" s="1950"/>
      <c r="Q207" s="1950"/>
      <c r="R207" s="1950"/>
      <c r="S207" s="1950"/>
      <c r="T207" s="1951"/>
      <c r="U207" s="1951"/>
      <c r="V207" s="1951"/>
      <c r="W207" s="1951"/>
      <c r="X207" s="1951"/>
      <c r="Y207" s="1951"/>
      <c r="Z207" s="1953"/>
      <c r="AA207" s="1953"/>
      <c r="AB207" s="1953"/>
      <c r="AC207" s="1951"/>
      <c r="AD207" s="1951"/>
      <c r="AE207" s="1951"/>
      <c r="AF207" s="1951"/>
      <c r="AG207" s="1951"/>
      <c r="AH207" s="1951"/>
      <c r="AI207" s="1949"/>
      <c r="AJ207" s="1949"/>
      <c r="AK207" s="1949"/>
      <c r="AL207" s="1949"/>
      <c r="AM207" s="1949"/>
      <c r="AN207" s="1949"/>
      <c r="AO207" s="1949"/>
      <c r="AP207" s="1949"/>
      <c r="AQ207" s="1949"/>
    </row>
    <row r="208" spans="2:43" ht="13.5">
      <c r="B208" s="1950"/>
      <c r="C208" s="1950"/>
      <c r="D208" s="1950"/>
      <c r="E208" s="1950"/>
      <c r="F208" s="1950"/>
      <c r="G208" s="1951"/>
      <c r="H208" s="1951"/>
      <c r="I208" s="1951"/>
      <c r="J208" s="1951"/>
      <c r="K208" s="1951"/>
      <c r="L208" s="1951"/>
      <c r="M208" s="1950"/>
      <c r="N208" s="1950"/>
      <c r="O208" s="1950"/>
      <c r="P208" s="1950"/>
      <c r="Q208" s="1950"/>
      <c r="R208" s="1950"/>
      <c r="S208" s="1950"/>
      <c r="T208" s="1951"/>
      <c r="U208" s="1951"/>
      <c r="V208" s="1951"/>
      <c r="W208" s="1951"/>
      <c r="X208" s="1951"/>
      <c r="Y208" s="1951"/>
      <c r="Z208" s="1950"/>
      <c r="AA208" s="1950"/>
      <c r="AB208" s="1950"/>
      <c r="AC208" s="1951"/>
      <c r="AD208" s="1951"/>
      <c r="AE208" s="1951"/>
      <c r="AF208" s="1951"/>
      <c r="AG208" s="1951"/>
      <c r="AH208" s="1951"/>
      <c r="AI208" s="1952"/>
      <c r="AJ208" s="1952"/>
      <c r="AK208" s="1952"/>
      <c r="AL208" s="1952"/>
      <c r="AM208" s="1952"/>
      <c r="AN208" s="1952"/>
      <c r="AO208" s="1952"/>
      <c r="AP208" s="1952"/>
      <c r="AQ208" s="1952"/>
    </row>
    <row r="209" spans="2:43" ht="13.5">
      <c r="B209" s="1940" t="s">
        <v>1335</v>
      </c>
      <c r="C209" s="1940"/>
      <c r="D209" s="1940"/>
      <c r="E209" s="1940"/>
      <c r="F209" s="1940"/>
      <c r="G209" s="1941"/>
      <c r="H209" s="1941"/>
      <c r="I209" s="1941"/>
      <c r="J209" s="1941"/>
      <c r="K209" s="1941"/>
      <c r="L209" s="1941"/>
      <c r="M209" s="1942"/>
      <c r="N209" s="1942"/>
      <c r="O209" s="1942"/>
      <c r="P209" s="1942"/>
      <c r="Q209" s="1942"/>
      <c r="R209" s="1942"/>
      <c r="S209" s="1942"/>
      <c r="T209" s="1942"/>
      <c r="U209" s="1942"/>
      <c r="V209" s="1942"/>
      <c r="W209" s="1942"/>
      <c r="X209" s="1942"/>
      <c r="Y209" s="1942"/>
      <c r="Z209" s="1942"/>
      <c r="AA209" s="1942"/>
      <c r="AB209" s="1942"/>
      <c r="AC209" s="1942"/>
      <c r="AD209" s="1942"/>
      <c r="AE209" s="1942"/>
      <c r="AF209" s="1942"/>
      <c r="AG209" s="1942"/>
      <c r="AH209" s="1942"/>
      <c r="AI209" s="1942"/>
      <c r="AJ209" s="1942"/>
      <c r="AK209" s="1942"/>
      <c r="AL209" s="1942"/>
      <c r="AM209" s="1942"/>
      <c r="AN209" s="1942"/>
      <c r="AO209" s="1942"/>
      <c r="AP209" s="1942"/>
      <c r="AQ209" s="1942"/>
    </row>
    <row r="210" spans="2:43" ht="13.5">
      <c r="B210" s="1943" t="s">
        <v>1189</v>
      </c>
      <c r="C210" s="1944"/>
      <c r="D210" s="1944"/>
      <c r="E210" s="1944"/>
      <c r="F210" s="1944"/>
      <c r="G210" s="1944"/>
      <c r="H210" s="1944"/>
      <c r="I210" s="1944"/>
      <c r="J210" s="1944"/>
      <c r="K210" s="1944"/>
      <c r="L210" s="1944"/>
      <c r="M210" s="1944"/>
      <c r="N210" s="1944"/>
      <c r="O210" s="1944"/>
      <c r="P210" s="1944"/>
      <c r="Q210" s="1944"/>
      <c r="R210" s="1944"/>
      <c r="S210" s="1944"/>
      <c r="T210" s="1944"/>
      <c r="U210" s="1944"/>
      <c r="V210" s="1944"/>
      <c r="W210" s="1944"/>
      <c r="X210" s="1944"/>
      <c r="Y210" s="1944"/>
      <c r="Z210" s="1944"/>
      <c r="AA210" s="1944"/>
      <c r="AB210" s="1944"/>
      <c r="AC210" s="1944"/>
      <c r="AD210" s="1944"/>
      <c r="AE210" s="1944"/>
      <c r="AF210" s="1944"/>
      <c r="AG210" s="1944"/>
      <c r="AH210" s="1944"/>
      <c r="AI210" s="1944"/>
      <c r="AJ210" s="1944"/>
      <c r="AK210" s="1944"/>
      <c r="AL210" s="1944"/>
      <c r="AM210" s="1944"/>
      <c r="AN210" s="1944"/>
      <c r="AO210" s="1944"/>
      <c r="AP210" s="1944"/>
      <c r="AQ210" s="1944"/>
    </row>
    <row r="211" spans="2:43" ht="13.5">
      <c r="B211" s="1945"/>
      <c r="C211" s="1945"/>
      <c r="D211" s="1945"/>
      <c r="E211" s="1945"/>
      <c r="F211" s="1945"/>
      <c r="G211" s="1945"/>
      <c r="H211" s="1945"/>
      <c r="I211" s="1945"/>
      <c r="J211" s="1945"/>
      <c r="K211" s="1945"/>
      <c r="L211" s="1945"/>
      <c r="M211" s="1945"/>
      <c r="N211" s="1945"/>
      <c r="O211" s="1945"/>
      <c r="P211" s="1945"/>
      <c r="Q211" s="1945"/>
      <c r="R211" s="1945"/>
      <c r="S211" s="1945"/>
      <c r="T211" s="1945"/>
      <c r="U211" s="1945"/>
      <c r="V211" s="1945"/>
      <c r="W211" s="1945"/>
      <c r="X211" s="1945"/>
      <c r="Y211" s="1945"/>
      <c r="Z211" s="1945"/>
      <c r="AA211" s="1945"/>
      <c r="AB211" s="1945"/>
      <c r="AC211" s="1945"/>
      <c r="AD211" s="1945"/>
      <c r="AE211" s="1945"/>
      <c r="AF211" s="1945"/>
      <c r="AG211" s="1945"/>
      <c r="AH211" s="1945"/>
      <c r="AI211" s="1945"/>
      <c r="AJ211" s="1945"/>
      <c r="AK211" s="1945"/>
      <c r="AL211" s="1945"/>
      <c r="AM211" s="1945"/>
      <c r="AN211" s="1945"/>
      <c r="AO211" s="1945"/>
      <c r="AP211" s="1945"/>
      <c r="AQ211" s="1945"/>
    </row>
    <row r="212" spans="2:43" ht="13.5">
      <c r="B212" s="886"/>
      <c r="C212" s="886"/>
      <c r="D212" s="886"/>
      <c r="E212" s="886"/>
      <c r="F212" s="886"/>
      <c r="G212" s="886"/>
      <c r="H212" s="886"/>
      <c r="I212" s="886"/>
      <c r="J212" s="886"/>
      <c r="K212" s="886"/>
      <c r="L212" s="886"/>
      <c r="M212" s="886"/>
      <c r="N212" s="886"/>
      <c r="O212" s="886"/>
      <c r="P212" s="886"/>
      <c r="Q212" s="886"/>
      <c r="R212" s="886"/>
      <c r="S212" s="886"/>
      <c r="T212" s="886"/>
      <c r="U212" s="886"/>
      <c r="V212" s="886"/>
      <c r="W212" s="886"/>
      <c r="X212" s="886"/>
      <c r="Y212" s="886"/>
      <c r="Z212" s="886"/>
      <c r="AA212" s="886"/>
      <c r="AB212" s="886"/>
      <c r="AC212" s="886"/>
      <c r="AD212" s="886"/>
      <c r="AE212" s="886"/>
      <c r="AF212" s="886"/>
      <c r="AG212" s="886"/>
      <c r="AH212" s="886"/>
      <c r="AI212" s="886"/>
      <c r="AJ212" s="886"/>
      <c r="AK212" s="886"/>
      <c r="AL212" s="886"/>
      <c r="AM212" s="886"/>
      <c r="AN212" s="886"/>
      <c r="AO212" s="886"/>
      <c r="AP212" s="886"/>
      <c r="AQ212" s="886"/>
    </row>
    <row r="213" ht="13.5">
      <c r="B213" s="1" t="s">
        <v>1081</v>
      </c>
    </row>
    <row r="214" spans="2:43" ht="13.5">
      <c r="B214" s="1946" t="s">
        <v>1046</v>
      </c>
      <c r="C214" s="1551"/>
      <c r="D214" s="1551"/>
      <c r="E214" s="1551"/>
      <c r="F214" s="1551"/>
      <c r="G214" s="1551" t="s">
        <v>1331</v>
      </c>
      <c r="H214" s="1551"/>
      <c r="I214" s="1551"/>
      <c r="J214" s="1551"/>
      <c r="K214" s="1551"/>
      <c r="L214" s="1551"/>
      <c r="M214" s="1551" t="s">
        <v>1332</v>
      </c>
      <c r="N214" s="1551"/>
      <c r="O214" s="1551"/>
      <c r="P214" s="1551"/>
      <c r="Q214" s="1551"/>
      <c r="R214" s="1551"/>
      <c r="S214" s="1551"/>
      <c r="T214" s="1551"/>
      <c r="U214" s="1551"/>
      <c r="V214" s="1551"/>
      <c r="W214" s="1551"/>
      <c r="X214" s="1551"/>
      <c r="Y214" s="1551"/>
      <c r="Z214" s="1551"/>
      <c r="AA214" s="1551"/>
      <c r="AB214" s="1551"/>
      <c r="AC214" s="1551"/>
      <c r="AD214" s="1551"/>
      <c r="AE214" s="1551"/>
      <c r="AF214" s="1551"/>
      <c r="AG214" s="1551"/>
      <c r="AH214" s="1551"/>
      <c r="AI214" s="1551"/>
      <c r="AJ214" s="1551"/>
      <c r="AK214" s="1551"/>
      <c r="AL214" s="1551"/>
      <c r="AM214" s="1551"/>
      <c r="AN214" s="1551"/>
      <c r="AO214" s="1551"/>
      <c r="AP214" s="1551"/>
      <c r="AQ214" s="1551"/>
    </row>
    <row r="215" spans="2:43" ht="22.5" customHeight="1">
      <c r="B215" s="1551"/>
      <c r="C215" s="1551"/>
      <c r="D215" s="1551"/>
      <c r="E215" s="1551"/>
      <c r="F215" s="1551"/>
      <c r="G215" s="1551"/>
      <c r="H215" s="1551"/>
      <c r="I215" s="1551"/>
      <c r="J215" s="1551"/>
      <c r="K215" s="1551"/>
      <c r="L215" s="1551"/>
      <c r="M215" s="1947" t="s">
        <v>1047</v>
      </c>
      <c r="N215" s="1947"/>
      <c r="O215" s="1947"/>
      <c r="P215" s="1947"/>
      <c r="Q215" s="1947"/>
      <c r="R215" s="1947"/>
      <c r="S215" s="1947"/>
      <c r="T215" s="1936" t="s">
        <v>334</v>
      </c>
      <c r="U215" s="1936"/>
      <c r="V215" s="1936"/>
      <c r="W215" s="1936"/>
      <c r="X215" s="1936"/>
      <c r="Y215" s="1936"/>
      <c r="Z215" s="1948" t="s">
        <v>335</v>
      </c>
      <c r="AA215" s="1551"/>
      <c r="AB215" s="1551"/>
      <c r="AC215" s="1936" t="s">
        <v>336</v>
      </c>
      <c r="AD215" s="1936"/>
      <c r="AE215" s="1936"/>
      <c r="AF215" s="1936"/>
      <c r="AG215" s="1936"/>
      <c r="AH215" s="1936"/>
      <c r="AI215" s="1937" t="s">
        <v>1333</v>
      </c>
      <c r="AJ215" s="1937"/>
      <c r="AK215" s="1937"/>
      <c r="AL215" s="1937"/>
      <c r="AM215" s="1937"/>
      <c r="AN215" s="1937"/>
      <c r="AO215" s="1937"/>
      <c r="AP215" s="1937"/>
      <c r="AQ215" s="1937"/>
    </row>
    <row r="216" spans="2:43" ht="13.5">
      <c r="B216" s="1938" t="s">
        <v>337</v>
      </c>
      <c r="C216" s="1938"/>
      <c r="D216" s="1938"/>
      <c r="E216" s="1938"/>
      <c r="F216" s="1938"/>
      <c r="G216" s="1938" t="s">
        <v>522</v>
      </c>
      <c r="H216" s="1938"/>
      <c r="I216" s="1938"/>
      <c r="J216" s="1938"/>
      <c r="K216" s="1938"/>
      <c r="L216" s="1938"/>
      <c r="M216" s="1939"/>
      <c r="N216" s="1939"/>
      <c r="O216" s="1939"/>
      <c r="P216" s="1939"/>
      <c r="Q216" s="1939"/>
      <c r="R216" s="1939"/>
      <c r="S216" s="1939"/>
      <c r="T216" s="1938" t="s">
        <v>522</v>
      </c>
      <c r="U216" s="1938"/>
      <c r="V216" s="1938"/>
      <c r="W216" s="1938"/>
      <c r="X216" s="1938"/>
      <c r="Y216" s="1938"/>
      <c r="Z216" s="1938" t="s">
        <v>1334</v>
      </c>
      <c r="AA216" s="1938"/>
      <c r="AB216" s="1938"/>
      <c r="AC216" s="1938" t="s">
        <v>522</v>
      </c>
      <c r="AD216" s="1938"/>
      <c r="AE216" s="1938"/>
      <c r="AF216" s="1938"/>
      <c r="AG216" s="1938"/>
      <c r="AH216" s="1938"/>
      <c r="AI216" s="1939"/>
      <c r="AJ216" s="1939"/>
      <c r="AK216" s="1939"/>
      <c r="AL216" s="1939"/>
      <c r="AM216" s="1939"/>
      <c r="AN216" s="1939"/>
      <c r="AO216" s="1939"/>
      <c r="AP216" s="1939"/>
      <c r="AQ216" s="1939"/>
    </row>
    <row r="217" spans="2:43" ht="13.5">
      <c r="B217" s="1417"/>
      <c r="C217" s="1417"/>
      <c r="D217" s="1417"/>
      <c r="E217" s="1417"/>
      <c r="F217" s="1417"/>
      <c r="G217" s="1933"/>
      <c r="H217" s="1933"/>
      <c r="I217" s="1933"/>
      <c r="J217" s="1933"/>
      <c r="K217" s="1933"/>
      <c r="L217" s="1933"/>
      <c r="M217" s="1417"/>
      <c r="N217" s="1417"/>
      <c r="O217" s="1417"/>
      <c r="P217" s="1417"/>
      <c r="Q217" s="1417"/>
      <c r="R217" s="1417"/>
      <c r="S217" s="1417"/>
      <c r="T217" s="1933"/>
      <c r="U217" s="1933"/>
      <c r="V217" s="1933"/>
      <c r="W217" s="1933"/>
      <c r="X217" s="1933"/>
      <c r="Y217" s="1933"/>
      <c r="Z217" s="1935"/>
      <c r="AA217" s="1935"/>
      <c r="AB217" s="1935"/>
      <c r="AC217" s="1933"/>
      <c r="AD217" s="1933"/>
      <c r="AE217" s="1933"/>
      <c r="AF217" s="1933"/>
      <c r="AG217" s="1933"/>
      <c r="AH217" s="1933"/>
      <c r="AI217" s="1911"/>
      <c r="AJ217" s="1911"/>
      <c r="AK217" s="1911"/>
      <c r="AL217" s="1911"/>
      <c r="AM217" s="1911"/>
      <c r="AN217" s="1911"/>
      <c r="AO217" s="1911"/>
      <c r="AP217" s="1911"/>
      <c r="AQ217" s="1911"/>
    </row>
    <row r="218" spans="2:43" ht="13.5">
      <c r="B218" s="1417"/>
      <c r="C218" s="1417"/>
      <c r="D218" s="1417"/>
      <c r="E218" s="1417"/>
      <c r="F218" s="1417"/>
      <c r="G218" s="1933"/>
      <c r="H218" s="1933"/>
      <c r="I218" s="1933"/>
      <c r="J218" s="1933"/>
      <c r="K218" s="1933"/>
      <c r="L218" s="1933"/>
      <c r="M218" s="1417"/>
      <c r="N218" s="1417"/>
      <c r="O218" s="1417"/>
      <c r="P218" s="1417"/>
      <c r="Q218" s="1417"/>
      <c r="R218" s="1417"/>
      <c r="S218" s="1417"/>
      <c r="T218" s="1933"/>
      <c r="U218" s="1933"/>
      <c r="V218" s="1933"/>
      <c r="W218" s="1933"/>
      <c r="X218" s="1933"/>
      <c r="Y218" s="1933"/>
      <c r="Z218" s="1935"/>
      <c r="AA218" s="1935"/>
      <c r="AB218" s="1935"/>
      <c r="AC218" s="1933"/>
      <c r="AD218" s="1933"/>
      <c r="AE218" s="1933"/>
      <c r="AF218" s="1933"/>
      <c r="AG218" s="1933"/>
      <c r="AH218" s="1933"/>
      <c r="AI218" s="1934"/>
      <c r="AJ218" s="1934"/>
      <c r="AK218" s="1934"/>
      <c r="AL218" s="1934"/>
      <c r="AM218" s="1934"/>
      <c r="AN218" s="1934"/>
      <c r="AO218" s="1934"/>
      <c r="AP218" s="1934"/>
      <c r="AQ218" s="1934"/>
    </row>
    <row r="219" spans="2:43" ht="13.5">
      <c r="B219" s="1417"/>
      <c r="C219" s="1417"/>
      <c r="D219" s="1417"/>
      <c r="E219" s="1417"/>
      <c r="F219" s="1417"/>
      <c r="G219" s="1933"/>
      <c r="H219" s="1933"/>
      <c r="I219" s="1933"/>
      <c r="J219" s="1933"/>
      <c r="K219" s="1933"/>
      <c r="L219" s="1933"/>
      <c r="M219" s="1417"/>
      <c r="N219" s="1417"/>
      <c r="O219" s="1417"/>
      <c r="P219" s="1417"/>
      <c r="Q219" s="1417"/>
      <c r="R219" s="1417"/>
      <c r="S219" s="1417"/>
      <c r="T219" s="1933"/>
      <c r="U219" s="1933"/>
      <c r="V219" s="1933"/>
      <c r="W219" s="1933"/>
      <c r="X219" s="1933"/>
      <c r="Y219" s="1933"/>
      <c r="Z219" s="1935"/>
      <c r="AA219" s="1935"/>
      <c r="AB219" s="1935"/>
      <c r="AC219" s="1933"/>
      <c r="AD219" s="1933"/>
      <c r="AE219" s="1933"/>
      <c r="AF219" s="1933"/>
      <c r="AG219" s="1933"/>
      <c r="AH219" s="1933"/>
      <c r="AI219" s="1934"/>
      <c r="AJ219" s="1934"/>
      <c r="AK219" s="1934"/>
      <c r="AL219" s="1934"/>
      <c r="AM219" s="1934"/>
      <c r="AN219" s="1934"/>
      <c r="AO219" s="1934"/>
      <c r="AP219" s="1934"/>
      <c r="AQ219" s="1934"/>
    </row>
    <row r="220" spans="2:43" ht="13.5">
      <c r="B220" s="1417"/>
      <c r="C220" s="1417"/>
      <c r="D220" s="1417"/>
      <c r="E220" s="1417"/>
      <c r="F220" s="1417"/>
      <c r="G220" s="1933"/>
      <c r="H220" s="1933"/>
      <c r="I220" s="1933"/>
      <c r="J220" s="1933"/>
      <c r="K220" s="1933"/>
      <c r="L220" s="1933"/>
      <c r="M220" s="1417"/>
      <c r="N220" s="1417"/>
      <c r="O220" s="1417"/>
      <c r="P220" s="1417"/>
      <c r="Q220" s="1417"/>
      <c r="R220" s="1417"/>
      <c r="S220" s="1417"/>
      <c r="T220" s="1933"/>
      <c r="U220" s="1933"/>
      <c r="V220" s="1933"/>
      <c r="W220" s="1933"/>
      <c r="X220" s="1933"/>
      <c r="Y220" s="1933"/>
      <c r="Z220" s="1935"/>
      <c r="AA220" s="1935"/>
      <c r="AB220" s="1935"/>
      <c r="AC220" s="1933"/>
      <c r="AD220" s="1933"/>
      <c r="AE220" s="1933"/>
      <c r="AF220" s="1933"/>
      <c r="AG220" s="1933"/>
      <c r="AH220" s="1933"/>
      <c r="AI220" s="1934"/>
      <c r="AJ220" s="1934"/>
      <c r="AK220" s="1934"/>
      <c r="AL220" s="1934"/>
      <c r="AM220" s="1934"/>
      <c r="AN220" s="1934"/>
      <c r="AO220" s="1934"/>
      <c r="AP220" s="1934"/>
      <c r="AQ220" s="1934"/>
    </row>
    <row r="221" spans="2:43" ht="13.5">
      <c r="B221" s="1417"/>
      <c r="C221" s="1417"/>
      <c r="D221" s="1417"/>
      <c r="E221" s="1417"/>
      <c r="F221" s="1417"/>
      <c r="G221" s="1933"/>
      <c r="H221" s="1933"/>
      <c r="I221" s="1933"/>
      <c r="J221" s="1933"/>
      <c r="K221" s="1933"/>
      <c r="L221" s="1933"/>
      <c r="M221" s="1417"/>
      <c r="N221" s="1417"/>
      <c r="O221" s="1417"/>
      <c r="P221" s="1417"/>
      <c r="Q221" s="1417"/>
      <c r="R221" s="1417"/>
      <c r="S221" s="1417"/>
      <c r="T221" s="1933"/>
      <c r="U221" s="1933"/>
      <c r="V221" s="1933"/>
      <c r="W221" s="1933"/>
      <c r="X221" s="1933"/>
      <c r="Y221" s="1933"/>
      <c r="Z221" s="1417"/>
      <c r="AA221" s="1417"/>
      <c r="AB221" s="1417"/>
      <c r="AC221" s="1933"/>
      <c r="AD221" s="1933"/>
      <c r="AE221" s="1933"/>
      <c r="AF221" s="1933"/>
      <c r="AG221" s="1933"/>
      <c r="AH221" s="1933"/>
      <c r="AI221" s="1911"/>
      <c r="AJ221" s="1911"/>
      <c r="AK221" s="1911"/>
      <c r="AL221" s="1911"/>
      <c r="AM221" s="1911"/>
      <c r="AN221" s="1911"/>
      <c r="AO221" s="1911"/>
      <c r="AP221" s="1911"/>
      <c r="AQ221" s="1911"/>
    </row>
    <row r="222" spans="2:43" ht="13.5">
      <c r="B222" s="1912" t="s">
        <v>1335</v>
      </c>
      <c r="C222" s="1912"/>
      <c r="D222" s="1912"/>
      <c r="E222" s="1912"/>
      <c r="F222" s="1912"/>
      <c r="G222" s="1913"/>
      <c r="H222" s="1913"/>
      <c r="I222" s="1913"/>
      <c r="J222" s="1913"/>
      <c r="K222" s="1913"/>
      <c r="L222" s="1913"/>
      <c r="M222" s="1914"/>
      <c r="N222" s="1914"/>
      <c r="O222" s="1914"/>
      <c r="P222" s="1914"/>
      <c r="Q222" s="1914"/>
      <c r="R222" s="1914"/>
      <c r="S222" s="1914"/>
      <c r="T222" s="1914"/>
      <c r="U222" s="1914"/>
      <c r="V222" s="1914"/>
      <c r="W222" s="1914"/>
      <c r="X222" s="1914"/>
      <c r="Y222" s="1914"/>
      <c r="Z222" s="1914"/>
      <c r="AA222" s="1914"/>
      <c r="AB222" s="1914"/>
      <c r="AC222" s="1914"/>
      <c r="AD222" s="1914"/>
      <c r="AE222" s="1914"/>
      <c r="AF222" s="1914"/>
      <c r="AG222" s="1914"/>
      <c r="AH222" s="1914"/>
      <c r="AI222" s="1914"/>
      <c r="AJ222" s="1914"/>
      <c r="AK222" s="1914"/>
      <c r="AL222" s="1914"/>
      <c r="AM222" s="1914"/>
      <c r="AN222" s="1914"/>
      <c r="AO222" s="1914"/>
      <c r="AP222" s="1914"/>
      <c r="AQ222" s="1914"/>
    </row>
    <row r="223" spans="2:43" ht="13.5">
      <c r="B223" s="1915" t="s">
        <v>1048</v>
      </c>
      <c r="C223" s="1916"/>
      <c r="D223" s="1916"/>
      <c r="E223" s="1916"/>
      <c r="F223" s="1916"/>
      <c r="G223" s="1916"/>
      <c r="H223" s="1916"/>
      <c r="I223" s="1916"/>
      <c r="J223" s="1916"/>
      <c r="K223" s="1916"/>
      <c r="L223" s="1916"/>
      <c r="M223" s="1916"/>
      <c r="N223" s="1916"/>
      <c r="O223" s="1916"/>
      <c r="P223" s="1916"/>
      <c r="Q223" s="1916"/>
      <c r="R223" s="1916"/>
      <c r="S223" s="1916"/>
      <c r="T223" s="1916"/>
      <c r="U223" s="1916"/>
      <c r="V223" s="1916"/>
      <c r="W223" s="1916"/>
      <c r="X223" s="1916"/>
      <c r="Y223" s="1916"/>
      <c r="Z223" s="1916"/>
      <c r="AA223" s="1916"/>
      <c r="AB223" s="1916"/>
      <c r="AC223" s="1916"/>
      <c r="AD223" s="1916"/>
      <c r="AE223" s="1916"/>
      <c r="AF223" s="1916"/>
      <c r="AG223" s="1916"/>
      <c r="AH223" s="1916"/>
      <c r="AI223" s="1916"/>
      <c r="AJ223" s="1916"/>
      <c r="AK223" s="1916"/>
      <c r="AL223" s="1916"/>
      <c r="AM223" s="1916"/>
      <c r="AN223" s="1916"/>
      <c r="AO223" s="1916"/>
      <c r="AP223" s="1916"/>
      <c r="AQ223" s="1916"/>
    </row>
    <row r="224" spans="2:43" ht="13.5">
      <c r="B224" s="887"/>
      <c r="C224" s="884"/>
      <c r="D224" s="884"/>
      <c r="E224" s="884"/>
      <c r="F224" s="884"/>
      <c r="G224" s="884"/>
      <c r="H224" s="884"/>
      <c r="I224" s="884"/>
      <c r="J224" s="884"/>
      <c r="K224" s="884"/>
      <c r="L224" s="884"/>
      <c r="M224" s="884"/>
      <c r="N224" s="884"/>
      <c r="O224" s="884"/>
      <c r="P224" s="884"/>
      <c r="Q224" s="884"/>
      <c r="R224" s="884"/>
      <c r="S224" s="884"/>
      <c r="T224" s="884"/>
      <c r="U224" s="884"/>
      <c r="V224" s="884"/>
      <c r="W224" s="884"/>
      <c r="X224" s="884"/>
      <c r="Y224" s="884"/>
      <c r="Z224" s="884"/>
      <c r="AA224" s="884"/>
      <c r="AB224" s="884"/>
      <c r="AC224" s="884"/>
      <c r="AD224" s="884"/>
      <c r="AE224" s="884"/>
      <c r="AF224" s="884"/>
      <c r="AG224" s="884"/>
      <c r="AH224" s="884"/>
      <c r="AI224" s="884"/>
      <c r="AJ224" s="884"/>
      <c r="AK224" s="884"/>
      <c r="AL224" s="884"/>
      <c r="AM224" s="884"/>
      <c r="AN224" s="884"/>
      <c r="AO224" s="884"/>
      <c r="AP224" s="884"/>
      <c r="AQ224" s="884"/>
    </row>
    <row r="225" spans="2:43" ht="13.5">
      <c r="B225" s="886"/>
      <c r="C225" s="886"/>
      <c r="D225" s="886"/>
      <c r="E225" s="886"/>
      <c r="F225" s="886"/>
      <c r="G225" s="886"/>
      <c r="H225" s="886"/>
      <c r="I225" s="886"/>
      <c r="J225" s="886"/>
      <c r="K225" s="886"/>
      <c r="L225" s="886"/>
      <c r="M225" s="886"/>
      <c r="N225" s="886"/>
      <c r="O225" s="886"/>
      <c r="P225" s="886"/>
      <c r="Q225" s="886"/>
      <c r="R225" s="886"/>
      <c r="S225" s="886"/>
      <c r="T225" s="886"/>
      <c r="U225" s="886"/>
      <c r="V225" s="886"/>
      <c r="W225" s="886"/>
      <c r="X225" s="886"/>
      <c r="Y225" s="886"/>
      <c r="Z225" s="886"/>
      <c r="AA225" s="886"/>
      <c r="AB225" s="886"/>
      <c r="AC225" s="886"/>
      <c r="AD225" s="886"/>
      <c r="AE225" s="886"/>
      <c r="AF225" s="886"/>
      <c r="AG225" s="886"/>
      <c r="AH225" s="886"/>
      <c r="AI225" s="886"/>
      <c r="AJ225" s="886"/>
      <c r="AK225" s="886"/>
      <c r="AL225" s="886"/>
      <c r="AM225" s="886"/>
      <c r="AN225" s="886"/>
      <c r="AO225" s="886"/>
      <c r="AP225" s="886"/>
      <c r="AQ225" s="886"/>
    </row>
    <row r="226" spans="2:43" ht="19.5" customHeight="1">
      <c r="B226" s="1917"/>
      <c r="C226" s="1550"/>
      <c r="D226" s="1550"/>
      <c r="E226" s="1550"/>
      <c r="F226" s="1550"/>
      <c r="G226" s="1550"/>
      <c r="H226" s="1550"/>
      <c r="I226" s="1550"/>
      <c r="J226" s="1550"/>
      <c r="K226" s="1550"/>
      <c r="L226" s="1550"/>
      <c r="M226" s="1550"/>
      <c r="N226" s="1918"/>
      <c r="O226" s="1919" t="s">
        <v>522</v>
      </c>
      <c r="P226" s="1920"/>
      <c r="Q226" s="1920"/>
      <c r="R226" s="1920"/>
      <c r="S226" s="1920"/>
      <c r="T226" s="1921"/>
      <c r="U226" s="1922"/>
      <c r="V226" s="1923"/>
      <c r="W226" s="1923"/>
      <c r="X226" s="1923"/>
      <c r="Y226" s="1923"/>
      <c r="Z226" s="1923"/>
      <c r="AA226" s="1923"/>
      <c r="AB226" s="1923"/>
      <c r="AC226" s="1923"/>
      <c r="AD226" s="1923"/>
      <c r="AE226" s="1923"/>
      <c r="AF226" s="1923"/>
      <c r="AG226" s="1923"/>
      <c r="AH226" s="1923"/>
      <c r="AI226" s="1923"/>
      <c r="AJ226" s="1923"/>
      <c r="AK226" s="1923"/>
      <c r="AL226" s="1923"/>
      <c r="AM226" s="1923"/>
      <c r="AN226" s="1923"/>
      <c r="AO226" s="1923"/>
      <c r="AP226" s="1923"/>
      <c r="AQ226" s="1924"/>
    </row>
    <row r="227" spans="2:43" ht="19.5" customHeight="1">
      <c r="B227" s="1931"/>
      <c r="C227" s="1932" t="s">
        <v>135</v>
      </c>
      <c r="D227" s="1932"/>
      <c r="E227" s="1932"/>
      <c r="F227" s="1932"/>
      <c r="G227" s="1932"/>
      <c r="H227" s="1932"/>
      <c r="I227" s="1932"/>
      <c r="J227" s="1932"/>
      <c r="K227" s="1932"/>
      <c r="L227" s="1932"/>
      <c r="M227" s="1932"/>
      <c r="N227" s="1899"/>
      <c r="O227" s="1900"/>
      <c r="P227" s="1901"/>
      <c r="Q227" s="1901"/>
      <c r="R227" s="1901"/>
      <c r="S227" s="1901"/>
      <c r="T227" s="1902"/>
      <c r="U227" s="1925"/>
      <c r="V227" s="1926"/>
      <c r="W227" s="1926"/>
      <c r="X227" s="1926"/>
      <c r="Y227" s="1926"/>
      <c r="Z227" s="1926"/>
      <c r="AA227" s="1926"/>
      <c r="AB227" s="1926"/>
      <c r="AC227" s="1926"/>
      <c r="AD227" s="1926"/>
      <c r="AE227" s="1926"/>
      <c r="AF227" s="1926"/>
      <c r="AG227" s="1926"/>
      <c r="AH227" s="1926"/>
      <c r="AI227" s="1926"/>
      <c r="AJ227" s="1926"/>
      <c r="AK227" s="1926"/>
      <c r="AL227" s="1926"/>
      <c r="AM227" s="1926"/>
      <c r="AN227" s="1926"/>
      <c r="AO227" s="1926"/>
      <c r="AP227" s="1926"/>
      <c r="AQ227" s="1927"/>
    </row>
    <row r="228" spans="2:43" ht="19.5" customHeight="1">
      <c r="B228" s="1931"/>
      <c r="C228" s="1932"/>
      <c r="D228" s="1932"/>
      <c r="E228" s="1932"/>
      <c r="F228" s="1932"/>
      <c r="G228" s="1932"/>
      <c r="H228" s="1932"/>
      <c r="I228" s="1932"/>
      <c r="J228" s="1932"/>
      <c r="K228" s="1932"/>
      <c r="L228" s="1932"/>
      <c r="M228" s="1932"/>
      <c r="N228" s="1899"/>
      <c r="O228" s="1900"/>
      <c r="P228" s="1901"/>
      <c r="Q228" s="1901"/>
      <c r="R228" s="1901"/>
      <c r="S228" s="1901"/>
      <c r="T228" s="1902"/>
      <c r="U228" s="1925"/>
      <c r="V228" s="1926"/>
      <c r="W228" s="1926"/>
      <c r="X228" s="1926"/>
      <c r="Y228" s="1926"/>
      <c r="Z228" s="1926"/>
      <c r="AA228" s="1926"/>
      <c r="AB228" s="1926"/>
      <c r="AC228" s="1926"/>
      <c r="AD228" s="1926"/>
      <c r="AE228" s="1926"/>
      <c r="AF228" s="1926"/>
      <c r="AG228" s="1926"/>
      <c r="AH228" s="1926"/>
      <c r="AI228" s="1926"/>
      <c r="AJ228" s="1926"/>
      <c r="AK228" s="1926"/>
      <c r="AL228" s="1926"/>
      <c r="AM228" s="1926"/>
      <c r="AN228" s="1926"/>
      <c r="AO228" s="1926"/>
      <c r="AP228" s="1926"/>
      <c r="AQ228" s="1927"/>
    </row>
    <row r="229" spans="2:43" ht="19.5" customHeight="1">
      <c r="B229" s="1903"/>
      <c r="C229" s="1904"/>
      <c r="D229" s="1904"/>
      <c r="E229" s="1904"/>
      <c r="F229" s="1904"/>
      <c r="G229" s="1904"/>
      <c r="H229" s="1904"/>
      <c r="I229" s="1904"/>
      <c r="J229" s="1904"/>
      <c r="K229" s="1904"/>
      <c r="L229" s="1904"/>
      <c r="M229" s="1904"/>
      <c r="N229" s="1905"/>
      <c r="O229" s="1906"/>
      <c r="P229" s="1907"/>
      <c r="Q229" s="1907"/>
      <c r="R229" s="1907"/>
      <c r="S229" s="1907"/>
      <c r="T229" s="1908"/>
      <c r="U229" s="1928"/>
      <c r="V229" s="1929"/>
      <c r="W229" s="1929"/>
      <c r="X229" s="1929"/>
      <c r="Y229" s="1929"/>
      <c r="Z229" s="1929"/>
      <c r="AA229" s="1929"/>
      <c r="AB229" s="1929"/>
      <c r="AC229" s="1929"/>
      <c r="AD229" s="1929"/>
      <c r="AE229" s="1929"/>
      <c r="AF229" s="1929"/>
      <c r="AG229" s="1929"/>
      <c r="AH229" s="1929"/>
      <c r="AI229" s="1929"/>
      <c r="AJ229" s="1929"/>
      <c r="AK229" s="1929"/>
      <c r="AL229" s="1929"/>
      <c r="AM229" s="1929"/>
      <c r="AN229" s="1929"/>
      <c r="AO229" s="1929"/>
      <c r="AP229" s="1929"/>
      <c r="AQ229" s="1930"/>
    </row>
    <row r="230" spans="2:43" ht="13.5">
      <c r="B230" s="1909" t="s">
        <v>945</v>
      </c>
      <c r="C230" s="1909"/>
      <c r="D230" s="1909"/>
      <c r="E230" s="1909"/>
      <c r="F230" s="1909"/>
      <c r="G230" s="1909"/>
      <c r="H230" s="1909"/>
      <c r="I230" s="1909"/>
      <c r="J230" s="1909"/>
      <c r="K230" s="1909"/>
      <c r="L230" s="1909"/>
      <c r="M230" s="1909"/>
      <c r="N230" s="1909"/>
      <c r="O230" s="1909"/>
      <c r="P230" s="1909"/>
      <c r="Q230" s="1909"/>
      <c r="R230" s="1909"/>
      <c r="S230" s="1909"/>
      <c r="T230" s="1909"/>
      <c r="U230" s="1909"/>
      <c r="V230" s="1909"/>
      <c r="W230" s="1909"/>
      <c r="X230" s="1909"/>
      <c r="Y230" s="1909"/>
      <c r="Z230" s="1909"/>
      <c r="AA230" s="1909"/>
      <c r="AB230" s="1909"/>
      <c r="AC230" s="1909"/>
      <c r="AD230" s="1909"/>
      <c r="AE230" s="1909"/>
      <c r="AF230" s="1909"/>
      <c r="AG230" s="1909"/>
      <c r="AH230" s="1909"/>
      <c r="AI230" s="1909"/>
      <c r="AJ230" s="1909"/>
      <c r="AK230" s="1909"/>
      <c r="AL230" s="1909"/>
      <c r="AM230" s="1909"/>
      <c r="AN230" s="1909"/>
      <c r="AO230" s="1909"/>
      <c r="AP230" s="1909"/>
      <c r="AQ230" s="1909"/>
    </row>
    <row r="231" spans="2:43" ht="13.5">
      <c r="B231" s="1910"/>
      <c r="C231" s="1910"/>
      <c r="D231" s="1910"/>
      <c r="E231" s="1910"/>
      <c r="F231" s="1910"/>
      <c r="G231" s="1910"/>
      <c r="H231" s="1910"/>
      <c r="I231" s="1910"/>
      <c r="J231" s="1910"/>
      <c r="K231" s="1910"/>
      <c r="L231" s="1910"/>
      <c r="M231" s="1910"/>
      <c r="N231" s="1910"/>
      <c r="O231" s="1910"/>
      <c r="P231" s="1910"/>
      <c r="Q231" s="1910"/>
      <c r="R231" s="1910"/>
      <c r="S231" s="1910"/>
      <c r="T231" s="1910"/>
      <c r="U231" s="1910"/>
      <c r="V231" s="1910"/>
      <c r="W231" s="1910"/>
      <c r="X231" s="1910"/>
      <c r="Y231" s="1910"/>
      <c r="Z231" s="1910"/>
      <c r="AA231" s="1910"/>
      <c r="AB231" s="1910"/>
      <c r="AC231" s="1910"/>
      <c r="AD231" s="1910"/>
      <c r="AE231" s="1910"/>
      <c r="AF231" s="1910"/>
      <c r="AG231" s="1910"/>
      <c r="AH231" s="1910"/>
      <c r="AI231" s="1910"/>
      <c r="AJ231" s="1910"/>
      <c r="AK231" s="1910"/>
      <c r="AL231" s="1910"/>
      <c r="AM231" s="1910"/>
      <c r="AN231" s="1910"/>
      <c r="AO231" s="1910"/>
      <c r="AP231" s="1910"/>
      <c r="AQ231" s="1910"/>
    </row>
  </sheetData>
  <sheetProtection/>
  <mergeCells count="801">
    <mergeCell ref="N227:N228"/>
    <mergeCell ref="O227:T228"/>
    <mergeCell ref="B229:N229"/>
    <mergeCell ref="O229:T229"/>
    <mergeCell ref="B230:AQ231"/>
    <mergeCell ref="AI221:AQ221"/>
    <mergeCell ref="B222:F222"/>
    <mergeCell ref="G222:L222"/>
    <mergeCell ref="M222:AQ222"/>
    <mergeCell ref="B223:AQ223"/>
    <mergeCell ref="B226:N226"/>
    <mergeCell ref="O226:T226"/>
    <mergeCell ref="U226:AQ229"/>
    <mergeCell ref="B227:B228"/>
    <mergeCell ref="C227:M228"/>
    <mergeCell ref="B221:F221"/>
    <mergeCell ref="G221:L221"/>
    <mergeCell ref="M221:S221"/>
    <mergeCell ref="T221:Y221"/>
    <mergeCell ref="Z221:AB221"/>
    <mergeCell ref="AC221:AH221"/>
    <mergeCell ref="AI219:AQ219"/>
    <mergeCell ref="B220:F220"/>
    <mergeCell ref="G220:L220"/>
    <mergeCell ref="M220:S220"/>
    <mergeCell ref="T220:Y220"/>
    <mergeCell ref="Z220:AB220"/>
    <mergeCell ref="AC220:AH220"/>
    <mergeCell ref="AI220:AQ220"/>
    <mergeCell ref="B219:F219"/>
    <mergeCell ref="G219:L219"/>
    <mergeCell ref="M219:S219"/>
    <mergeCell ref="T219:Y219"/>
    <mergeCell ref="Z219:AB219"/>
    <mergeCell ref="AC219:AH219"/>
    <mergeCell ref="AI217:AQ217"/>
    <mergeCell ref="B218:F218"/>
    <mergeCell ref="G218:L218"/>
    <mergeCell ref="M218:S218"/>
    <mergeCell ref="T218:Y218"/>
    <mergeCell ref="Z218:AB218"/>
    <mergeCell ref="AC218:AH218"/>
    <mergeCell ref="AI218:AQ218"/>
    <mergeCell ref="B217:F217"/>
    <mergeCell ref="G217:L217"/>
    <mergeCell ref="M217:S217"/>
    <mergeCell ref="T217:Y217"/>
    <mergeCell ref="Z217:AB217"/>
    <mergeCell ref="AC217:AH217"/>
    <mergeCell ref="AC215:AH215"/>
    <mergeCell ref="AI215:AQ215"/>
    <mergeCell ref="B216:F216"/>
    <mergeCell ref="G216:L216"/>
    <mergeCell ref="M216:S216"/>
    <mergeCell ref="T216:Y216"/>
    <mergeCell ref="Z216:AB216"/>
    <mergeCell ref="AC216:AH216"/>
    <mergeCell ref="AI216:AQ216"/>
    <mergeCell ref="B209:F209"/>
    <mergeCell ref="G209:L209"/>
    <mergeCell ref="M209:AQ209"/>
    <mergeCell ref="B210:AQ211"/>
    <mergeCell ref="B214:F215"/>
    <mergeCell ref="G214:L215"/>
    <mergeCell ref="M214:AQ214"/>
    <mergeCell ref="M215:S215"/>
    <mergeCell ref="T215:Y215"/>
    <mergeCell ref="Z215:AB215"/>
    <mergeCell ref="AI207:AQ207"/>
    <mergeCell ref="B208:F208"/>
    <mergeCell ref="G208:L208"/>
    <mergeCell ref="M208:S208"/>
    <mergeCell ref="T208:Y208"/>
    <mergeCell ref="Z208:AB208"/>
    <mergeCell ref="AC208:AH208"/>
    <mergeCell ref="AI208:AQ208"/>
    <mergeCell ref="B207:F207"/>
    <mergeCell ref="G207:L207"/>
    <mergeCell ref="M207:S207"/>
    <mergeCell ref="T207:Y207"/>
    <mergeCell ref="Z207:AB207"/>
    <mergeCell ref="AC207:AH207"/>
    <mergeCell ref="AI205:AQ205"/>
    <mergeCell ref="B206:F206"/>
    <mergeCell ref="G206:L206"/>
    <mergeCell ref="M206:S206"/>
    <mergeCell ref="T206:Y206"/>
    <mergeCell ref="Z206:AB206"/>
    <mergeCell ref="AC206:AH206"/>
    <mergeCell ref="AI206:AQ206"/>
    <mergeCell ref="B205:F205"/>
    <mergeCell ref="G205:L205"/>
    <mergeCell ref="M205:S205"/>
    <mergeCell ref="T205:Y205"/>
    <mergeCell ref="Z205:AB205"/>
    <mergeCell ref="AC205:AH205"/>
    <mergeCell ref="AC203:AH203"/>
    <mergeCell ref="AI203:AQ203"/>
    <mergeCell ref="B204:F204"/>
    <mergeCell ref="G204:L204"/>
    <mergeCell ref="M204:S204"/>
    <mergeCell ref="T204:Y204"/>
    <mergeCell ref="Z204:AB204"/>
    <mergeCell ref="AC204:AH204"/>
    <mergeCell ref="AI204:AQ204"/>
    <mergeCell ref="B197:F197"/>
    <mergeCell ref="G197:L197"/>
    <mergeCell ref="M197:AQ197"/>
    <mergeCell ref="B198:AQ199"/>
    <mergeCell ref="B202:F203"/>
    <mergeCell ref="G202:L203"/>
    <mergeCell ref="M202:AQ202"/>
    <mergeCell ref="M203:S203"/>
    <mergeCell ref="T203:Y203"/>
    <mergeCell ref="Z203:AB203"/>
    <mergeCell ref="AI195:AQ195"/>
    <mergeCell ref="B196:F196"/>
    <mergeCell ref="G196:L196"/>
    <mergeCell ref="M196:S196"/>
    <mergeCell ref="T196:Y196"/>
    <mergeCell ref="Z196:AB196"/>
    <mergeCell ref="AC196:AH196"/>
    <mergeCell ref="AI196:AQ196"/>
    <mergeCell ref="B195:F195"/>
    <mergeCell ref="G195:L195"/>
    <mergeCell ref="M195:S195"/>
    <mergeCell ref="T195:Y195"/>
    <mergeCell ref="Z195:AB195"/>
    <mergeCell ref="AC195:AH195"/>
    <mergeCell ref="AC193:AH193"/>
    <mergeCell ref="AI193:AQ193"/>
    <mergeCell ref="B194:F194"/>
    <mergeCell ref="G194:L194"/>
    <mergeCell ref="M194:S194"/>
    <mergeCell ref="T194:Y194"/>
    <mergeCell ref="Z194:AB194"/>
    <mergeCell ref="AC194:AH194"/>
    <mergeCell ref="AI194:AQ194"/>
    <mergeCell ref="B187:F187"/>
    <mergeCell ref="G187:L187"/>
    <mergeCell ref="M187:AQ187"/>
    <mergeCell ref="B188:AQ189"/>
    <mergeCell ref="B192:F193"/>
    <mergeCell ref="G192:L193"/>
    <mergeCell ref="M192:AQ192"/>
    <mergeCell ref="M193:S193"/>
    <mergeCell ref="T193:Y193"/>
    <mergeCell ref="Z193:AB193"/>
    <mergeCell ref="AI185:AQ185"/>
    <mergeCell ref="B186:F186"/>
    <mergeCell ref="G186:L186"/>
    <mergeCell ref="M186:S186"/>
    <mergeCell ref="T186:Y186"/>
    <mergeCell ref="Z186:AB186"/>
    <mergeCell ref="AC186:AH186"/>
    <mergeCell ref="AI186:AQ186"/>
    <mergeCell ref="B185:F185"/>
    <mergeCell ref="G185:L185"/>
    <mergeCell ref="M185:S185"/>
    <mergeCell ref="T185:Y185"/>
    <mergeCell ref="Z185:AB185"/>
    <mergeCell ref="AC185:AH185"/>
    <mergeCell ref="AI183:AQ183"/>
    <mergeCell ref="B184:F184"/>
    <mergeCell ref="G184:L184"/>
    <mergeCell ref="M184:S184"/>
    <mergeCell ref="T184:Y184"/>
    <mergeCell ref="Z184:AB184"/>
    <mergeCell ref="AC184:AH184"/>
    <mergeCell ref="AI184:AQ184"/>
    <mergeCell ref="B183:F183"/>
    <mergeCell ref="G183:L183"/>
    <mergeCell ref="M183:S183"/>
    <mergeCell ref="T183:Y183"/>
    <mergeCell ref="Z183:AB183"/>
    <mergeCell ref="AC183:AH183"/>
    <mergeCell ref="B181:F182"/>
    <mergeCell ref="G181:L182"/>
    <mergeCell ref="M181:AQ181"/>
    <mergeCell ref="M182:S182"/>
    <mergeCell ref="T182:Y182"/>
    <mergeCell ref="Z182:AB182"/>
    <mergeCell ref="AC182:AH182"/>
    <mergeCell ref="AI182:AQ182"/>
    <mergeCell ref="B176:K176"/>
    <mergeCell ref="B177:K177"/>
    <mergeCell ref="L177:Q177"/>
    <mergeCell ref="R177:W177"/>
    <mergeCell ref="B178:K178"/>
    <mergeCell ref="L178:Q178"/>
    <mergeCell ref="R178:W178"/>
    <mergeCell ref="C173:K173"/>
    <mergeCell ref="L173:Q173"/>
    <mergeCell ref="R173:W173"/>
    <mergeCell ref="C174:K174"/>
    <mergeCell ref="L174:Q174"/>
    <mergeCell ref="R174:W174"/>
    <mergeCell ref="C171:K171"/>
    <mergeCell ref="L171:Q171"/>
    <mergeCell ref="R171:W171"/>
    <mergeCell ref="C172:K172"/>
    <mergeCell ref="L172:Q172"/>
    <mergeCell ref="R172:W172"/>
    <mergeCell ref="B169:K169"/>
    <mergeCell ref="L169:Q169"/>
    <mergeCell ref="R169:W169"/>
    <mergeCell ref="C170:K170"/>
    <mergeCell ref="L170:Q170"/>
    <mergeCell ref="R170:W170"/>
    <mergeCell ref="B167:K167"/>
    <mergeCell ref="L167:Q167"/>
    <mergeCell ref="R167:W167"/>
    <mergeCell ref="B168:K168"/>
    <mergeCell ref="L168:Q168"/>
    <mergeCell ref="R168:W168"/>
    <mergeCell ref="B165:K165"/>
    <mergeCell ref="L165:Q165"/>
    <mergeCell ref="R165:W165"/>
    <mergeCell ref="B166:K166"/>
    <mergeCell ref="L166:Q166"/>
    <mergeCell ref="R166:W166"/>
    <mergeCell ref="B163:K163"/>
    <mergeCell ref="L163:Q163"/>
    <mergeCell ref="R163:W163"/>
    <mergeCell ref="B164:K164"/>
    <mergeCell ref="L164:Q164"/>
    <mergeCell ref="R164:W164"/>
    <mergeCell ref="AI156:AQ156"/>
    <mergeCell ref="B157:F157"/>
    <mergeCell ref="G157:L157"/>
    <mergeCell ref="M157:AQ157"/>
    <mergeCell ref="B162:K162"/>
    <mergeCell ref="L162:Q162"/>
    <mergeCell ref="R162:W162"/>
    <mergeCell ref="X162:AC162"/>
    <mergeCell ref="AD162:AQ162"/>
    <mergeCell ref="B156:F156"/>
    <mergeCell ref="G156:L156"/>
    <mergeCell ref="M156:S156"/>
    <mergeCell ref="T156:Y156"/>
    <mergeCell ref="Z156:AB156"/>
    <mergeCell ref="AC156:AH156"/>
    <mergeCell ref="AI154:AQ154"/>
    <mergeCell ref="B155:F155"/>
    <mergeCell ref="G155:L155"/>
    <mergeCell ref="M155:S155"/>
    <mergeCell ref="T155:Y155"/>
    <mergeCell ref="Z155:AB155"/>
    <mergeCell ref="AC155:AH155"/>
    <mergeCell ref="AI155:AQ155"/>
    <mergeCell ref="B154:F154"/>
    <mergeCell ref="G154:L154"/>
    <mergeCell ref="M154:S154"/>
    <mergeCell ref="T154:Y154"/>
    <mergeCell ref="Z154:AB154"/>
    <mergeCell ref="AC154:AH154"/>
    <mergeCell ref="AI143:AQ143"/>
    <mergeCell ref="B145:F146"/>
    <mergeCell ref="B148:F149"/>
    <mergeCell ref="B151:F152"/>
    <mergeCell ref="G153:L153"/>
    <mergeCell ref="M153:S153"/>
    <mergeCell ref="T153:Y153"/>
    <mergeCell ref="Z153:AB153"/>
    <mergeCell ref="AC153:AH153"/>
    <mergeCell ref="AI153:AQ153"/>
    <mergeCell ref="B143:F143"/>
    <mergeCell ref="G143:L143"/>
    <mergeCell ref="M143:S143"/>
    <mergeCell ref="T143:Y143"/>
    <mergeCell ref="Z143:AB143"/>
    <mergeCell ref="AC143:AH143"/>
    <mergeCell ref="AI141:AQ141"/>
    <mergeCell ref="B142:F142"/>
    <mergeCell ref="G142:L142"/>
    <mergeCell ref="M142:S142"/>
    <mergeCell ref="T142:Y142"/>
    <mergeCell ref="Z142:AB142"/>
    <mergeCell ref="AC142:AH142"/>
    <mergeCell ref="AI142:AQ142"/>
    <mergeCell ref="B136:F136"/>
    <mergeCell ref="G136:L136"/>
    <mergeCell ref="M136:AQ136"/>
    <mergeCell ref="B140:F141"/>
    <mergeCell ref="G140:L141"/>
    <mergeCell ref="M140:AQ140"/>
    <mergeCell ref="M141:S141"/>
    <mergeCell ref="T141:Y141"/>
    <mergeCell ref="Z141:AB141"/>
    <mergeCell ref="AC141:AH141"/>
    <mergeCell ref="AI134:AQ134"/>
    <mergeCell ref="B135:F135"/>
    <mergeCell ref="G135:L135"/>
    <mergeCell ref="M135:S135"/>
    <mergeCell ref="T135:Y135"/>
    <mergeCell ref="Z135:AB135"/>
    <mergeCell ref="AC135:AH135"/>
    <mergeCell ref="AI135:AQ135"/>
    <mergeCell ref="B134:F134"/>
    <mergeCell ref="G134:L134"/>
    <mergeCell ref="M134:S134"/>
    <mergeCell ref="T134:Y134"/>
    <mergeCell ref="Z134:AB134"/>
    <mergeCell ref="AC134:AH134"/>
    <mergeCell ref="AI132:AQ132"/>
    <mergeCell ref="B133:F133"/>
    <mergeCell ref="G133:L133"/>
    <mergeCell ref="M133:S133"/>
    <mergeCell ref="T133:Y133"/>
    <mergeCell ref="Z133:AB133"/>
    <mergeCell ref="AC133:AH133"/>
    <mergeCell ref="AI133:AQ133"/>
    <mergeCell ref="B132:F132"/>
    <mergeCell ref="G132:L132"/>
    <mergeCell ref="M132:S132"/>
    <mergeCell ref="T132:Y132"/>
    <mergeCell ref="Z132:AB132"/>
    <mergeCell ref="AC132:AH132"/>
    <mergeCell ref="B130:F131"/>
    <mergeCell ref="G130:L131"/>
    <mergeCell ref="M130:AQ130"/>
    <mergeCell ref="M131:S131"/>
    <mergeCell ref="T131:Y131"/>
    <mergeCell ref="Z131:AB131"/>
    <mergeCell ref="AC131:AH131"/>
    <mergeCell ref="AI131:AQ131"/>
    <mergeCell ref="B127:K127"/>
    <mergeCell ref="L127:Q127"/>
    <mergeCell ref="R127:W127"/>
    <mergeCell ref="X127:AQ127"/>
    <mergeCell ref="B128:K128"/>
    <mergeCell ref="L128:Q128"/>
    <mergeCell ref="R128:W128"/>
    <mergeCell ref="X128:AQ128"/>
    <mergeCell ref="B125:K125"/>
    <mergeCell ref="L125:Q125"/>
    <mergeCell ref="R125:W125"/>
    <mergeCell ref="X125:AQ125"/>
    <mergeCell ref="B126:K126"/>
    <mergeCell ref="L126:Q126"/>
    <mergeCell ref="R126:W126"/>
    <mergeCell ref="X126:AQ126"/>
    <mergeCell ref="B123:K123"/>
    <mergeCell ref="L123:Q123"/>
    <mergeCell ref="R123:W123"/>
    <mergeCell ref="X123:AQ123"/>
    <mergeCell ref="B124:K124"/>
    <mergeCell ref="L124:Q124"/>
    <mergeCell ref="R124:W124"/>
    <mergeCell ref="X124:AQ124"/>
    <mergeCell ref="B121:K121"/>
    <mergeCell ref="L121:Q121"/>
    <mergeCell ref="R121:W121"/>
    <mergeCell ref="X121:AQ121"/>
    <mergeCell ref="B122:K122"/>
    <mergeCell ref="L122:Q122"/>
    <mergeCell ref="R122:W122"/>
    <mergeCell ref="X122:AQ122"/>
    <mergeCell ref="B114:AQ115"/>
    <mergeCell ref="B119:K119"/>
    <mergeCell ref="L119:W119"/>
    <mergeCell ref="X119:AQ119"/>
    <mergeCell ref="B120:K120"/>
    <mergeCell ref="L120:Q120"/>
    <mergeCell ref="R120:W120"/>
    <mergeCell ref="X120:AQ120"/>
    <mergeCell ref="B112:I112"/>
    <mergeCell ref="J112:O112"/>
    <mergeCell ref="P112:U112"/>
    <mergeCell ref="V112:AQ112"/>
    <mergeCell ref="B113:I113"/>
    <mergeCell ref="J113:O113"/>
    <mergeCell ref="P113:U113"/>
    <mergeCell ref="V113:AQ113"/>
    <mergeCell ref="B110:I110"/>
    <mergeCell ref="J110:O110"/>
    <mergeCell ref="P110:U110"/>
    <mergeCell ref="V110:AQ110"/>
    <mergeCell ref="B111:I111"/>
    <mergeCell ref="J111:O111"/>
    <mergeCell ref="P111:U111"/>
    <mergeCell ref="V111:AQ111"/>
    <mergeCell ref="B108:I108"/>
    <mergeCell ref="J108:O108"/>
    <mergeCell ref="P108:U108"/>
    <mergeCell ref="V108:AQ108"/>
    <mergeCell ref="B109:I109"/>
    <mergeCell ref="J109:O109"/>
    <mergeCell ref="P109:U109"/>
    <mergeCell ref="V109:AQ109"/>
    <mergeCell ref="B106:I106"/>
    <mergeCell ref="J106:O106"/>
    <mergeCell ref="P106:U106"/>
    <mergeCell ref="V106:AQ106"/>
    <mergeCell ref="B107:I107"/>
    <mergeCell ref="J107:O107"/>
    <mergeCell ref="P107:U107"/>
    <mergeCell ref="V107:AQ107"/>
    <mergeCell ref="B104:I104"/>
    <mergeCell ref="J104:O104"/>
    <mergeCell ref="P104:U104"/>
    <mergeCell ref="V104:AQ104"/>
    <mergeCell ref="B105:I105"/>
    <mergeCell ref="J105:O105"/>
    <mergeCell ref="P105:U105"/>
    <mergeCell ref="V105:AQ105"/>
    <mergeCell ref="B102:I102"/>
    <mergeCell ref="J102:O102"/>
    <mergeCell ref="P102:U102"/>
    <mergeCell ref="V102:AQ102"/>
    <mergeCell ref="B103:I103"/>
    <mergeCell ref="J103:O103"/>
    <mergeCell ref="P103:U103"/>
    <mergeCell ref="V103:AQ103"/>
    <mergeCell ref="AI95:AQ95"/>
    <mergeCell ref="B96:F96"/>
    <mergeCell ref="G96:L96"/>
    <mergeCell ref="M96:AQ96"/>
    <mergeCell ref="B101:I101"/>
    <mergeCell ref="J101:U101"/>
    <mergeCell ref="V101:AQ101"/>
    <mergeCell ref="B95:F95"/>
    <mergeCell ref="G95:L95"/>
    <mergeCell ref="M95:S95"/>
    <mergeCell ref="T95:Y95"/>
    <mergeCell ref="Z95:AB95"/>
    <mergeCell ref="AC95:AH95"/>
    <mergeCell ref="AI93:AQ93"/>
    <mergeCell ref="B94:F94"/>
    <mergeCell ref="G94:L94"/>
    <mergeCell ref="M94:S94"/>
    <mergeCell ref="T94:Y94"/>
    <mergeCell ref="Z94:AB94"/>
    <mergeCell ref="AC94:AH94"/>
    <mergeCell ref="AI94:AQ94"/>
    <mergeCell ref="B93:F93"/>
    <mergeCell ref="G93:L93"/>
    <mergeCell ref="M93:S93"/>
    <mergeCell ref="T93:Y93"/>
    <mergeCell ref="Z93:AB93"/>
    <mergeCell ref="AC93:AH93"/>
    <mergeCell ref="AC91:AH91"/>
    <mergeCell ref="AI91:AQ91"/>
    <mergeCell ref="B92:F92"/>
    <mergeCell ref="G92:L92"/>
    <mergeCell ref="M92:S92"/>
    <mergeCell ref="T92:Y92"/>
    <mergeCell ref="Z92:AB92"/>
    <mergeCell ref="AC92:AH92"/>
    <mergeCell ref="AI92:AQ92"/>
    <mergeCell ref="AI83:AQ83"/>
    <mergeCell ref="B84:F84"/>
    <mergeCell ref="G84:L84"/>
    <mergeCell ref="M84:AQ84"/>
    <mergeCell ref="B90:F91"/>
    <mergeCell ref="G90:L91"/>
    <mergeCell ref="M90:AQ90"/>
    <mergeCell ref="M91:S91"/>
    <mergeCell ref="T91:Y91"/>
    <mergeCell ref="Z91:AB91"/>
    <mergeCell ref="B83:F83"/>
    <mergeCell ref="G83:L83"/>
    <mergeCell ref="M83:S83"/>
    <mergeCell ref="T83:Y83"/>
    <mergeCell ref="Z83:AB83"/>
    <mergeCell ref="AC83:AH83"/>
    <mergeCell ref="AI81:AQ81"/>
    <mergeCell ref="B82:F82"/>
    <mergeCell ref="G82:L82"/>
    <mergeCell ref="M82:S82"/>
    <mergeCell ref="T82:Y82"/>
    <mergeCell ref="Z82:AB82"/>
    <mergeCell ref="AC82:AH82"/>
    <mergeCell ref="AI82:AQ82"/>
    <mergeCell ref="B81:F81"/>
    <mergeCell ref="G81:L81"/>
    <mergeCell ref="M81:S81"/>
    <mergeCell ref="T81:Y81"/>
    <mergeCell ref="Z81:AB81"/>
    <mergeCell ref="AC81:AH81"/>
    <mergeCell ref="AI79:AQ79"/>
    <mergeCell ref="B80:F80"/>
    <mergeCell ref="G80:L80"/>
    <mergeCell ref="M80:S80"/>
    <mergeCell ref="T80:Y80"/>
    <mergeCell ref="Z80:AB80"/>
    <mergeCell ref="AC80:AH80"/>
    <mergeCell ref="AI80:AQ80"/>
    <mergeCell ref="B79:F79"/>
    <mergeCell ref="G79:L79"/>
    <mergeCell ref="M79:S79"/>
    <mergeCell ref="T79:Y79"/>
    <mergeCell ref="Z79:AB79"/>
    <mergeCell ref="AC79:AH79"/>
    <mergeCell ref="AI77:AQ77"/>
    <mergeCell ref="B78:F78"/>
    <mergeCell ref="G78:L78"/>
    <mergeCell ref="M78:S78"/>
    <mergeCell ref="T78:Y78"/>
    <mergeCell ref="Z78:AB78"/>
    <mergeCell ref="AC78:AH78"/>
    <mergeCell ref="AI78:AQ78"/>
    <mergeCell ref="B77:F77"/>
    <mergeCell ref="G77:L77"/>
    <mergeCell ref="M77:S77"/>
    <mergeCell ref="T77:Y77"/>
    <mergeCell ref="Z77:AB77"/>
    <mergeCell ref="AC77:AH77"/>
    <mergeCell ref="AI75:AQ75"/>
    <mergeCell ref="B76:F76"/>
    <mergeCell ref="G76:L76"/>
    <mergeCell ref="M76:S76"/>
    <mergeCell ref="T76:Y76"/>
    <mergeCell ref="Z76:AB76"/>
    <mergeCell ref="AC76:AH76"/>
    <mergeCell ref="AI76:AQ76"/>
    <mergeCell ref="B75:F75"/>
    <mergeCell ref="G75:L75"/>
    <mergeCell ref="M75:S75"/>
    <mergeCell ref="T75:Y75"/>
    <mergeCell ref="Z75:AB75"/>
    <mergeCell ref="AC75:AH75"/>
    <mergeCell ref="AI73:AQ73"/>
    <mergeCell ref="B74:F74"/>
    <mergeCell ref="G74:L74"/>
    <mergeCell ref="M74:S74"/>
    <mergeCell ref="T74:Y74"/>
    <mergeCell ref="Z74:AB74"/>
    <mergeCell ref="AC74:AH74"/>
    <mergeCell ref="AI74:AQ74"/>
    <mergeCell ref="B73:F73"/>
    <mergeCell ref="G73:L73"/>
    <mergeCell ref="M73:S73"/>
    <mergeCell ref="T73:Y73"/>
    <mergeCell ref="Z73:AB73"/>
    <mergeCell ref="AC73:AH73"/>
    <mergeCell ref="AI71:AQ71"/>
    <mergeCell ref="B72:F72"/>
    <mergeCell ref="G72:L72"/>
    <mergeCell ref="M72:S72"/>
    <mergeCell ref="T72:Y72"/>
    <mergeCell ref="Z72:AB72"/>
    <mergeCell ref="AC72:AH72"/>
    <mergeCell ref="AI72:AQ72"/>
    <mergeCell ref="B71:F71"/>
    <mergeCell ref="G71:L71"/>
    <mergeCell ref="M71:S71"/>
    <mergeCell ref="T71:Y71"/>
    <mergeCell ref="Z71:AB71"/>
    <mergeCell ref="AC71:AH71"/>
    <mergeCell ref="B69:F70"/>
    <mergeCell ref="G69:L70"/>
    <mergeCell ref="M69:AQ69"/>
    <mergeCell ref="M70:S70"/>
    <mergeCell ref="T70:Y70"/>
    <mergeCell ref="Z70:AB70"/>
    <mergeCell ref="AC70:AH70"/>
    <mergeCell ref="AI70:AQ70"/>
    <mergeCell ref="B64:L64"/>
    <mergeCell ref="M64:R64"/>
    <mergeCell ref="S64:AQ64"/>
    <mergeCell ref="B65:L65"/>
    <mergeCell ref="M65:R65"/>
    <mergeCell ref="S65:AQ65"/>
    <mergeCell ref="B62:L62"/>
    <mergeCell ref="M62:R62"/>
    <mergeCell ref="S62:AQ62"/>
    <mergeCell ref="B63:L63"/>
    <mergeCell ref="M63:R63"/>
    <mergeCell ref="S63:AQ63"/>
    <mergeCell ref="B60:L60"/>
    <mergeCell ref="M60:R60"/>
    <mergeCell ref="S60:AQ60"/>
    <mergeCell ref="B61:L61"/>
    <mergeCell ref="M61:R61"/>
    <mergeCell ref="S61:AQ61"/>
    <mergeCell ref="AI53:AQ53"/>
    <mergeCell ref="B54:F54"/>
    <mergeCell ref="G54:L54"/>
    <mergeCell ref="M54:AQ54"/>
    <mergeCell ref="B59:L59"/>
    <mergeCell ref="M59:R59"/>
    <mergeCell ref="S59:AQ59"/>
    <mergeCell ref="B53:F53"/>
    <mergeCell ref="G53:L53"/>
    <mergeCell ref="M53:S53"/>
    <mergeCell ref="T53:Y53"/>
    <mergeCell ref="Z53:AB53"/>
    <mergeCell ref="AC53:AH53"/>
    <mergeCell ref="AI51:AQ51"/>
    <mergeCell ref="B52:F52"/>
    <mergeCell ref="G52:L52"/>
    <mergeCell ref="M52:S52"/>
    <mergeCell ref="T52:Y52"/>
    <mergeCell ref="Z52:AB52"/>
    <mergeCell ref="AC52:AH52"/>
    <mergeCell ref="AI52:AQ52"/>
    <mergeCell ref="B51:F51"/>
    <mergeCell ref="G51:L51"/>
    <mergeCell ref="M51:S51"/>
    <mergeCell ref="T51:Y51"/>
    <mergeCell ref="Z51:AB51"/>
    <mergeCell ref="AC51:AH51"/>
    <mergeCell ref="AC49:AH49"/>
    <mergeCell ref="AI49:AQ49"/>
    <mergeCell ref="B50:F50"/>
    <mergeCell ref="G50:L50"/>
    <mergeCell ref="M50:S50"/>
    <mergeCell ref="T50:Y50"/>
    <mergeCell ref="Z50:AB50"/>
    <mergeCell ref="AC50:AH50"/>
    <mergeCell ref="AI50:AQ50"/>
    <mergeCell ref="AI42:AQ42"/>
    <mergeCell ref="B43:F43"/>
    <mergeCell ref="G43:L43"/>
    <mergeCell ref="M43:AQ43"/>
    <mergeCell ref="B48:F49"/>
    <mergeCell ref="G48:L49"/>
    <mergeCell ref="M48:AQ48"/>
    <mergeCell ref="M49:S49"/>
    <mergeCell ref="T49:Y49"/>
    <mergeCell ref="Z49:AB49"/>
    <mergeCell ref="B42:F42"/>
    <mergeCell ref="G42:L42"/>
    <mergeCell ref="M42:S42"/>
    <mergeCell ref="T42:Y42"/>
    <mergeCell ref="Z42:AB42"/>
    <mergeCell ref="AC42:AH42"/>
    <mergeCell ref="AI40:AQ40"/>
    <mergeCell ref="B41:F41"/>
    <mergeCell ref="G41:L41"/>
    <mergeCell ref="M41:S41"/>
    <mergeCell ref="T41:Y41"/>
    <mergeCell ref="Z41:AB41"/>
    <mergeCell ref="AC41:AH41"/>
    <mergeCell ref="AI41:AQ41"/>
    <mergeCell ref="B40:F40"/>
    <mergeCell ref="G40:L40"/>
    <mergeCell ref="M40:S40"/>
    <mergeCell ref="T40:Y40"/>
    <mergeCell ref="Z40:AB40"/>
    <mergeCell ref="AC40:AH40"/>
    <mergeCell ref="AC38:AH38"/>
    <mergeCell ref="AI38:AQ38"/>
    <mergeCell ref="B39:F39"/>
    <mergeCell ref="G39:L39"/>
    <mergeCell ref="M39:S39"/>
    <mergeCell ref="T39:Y39"/>
    <mergeCell ref="Z39:AB39"/>
    <mergeCell ref="AC39:AH39"/>
    <mergeCell ref="AI39:AQ39"/>
    <mergeCell ref="B33:L33"/>
    <mergeCell ref="M33:R33"/>
    <mergeCell ref="S33:X33"/>
    <mergeCell ref="Y33:AQ33"/>
    <mergeCell ref="B37:F38"/>
    <mergeCell ref="G37:L38"/>
    <mergeCell ref="M37:AQ37"/>
    <mergeCell ref="M38:S38"/>
    <mergeCell ref="T38:Y38"/>
    <mergeCell ref="Z38:AB38"/>
    <mergeCell ref="B32:L32"/>
    <mergeCell ref="M32:R32"/>
    <mergeCell ref="S32:X32"/>
    <mergeCell ref="Y32:AA32"/>
    <mergeCell ref="AB32:AE32"/>
    <mergeCell ref="AF32:AQ32"/>
    <mergeCell ref="B31:L31"/>
    <mergeCell ref="M31:R31"/>
    <mergeCell ref="S31:X31"/>
    <mergeCell ref="Y31:AA31"/>
    <mergeCell ref="AB31:AE31"/>
    <mergeCell ref="AF31:AQ31"/>
    <mergeCell ref="B30:L30"/>
    <mergeCell ref="M30:R30"/>
    <mergeCell ref="S30:X30"/>
    <mergeCell ref="Y30:AA30"/>
    <mergeCell ref="AB30:AE30"/>
    <mergeCell ref="AF30:AQ30"/>
    <mergeCell ref="B29:L29"/>
    <mergeCell ref="M29:R29"/>
    <mergeCell ref="S29:X29"/>
    <mergeCell ref="Y29:AA29"/>
    <mergeCell ref="AB29:AE29"/>
    <mergeCell ref="AF29:AQ29"/>
    <mergeCell ref="B28:L28"/>
    <mergeCell ref="M28:R28"/>
    <mergeCell ref="S28:X28"/>
    <mergeCell ref="Y28:AA28"/>
    <mergeCell ref="AB28:AE28"/>
    <mergeCell ref="AF28:AQ28"/>
    <mergeCell ref="B27:L27"/>
    <mergeCell ref="M27:R27"/>
    <mergeCell ref="S27:X27"/>
    <mergeCell ref="Y27:AA27"/>
    <mergeCell ref="AB27:AE27"/>
    <mergeCell ref="AF27:AQ27"/>
    <mergeCell ref="B26:L26"/>
    <mergeCell ref="M26:R26"/>
    <mergeCell ref="S26:X26"/>
    <mergeCell ref="Y26:AA26"/>
    <mergeCell ref="AB26:AE26"/>
    <mergeCell ref="AF26:AQ26"/>
    <mergeCell ref="B25:L25"/>
    <mergeCell ref="M25:R25"/>
    <mergeCell ref="S25:X25"/>
    <mergeCell ref="Y25:AA25"/>
    <mergeCell ref="AB25:AE25"/>
    <mergeCell ref="AF25:AQ25"/>
    <mergeCell ref="B24:L24"/>
    <mergeCell ref="M24:R24"/>
    <mergeCell ref="S24:X24"/>
    <mergeCell ref="Y24:AA24"/>
    <mergeCell ref="AB24:AE24"/>
    <mergeCell ref="AF24:AQ24"/>
    <mergeCell ref="B23:L23"/>
    <mergeCell ref="M23:R23"/>
    <mergeCell ref="S23:X23"/>
    <mergeCell ref="Y23:AA23"/>
    <mergeCell ref="AB23:AE23"/>
    <mergeCell ref="AF23:AQ23"/>
    <mergeCell ref="B22:L22"/>
    <mergeCell ref="M22:R22"/>
    <mergeCell ref="S22:X22"/>
    <mergeCell ref="Y22:AA22"/>
    <mergeCell ref="AB22:AE22"/>
    <mergeCell ref="AF22:AQ22"/>
    <mergeCell ref="B21:L21"/>
    <mergeCell ref="M21:R21"/>
    <mergeCell ref="S21:X21"/>
    <mergeCell ref="Y21:AA21"/>
    <mergeCell ref="AB21:AE21"/>
    <mergeCell ref="AF21:AQ21"/>
    <mergeCell ref="B20:L20"/>
    <mergeCell ref="M20:R20"/>
    <mergeCell ref="S20:X20"/>
    <mergeCell ref="Y20:AA20"/>
    <mergeCell ref="AB20:AE20"/>
    <mergeCell ref="AF20:AQ20"/>
    <mergeCell ref="B19:L19"/>
    <mergeCell ref="M19:R19"/>
    <mergeCell ref="S19:X19"/>
    <mergeCell ref="Y19:AA19"/>
    <mergeCell ref="AB19:AE19"/>
    <mergeCell ref="AF19:AQ19"/>
    <mergeCell ref="B18:L18"/>
    <mergeCell ref="M18:R18"/>
    <mergeCell ref="S18:X18"/>
    <mergeCell ref="Y18:AA18"/>
    <mergeCell ref="AB18:AE18"/>
    <mergeCell ref="AF18:AQ18"/>
    <mergeCell ref="B17:L17"/>
    <mergeCell ref="M17:R17"/>
    <mergeCell ref="S17:X17"/>
    <mergeCell ref="Y17:AA17"/>
    <mergeCell ref="AB17:AE17"/>
    <mergeCell ref="AF17:AQ17"/>
    <mergeCell ref="B16:L16"/>
    <mergeCell ref="M16:R16"/>
    <mergeCell ref="S16:X16"/>
    <mergeCell ref="Y16:AA16"/>
    <mergeCell ref="AB16:AE16"/>
    <mergeCell ref="AF16:AQ16"/>
    <mergeCell ref="B15:L15"/>
    <mergeCell ref="M15:R15"/>
    <mergeCell ref="S15:X15"/>
    <mergeCell ref="Y15:AA15"/>
    <mergeCell ref="AB15:AE15"/>
    <mergeCell ref="AF15:AQ15"/>
    <mergeCell ref="B14:L14"/>
    <mergeCell ref="M14:R14"/>
    <mergeCell ref="S14:X14"/>
    <mergeCell ref="Y14:AA14"/>
    <mergeCell ref="AB14:AE14"/>
    <mergeCell ref="AF14:AQ14"/>
    <mergeCell ref="B13:L13"/>
    <mergeCell ref="M13:R13"/>
    <mergeCell ref="S13:X13"/>
    <mergeCell ref="Y13:AA13"/>
    <mergeCell ref="AB13:AE13"/>
    <mergeCell ref="AF13:AQ13"/>
    <mergeCell ref="B12:L12"/>
    <mergeCell ref="M12:R12"/>
    <mergeCell ref="S12:X12"/>
    <mergeCell ref="Y12:AA12"/>
    <mergeCell ref="AB12:AE12"/>
    <mergeCell ref="AF12:AQ12"/>
    <mergeCell ref="B11:L11"/>
    <mergeCell ref="M11:R11"/>
    <mergeCell ref="S11:X11"/>
    <mergeCell ref="Y11:AA11"/>
    <mergeCell ref="AB11:AE11"/>
    <mergeCell ref="AF11:AQ11"/>
    <mergeCell ref="B3:AQ3"/>
    <mergeCell ref="Z6:AQ6"/>
    <mergeCell ref="B9:L10"/>
    <mergeCell ref="M9:X10"/>
    <mergeCell ref="Y9:AQ9"/>
    <mergeCell ref="Y10:AA10"/>
    <mergeCell ref="AB10:AE10"/>
    <mergeCell ref="AF10:AQ10"/>
  </mergeCells>
  <printOptions horizontalCentered="1"/>
  <pageMargins left="0.6692913385826772" right="0.4724409448818898" top="0.7874015748031497" bottom="0.7874015748031497" header="0.5118110236220472" footer="0.5118110236220472"/>
  <pageSetup horizontalDpi="600" verticalDpi="600" orientation="portrait" paperSize="9" scale="82" r:id="rId2"/>
  <rowBreaks count="1" manualBreakCount="1">
    <brk id="57" max="255" man="1"/>
  </rowBreaks>
  <drawing r:id="rId1"/>
</worksheet>
</file>

<file path=xl/worksheets/sheet27.xml><?xml version="1.0" encoding="utf-8"?>
<worksheet xmlns="http://schemas.openxmlformats.org/spreadsheetml/2006/main" xmlns:r="http://schemas.openxmlformats.org/officeDocument/2006/relationships">
  <sheetPr>
    <tabColor rgb="FFFFFF00"/>
  </sheetPr>
  <dimension ref="B1:AQ39"/>
  <sheetViews>
    <sheetView view="pageBreakPreview" zoomScaleSheetLayoutView="100" zoomScalePageLayoutView="0" workbookViewId="0" topLeftCell="A16">
      <selection activeCell="D21" sqref="D21"/>
    </sheetView>
  </sheetViews>
  <sheetFormatPr defaultColWidth="2.125" defaultRowHeight="13.5"/>
  <cols>
    <col min="1" max="1" width="2.00390625" style="667" customWidth="1"/>
    <col min="2" max="5" width="2.125" style="667" customWidth="1"/>
    <col min="6" max="6" width="11.25390625" style="667" customWidth="1"/>
    <col min="7" max="16384" width="2.125" style="667" customWidth="1"/>
  </cols>
  <sheetData>
    <row r="1" ht="13.5">
      <c r="B1" s="667" t="s">
        <v>1264</v>
      </c>
    </row>
    <row r="3" spans="2:43" ht="17.25">
      <c r="B3" s="1766" t="s">
        <v>1049</v>
      </c>
      <c r="C3" s="1766"/>
      <c r="D3" s="1766"/>
      <c r="E3" s="1766"/>
      <c r="F3" s="1766"/>
      <c r="G3" s="1766"/>
      <c r="H3" s="1766"/>
      <c r="I3" s="1766"/>
      <c r="J3" s="1766"/>
      <c r="K3" s="1766"/>
      <c r="L3" s="1766"/>
      <c r="M3" s="1766"/>
      <c r="N3" s="1766"/>
      <c r="O3" s="1766"/>
      <c r="P3" s="1766"/>
      <c r="Q3" s="1766"/>
      <c r="R3" s="1766"/>
      <c r="S3" s="1766"/>
      <c r="T3" s="1766"/>
      <c r="U3" s="1766"/>
      <c r="V3" s="1766"/>
      <c r="W3" s="1766"/>
      <c r="X3" s="1766"/>
      <c r="Y3" s="2186"/>
      <c r="Z3" s="2186"/>
      <c r="AA3" s="2186"/>
      <c r="AB3" s="2186"/>
      <c r="AC3" s="2186"/>
      <c r="AD3" s="2186"/>
      <c r="AE3" s="2186"/>
      <c r="AF3" s="2186"/>
      <c r="AG3" s="2186"/>
      <c r="AH3" s="2186"/>
      <c r="AI3" s="2186"/>
      <c r="AJ3" s="2186"/>
      <c r="AK3" s="2186"/>
      <c r="AL3" s="2186"/>
      <c r="AM3" s="2186"/>
      <c r="AN3" s="2186"/>
      <c r="AO3" s="2186"/>
      <c r="AP3" s="2186"/>
      <c r="AQ3" s="2186"/>
    </row>
    <row r="5" ht="13.5">
      <c r="Z5" s="879" t="s">
        <v>1050</v>
      </c>
    </row>
    <row r="6" spans="26:43" ht="13.5">
      <c r="Z6" s="2187"/>
      <c r="AA6" s="2187"/>
      <c r="AB6" s="2187"/>
      <c r="AC6" s="2187"/>
      <c r="AD6" s="2187"/>
      <c r="AE6" s="2187"/>
      <c r="AF6" s="2187"/>
      <c r="AG6" s="2187"/>
      <c r="AH6" s="2187"/>
      <c r="AI6" s="2187"/>
      <c r="AJ6" s="2187"/>
      <c r="AK6" s="2187"/>
      <c r="AL6" s="2187"/>
      <c r="AM6" s="2187"/>
      <c r="AN6" s="2187"/>
      <c r="AO6" s="2187"/>
      <c r="AP6" s="2187"/>
      <c r="AQ6" s="2187"/>
    </row>
    <row r="7" spans="26:43" ht="13.5">
      <c r="Z7" s="881" t="s">
        <v>1051</v>
      </c>
      <c r="AA7" s="267"/>
      <c r="AB7" s="267"/>
      <c r="AC7" s="267"/>
      <c r="AD7" s="267"/>
      <c r="AE7" s="267"/>
      <c r="AF7" s="267"/>
      <c r="AG7" s="267"/>
      <c r="AH7" s="267"/>
      <c r="AI7" s="267"/>
      <c r="AJ7" s="267"/>
      <c r="AK7" s="267"/>
      <c r="AL7" s="267"/>
      <c r="AM7" s="267"/>
      <c r="AN7" s="267"/>
      <c r="AO7" s="267"/>
      <c r="AP7" s="267"/>
      <c r="AQ7" s="267"/>
    </row>
    <row r="8" spans="26:43" ht="13.5">
      <c r="Z8" s="2188"/>
      <c r="AA8" s="2188"/>
      <c r="AB8" s="2188"/>
      <c r="AC8" s="2188"/>
      <c r="AD8" s="2188"/>
      <c r="AE8" s="2188"/>
      <c r="AF8" s="2188"/>
      <c r="AG8" s="2188"/>
      <c r="AH8" s="2188"/>
      <c r="AI8" s="2188"/>
      <c r="AJ8" s="2188"/>
      <c r="AK8" s="2188"/>
      <c r="AL8" s="2188"/>
      <c r="AM8" s="2188"/>
      <c r="AN8" s="2188"/>
      <c r="AO8" s="2188"/>
      <c r="AP8" s="2188"/>
      <c r="AQ8" s="2188"/>
    </row>
    <row r="9" spans="2:14" ht="13.5">
      <c r="B9" s="280" t="s">
        <v>1190</v>
      </c>
      <c r="C9" s="280"/>
      <c r="D9" s="280"/>
      <c r="E9" s="280"/>
      <c r="F9" s="280"/>
      <c r="G9" s="280"/>
      <c r="H9" s="280"/>
      <c r="I9" s="280"/>
      <c r="J9" s="280"/>
      <c r="K9" s="280"/>
      <c r="L9" s="280"/>
      <c r="M9" s="280"/>
      <c r="N9" s="280"/>
    </row>
    <row r="10" spans="2:43" ht="13.5">
      <c r="B10" s="2189" t="s">
        <v>315</v>
      </c>
      <c r="C10" s="2190"/>
      <c r="D10" s="2190"/>
      <c r="E10" s="2190"/>
      <c r="F10" s="2190"/>
      <c r="G10" s="2190"/>
      <c r="H10" s="2190"/>
      <c r="I10" s="2190"/>
      <c r="J10" s="2190"/>
      <c r="K10" s="2190"/>
      <c r="L10" s="2191"/>
      <c r="M10" s="2195" t="s">
        <v>316</v>
      </c>
      <c r="N10" s="2196"/>
      <c r="O10" s="2196"/>
      <c r="P10" s="2196"/>
      <c r="Q10" s="2196"/>
      <c r="R10" s="2196"/>
      <c r="S10" s="2196"/>
      <c r="T10" s="2196"/>
      <c r="U10" s="2196"/>
      <c r="V10" s="2196"/>
      <c r="W10" s="2196"/>
      <c r="X10" s="2197"/>
      <c r="Y10" s="2196" t="s">
        <v>267</v>
      </c>
      <c r="Z10" s="2196"/>
      <c r="AA10" s="2196"/>
      <c r="AB10" s="2196"/>
      <c r="AC10" s="2196"/>
      <c r="AD10" s="2196"/>
      <c r="AE10" s="2196"/>
      <c r="AF10" s="2196"/>
      <c r="AG10" s="2196"/>
      <c r="AH10" s="2196"/>
      <c r="AI10" s="2196"/>
      <c r="AJ10" s="2196"/>
      <c r="AK10" s="2196"/>
      <c r="AL10" s="2196"/>
      <c r="AM10" s="2196"/>
      <c r="AN10" s="2196"/>
      <c r="AO10" s="2196"/>
      <c r="AP10" s="2196"/>
      <c r="AQ10" s="2197"/>
    </row>
    <row r="11" spans="2:43" ht="22.5" customHeight="1">
      <c r="B11" s="2192"/>
      <c r="C11" s="2193"/>
      <c r="D11" s="2193"/>
      <c r="E11" s="2193"/>
      <c r="F11" s="2193"/>
      <c r="G11" s="2193"/>
      <c r="H11" s="2193"/>
      <c r="I11" s="2193"/>
      <c r="J11" s="2193"/>
      <c r="K11" s="2193"/>
      <c r="L11" s="2194"/>
      <c r="M11" s="2198"/>
      <c r="N11" s="2199"/>
      <c r="O11" s="2199"/>
      <c r="P11" s="2199"/>
      <c r="Q11" s="2199"/>
      <c r="R11" s="2199"/>
      <c r="S11" s="2199"/>
      <c r="T11" s="2199"/>
      <c r="U11" s="2199"/>
      <c r="V11" s="2199"/>
      <c r="W11" s="2199"/>
      <c r="X11" s="2200"/>
      <c r="Y11" s="2201" t="s">
        <v>317</v>
      </c>
      <c r="Z11" s="2202"/>
      <c r="AA11" s="2203"/>
      <c r="AB11" s="2201" t="s">
        <v>318</v>
      </c>
      <c r="AC11" s="2204"/>
      <c r="AD11" s="2204"/>
      <c r="AE11" s="2205"/>
      <c r="AF11" s="2206" t="s">
        <v>319</v>
      </c>
      <c r="AG11" s="2206"/>
      <c r="AH11" s="2206"/>
      <c r="AI11" s="2206"/>
      <c r="AJ11" s="2206"/>
      <c r="AK11" s="2206"/>
      <c r="AL11" s="2206"/>
      <c r="AM11" s="2206"/>
      <c r="AN11" s="2206"/>
      <c r="AO11" s="2206"/>
      <c r="AP11" s="2206"/>
      <c r="AQ11" s="2207"/>
    </row>
    <row r="12" spans="2:43" ht="13.5">
      <c r="B12" s="2169"/>
      <c r="C12" s="2084"/>
      <c r="D12" s="2084"/>
      <c r="E12" s="2084"/>
      <c r="F12" s="2084"/>
      <c r="G12" s="2084"/>
      <c r="H12" s="2084"/>
      <c r="I12" s="2084"/>
      <c r="J12" s="2084"/>
      <c r="K12" s="2084"/>
      <c r="L12" s="2084"/>
      <c r="M12" s="2159" t="s">
        <v>522</v>
      </c>
      <c r="N12" s="2160"/>
      <c r="O12" s="2160"/>
      <c r="P12" s="2160"/>
      <c r="Q12" s="2160"/>
      <c r="R12" s="2084"/>
      <c r="S12" s="2160" t="s">
        <v>522</v>
      </c>
      <c r="T12" s="2160"/>
      <c r="U12" s="2160"/>
      <c r="V12" s="2160"/>
      <c r="W12" s="2084"/>
      <c r="X12" s="2185"/>
      <c r="Y12" s="2147"/>
      <c r="Z12" s="2148"/>
      <c r="AA12" s="2149"/>
      <c r="AB12" s="2176"/>
      <c r="AC12" s="2177"/>
      <c r="AD12" s="2177"/>
      <c r="AE12" s="2178"/>
      <c r="AF12" s="2150"/>
      <c r="AG12" s="2150"/>
      <c r="AH12" s="2150"/>
      <c r="AI12" s="2150"/>
      <c r="AJ12" s="2150"/>
      <c r="AK12" s="2150"/>
      <c r="AL12" s="2150"/>
      <c r="AM12" s="2150"/>
      <c r="AN12" s="2150"/>
      <c r="AO12" s="2150"/>
      <c r="AP12" s="2150"/>
      <c r="AQ12" s="2151"/>
    </row>
    <row r="13" spans="2:43" ht="13.5">
      <c r="B13" s="2169" t="s">
        <v>321</v>
      </c>
      <c r="C13" s="2084"/>
      <c r="D13" s="2084"/>
      <c r="E13" s="2084"/>
      <c r="F13" s="2084"/>
      <c r="G13" s="2084"/>
      <c r="H13" s="2084"/>
      <c r="I13" s="2084"/>
      <c r="J13" s="2084"/>
      <c r="K13" s="2084"/>
      <c r="L13" s="2084"/>
      <c r="M13" s="2159"/>
      <c r="N13" s="2160"/>
      <c r="O13" s="2160"/>
      <c r="P13" s="2160"/>
      <c r="Q13" s="2160"/>
      <c r="R13" s="2084"/>
      <c r="S13" s="2160"/>
      <c r="T13" s="2160"/>
      <c r="U13" s="2160"/>
      <c r="V13" s="2160"/>
      <c r="W13" s="2084"/>
      <c r="X13" s="2185"/>
      <c r="Y13" s="2147"/>
      <c r="Z13" s="2148"/>
      <c r="AA13" s="2149"/>
      <c r="AB13" s="2176"/>
      <c r="AC13" s="2177"/>
      <c r="AD13" s="2177"/>
      <c r="AE13" s="2178"/>
      <c r="AF13" s="2150"/>
      <c r="AG13" s="2150"/>
      <c r="AH13" s="2150"/>
      <c r="AI13" s="2150"/>
      <c r="AJ13" s="2150"/>
      <c r="AK13" s="2150"/>
      <c r="AL13" s="2150"/>
      <c r="AM13" s="2150"/>
      <c r="AN13" s="2150"/>
      <c r="AO13" s="2150"/>
      <c r="AP13" s="2150"/>
      <c r="AQ13" s="2151"/>
    </row>
    <row r="14" spans="2:43" ht="13.5">
      <c r="B14" s="2182" t="s">
        <v>1191</v>
      </c>
      <c r="C14" s="2183"/>
      <c r="D14" s="2183"/>
      <c r="E14" s="2183"/>
      <c r="F14" s="2183"/>
      <c r="G14" s="2184"/>
      <c r="H14" s="2184"/>
      <c r="I14" s="2184"/>
      <c r="J14" s="2184"/>
      <c r="K14" s="2184"/>
      <c r="L14" s="2184"/>
      <c r="M14" s="2170"/>
      <c r="N14" s="2171"/>
      <c r="O14" s="2171"/>
      <c r="P14" s="2171"/>
      <c r="Q14" s="2171"/>
      <c r="R14" s="2171"/>
      <c r="S14" s="2171"/>
      <c r="T14" s="2171"/>
      <c r="U14" s="2171"/>
      <c r="V14" s="2171"/>
      <c r="W14" s="2171"/>
      <c r="X14" s="2172"/>
      <c r="Y14" s="2147"/>
      <c r="Z14" s="2148"/>
      <c r="AA14" s="2149"/>
      <c r="AB14" s="2176"/>
      <c r="AC14" s="2177"/>
      <c r="AD14" s="2177"/>
      <c r="AE14" s="2178"/>
      <c r="AF14" s="2150"/>
      <c r="AG14" s="2150"/>
      <c r="AH14" s="2150"/>
      <c r="AI14" s="2150"/>
      <c r="AJ14" s="2150"/>
      <c r="AK14" s="2150"/>
      <c r="AL14" s="2150"/>
      <c r="AM14" s="2150"/>
      <c r="AN14" s="2150"/>
      <c r="AO14" s="2150"/>
      <c r="AP14" s="2150"/>
      <c r="AQ14" s="2151"/>
    </row>
    <row r="15" spans="2:43" ht="13.5">
      <c r="B15" s="2169" t="s">
        <v>323</v>
      </c>
      <c r="C15" s="2084"/>
      <c r="D15" s="2084"/>
      <c r="E15" s="2084"/>
      <c r="F15" s="2084"/>
      <c r="G15" s="2084"/>
      <c r="H15" s="2084"/>
      <c r="I15" s="2084"/>
      <c r="J15" s="2084"/>
      <c r="K15" s="2084"/>
      <c r="L15" s="2084"/>
      <c r="M15" s="2170"/>
      <c r="N15" s="2171"/>
      <c r="O15" s="2171"/>
      <c r="P15" s="2171"/>
      <c r="Q15" s="2171"/>
      <c r="R15" s="2171"/>
      <c r="S15" s="2171"/>
      <c r="T15" s="2171"/>
      <c r="U15" s="2171"/>
      <c r="V15" s="2171"/>
      <c r="W15" s="2171"/>
      <c r="X15" s="2172"/>
      <c r="Y15" s="2147"/>
      <c r="Z15" s="2148"/>
      <c r="AA15" s="2149"/>
      <c r="AB15" s="2176"/>
      <c r="AC15" s="2177"/>
      <c r="AD15" s="2177"/>
      <c r="AE15" s="2178"/>
      <c r="AF15" s="2150"/>
      <c r="AG15" s="2150"/>
      <c r="AH15" s="2150"/>
      <c r="AI15" s="2150"/>
      <c r="AJ15" s="2150"/>
      <c r="AK15" s="2150"/>
      <c r="AL15" s="2150"/>
      <c r="AM15" s="2150"/>
      <c r="AN15" s="2150"/>
      <c r="AO15" s="2150"/>
      <c r="AP15" s="2150"/>
      <c r="AQ15" s="2151"/>
    </row>
    <row r="16" spans="2:43" ht="13.5">
      <c r="B16" s="2179" t="s">
        <v>1192</v>
      </c>
      <c r="C16" s="2180"/>
      <c r="D16" s="2180"/>
      <c r="E16" s="2180"/>
      <c r="F16" s="2180"/>
      <c r="G16" s="2181"/>
      <c r="H16" s="2181"/>
      <c r="I16" s="2181"/>
      <c r="J16" s="2181"/>
      <c r="K16" s="2181"/>
      <c r="L16" s="2181"/>
      <c r="M16" s="2170"/>
      <c r="N16" s="2171"/>
      <c r="O16" s="2171"/>
      <c r="P16" s="2171"/>
      <c r="Q16" s="2171"/>
      <c r="R16" s="2171"/>
      <c r="S16" s="2171"/>
      <c r="T16" s="2171"/>
      <c r="U16" s="2171"/>
      <c r="V16" s="2171"/>
      <c r="W16" s="2171"/>
      <c r="X16" s="2172"/>
      <c r="Y16" s="2147"/>
      <c r="Z16" s="2148"/>
      <c r="AA16" s="2149"/>
      <c r="AB16" s="2176"/>
      <c r="AC16" s="2177"/>
      <c r="AD16" s="2177"/>
      <c r="AE16" s="2178"/>
      <c r="AF16" s="2150"/>
      <c r="AG16" s="2150"/>
      <c r="AH16" s="2150"/>
      <c r="AI16" s="2150"/>
      <c r="AJ16" s="2150"/>
      <c r="AK16" s="2150"/>
      <c r="AL16" s="2150"/>
      <c r="AM16" s="2150"/>
      <c r="AN16" s="2150"/>
      <c r="AO16" s="2150"/>
      <c r="AP16" s="2150"/>
      <c r="AQ16" s="2151"/>
    </row>
    <row r="17" spans="2:43" ht="13.5">
      <c r="B17" s="2173" t="s">
        <v>1265</v>
      </c>
      <c r="C17" s="2174"/>
      <c r="D17" s="2174"/>
      <c r="E17" s="2174"/>
      <c r="F17" s="2174"/>
      <c r="G17" s="2174"/>
      <c r="H17" s="2174"/>
      <c r="I17" s="2174"/>
      <c r="J17" s="2174"/>
      <c r="K17" s="2174"/>
      <c r="L17" s="2175"/>
      <c r="M17" s="2170"/>
      <c r="N17" s="2171"/>
      <c r="O17" s="2171"/>
      <c r="P17" s="2171"/>
      <c r="Q17" s="2171"/>
      <c r="R17" s="2171"/>
      <c r="S17" s="2171"/>
      <c r="T17" s="2171"/>
      <c r="U17" s="2171"/>
      <c r="V17" s="2171"/>
      <c r="W17" s="2171"/>
      <c r="X17" s="2172"/>
      <c r="Y17" s="2147"/>
      <c r="Z17" s="2148"/>
      <c r="AA17" s="2149"/>
      <c r="AB17" s="2176"/>
      <c r="AC17" s="2177"/>
      <c r="AD17" s="2177"/>
      <c r="AE17" s="2178"/>
      <c r="AF17" s="2150"/>
      <c r="AG17" s="2150"/>
      <c r="AH17" s="2150"/>
      <c r="AI17" s="2150"/>
      <c r="AJ17" s="2150"/>
      <c r="AK17" s="2150"/>
      <c r="AL17" s="2150"/>
      <c r="AM17" s="2150"/>
      <c r="AN17" s="2150"/>
      <c r="AO17" s="2150"/>
      <c r="AP17" s="2150"/>
      <c r="AQ17" s="2151"/>
    </row>
    <row r="18" spans="2:43" ht="13.5">
      <c r="B18" s="2169"/>
      <c r="C18" s="2084"/>
      <c r="D18" s="2084"/>
      <c r="E18" s="2084"/>
      <c r="F18" s="2084"/>
      <c r="G18" s="2084"/>
      <c r="H18" s="2084"/>
      <c r="I18" s="2084"/>
      <c r="J18" s="2084"/>
      <c r="K18" s="2084"/>
      <c r="L18" s="2084"/>
      <c r="M18" s="2170"/>
      <c r="N18" s="2171"/>
      <c r="O18" s="2171"/>
      <c r="P18" s="2171"/>
      <c r="Q18" s="2171"/>
      <c r="R18" s="2171"/>
      <c r="S18" s="2171"/>
      <c r="T18" s="2171"/>
      <c r="U18" s="2171"/>
      <c r="V18" s="2171"/>
      <c r="W18" s="2171"/>
      <c r="X18" s="2172"/>
      <c r="Y18" s="2147"/>
      <c r="Z18" s="2148"/>
      <c r="AA18" s="2149"/>
      <c r="AB18" s="2137"/>
      <c r="AC18" s="2138"/>
      <c r="AD18" s="2138"/>
      <c r="AE18" s="2139"/>
      <c r="AF18" s="2150"/>
      <c r="AG18" s="2150"/>
      <c r="AH18" s="2150"/>
      <c r="AI18" s="2150"/>
      <c r="AJ18" s="2150"/>
      <c r="AK18" s="2150"/>
      <c r="AL18" s="2150"/>
      <c r="AM18" s="2150"/>
      <c r="AN18" s="2150"/>
      <c r="AO18" s="2150"/>
      <c r="AP18" s="2150"/>
      <c r="AQ18" s="2151"/>
    </row>
    <row r="19" spans="2:43" ht="13.5">
      <c r="B19" s="2143" t="s">
        <v>331</v>
      </c>
      <c r="C19" s="2144"/>
      <c r="D19" s="2144"/>
      <c r="E19" s="2144"/>
      <c r="F19" s="2144"/>
      <c r="G19" s="2144"/>
      <c r="H19" s="2144"/>
      <c r="I19" s="2144"/>
      <c r="J19" s="2144"/>
      <c r="K19" s="2144"/>
      <c r="L19" s="2144"/>
      <c r="M19" s="2152"/>
      <c r="N19" s="2153"/>
      <c r="O19" s="2153"/>
      <c r="P19" s="2153"/>
      <c r="Q19" s="2153"/>
      <c r="R19" s="2153"/>
      <c r="S19" s="2154"/>
      <c r="T19" s="2154"/>
      <c r="U19" s="2154"/>
      <c r="V19" s="2154"/>
      <c r="W19" s="2154"/>
      <c r="X19" s="2155"/>
      <c r="Y19" s="2154"/>
      <c r="Z19" s="2154"/>
      <c r="AA19" s="2154"/>
      <c r="AB19" s="2154"/>
      <c r="AC19" s="2154"/>
      <c r="AD19" s="2154"/>
      <c r="AE19" s="2154"/>
      <c r="AF19" s="2154"/>
      <c r="AG19" s="2154"/>
      <c r="AH19" s="2154"/>
      <c r="AI19" s="2154"/>
      <c r="AJ19" s="2154"/>
      <c r="AK19" s="2154"/>
      <c r="AL19" s="2154"/>
      <c r="AM19" s="2154"/>
      <c r="AN19" s="2154"/>
      <c r="AO19" s="2154"/>
      <c r="AP19" s="2154"/>
      <c r="AQ19" s="2155"/>
    </row>
    <row r="20" spans="2:43" ht="13.5">
      <c r="B20" s="880" t="s">
        <v>423</v>
      </c>
      <c r="C20" s="1154"/>
      <c r="D20" s="1154"/>
      <c r="E20" s="879" t="s">
        <v>1266</v>
      </c>
      <c r="F20" s="1154"/>
      <c r="G20" s="1154"/>
      <c r="H20" s="1154"/>
      <c r="I20" s="1154"/>
      <c r="J20" s="1154"/>
      <c r="K20" s="1154"/>
      <c r="L20" s="1154"/>
      <c r="M20" s="1143"/>
      <c r="N20" s="1143"/>
      <c r="O20" s="1143"/>
      <c r="P20" s="1143"/>
      <c r="Q20" s="1143"/>
      <c r="R20" s="1143"/>
      <c r="S20" s="1153"/>
      <c r="T20" s="1153"/>
      <c r="U20" s="1153"/>
      <c r="V20" s="1153"/>
      <c r="W20" s="1153"/>
      <c r="X20" s="1153"/>
      <c r="Y20" s="1153"/>
      <c r="Z20" s="1153"/>
      <c r="AA20" s="1153"/>
      <c r="AB20" s="1153"/>
      <c r="AC20" s="1153"/>
      <c r="AD20" s="1153"/>
      <c r="AE20" s="1153"/>
      <c r="AF20" s="1153"/>
      <c r="AG20" s="1153"/>
      <c r="AH20" s="1153"/>
      <c r="AI20" s="1153"/>
      <c r="AJ20" s="1153"/>
      <c r="AK20" s="1153"/>
      <c r="AL20" s="1153"/>
      <c r="AM20" s="1153"/>
      <c r="AN20" s="1153"/>
      <c r="AO20" s="1153"/>
      <c r="AP20" s="1153"/>
      <c r="AQ20" s="1153"/>
    </row>
    <row r="21" ht="13.5">
      <c r="E21" s="879" t="s">
        <v>1052</v>
      </c>
    </row>
    <row r="23" ht="15.75" customHeight="1">
      <c r="B23" s="667" t="s">
        <v>1267</v>
      </c>
    </row>
    <row r="24" spans="2:43" ht="13.5">
      <c r="B24" s="2167" t="s">
        <v>338</v>
      </c>
      <c r="C24" s="2168"/>
      <c r="D24" s="2168"/>
      <c r="E24" s="2168"/>
      <c r="F24" s="2168"/>
      <c r="G24" s="2163" t="s">
        <v>266</v>
      </c>
      <c r="H24" s="2163"/>
      <c r="I24" s="2163"/>
      <c r="J24" s="2163"/>
      <c r="K24" s="2163"/>
      <c r="L24" s="2163"/>
      <c r="M24" s="2163" t="s">
        <v>267</v>
      </c>
      <c r="N24" s="2163"/>
      <c r="O24" s="2163"/>
      <c r="P24" s="2163"/>
      <c r="Q24" s="2163"/>
      <c r="R24" s="2163"/>
      <c r="S24" s="2163"/>
      <c r="T24" s="2163"/>
      <c r="U24" s="2163"/>
      <c r="V24" s="2163"/>
      <c r="W24" s="2163"/>
      <c r="X24" s="2163"/>
      <c r="Y24" s="2163"/>
      <c r="Z24" s="2163"/>
      <c r="AA24" s="2163"/>
      <c r="AB24" s="2163"/>
      <c r="AC24" s="2163"/>
      <c r="AD24" s="2163"/>
      <c r="AE24" s="2163"/>
      <c r="AF24" s="2163"/>
      <c r="AG24" s="2163"/>
      <c r="AH24" s="2163"/>
      <c r="AI24" s="2163"/>
      <c r="AJ24" s="2163"/>
      <c r="AK24" s="2163"/>
      <c r="AL24" s="2163"/>
      <c r="AM24" s="2163"/>
      <c r="AN24" s="2163"/>
      <c r="AO24" s="2163"/>
      <c r="AP24" s="2163"/>
      <c r="AQ24" s="2163"/>
    </row>
    <row r="25" spans="2:43" ht="22.5" customHeight="1">
      <c r="B25" s="2168"/>
      <c r="C25" s="2168"/>
      <c r="D25" s="2168"/>
      <c r="E25" s="2168"/>
      <c r="F25" s="2168"/>
      <c r="G25" s="2163"/>
      <c r="H25" s="2163"/>
      <c r="I25" s="2163"/>
      <c r="J25" s="2163"/>
      <c r="K25" s="2163"/>
      <c r="L25" s="2163"/>
      <c r="M25" s="2164" t="s">
        <v>931</v>
      </c>
      <c r="N25" s="2164"/>
      <c r="O25" s="2164"/>
      <c r="P25" s="2164"/>
      <c r="Q25" s="2164"/>
      <c r="R25" s="2164"/>
      <c r="S25" s="2164"/>
      <c r="T25" s="2165" t="s">
        <v>334</v>
      </c>
      <c r="U25" s="2165"/>
      <c r="V25" s="2165"/>
      <c r="W25" s="2165"/>
      <c r="X25" s="2165"/>
      <c r="Y25" s="2165"/>
      <c r="Z25" s="2166" t="s">
        <v>335</v>
      </c>
      <c r="AA25" s="2163"/>
      <c r="AB25" s="2163"/>
      <c r="AC25" s="2165" t="s">
        <v>336</v>
      </c>
      <c r="AD25" s="2165"/>
      <c r="AE25" s="2165"/>
      <c r="AF25" s="2165"/>
      <c r="AG25" s="2165"/>
      <c r="AH25" s="2165"/>
      <c r="AI25" s="2164" t="s">
        <v>319</v>
      </c>
      <c r="AJ25" s="2164"/>
      <c r="AK25" s="2164"/>
      <c r="AL25" s="2164"/>
      <c r="AM25" s="2164"/>
      <c r="AN25" s="2164"/>
      <c r="AO25" s="2164"/>
      <c r="AP25" s="2164"/>
      <c r="AQ25" s="2164"/>
    </row>
    <row r="26" spans="2:43" ht="13.5">
      <c r="B26" s="2159" t="s">
        <v>337</v>
      </c>
      <c r="C26" s="2160"/>
      <c r="D26" s="2160"/>
      <c r="E26" s="2160"/>
      <c r="F26" s="2160"/>
      <c r="G26" s="2161" t="s">
        <v>522</v>
      </c>
      <c r="H26" s="2161"/>
      <c r="I26" s="2161"/>
      <c r="J26" s="2161"/>
      <c r="K26" s="2161"/>
      <c r="L26" s="2161"/>
      <c r="M26" s="2162"/>
      <c r="N26" s="2162"/>
      <c r="O26" s="2162"/>
      <c r="P26" s="2162"/>
      <c r="Q26" s="2162"/>
      <c r="R26" s="2162"/>
      <c r="S26" s="2162"/>
      <c r="T26" s="2161" t="s">
        <v>522</v>
      </c>
      <c r="U26" s="2161"/>
      <c r="V26" s="2161"/>
      <c r="W26" s="2161"/>
      <c r="X26" s="2161"/>
      <c r="Y26" s="2161"/>
      <c r="Z26" s="2161" t="s">
        <v>129</v>
      </c>
      <c r="AA26" s="2161"/>
      <c r="AB26" s="2161"/>
      <c r="AC26" s="2161" t="s">
        <v>522</v>
      </c>
      <c r="AD26" s="2161"/>
      <c r="AE26" s="2161"/>
      <c r="AF26" s="2161"/>
      <c r="AG26" s="2161"/>
      <c r="AH26" s="2161"/>
      <c r="AI26" s="2158"/>
      <c r="AJ26" s="2158"/>
      <c r="AK26" s="2158"/>
      <c r="AL26" s="2158"/>
      <c r="AM26" s="2158"/>
      <c r="AN26" s="2158"/>
      <c r="AO26" s="2158"/>
      <c r="AP26" s="2158"/>
      <c r="AQ26" s="2158"/>
    </row>
    <row r="27" spans="2:43" ht="13.5">
      <c r="B27" s="2156"/>
      <c r="C27" s="2157"/>
      <c r="D27" s="2157"/>
      <c r="E27" s="2157"/>
      <c r="F27" s="2157"/>
      <c r="G27" s="2141"/>
      <c r="H27" s="2141"/>
      <c r="I27" s="2141"/>
      <c r="J27" s="2141"/>
      <c r="K27" s="2141"/>
      <c r="L27" s="2141"/>
      <c r="M27" s="2140"/>
      <c r="N27" s="2140"/>
      <c r="O27" s="2140"/>
      <c r="P27" s="2140"/>
      <c r="Q27" s="2140"/>
      <c r="R27" s="2140"/>
      <c r="S27" s="2140"/>
      <c r="T27" s="2141"/>
      <c r="U27" s="2141"/>
      <c r="V27" s="2141"/>
      <c r="W27" s="2141"/>
      <c r="X27" s="2141"/>
      <c r="Y27" s="2141"/>
      <c r="Z27" s="2140"/>
      <c r="AA27" s="2140"/>
      <c r="AB27" s="2140"/>
      <c r="AC27" s="2141"/>
      <c r="AD27" s="2141"/>
      <c r="AE27" s="2141"/>
      <c r="AF27" s="2141"/>
      <c r="AG27" s="2141"/>
      <c r="AH27" s="2141"/>
      <c r="AI27" s="2142"/>
      <c r="AJ27" s="2142"/>
      <c r="AK27" s="2142"/>
      <c r="AL27" s="2142"/>
      <c r="AM27" s="2142"/>
      <c r="AN27" s="2142"/>
      <c r="AO27" s="2142"/>
      <c r="AP27" s="2142"/>
      <c r="AQ27" s="2142"/>
    </row>
    <row r="28" spans="2:43" ht="13.5">
      <c r="B28" s="2156"/>
      <c r="C28" s="2157"/>
      <c r="D28" s="2157"/>
      <c r="E28" s="2157"/>
      <c r="F28" s="2157"/>
      <c r="G28" s="2141"/>
      <c r="H28" s="2141"/>
      <c r="I28" s="2141"/>
      <c r="J28" s="2141"/>
      <c r="K28" s="2141"/>
      <c r="L28" s="2141"/>
      <c r="M28" s="2140"/>
      <c r="N28" s="2140"/>
      <c r="O28" s="2140"/>
      <c r="P28" s="2140"/>
      <c r="Q28" s="2140"/>
      <c r="R28" s="2140"/>
      <c r="S28" s="2140"/>
      <c r="T28" s="2141"/>
      <c r="U28" s="2141"/>
      <c r="V28" s="2141"/>
      <c r="W28" s="2141"/>
      <c r="X28" s="2141"/>
      <c r="Y28" s="2141"/>
      <c r="Z28" s="2140"/>
      <c r="AA28" s="2140"/>
      <c r="AB28" s="2140"/>
      <c r="AC28" s="2141"/>
      <c r="AD28" s="2141"/>
      <c r="AE28" s="2141"/>
      <c r="AF28" s="2141"/>
      <c r="AG28" s="2141"/>
      <c r="AH28" s="2141"/>
      <c r="AI28" s="2142"/>
      <c r="AJ28" s="2142"/>
      <c r="AK28" s="2142"/>
      <c r="AL28" s="2142"/>
      <c r="AM28" s="2142"/>
      <c r="AN28" s="2142"/>
      <c r="AO28" s="2142"/>
      <c r="AP28" s="2142"/>
      <c r="AQ28" s="2142"/>
    </row>
    <row r="29" spans="2:43" ht="13.5">
      <c r="B29" s="2156"/>
      <c r="C29" s="2157"/>
      <c r="D29" s="2157"/>
      <c r="E29" s="2157"/>
      <c r="F29" s="2157"/>
      <c r="G29" s="2141"/>
      <c r="H29" s="2141"/>
      <c r="I29" s="2141"/>
      <c r="J29" s="2141"/>
      <c r="K29" s="2141"/>
      <c r="L29" s="2141"/>
      <c r="M29" s="2140"/>
      <c r="N29" s="2140"/>
      <c r="O29" s="2140"/>
      <c r="P29" s="2140"/>
      <c r="Q29" s="2140"/>
      <c r="R29" s="2140"/>
      <c r="S29" s="2140"/>
      <c r="T29" s="2141"/>
      <c r="U29" s="2141"/>
      <c r="V29" s="2141"/>
      <c r="W29" s="2141"/>
      <c r="X29" s="2141"/>
      <c r="Y29" s="2141"/>
      <c r="Z29" s="2140"/>
      <c r="AA29" s="2140"/>
      <c r="AB29" s="2140"/>
      <c r="AC29" s="2141"/>
      <c r="AD29" s="2141"/>
      <c r="AE29" s="2141"/>
      <c r="AF29" s="2141"/>
      <c r="AG29" s="2141"/>
      <c r="AH29" s="2141"/>
      <c r="AI29" s="2142"/>
      <c r="AJ29" s="2142"/>
      <c r="AK29" s="2142"/>
      <c r="AL29" s="2142"/>
      <c r="AM29" s="2142"/>
      <c r="AN29" s="2142"/>
      <c r="AO29" s="2142"/>
      <c r="AP29" s="2142"/>
      <c r="AQ29" s="2142"/>
    </row>
    <row r="30" spans="2:43" ht="13.5">
      <c r="B30" s="2143" t="s">
        <v>270</v>
      </c>
      <c r="C30" s="2144"/>
      <c r="D30" s="2144"/>
      <c r="E30" s="2144"/>
      <c r="F30" s="2144"/>
      <c r="G30" s="2145"/>
      <c r="H30" s="2145"/>
      <c r="I30" s="2145"/>
      <c r="J30" s="2145"/>
      <c r="K30" s="2145"/>
      <c r="L30" s="2145"/>
      <c r="M30" s="2146"/>
      <c r="N30" s="2146"/>
      <c r="O30" s="2146"/>
      <c r="P30" s="2146"/>
      <c r="Q30" s="2146"/>
      <c r="R30" s="2146"/>
      <c r="S30" s="2146"/>
      <c r="T30" s="2146"/>
      <c r="U30" s="2146"/>
      <c r="V30" s="2146"/>
      <c r="W30" s="2146"/>
      <c r="X30" s="2146"/>
      <c r="Y30" s="2146"/>
      <c r="Z30" s="2146"/>
      <c r="AA30" s="2146"/>
      <c r="AB30" s="2146"/>
      <c r="AC30" s="2146"/>
      <c r="AD30" s="2146"/>
      <c r="AE30" s="2146"/>
      <c r="AF30" s="2146"/>
      <c r="AG30" s="2146"/>
      <c r="AH30" s="2146"/>
      <c r="AI30" s="2146"/>
      <c r="AJ30" s="2146"/>
      <c r="AK30" s="2146"/>
      <c r="AL30" s="2146"/>
      <c r="AM30" s="2146"/>
      <c r="AN30" s="2146"/>
      <c r="AO30" s="2146"/>
      <c r="AP30" s="2146"/>
      <c r="AQ30" s="2146"/>
    </row>
    <row r="31" spans="2:43" ht="13.5">
      <c r="B31" s="2108" t="s">
        <v>1053</v>
      </c>
      <c r="C31" s="2109"/>
      <c r="D31" s="2109"/>
      <c r="E31" s="2109"/>
      <c r="F31" s="2109"/>
      <c r="G31" s="2109"/>
      <c r="H31" s="2109"/>
      <c r="I31" s="2109"/>
      <c r="J31" s="2109"/>
      <c r="K31" s="2109"/>
      <c r="L31" s="2109"/>
      <c r="M31" s="2109"/>
      <c r="N31" s="2109"/>
      <c r="O31" s="2109"/>
      <c r="P31" s="2109"/>
      <c r="Q31" s="2109"/>
      <c r="R31" s="2109"/>
      <c r="S31" s="2109"/>
      <c r="T31" s="2109"/>
      <c r="U31" s="2109"/>
      <c r="V31" s="2109"/>
      <c r="W31" s="2109"/>
      <c r="X31" s="2109"/>
      <c r="Y31" s="2109"/>
      <c r="Z31" s="2109"/>
      <c r="AA31" s="2109"/>
      <c r="AB31" s="2109"/>
      <c r="AC31" s="2109"/>
      <c r="AD31" s="2109"/>
      <c r="AE31" s="2109"/>
      <c r="AF31" s="2109"/>
      <c r="AG31" s="2109"/>
      <c r="AH31" s="2109"/>
      <c r="AI31" s="2109"/>
      <c r="AJ31" s="2109"/>
      <c r="AK31" s="2109"/>
      <c r="AL31" s="2109"/>
      <c r="AM31" s="2109"/>
      <c r="AN31" s="2109"/>
      <c r="AO31" s="2109"/>
      <c r="AP31" s="2109"/>
      <c r="AQ31" s="2109"/>
    </row>
    <row r="32" spans="2:43" ht="13.5">
      <c r="B32" s="2110"/>
      <c r="C32" s="2110"/>
      <c r="D32" s="2110"/>
      <c r="E32" s="2110"/>
      <c r="F32" s="2110"/>
      <c r="G32" s="2110"/>
      <c r="H32" s="2110"/>
      <c r="I32" s="2110"/>
      <c r="J32" s="2110"/>
      <c r="K32" s="2110"/>
      <c r="L32" s="2110"/>
      <c r="M32" s="2110"/>
      <c r="N32" s="2110"/>
      <c r="O32" s="2110"/>
      <c r="P32" s="2110"/>
      <c r="Q32" s="2110"/>
      <c r="R32" s="2110"/>
      <c r="S32" s="2110"/>
      <c r="T32" s="2110"/>
      <c r="U32" s="2110"/>
      <c r="V32" s="2110"/>
      <c r="W32" s="2110"/>
      <c r="X32" s="2110"/>
      <c r="Y32" s="2110"/>
      <c r="Z32" s="2110"/>
      <c r="AA32" s="2110"/>
      <c r="AB32" s="2110"/>
      <c r="AC32" s="2110"/>
      <c r="AD32" s="2110"/>
      <c r="AE32" s="2110"/>
      <c r="AF32" s="2110"/>
      <c r="AG32" s="2110"/>
      <c r="AH32" s="2110"/>
      <c r="AI32" s="2110"/>
      <c r="AJ32" s="2110"/>
      <c r="AK32" s="2110"/>
      <c r="AL32" s="2110"/>
      <c r="AM32" s="2110"/>
      <c r="AN32" s="2110"/>
      <c r="AO32" s="2110"/>
      <c r="AP32" s="2110"/>
      <c r="AQ32" s="2110"/>
    </row>
    <row r="33" spans="2:43" ht="13.5">
      <c r="B33" s="882"/>
      <c r="C33" s="882"/>
      <c r="D33" s="882"/>
      <c r="E33" s="882"/>
      <c r="F33" s="882"/>
      <c r="G33" s="882"/>
      <c r="H33" s="882"/>
      <c r="I33" s="882"/>
      <c r="J33" s="882"/>
      <c r="K33" s="882"/>
      <c r="L33" s="882"/>
      <c r="M33" s="882"/>
      <c r="N33" s="882"/>
      <c r="O33" s="882"/>
      <c r="P33" s="882"/>
      <c r="Q33" s="882"/>
      <c r="R33" s="882"/>
      <c r="S33" s="882"/>
      <c r="T33" s="882"/>
      <c r="U33" s="882"/>
      <c r="V33" s="882"/>
      <c r="W33" s="882"/>
      <c r="X33" s="882"/>
      <c r="Y33" s="882"/>
      <c r="Z33" s="882"/>
      <c r="AA33" s="882"/>
      <c r="AB33" s="882"/>
      <c r="AC33" s="882"/>
      <c r="AD33" s="882"/>
      <c r="AE33" s="882"/>
      <c r="AF33" s="882"/>
      <c r="AG33" s="882"/>
      <c r="AH33" s="882"/>
      <c r="AI33" s="882"/>
      <c r="AJ33" s="882"/>
      <c r="AK33" s="882"/>
      <c r="AL33" s="882"/>
      <c r="AM33" s="882"/>
      <c r="AN33" s="882"/>
      <c r="AO33" s="882"/>
      <c r="AP33" s="882"/>
      <c r="AQ33" s="882"/>
    </row>
    <row r="34" spans="2:43" ht="19.5" customHeight="1">
      <c r="B34" s="2111"/>
      <c r="C34" s="2112"/>
      <c r="D34" s="2112"/>
      <c r="E34" s="2112"/>
      <c r="F34" s="2112"/>
      <c r="G34" s="2112"/>
      <c r="H34" s="2112"/>
      <c r="I34" s="2112"/>
      <c r="J34" s="2112"/>
      <c r="K34" s="2112"/>
      <c r="L34" s="2112"/>
      <c r="M34" s="2112"/>
      <c r="N34" s="2113"/>
      <c r="O34" s="2114" t="s">
        <v>522</v>
      </c>
      <c r="P34" s="2115"/>
      <c r="Q34" s="2115"/>
      <c r="R34" s="2115"/>
      <c r="S34" s="2115"/>
      <c r="T34" s="2116"/>
      <c r="U34" s="2117" t="s">
        <v>1054</v>
      </c>
      <c r="V34" s="2118"/>
      <c r="W34" s="2118"/>
      <c r="X34" s="2118"/>
      <c r="Y34" s="2118"/>
      <c r="Z34" s="2118"/>
      <c r="AA34" s="2118"/>
      <c r="AB34" s="2118"/>
      <c r="AC34" s="2118"/>
      <c r="AD34" s="2118"/>
      <c r="AE34" s="2118"/>
      <c r="AF34" s="2118"/>
      <c r="AG34" s="2118"/>
      <c r="AH34" s="2118"/>
      <c r="AI34" s="2118"/>
      <c r="AJ34" s="2118"/>
      <c r="AK34" s="2118"/>
      <c r="AL34" s="2118"/>
      <c r="AM34" s="2118"/>
      <c r="AN34" s="2118"/>
      <c r="AO34" s="2118"/>
      <c r="AP34" s="2118"/>
      <c r="AQ34" s="2119"/>
    </row>
    <row r="35" spans="2:43" ht="19.5" customHeight="1">
      <c r="B35" s="2126"/>
      <c r="C35" s="2127" t="s">
        <v>135</v>
      </c>
      <c r="D35" s="2128"/>
      <c r="E35" s="2128"/>
      <c r="F35" s="2128"/>
      <c r="G35" s="2128"/>
      <c r="H35" s="2128"/>
      <c r="I35" s="2128"/>
      <c r="J35" s="2128"/>
      <c r="K35" s="2128"/>
      <c r="L35" s="2128"/>
      <c r="M35" s="2129"/>
      <c r="N35" s="2130"/>
      <c r="O35" s="2131"/>
      <c r="P35" s="2132"/>
      <c r="Q35" s="2132"/>
      <c r="R35" s="2132"/>
      <c r="S35" s="2132"/>
      <c r="T35" s="2133"/>
      <c r="U35" s="2120"/>
      <c r="V35" s="2121"/>
      <c r="W35" s="2121"/>
      <c r="X35" s="2121"/>
      <c r="Y35" s="2121"/>
      <c r="Z35" s="2121"/>
      <c r="AA35" s="2121"/>
      <c r="AB35" s="2121"/>
      <c r="AC35" s="2121"/>
      <c r="AD35" s="2121"/>
      <c r="AE35" s="2121"/>
      <c r="AF35" s="2121"/>
      <c r="AG35" s="2121"/>
      <c r="AH35" s="2121"/>
      <c r="AI35" s="2121"/>
      <c r="AJ35" s="2121"/>
      <c r="AK35" s="2121"/>
      <c r="AL35" s="2121"/>
      <c r="AM35" s="2121"/>
      <c r="AN35" s="2121"/>
      <c r="AO35" s="2121"/>
      <c r="AP35" s="2121"/>
      <c r="AQ35" s="2122"/>
    </row>
    <row r="36" spans="2:43" ht="19.5" customHeight="1">
      <c r="B36" s="2126"/>
      <c r="C36" s="2127"/>
      <c r="D36" s="2128"/>
      <c r="E36" s="2128"/>
      <c r="F36" s="2128"/>
      <c r="G36" s="2128"/>
      <c r="H36" s="2128"/>
      <c r="I36" s="2128"/>
      <c r="J36" s="2128"/>
      <c r="K36" s="2128"/>
      <c r="L36" s="2128"/>
      <c r="M36" s="2129"/>
      <c r="N36" s="2130"/>
      <c r="O36" s="2131"/>
      <c r="P36" s="2132"/>
      <c r="Q36" s="2132"/>
      <c r="R36" s="2132"/>
      <c r="S36" s="2132"/>
      <c r="T36" s="2133"/>
      <c r="U36" s="2120"/>
      <c r="V36" s="2121"/>
      <c r="W36" s="2121"/>
      <c r="X36" s="2121"/>
      <c r="Y36" s="2121"/>
      <c r="Z36" s="2121"/>
      <c r="AA36" s="2121"/>
      <c r="AB36" s="2121"/>
      <c r="AC36" s="2121"/>
      <c r="AD36" s="2121"/>
      <c r="AE36" s="2121"/>
      <c r="AF36" s="2121"/>
      <c r="AG36" s="2121"/>
      <c r="AH36" s="2121"/>
      <c r="AI36" s="2121"/>
      <c r="AJ36" s="2121"/>
      <c r="AK36" s="2121"/>
      <c r="AL36" s="2121"/>
      <c r="AM36" s="2121"/>
      <c r="AN36" s="2121"/>
      <c r="AO36" s="2121"/>
      <c r="AP36" s="2121"/>
      <c r="AQ36" s="2122"/>
    </row>
    <row r="37" spans="2:43" ht="19.5" customHeight="1">
      <c r="B37" s="2134"/>
      <c r="C37" s="2135"/>
      <c r="D37" s="2135"/>
      <c r="E37" s="2135"/>
      <c r="F37" s="2135"/>
      <c r="G37" s="2135"/>
      <c r="H37" s="2135"/>
      <c r="I37" s="2135"/>
      <c r="J37" s="2135"/>
      <c r="K37" s="2135"/>
      <c r="L37" s="2135"/>
      <c r="M37" s="2135"/>
      <c r="N37" s="2136"/>
      <c r="O37" s="2137"/>
      <c r="P37" s="2138"/>
      <c r="Q37" s="2138"/>
      <c r="R37" s="2138"/>
      <c r="S37" s="2138"/>
      <c r="T37" s="2139"/>
      <c r="U37" s="2123"/>
      <c r="V37" s="2124"/>
      <c r="W37" s="2124"/>
      <c r="X37" s="2124"/>
      <c r="Y37" s="2124"/>
      <c r="Z37" s="2124"/>
      <c r="AA37" s="2124"/>
      <c r="AB37" s="2124"/>
      <c r="AC37" s="2124"/>
      <c r="AD37" s="2124"/>
      <c r="AE37" s="2124"/>
      <c r="AF37" s="2124"/>
      <c r="AG37" s="2124"/>
      <c r="AH37" s="2124"/>
      <c r="AI37" s="2124"/>
      <c r="AJ37" s="2124"/>
      <c r="AK37" s="2124"/>
      <c r="AL37" s="2124"/>
      <c r="AM37" s="2124"/>
      <c r="AN37" s="2124"/>
      <c r="AO37" s="2124"/>
      <c r="AP37" s="2124"/>
      <c r="AQ37" s="2125"/>
    </row>
    <row r="38" spans="2:43" ht="13.5">
      <c r="B38" s="2106" t="s">
        <v>945</v>
      </c>
      <c r="C38" s="2106"/>
      <c r="D38" s="2106"/>
      <c r="E38" s="2106"/>
      <c r="F38" s="2106"/>
      <c r="G38" s="2106"/>
      <c r="H38" s="2106"/>
      <c r="I38" s="2106"/>
      <c r="J38" s="2106"/>
      <c r="K38" s="2106"/>
      <c r="L38" s="2106"/>
      <c r="M38" s="2106"/>
      <c r="N38" s="2106"/>
      <c r="O38" s="2106"/>
      <c r="P38" s="2106"/>
      <c r="Q38" s="2106"/>
      <c r="R38" s="2106"/>
      <c r="S38" s="2106"/>
      <c r="T38" s="2106"/>
      <c r="U38" s="2106"/>
      <c r="V38" s="2106"/>
      <c r="W38" s="2106"/>
      <c r="X38" s="2106"/>
      <c r="Y38" s="2106"/>
      <c r="Z38" s="2106"/>
      <c r="AA38" s="2106"/>
      <c r="AB38" s="2106"/>
      <c r="AC38" s="2106"/>
      <c r="AD38" s="2106"/>
      <c r="AE38" s="2106"/>
      <c r="AF38" s="2106"/>
      <c r="AG38" s="2106"/>
      <c r="AH38" s="2106"/>
      <c r="AI38" s="2106"/>
      <c r="AJ38" s="2106"/>
      <c r="AK38" s="2106"/>
      <c r="AL38" s="2106"/>
      <c r="AM38" s="2106"/>
      <c r="AN38" s="2106"/>
      <c r="AO38" s="2106"/>
      <c r="AP38" s="2106"/>
      <c r="AQ38" s="2106"/>
    </row>
    <row r="39" spans="2:43" ht="13.5">
      <c r="B39" s="2107"/>
      <c r="C39" s="2107"/>
      <c r="D39" s="2107"/>
      <c r="E39" s="2107"/>
      <c r="F39" s="2107"/>
      <c r="G39" s="2107"/>
      <c r="H39" s="2107"/>
      <c r="I39" s="2107"/>
      <c r="J39" s="2107"/>
      <c r="K39" s="2107"/>
      <c r="L39" s="2107"/>
      <c r="M39" s="2107"/>
      <c r="N39" s="2107"/>
      <c r="O39" s="2107"/>
      <c r="P39" s="2107"/>
      <c r="Q39" s="2107"/>
      <c r="R39" s="2107"/>
      <c r="S39" s="2107"/>
      <c r="T39" s="2107"/>
      <c r="U39" s="2107"/>
      <c r="V39" s="2107"/>
      <c r="W39" s="2107"/>
      <c r="X39" s="2107"/>
      <c r="Y39" s="2107"/>
      <c r="Z39" s="2107"/>
      <c r="AA39" s="2107"/>
      <c r="AB39" s="2107"/>
      <c r="AC39" s="2107"/>
      <c r="AD39" s="2107"/>
      <c r="AE39" s="2107"/>
      <c r="AF39" s="2107"/>
      <c r="AG39" s="2107"/>
      <c r="AH39" s="2107"/>
      <c r="AI39" s="2107"/>
      <c r="AJ39" s="2107"/>
      <c r="AK39" s="2107"/>
      <c r="AL39" s="2107"/>
      <c r="AM39" s="2107"/>
      <c r="AN39" s="2107"/>
      <c r="AO39" s="2107"/>
      <c r="AP39" s="2107"/>
      <c r="AQ39" s="2107"/>
    </row>
  </sheetData>
  <sheetProtection/>
  <mergeCells count="105">
    <mergeCell ref="N35:N36"/>
    <mergeCell ref="O35:T36"/>
    <mergeCell ref="B37:N37"/>
    <mergeCell ref="O37:T37"/>
    <mergeCell ref="B38:AQ39"/>
    <mergeCell ref="AI29:AQ29"/>
    <mergeCell ref="B30:F30"/>
    <mergeCell ref="G30:L30"/>
    <mergeCell ref="M30:AQ30"/>
    <mergeCell ref="B31:AQ32"/>
    <mergeCell ref="B34:N34"/>
    <mergeCell ref="O34:T34"/>
    <mergeCell ref="U34:AQ37"/>
    <mergeCell ref="B35:B36"/>
    <mergeCell ref="C35:M36"/>
    <mergeCell ref="B29:F29"/>
    <mergeCell ref="G29:L29"/>
    <mergeCell ref="M29:S29"/>
    <mergeCell ref="T29:Y29"/>
    <mergeCell ref="Z29:AB29"/>
    <mergeCell ref="AC29:AH29"/>
    <mergeCell ref="AI27:AQ27"/>
    <mergeCell ref="B28:F28"/>
    <mergeCell ref="G28:L28"/>
    <mergeCell ref="M28:S28"/>
    <mergeCell ref="T28:Y28"/>
    <mergeCell ref="Z28:AB28"/>
    <mergeCell ref="AC28:AH28"/>
    <mergeCell ref="AI28:AQ28"/>
    <mergeCell ref="B27:F27"/>
    <mergeCell ref="G27:L27"/>
    <mergeCell ref="M27:S27"/>
    <mergeCell ref="T27:Y27"/>
    <mergeCell ref="Z27:AB27"/>
    <mergeCell ref="AC27:AH27"/>
    <mergeCell ref="AC25:AH25"/>
    <mergeCell ref="AI25:AQ25"/>
    <mergeCell ref="B26:F26"/>
    <mergeCell ref="G26:L26"/>
    <mergeCell ref="M26:S26"/>
    <mergeCell ref="T26:Y26"/>
    <mergeCell ref="Z26:AB26"/>
    <mergeCell ref="AC26:AH26"/>
    <mergeCell ref="AI26:AQ26"/>
    <mergeCell ref="B19:L19"/>
    <mergeCell ref="M19:R19"/>
    <mergeCell ref="S19:X19"/>
    <mergeCell ref="Y19:AQ19"/>
    <mergeCell ref="B24:F25"/>
    <mergeCell ref="G24:L25"/>
    <mergeCell ref="M24:AQ24"/>
    <mergeCell ref="M25:S25"/>
    <mergeCell ref="T25:Y25"/>
    <mergeCell ref="Z25:AB25"/>
    <mergeCell ref="B18:L18"/>
    <mergeCell ref="M18:R18"/>
    <mergeCell ref="S18:X18"/>
    <mergeCell ref="Y18:AA18"/>
    <mergeCell ref="AB18:AE18"/>
    <mergeCell ref="AF18:AQ18"/>
    <mergeCell ref="B17:L17"/>
    <mergeCell ref="M17:R17"/>
    <mergeCell ref="S17:X17"/>
    <mergeCell ref="Y17:AA17"/>
    <mergeCell ref="AB17:AE17"/>
    <mergeCell ref="AF17:AQ17"/>
    <mergeCell ref="B16:L16"/>
    <mergeCell ref="M16:R16"/>
    <mergeCell ref="S16:X16"/>
    <mergeCell ref="Y16:AA16"/>
    <mergeCell ref="AB16:AE16"/>
    <mergeCell ref="AF16:AQ16"/>
    <mergeCell ref="B15:L15"/>
    <mergeCell ref="M15:R15"/>
    <mergeCell ref="S15:X15"/>
    <mergeCell ref="Y15:AA15"/>
    <mergeCell ref="AB15:AE15"/>
    <mergeCell ref="AF15:AQ15"/>
    <mergeCell ref="B14:L14"/>
    <mergeCell ref="M14:R14"/>
    <mergeCell ref="S14:X14"/>
    <mergeCell ref="Y14:AA14"/>
    <mergeCell ref="AB14:AE14"/>
    <mergeCell ref="AF14:AQ14"/>
    <mergeCell ref="B13:L13"/>
    <mergeCell ref="M13:R13"/>
    <mergeCell ref="S13:X13"/>
    <mergeCell ref="Y13:AA13"/>
    <mergeCell ref="AB13:AE13"/>
    <mergeCell ref="AF13:AQ13"/>
    <mergeCell ref="B12:L12"/>
    <mergeCell ref="M12:R12"/>
    <mergeCell ref="S12:X12"/>
    <mergeCell ref="Y12:AA12"/>
    <mergeCell ref="AB12:AE12"/>
    <mergeCell ref="AF12:AQ12"/>
    <mergeCell ref="B3:AQ3"/>
    <mergeCell ref="Z6:AQ6"/>
    <mergeCell ref="Z8:AQ8"/>
    <mergeCell ref="B10:L11"/>
    <mergeCell ref="M10:X11"/>
    <mergeCell ref="Y10:AQ10"/>
    <mergeCell ref="Y11:AA11"/>
    <mergeCell ref="AB11:AE11"/>
    <mergeCell ref="AF11:AQ11"/>
  </mergeCells>
  <printOptions horizontalCentered="1"/>
  <pageMargins left="0.6692913385826772" right="0.4724409448818898" top="0.7874015748031497" bottom="0.7874015748031497" header="0.5118110236220472" footer="0.5118110236220472"/>
  <pageSetup horizontalDpi="600" verticalDpi="600" orientation="portrait" paperSize="9" scale="82" r:id="rId1"/>
</worksheet>
</file>

<file path=xl/worksheets/sheet28.xml><?xml version="1.0" encoding="utf-8"?>
<worksheet xmlns="http://schemas.openxmlformats.org/spreadsheetml/2006/main" xmlns:r="http://schemas.openxmlformats.org/officeDocument/2006/relationships">
  <dimension ref="A1:J19"/>
  <sheetViews>
    <sheetView view="pageBreakPreview" zoomScale="80" zoomScaleSheetLayoutView="80" zoomScalePageLayoutView="0" workbookViewId="0" topLeftCell="A1">
      <selection activeCell="L11" sqref="L11"/>
    </sheetView>
  </sheetViews>
  <sheetFormatPr defaultColWidth="9.00390625" defaultRowHeight="13.5"/>
  <cols>
    <col min="1" max="1" width="18.50390625" style="1" customWidth="1"/>
    <col min="2" max="7" width="11.625" style="1" customWidth="1"/>
    <col min="8" max="8" width="13.875" style="1" bestFit="1" customWidth="1"/>
    <col min="9" max="9" width="11.625" style="1" customWidth="1"/>
    <col min="10" max="10" width="19.625" style="1" customWidth="1"/>
    <col min="11" max="16384" width="9.00390625" style="1" customWidth="1"/>
  </cols>
  <sheetData>
    <row r="1" ht="13.5">
      <c r="A1" s="1" t="s">
        <v>987</v>
      </c>
    </row>
    <row r="3" spans="1:10" ht="13.5">
      <c r="A3" s="2025" t="s">
        <v>347</v>
      </c>
      <c r="B3" s="2025"/>
      <c r="C3" s="2025"/>
      <c r="D3" s="2025"/>
      <c r="E3" s="2025"/>
      <c r="F3" s="2025"/>
      <c r="G3" s="2025"/>
      <c r="H3" s="2025"/>
      <c r="I3" s="2025"/>
      <c r="J3" s="2025"/>
    </row>
    <row r="4" spans="1:10" ht="23.25" customHeight="1">
      <c r="A4" s="3"/>
      <c r="B4" s="3"/>
      <c r="C4" s="3"/>
      <c r="D4" s="3"/>
      <c r="E4" s="3"/>
      <c r="F4" s="3"/>
      <c r="G4" s="3"/>
      <c r="H4" s="3"/>
      <c r="I4" s="3"/>
      <c r="J4" s="3"/>
    </row>
    <row r="5" spans="8:10" ht="24" customHeight="1">
      <c r="H5" s="363" t="s">
        <v>969</v>
      </c>
      <c r="I5" s="2208"/>
      <c r="J5" s="2208"/>
    </row>
    <row r="6" spans="8:10" ht="24" customHeight="1">
      <c r="H6" s="363" t="s">
        <v>970</v>
      </c>
      <c r="I6" s="2208"/>
      <c r="J6" s="2208"/>
    </row>
    <row r="7" spans="8:10" ht="24" customHeight="1">
      <c r="H7" s="363" t="s">
        <v>971</v>
      </c>
      <c r="I7" s="2208"/>
      <c r="J7" s="2208"/>
    </row>
    <row r="8" spans="8:10" ht="24" customHeight="1">
      <c r="H8" s="363" t="s">
        <v>972</v>
      </c>
      <c r="I8" s="364"/>
      <c r="J8" s="364"/>
    </row>
    <row r="9" spans="8:10" ht="24" customHeight="1">
      <c r="H9" s="363"/>
      <c r="I9" s="365"/>
      <c r="J9" s="18" t="s">
        <v>348</v>
      </c>
    </row>
    <row r="10" spans="1:10" ht="20.25" customHeight="1">
      <c r="A10" s="27"/>
      <c r="B10" s="22"/>
      <c r="C10" s="22" t="s">
        <v>604</v>
      </c>
      <c r="D10" s="22"/>
      <c r="E10" s="22" t="s">
        <v>696</v>
      </c>
      <c r="F10" s="22"/>
      <c r="G10" s="22"/>
      <c r="H10" s="22"/>
      <c r="I10" s="22"/>
      <c r="J10" s="27"/>
    </row>
    <row r="11" spans="1:10" ht="20.25" customHeight="1">
      <c r="A11" s="30" t="s">
        <v>697</v>
      </c>
      <c r="B11" s="23" t="s">
        <v>681</v>
      </c>
      <c r="C11" s="23" t="s">
        <v>608</v>
      </c>
      <c r="D11" s="30" t="s">
        <v>609</v>
      </c>
      <c r="E11" s="23" t="s">
        <v>698</v>
      </c>
      <c r="F11" s="30" t="s">
        <v>682</v>
      </c>
      <c r="G11" s="30" t="s">
        <v>611</v>
      </c>
      <c r="H11" s="32" t="s">
        <v>592</v>
      </c>
      <c r="I11" s="32" t="s">
        <v>592</v>
      </c>
      <c r="J11" s="30" t="s">
        <v>699</v>
      </c>
    </row>
    <row r="12" spans="1:10" ht="20.25" customHeight="1">
      <c r="A12" s="29"/>
      <c r="B12" s="23"/>
      <c r="C12" s="23" t="s">
        <v>615</v>
      </c>
      <c r="D12" s="23"/>
      <c r="E12" s="23" t="s">
        <v>616</v>
      </c>
      <c r="F12" s="23"/>
      <c r="G12" s="23"/>
      <c r="H12" s="24" t="s">
        <v>595</v>
      </c>
      <c r="I12" s="24" t="s">
        <v>596</v>
      </c>
      <c r="J12" s="29"/>
    </row>
    <row r="13" spans="1:10" s="4" customFormat="1" ht="25.5" customHeight="1">
      <c r="A13" s="31"/>
      <c r="B13" s="26" t="s">
        <v>593</v>
      </c>
      <c r="C13" s="26" t="s">
        <v>720</v>
      </c>
      <c r="D13" s="17" t="s">
        <v>700</v>
      </c>
      <c r="E13" s="26" t="s">
        <v>701</v>
      </c>
      <c r="F13" s="26" t="s">
        <v>702</v>
      </c>
      <c r="G13" s="26" t="s">
        <v>703</v>
      </c>
      <c r="H13" s="26" t="s">
        <v>704</v>
      </c>
      <c r="I13" s="26" t="s">
        <v>705</v>
      </c>
      <c r="J13" s="31"/>
    </row>
    <row r="14" spans="1:10" ht="22.5" customHeight="1">
      <c r="A14" s="27"/>
      <c r="B14" s="21" t="s">
        <v>590</v>
      </c>
      <c r="C14" s="21" t="s">
        <v>590</v>
      </c>
      <c r="D14" s="21" t="s">
        <v>590</v>
      </c>
      <c r="E14" s="21" t="s">
        <v>590</v>
      </c>
      <c r="F14" s="21" t="s">
        <v>590</v>
      </c>
      <c r="G14" s="21" t="s">
        <v>590</v>
      </c>
      <c r="H14" s="21" t="s">
        <v>590</v>
      </c>
      <c r="I14" s="21" t="s">
        <v>590</v>
      </c>
      <c r="J14" s="27"/>
    </row>
    <row r="15" spans="1:10" ht="13.5">
      <c r="A15" s="29"/>
      <c r="B15" s="57"/>
      <c r="C15" s="57"/>
      <c r="D15" s="57"/>
      <c r="E15" s="57"/>
      <c r="F15" s="57"/>
      <c r="G15" s="57"/>
      <c r="H15" s="57"/>
      <c r="I15" s="57"/>
      <c r="J15" s="1419" t="s">
        <v>1194</v>
      </c>
    </row>
    <row r="16" spans="1:10" ht="51.75" customHeight="1">
      <c r="A16" s="781" t="s">
        <v>763</v>
      </c>
      <c r="B16" s="57"/>
      <c r="C16" s="57"/>
      <c r="D16" s="57"/>
      <c r="E16" s="57"/>
      <c r="F16" s="57"/>
      <c r="G16" s="57"/>
      <c r="H16" s="57"/>
      <c r="I16" s="57"/>
      <c r="J16" s="1419"/>
    </row>
    <row r="17" spans="1:10" ht="51.75" customHeight="1">
      <c r="A17" s="20"/>
      <c r="B17" s="20"/>
      <c r="C17" s="20"/>
      <c r="D17" s="20"/>
      <c r="E17" s="20"/>
      <c r="F17" s="20"/>
      <c r="G17" s="20"/>
      <c r="H17" s="20"/>
      <c r="I17" s="20"/>
      <c r="J17" s="1420"/>
    </row>
    <row r="18" ht="20.25" customHeight="1">
      <c r="A18" s="1" t="s">
        <v>706</v>
      </c>
    </row>
    <row r="19" ht="16.5" customHeight="1">
      <c r="A19" s="1" t="s">
        <v>721</v>
      </c>
    </row>
  </sheetData>
  <sheetProtection/>
  <mergeCells count="5">
    <mergeCell ref="A3:J3"/>
    <mergeCell ref="J15:J17"/>
    <mergeCell ref="I5:J5"/>
    <mergeCell ref="I6:J6"/>
    <mergeCell ref="I7:J7"/>
  </mergeCells>
  <printOptions horizontalCentered="1"/>
  <pageMargins left="0.9448818897637796" right="0.5905511811023623" top="0.7874015748031497" bottom="0.35433070866141736" header="0.5118110236220472" footer="0.5118110236220472"/>
  <pageSetup horizontalDpi="600" verticalDpi="600" orientation="landscape" paperSize="9" scale="95" r:id="rId2"/>
  <drawing r:id="rId1"/>
</worksheet>
</file>

<file path=xl/worksheets/sheet29.xml><?xml version="1.0" encoding="utf-8"?>
<worksheet xmlns="http://schemas.openxmlformats.org/spreadsheetml/2006/main" xmlns:r="http://schemas.openxmlformats.org/officeDocument/2006/relationships">
  <sheetPr>
    <tabColor rgb="FF00B050"/>
  </sheetPr>
  <dimension ref="A1:Y72"/>
  <sheetViews>
    <sheetView view="pageBreakPreview" zoomScaleSheetLayoutView="100" zoomScalePageLayoutView="0" workbookViewId="0" topLeftCell="A1">
      <selection activeCell="A1" sqref="A1"/>
    </sheetView>
  </sheetViews>
  <sheetFormatPr defaultColWidth="3.625" defaultRowHeight="13.5"/>
  <cols>
    <col min="1" max="1" width="3.625" style="1" customWidth="1"/>
    <col min="2" max="2" width="2.00390625" style="1" customWidth="1"/>
    <col min="3" max="3" width="6.125" style="1" customWidth="1"/>
    <col min="4" max="8" width="3.625" style="1" customWidth="1"/>
    <col min="9" max="9" width="4.375" style="1" customWidth="1"/>
    <col min="10" max="10" width="1.75390625" style="1" customWidth="1"/>
    <col min="11" max="11" width="3.625" style="1" customWidth="1"/>
    <col min="12" max="12" width="1.4921875" style="1" customWidth="1"/>
    <col min="13" max="13" width="11.50390625" style="1" customWidth="1"/>
    <col min="14" max="14" width="2.75390625" style="1" customWidth="1"/>
    <col min="15" max="15" width="8.25390625" style="1" customWidth="1"/>
    <col min="16" max="16" width="3.625" style="1" customWidth="1"/>
    <col min="17" max="17" width="2.125" style="1" customWidth="1"/>
    <col min="18" max="18" width="4.25390625" style="1" customWidth="1"/>
    <col min="19" max="19" width="5.125" style="1" customWidth="1"/>
    <col min="20" max="20" width="2.625" style="1" customWidth="1"/>
    <col min="21" max="21" width="3.125" style="1" customWidth="1"/>
    <col min="22" max="22" width="2.875" style="1" customWidth="1"/>
    <col min="23" max="23" width="6.00390625" style="1" customWidth="1"/>
    <col min="24" max="25" width="4.50390625" style="1" customWidth="1"/>
    <col min="26" max="16384" width="3.625" style="1" customWidth="1"/>
  </cols>
  <sheetData>
    <row r="1" ht="16.5" customHeight="1">
      <c r="A1" s="1" t="s">
        <v>988</v>
      </c>
    </row>
    <row r="2" ht="16.5" customHeight="1"/>
    <row r="3" spans="1:25" ht="18.75" customHeight="1">
      <c r="A3" s="1337" t="s">
        <v>1</v>
      </c>
      <c r="B3" s="1337"/>
      <c r="C3" s="1337"/>
      <c r="D3" s="1337"/>
      <c r="E3" s="1337"/>
      <c r="F3" s="1337"/>
      <c r="G3" s="1337"/>
      <c r="H3" s="1337"/>
      <c r="I3" s="1337"/>
      <c r="J3" s="1337"/>
      <c r="K3" s="1337"/>
      <c r="L3" s="1337"/>
      <c r="M3" s="1337"/>
      <c r="N3" s="1337"/>
      <c r="O3" s="1337"/>
      <c r="P3" s="1337"/>
      <c r="Q3" s="1337"/>
      <c r="R3" s="1337"/>
      <c r="S3" s="1337"/>
      <c r="T3" s="1337"/>
      <c r="U3" s="1337"/>
      <c r="V3" s="1337"/>
      <c r="W3" s="1337"/>
      <c r="X3" s="1337"/>
      <c r="Y3" s="361"/>
    </row>
    <row r="4" ht="15.75" customHeight="1"/>
    <row r="5" ht="15.75" customHeight="1">
      <c r="N5" s="250" t="s">
        <v>349</v>
      </c>
    </row>
    <row r="6" spans="14:25" ht="15.75" customHeight="1">
      <c r="N6" s="1570"/>
      <c r="O6" s="1570"/>
      <c r="P6" s="1570"/>
      <c r="Q6" s="1570"/>
      <c r="R6" s="1570"/>
      <c r="S6" s="1570"/>
      <c r="T6" s="1570"/>
      <c r="U6" s="1570"/>
      <c r="V6" s="1570"/>
      <c r="W6" s="1570"/>
      <c r="X6" s="1570"/>
      <c r="Y6" s="240"/>
    </row>
    <row r="7" spans="1:25" ht="15.75" customHeight="1">
      <c r="A7" s="121" t="s">
        <v>982</v>
      </c>
      <c r="B7" s="121"/>
      <c r="C7" s="121"/>
      <c r="D7" s="121"/>
      <c r="E7" s="121"/>
      <c r="F7" s="121"/>
      <c r="G7" s="121"/>
      <c r="H7" s="121"/>
      <c r="I7" s="121"/>
      <c r="J7" s="121"/>
      <c r="K7" s="121"/>
      <c r="L7" s="121"/>
      <c r="M7" s="121"/>
      <c r="N7" s="121"/>
      <c r="O7" s="121"/>
      <c r="P7" s="121"/>
      <c r="Q7" s="121"/>
      <c r="R7" s="121"/>
      <c r="S7" s="121"/>
      <c r="T7" s="121"/>
      <c r="U7" s="121"/>
      <c r="V7" s="121"/>
      <c r="W7" s="121"/>
      <c r="X7" s="121"/>
      <c r="Y7" s="121"/>
    </row>
    <row r="8" spans="1:25" ht="15.75" customHeight="1">
      <c r="A8" s="121" t="s">
        <v>350</v>
      </c>
      <c r="B8" s="121"/>
      <c r="C8" s="121"/>
      <c r="D8" s="121"/>
      <c r="E8" s="121"/>
      <c r="F8" s="121"/>
      <c r="G8" s="121"/>
      <c r="H8" s="121"/>
      <c r="I8" s="121"/>
      <c r="J8" s="121"/>
      <c r="K8" s="121"/>
      <c r="L8" s="121"/>
      <c r="M8" s="121"/>
      <c r="N8" s="121"/>
      <c r="O8" s="121"/>
      <c r="P8" s="121"/>
      <c r="Q8" s="121"/>
      <c r="R8" s="121"/>
      <c r="S8" s="121"/>
      <c r="T8" s="121"/>
      <c r="U8" s="121"/>
      <c r="V8" s="121"/>
      <c r="W8" s="121"/>
      <c r="X8" s="121"/>
      <c r="Y8" s="121"/>
    </row>
    <row r="9" spans="1:25" ht="15.75" customHeight="1">
      <c r="A9" s="121"/>
      <c r="B9" s="1551" t="s">
        <v>7</v>
      </c>
      <c r="C9" s="1551"/>
      <c r="D9" s="1551"/>
      <c r="E9" s="1551"/>
      <c r="F9" s="1551"/>
      <c r="G9" s="1551"/>
      <c r="H9" s="1551"/>
      <c r="I9" s="1551"/>
      <c r="J9" s="1551"/>
      <c r="K9" s="1551"/>
      <c r="L9" s="1551"/>
      <c r="M9" s="1551"/>
      <c r="N9" s="1572" t="s">
        <v>26</v>
      </c>
      <c r="O9" s="1573"/>
      <c r="P9" s="1573"/>
      <c r="Q9" s="1573"/>
      <c r="R9" s="1573"/>
      <c r="S9" s="1573"/>
      <c r="T9" s="1573"/>
      <c r="U9" s="1573"/>
      <c r="V9" s="1573"/>
      <c r="W9" s="1573"/>
      <c r="X9" s="1574"/>
      <c r="Y9" s="161"/>
    </row>
    <row r="10" spans="1:25" ht="15.75" customHeight="1">
      <c r="A10" s="121"/>
      <c r="B10" s="1551"/>
      <c r="C10" s="1551"/>
      <c r="D10" s="1551"/>
      <c r="E10" s="1551"/>
      <c r="F10" s="1551"/>
      <c r="G10" s="1551"/>
      <c r="H10" s="1551"/>
      <c r="I10" s="1551"/>
      <c r="J10" s="1551"/>
      <c r="K10" s="1551"/>
      <c r="L10" s="1551"/>
      <c r="M10" s="1551"/>
      <c r="N10" s="1575"/>
      <c r="O10" s="1576"/>
      <c r="P10" s="1576"/>
      <c r="Q10" s="1576"/>
      <c r="R10" s="1576"/>
      <c r="S10" s="1576"/>
      <c r="T10" s="1576"/>
      <c r="U10" s="1576"/>
      <c r="V10" s="1576"/>
      <c r="W10" s="1576"/>
      <c r="X10" s="1577"/>
      <c r="Y10" s="267"/>
    </row>
    <row r="11" spans="1:25" ht="15.75" customHeight="1">
      <c r="A11" s="121"/>
      <c r="B11" s="2209" t="s">
        <v>8</v>
      </c>
      <c r="C11" s="2210"/>
      <c r="D11" s="2210"/>
      <c r="E11" s="2210"/>
      <c r="F11" s="2210"/>
      <c r="G11" s="2210"/>
      <c r="H11" s="2210"/>
      <c r="I11" s="2210"/>
      <c r="J11" s="2210"/>
      <c r="K11" s="2210"/>
      <c r="L11" s="2210"/>
      <c r="M11" s="2211"/>
      <c r="N11" s="268" t="s">
        <v>255</v>
      </c>
      <c r="O11" s="1544"/>
      <c r="P11" s="1544"/>
      <c r="Q11" s="1544"/>
      <c r="R11" s="1544"/>
      <c r="S11" s="1544"/>
      <c r="T11" s="1544"/>
      <c r="U11" s="1544"/>
      <c r="V11" s="1544"/>
      <c r="W11" s="1544"/>
      <c r="X11" s="273" t="s">
        <v>734</v>
      </c>
      <c r="Y11" s="353"/>
    </row>
    <row r="12" spans="1:25" ht="15.75" customHeight="1">
      <c r="A12" s="121"/>
      <c r="B12" s="2209" t="s">
        <v>9</v>
      </c>
      <c r="C12" s="2210"/>
      <c r="D12" s="2210"/>
      <c r="E12" s="2210"/>
      <c r="F12" s="2210"/>
      <c r="G12" s="2210"/>
      <c r="H12" s="2210"/>
      <c r="I12" s="2210"/>
      <c r="J12" s="2210"/>
      <c r="K12" s="2210"/>
      <c r="L12" s="2210"/>
      <c r="M12" s="2211"/>
      <c r="N12" s="272"/>
      <c r="O12" s="1544"/>
      <c r="P12" s="1544"/>
      <c r="Q12" s="1544"/>
      <c r="R12" s="1544"/>
      <c r="S12" s="1544"/>
      <c r="T12" s="1544"/>
      <c r="U12" s="1544"/>
      <c r="V12" s="1544"/>
      <c r="W12" s="1544"/>
      <c r="X12" s="273" t="s">
        <v>734</v>
      </c>
      <c r="Y12" s="269"/>
    </row>
    <row r="13" spans="1:25" ht="15.75" customHeight="1">
      <c r="A13" s="121"/>
      <c r="B13" s="2209" t="s">
        <v>10</v>
      </c>
      <c r="C13" s="2210"/>
      <c r="D13" s="2210"/>
      <c r="E13" s="2210"/>
      <c r="F13" s="2210"/>
      <c r="G13" s="2210"/>
      <c r="H13" s="2210"/>
      <c r="I13" s="2210"/>
      <c r="J13" s="2210"/>
      <c r="K13" s="2210"/>
      <c r="L13" s="2210"/>
      <c r="M13" s="2211"/>
      <c r="N13" s="268" t="s">
        <v>351</v>
      </c>
      <c r="O13" s="1544"/>
      <c r="P13" s="1544"/>
      <c r="Q13" s="1544"/>
      <c r="R13" s="1544"/>
      <c r="S13" s="1544"/>
      <c r="T13" s="1544"/>
      <c r="U13" s="1544"/>
      <c r="V13" s="1544"/>
      <c r="W13" s="1544"/>
      <c r="X13" s="273" t="s">
        <v>734</v>
      </c>
      <c r="Y13" s="366"/>
    </row>
    <row r="14" spans="2:24" ht="15.75" customHeight="1">
      <c r="B14" s="367" t="s">
        <v>352</v>
      </c>
      <c r="C14" s="121"/>
      <c r="D14" s="121"/>
      <c r="E14" s="121"/>
      <c r="F14" s="121"/>
      <c r="G14" s="121"/>
      <c r="H14" s="121"/>
      <c r="I14" s="121"/>
      <c r="J14" s="121"/>
      <c r="K14" s="121"/>
      <c r="L14" s="121"/>
      <c r="M14" s="121"/>
      <c r="N14" s="121"/>
      <c r="O14" s="121"/>
      <c r="P14" s="121"/>
      <c r="Q14" s="121"/>
      <c r="R14" s="121"/>
      <c r="S14" s="121"/>
      <c r="T14" s="121"/>
      <c r="U14" s="121"/>
      <c r="V14" s="121"/>
      <c r="W14" s="121"/>
      <c r="X14" s="121"/>
    </row>
    <row r="15" spans="1:24" ht="13.5" customHeight="1">
      <c r="A15" s="247"/>
      <c r="C15" s="247"/>
      <c r="D15" s="247"/>
      <c r="E15" s="247"/>
      <c r="F15" s="247"/>
      <c r="G15" s="247"/>
      <c r="H15" s="247"/>
      <c r="I15" s="247"/>
      <c r="J15" s="247"/>
      <c r="K15" s="247"/>
      <c r="L15" s="247"/>
      <c r="M15" s="247"/>
      <c r="N15" s="161"/>
      <c r="O15" s="161"/>
      <c r="P15" s="161"/>
      <c r="Q15" s="161"/>
      <c r="R15" s="161"/>
      <c r="S15" s="161"/>
      <c r="T15" s="161"/>
      <c r="U15" s="161"/>
      <c r="V15" s="161"/>
      <c r="W15" s="161"/>
      <c r="X15" s="161"/>
    </row>
    <row r="16" spans="1:25" ht="15.75" customHeight="1">
      <c r="A16" s="1" t="s">
        <v>353</v>
      </c>
      <c r="Y16" s="352"/>
    </row>
    <row r="17" spans="2:25" ht="15.75" customHeight="1">
      <c r="B17" s="1" t="s">
        <v>354</v>
      </c>
      <c r="Y17" s="782"/>
    </row>
    <row r="18" spans="2:25" ht="15.75" customHeight="1">
      <c r="B18" s="613" t="s">
        <v>355</v>
      </c>
      <c r="C18" s="614"/>
      <c r="D18" s="614"/>
      <c r="E18" s="614"/>
      <c r="F18" s="612"/>
      <c r="G18" s="368" t="s">
        <v>351</v>
      </c>
      <c r="H18" s="2212"/>
      <c r="I18" s="2212"/>
      <c r="J18" s="2212"/>
      <c r="K18" s="346" t="s">
        <v>734</v>
      </c>
      <c r="L18" s="267"/>
      <c r="M18" s="369" t="s">
        <v>356</v>
      </c>
      <c r="N18" s="370"/>
      <c r="O18" s="371"/>
      <c r="P18" s="268" t="s">
        <v>256</v>
      </c>
      <c r="Q18" s="275"/>
      <c r="R18" s="1544"/>
      <c r="S18" s="1544"/>
      <c r="T18" s="1544"/>
      <c r="U18" s="346" t="s">
        <v>734</v>
      </c>
      <c r="V18" s="267"/>
      <c r="W18" s="269"/>
      <c r="X18" s="219"/>
      <c r="Y18" s="782"/>
    </row>
    <row r="19" spans="2:25" ht="15.75" customHeight="1">
      <c r="B19" s="2214" t="s">
        <v>357</v>
      </c>
      <c r="C19" s="2214"/>
      <c r="D19" s="2214"/>
      <c r="E19" s="2214"/>
      <c r="F19" s="2214"/>
      <c r="G19" s="2214"/>
      <c r="H19" s="2214"/>
      <c r="I19" s="2214"/>
      <c r="J19" s="2214"/>
      <c r="K19" s="2214"/>
      <c r="L19" s="2214"/>
      <c r="M19" s="2214"/>
      <c r="N19" s="2214"/>
      <c r="O19" s="2214"/>
      <c r="P19" s="2214"/>
      <c r="Q19" s="2214"/>
      <c r="R19" s="2214"/>
      <c r="S19" s="2214"/>
      <c r="T19" s="2214"/>
      <c r="U19" s="2214"/>
      <c r="V19" s="2214"/>
      <c r="W19" s="2214"/>
      <c r="X19" s="2214"/>
      <c r="Y19" s="782"/>
    </row>
    <row r="20" ht="13.5" customHeight="1">
      <c r="Y20" s="782"/>
    </row>
    <row r="21" spans="1:25" ht="15.75" customHeight="1">
      <c r="A21" s="1" t="s">
        <v>358</v>
      </c>
      <c r="P21" s="2215" t="s">
        <v>359</v>
      </c>
      <c r="Q21" s="2216"/>
      <c r="R21" s="2216"/>
      <c r="S21" s="2217"/>
      <c r="T21" s="2221" t="s">
        <v>2</v>
      </c>
      <c r="U21" s="2222"/>
      <c r="V21" s="2223"/>
      <c r="W21" s="2223"/>
      <c r="X21" s="2225" t="s">
        <v>515</v>
      </c>
      <c r="Y21" s="782"/>
    </row>
    <row r="22" spans="16:25" ht="15.75" customHeight="1">
      <c r="P22" s="2218"/>
      <c r="Q22" s="2219"/>
      <c r="R22" s="2219"/>
      <c r="S22" s="2220"/>
      <c r="T22" s="2030"/>
      <c r="U22" s="2224"/>
      <c r="V22" s="2224"/>
      <c r="W22" s="2224"/>
      <c r="X22" s="2031"/>
      <c r="Y22" s="782"/>
    </row>
    <row r="23" spans="16:25" ht="13.5" customHeight="1">
      <c r="P23" s="372"/>
      <c r="Q23" s="372"/>
      <c r="R23" s="372"/>
      <c r="S23" s="372"/>
      <c r="T23" s="240"/>
      <c r="U23" s="240"/>
      <c r="V23" s="240"/>
      <c r="W23" s="240"/>
      <c r="X23" s="240"/>
      <c r="Y23" s="782"/>
    </row>
    <row r="24" spans="16:25" ht="13.5" customHeight="1">
      <c r="P24" s="372"/>
      <c r="Q24" s="372"/>
      <c r="R24" s="372"/>
      <c r="S24" s="372"/>
      <c r="T24" s="240"/>
      <c r="U24" s="240"/>
      <c r="V24" s="240"/>
      <c r="W24" s="240"/>
      <c r="X24" s="240"/>
      <c r="Y24" s="782"/>
    </row>
    <row r="25" ht="15.75" customHeight="1">
      <c r="A25" s="1" t="s">
        <v>360</v>
      </c>
    </row>
    <row r="26" ht="13.5" customHeight="1"/>
    <row r="27" spans="2:24" ht="8.25" customHeight="1">
      <c r="B27" s="6"/>
      <c r="C27" s="7"/>
      <c r="D27" s="7"/>
      <c r="E27" s="7"/>
      <c r="F27" s="7"/>
      <c r="G27" s="7"/>
      <c r="H27" s="7"/>
      <c r="I27" s="7"/>
      <c r="J27" s="7"/>
      <c r="K27" s="7"/>
      <c r="L27" s="7"/>
      <c r="M27" s="7"/>
      <c r="N27" s="7"/>
      <c r="O27" s="7"/>
      <c r="P27" s="7"/>
      <c r="Q27" s="7"/>
      <c r="R27" s="7"/>
      <c r="S27" s="8"/>
      <c r="T27" s="6"/>
      <c r="U27" s="7"/>
      <c r="V27" s="7"/>
      <c r="W27" s="7"/>
      <c r="X27" s="8"/>
    </row>
    <row r="28" spans="2:24" ht="15.75" customHeight="1">
      <c r="B28" s="123"/>
      <c r="C28" s="121" t="s">
        <v>981</v>
      </c>
      <c r="D28" s="121"/>
      <c r="E28" s="121"/>
      <c r="F28" s="121"/>
      <c r="G28" s="121"/>
      <c r="H28" s="121"/>
      <c r="I28" s="121"/>
      <c r="J28" s="121"/>
      <c r="K28" s="121"/>
      <c r="L28" s="121"/>
      <c r="M28" s="121"/>
      <c r="N28" s="121"/>
      <c r="O28" s="121"/>
      <c r="P28" s="121"/>
      <c r="Q28" s="121"/>
      <c r="R28" s="121"/>
      <c r="S28" s="124"/>
      <c r="T28" s="123"/>
      <c r="U28" s="121"/>
      <c r="V28" s="121"/>
      <c r="W28" s="121"/>
      <c r="X28" s="124"/>
    </row>
    <row r="29" spans="2:24" ht="8.25" customHeight="1">
      <c r="B29" s="123"/>
      <c r="C29" s="121"/>
      <c r="D29" s="121"/>
      <c r="E29" s="121"/>
      <c r="F29" s="121"/>
      <c r="G29" s="121"/>
      <c r="H29" s="121"/>
      <c r="I29" s="121"/>
      <c r="J29" s="121"/>
      <c r="K29" s="121"/>
      <c r="L29" s="121"/>
      <c r="M29" s="121"/>
      <c r="N29" s="121"/>
      <c r="O29" s="121"/>
      <c r="P29" s="121"/>
      <c r="Q29" s="121"/>
      <c r="R29" s="121"/>
      <c r="S29" s="124"/>
      <c r="T29" s="123"/>
      <c r="U29" s="121"/>
      <c r="V29" s="121"/>
      <c r="W29" s="121"/>
      <c r="X29" s="124"/>
    </row>
    <row r="30" spans="2:24" ht="15.75" customHeight="1">
      <c r="B30" s="123"/>
      <c r="C30" s="121" t="s">
        <v>361</v>
      </c>
      <c r="D30" s="121"/>
      <c r="E30" s="121"/>
      <c r="F30" s="121"/>
      <c r="G30" s="121"/>
      <c r="H30" s="121"/>
      <c r="I30" s="121"/>
      <c r="J30" s="121"/>
      <c r="K30" s="121"/>
      <c r="L30" s="121"/>
      <c r="M30" s="121"/>
      <c r="N30" s="121"/>
      <c r="O30" s="121"/>
      <c r="P30" s="121"/>
      <c r="Q30" s="121"/>
      <c r="R30" s="121"/>
      <c r="S30" s="124"/>
      <c r="T30" s="123"/>
      <c r="U30" s="121"/>
      <c r="V30" s="121"/>
      <c r="W30" s="121"/>
      <c r="X30" s="124"/>
    </row>
    <row r="31" spans="2:24" ht="15.75" customHeight="1">
      <c r="B31" s="123"/>
      <c r="C31" s="121"/>
      <c r="D31" s="165" t="s">
        <v>23</v>
      </c>
      <c r="E31" s="1466">
        <v>57000</v>
      </c>
      <c r="F31" s="1466"/>
      <c r="G31" s="1466"/>
      <c r="H31" s="121" t="s">
        <v>525</v>
      </c>
      <c r="I31" s="121"/>
      <c r="J31" s="121"/>
      <c r="K31" s="240" t="s">
        <v>512</v>
      </c>
      <c r="L31" s="121"/>
      <c r="M31" s="1482" t="s">
        <v>362</v>
      </c>
      <c r="N31" s="1482"/>
      <c r="O31" s="1482"/>
      <c r="P31" s="2213"/>
      <c r="Q31" s="2213"/>
      <c r="R31" s="2213"/>
      <c r="S31" s="124" t="s">
        <v>515</v>
      </c>
      <c r="T31" s="139" t="s">
        <v>6</v>
      </c>
      <c r="U31" s="1463"/>
      <c r="V31" s="1463"/>
      <c r="W31" s="1463"/>
      <c r="X31" s="124" t="s">
        <v>526</v>
      </c>
    </row>
    <row r="32" spans="2:24" ht="8.25" customHeight="1">
      <c r="B32" s="123"/>
      <c r="C32" s="121"/>
      <c r="D32" s="165"/>
      <c r="E32" s="244"/>
      <c r="F32" s="244"/>
      <c r="G32" s="244"/>
      <c r="H32" s="121"/>
      <c r="I32" s="121"/>
      <c r="J32" s="121"/>
      <c r="K32" s="240"/>
      <c r="L32" s="121"/>
      <c r="M32" s="171"/>
      <c r="N32" s="171"/>
      <c r="O32" s="171"/>
      <c r="P32" s="616"/>
      <c r="Q32" s="616"/>
      <c r="R32" s="616"/>
      <c r="S32" s="124"/>
      <c r="T32" s="139"/>
      <c r="U32" s="245"/>
      <c r="V32" s="245"/>
      <c r="W32" s="245"/>
      <c r="X32" s="124"/>
    </row>
    <row r="33" spans="2:24" ht="15.75" customHeight="1">
      <c r="B33" s="123"/>
      <c r="C33" s="161" t="s">
        <v>363</v>
      </c>
      <c r="D33" s="121"/>
      <c r="E33" s="121"/>
      <c r="F33" s="121"/>
      <c r="G33" s="121"/>
      <c r="H33" s="121"/>
      <c r="I33" s="121"/>
      <c r="J33" s="121"/>
      <c r="K33" s="121"/>
      <c r="L33" s="1474"/>
      <c r="M33" s="1474"/>
      <c r="N33" s="1474"/>
      <c r="O33" s="1474"/>
      <c r="P33" s="165"/>
      <c r="Q33" s="165"/>
      <c r="R33" s="165"/>
      <c r="S33" s="124"/>
      <c r="T33" s="123"/>
      <c r="U33" s="121"/>
      <c r="V33" s="121"/>
      <c r="W33" s="121"/>
      <c r="X33" s="124"/>
    </row>
    <row r="34" spans="2:24" ht="8.25" customHeight="1">
      <c r="B34" s="123"/>
      <c r="C34" s="161"/>
      <c r="D34" s="121"/>
      <c r="E34" s="121"/>
      <c r="F34" s="121"/>
      <c r="G34" s="121"/>
      <c r="H34" s="121"/>
      <c r="I34" s="121"/>
      <c r="J34" s="121"/>
      <c r="K34" s="121"/>
      <c r="L34" s="240"/>
      <c r="M34" s="240"/>
      <c r="N34" s="240"/>
      <c r="O34" s="240"/>
      <c r="P34" s="165"/>
      <c r="Q34" s="165"/>
      <c r="R34" s="165"/>
      <c r="S34" s="124"/>
      <c r="T34" s="123"/>
      <c r="U34" s="121"/>
      <c r="V34" s="121"/>
      <c r="W34" s="121"/>
      <c r="X34" s="124"/>
    </row>
    <row r="35" spans="2:24" ht="15.75" customHeight="1">
      <c r="B35" s="123"/>
      <c r="C35" s="121"/>
      <c r="D35" s="121" t="s">
        <v>258</v>
      </c>
      <c r="E35" s="1467" t="s">
        <v>530</v>
      </c>
      <c r="F35" s="1467"/>
      <c r="G35" s="1467"/>
      <c r="H35" s="1467"/>
      <c r="I35" s="121"/>
      <c r="J35" s="121"/>
      <c r="K35" s="121"/>
      <c r="L35" s="267"/>
      <c r="M35" s="2226" t="s">
        <v>364</v>
      </c>
      <c r="N35" s="2226"/>
      <c r="O35" s="2226"/>
      <c r="P35" s="2213"/>
      <c r="Q35" s="2213"/>
      <c r="R35" s="2213"/>
      <c r="S35" s="124" t="s">
        <v>515</v>
      </c>
      <c r="T35" s="139" t="s">
        <v>6</v>
      </c>
      <c r="U35" s="1463"/>
      <c r="V35" s="1463"/>
      <c r="W35" s="1463"/>
      <c r="X35" s="124" t="s">
        <v>526</v>
      </c>
    </row>
    <row r="36" spans="2:24" ht="8.25" customHeight="1">
      <c r="B36" s="123"/>
      <c r="C36" s="121"/>
      <c r="D36" s="121"/>
      <c r="E36" s="171"/>
      <c r="F36" s="171"/>
      <c r="G36" s="171"/>
      <c r="H36" s="171"/>
      <c r="I36" s="121"/>
      <c r="J36" s="121"/>
      <c r="K36" s="121"/>
      <c r="L36" s="267"/>
      <c r="M36" s="353"/>
      <c r="N36" s="353"/>
      <c r="O36" s="353"/>
      <c r="P36" s="615"/>
      <c r="Q36" s="615"/>
      <c r="R36" s="615"/>
      <c r="S36" s="124"/>
      <c r="T36" s="139"/>
      <c r="U36" s="245"/>
      <c r="V36" s="245"/>
      <c r="W36" s="245"/>
      <c r="X36" s="124"/>
    </row>
    <row r="37" spans="2:24" ht="15.75" customHeight="1">
      <c r="B37" s="123"/>
      <c r="C37" s="121"/>
      <c r="D37" s="121" t="s">
        <v>3</v>
      </c>
      <c r="E37" s="2227" t="s">
        <v>365</v>
      </c>
      <c r="F37" s="2227"/>
      <c r="G37" s="2227"/>
      <c r="H37" s="2227"/>
      <c r="I37" s="161"/>
      <c r="J37" s="121"/>
      <c r="K37" s="121"/>
      <c r="L37" s="121"/>
      <c r="M37" s="121"/>
      <c r="N37" s="121"/>
      <c r="O37" s="121"/>
      <c r="P37" s="165"/>
      <c r="Q37" s="165"/>
      <c r="R37" s="165"/>
      <c r="S37" s="124"/>
      <c r="T37" s="123"/>
      <c r="U37" s="121"/>
      <c r="V37" s="121"/>
      <c r="W37" s="121"/>
      <c r="X37" s="124"/>
    </row>
    <row r="38" spans="2:24" ht="15.75" customHeight="1">
      <c r="B38" s="123"/>
      <c r="C38" s="121"/>
      <c r="D38" s="165" t="s">
        <v>23</v>
      </c>
      <c r="E38" s="1466"/>
      <c r="F38" s="1466"/>
      <c r="G38" s="1466"/>
      <c r="H38" s="121" t="s">
        <v>525</v>
      </c>
      <c r="I38" s="121"/>
      <c r="J38" s="121"/>
      <c r="K38" s="240" t="s">
        <v>512</v>
      </c>
      <c r="L38" s="121"/>
      <c r="M38" s="1482" t="s">
        <v>366</v>
      </c>
      <c r="N38" s="1482"/>
      <c r="O38" s="1482"/>
      <c r="P38" s="2228"/>
      <c r="Q38" s="2228"/>
      <c r="R38" s="2228"/>
      <c r="S38" s="124" t="s">
        <v>515</v>
      </c>
      <c r="T38" s="139" t="s">
        <v>6</v>
      </c>
      <c r="U38" s="1463"/>
      <c r="V38" s="1463"/>
      <c r="W38" s="1463"/>
      <c r="X38" s="124" t="s">
        <v>526</v>
      </c>
    </row>
    <row r="39" spans="2:24" ht="8.25" customHeight="1">
      <c r="B39" s="123"/>
      <c r="C39" s="121"/>
      <c r="D39" s="165"/>
      <c r="E39" s="244"/>
      <c r="F39" s="244"/>
      <c r="G39" s="244"/>
      <c r="H39" s="121"/>
      <c r="I39" s="121"/>
      <c r="J39" s="121"/>
      <c r="K39" s="240"/>
      <c r="L39" s="121"/>
      <c r="M39" s="171"/>
      <c r="N39" s="171"/>
      <c r="O39" s="171"/>
      <c r="P39" s="616"/>
      <c r="Q39" s="616"/>
      <c r="R39" s="616"/>
      <c r="S39" s="124"/>
      <c r="T39" s="139"/>
      <c r="U39" s="245"/>
      <c r="V39" s="245"/>
      <c r="W39" s="245"/>
      <c r="X39" s="124"/>
    </row>
    <row r="40" spans="2:24" ht="15.75" customHeight="1">
      <c r="B40" s="123"/>
      <c r="C40" s="161" t="s">
        <v>367</v>
      </c>
      <c r="D40" s="121"/>
      <c r="E40" s="121"/>
      <c r="F40" s="121"/>
      <c r="G40" s="121"/>
      <c r="H40" s="121"/>
      <c r="I40" s="121"/>
      <c r="J40" s="121"/>
      <c r="K40" s="121"/>
      <c r="L40" s="121"/>
      <c r="M40" s="121"/>
      <c r="N40" s="121"/>
      <c r="O40" s="121"/>
      <c r="P40" s="165"/>
      <c r="Q40" s="165"/>
      <c r="R40" s="165"/>
      <c r="S40" s="124"/>
      <c r="T40" s="139" t="s">
        <v>6</v>
      </c>
      <c r="U40" s="1463">
        <v>337000</v>
      </c>
      <c r="V40" s="1463"/>
      <c r="W40" s="1463"/>
      <c r="X40" s="124" t="s">
        <v>526</v>
      </c>
    </row>
    <row r="41" spans="2:24" ht="8.25" customHeight="1">
      <c r="B41" s="123"/>
      <c r="C41" s="161"/>
      <c r="D41" s="121"/>
      <c r="E41" s="121"/>
      <c r="F41" s="121"/>
      <c r="G41" s="121"/>
      <c r="H41" s="121"/>
      <c r="I41" s="121"/>
      <c r="J41" s="121"/>
      <c r="K41" s="121"/>
      <c r="L41" s="121"/>
      <c r="M41" s="121"/>
      <c r="N41" s="121"/>
      <c r="O41" s="121"/>
      <c r="P41" s="165"/>
      <c r="Q41" s="165"/>
      <c r="R41" s="165"/>
      <c r="S41" s="124"/>
      <c r="T41" s="139"/>
      <c r="U41" s="245"/>
      <c r="V41" s="245"/>
      <c r="W41" s="245"/>
      <c r="X41" s="124"/>
    </row>
    <row r="42" spans="2:24" ht="15.75" customHeight="1">
      <c r="B42" s="123"/>
      <c r="C42" s="161" t="s">
        <v>368</v>
      </c>
      <c r="D42" s="121"/>
      <c r="E42" s="121"/>
      <c r="F42" s="121"/>
      <c r="G42" s="121"/>
      <c r="H42" s="121"/>
      <c r="I42" s="121"/>
      <c r="J42" s="121"/>
      <c r="K42" s="121"/>
      <c r="L42" s="121"/>
      <c r="M42" s="121"/>
      <c r="N42" s="121"/>
      <c r="O42" s="121"/>
      <c r="P42" s="165"/>
      <c r="Q42" s="165"/>
      <c r="R42" s="165"/>
      <c r="S42" s="124"/>
      <c r="T42" s="123"/>
      <c r="U42" s="121"/>
      <c r="V42" s="121"/>
      <c r="W42" s="121"/>
      <c r="X42" s="124"/>
    </row>
    <row r="43" spans="2:24" ht="15.75" customHeight="1">
      <c r="B43" s="123"/>
      <c r="C43" s="121"/>
      <c r="D43" s="165" t="s">
        <v>23</v>
      </c>
      <c r="E43" s="1466">
        <v>27000</v>
      </c>
      <c r="F43" s="1466"/>
      <c r="G43" s="1466"/>
      <c r="H43" s="121" t="s">
        <v>528</v>
      </c>
      <c r="I43" s="121"/>
      <c r="J43" s="121"/>
      <c r="K43" s="240" t="s">
        <v>512</v>
      </c>
      <c r="L43" s="121"/>
      <c r="M43" s="2229" t="s">
        <v>591</v>
      </c>
      <c r="N43" s="2229"/>
      <c r="O43" s="2229"/>
      <c r="P43" s="2228"/>
      <c r="Q43" s="2228"/>
      <c r="R43" s="2228"/>
      <c r="S43" s="124" t="s">
        <v>515</v>
      </c>
      <c r="T43" s="139" t="s">
        <v>6</v>
      </c>
      <c r="U43" s="1463"/>
      <c r="V43" s="1463"/>
      <c r="W43" s="1463"/>
      <c r="X43" s="124" t="s">
        <v>526</v>
      </c>
    </row>
    <row r="44" spans="2:24" ht="8.25" customHeight="1">
      <c r="B44" s="123"/>
      <c r="C44" s="121"/>
      <c r="D44" s="165"/>
      <c r="E44" s="244"/>
      <c r="F44" s="244"/>
      <c r="G44" s="244"/>
      <c r="H44" s="121"/>
      <c r="I44" s="121"/>
      <c r="J44" s="121"/>
      <c r="K44" s="240"/>
      <c r="L44" s="121"/>
      <c r="M44" s="373"/>
      <c r="N44" s="373"/>
      <c r="O44" s="373"/>
      <c r="P44" s="616"/>
      <c r="Q44" s="616"/>
      <c r="R44" s="616"/>
      <c r="S44" s="124"/>
      <c r="T44" s="139"/>
      <c r="U44" s="245"/>
      <c r="V44" s="245"/>
      <c r="W44" s="245"/>
      <c r="X44" s="124"/>
    </row>
    <row r="45" spans="2:24" ht="15.75" customHeight="1">
      <c r="B45" s="123"/>
      <c r="C45" s="121" t="s">
        <v>369</v>
      </c>
      <c r="D45" s="121"/>
      <c r="E45" s="121"/>
      <c r="F45" s="121"/>
      <c r="G45" s="121"/>
      <c r="H45" s="121"/>
      <c r="I45" s="121"/>
      <c r="J45" s="121"/>
      <c r="K45" s="121"/>
      <c r="L45" s="121"/>
      <c r="M45" s="121"/>
      <c r="N45" s="121"/>
      <c r="O45" s="121"/>
      <c r="P45" s="165"/>
      <c r="Q45" s="165"/>
      <c r="R45" s="165"/>
      <c r="S45" s="124"/>
      <c r="T45" s="123"/>
      <c r="U45" s="121"/>
      <c r="V45" s="121"/>
      <c r="W45" s="121"/>
      <c r="X45" s="124"/>
    </row>
    <row r="46" spans="2:24" ht="15.75" customHeight="1">
      <c r="B46" s="123"/>
      <c r="C46" s="121"/>
      <c r="D46" s="165" t="s">
        <v>23</v>
      </c>
      <c r="E46" s="1466">
        <v>4000</v>
      </c>
      <c r="F46" s="1466"/>
      <c r="G46" s="1466"/>
      <c r="H46" s="121" t="s">
        <v>525</v>
      </c>
      <c r="I46" s="121"/>
      <c r="J46" s="121"/>
      <c r="K46" s="240" t="s">
        <v>512</v>
      </c>
      <c r="L46" s="121"/>
      <c r="M46" s="1482" t="s">
        <v>362</v>
      </c>
      <c r="N46" s="1482"/>
      <c r="O46" s="1482"/>
      <c r="P46" s="2213"/>
      <c r="Q46" s="2213"/>
      <c r="R46" s="2213"/>
      <c r="S46" s="124" t="s">
        <v>515</v>
      </c>
      <c r="T46" s="139" t="s">
        <v>6</v>
      </c>
      <c r="U46" s="1463"/>
      <c r="V46" s="1463"/>
      <c r="W46" s="1463"/>
      <c r="X46" s="124" t="s">
        <v>526</v>
      </c>
    </row>
    <row r="47" spans="2:24" ht="8.25" customHeight="1">
      <c r="B47" s="123"/>
      <c r="C47" s="121"/>
      <c r="D47" s="165"/>
      <c r="E47" s="244"/>
      <c r="F47" s="244"/>
      <c r="G47" s="244"/>
      <c r="H47" s="121"/>
      <c r="I47" s="121"/>
      <c r="J47" s="121"/>
      <c r="K47" s="240"/>
      <c r="L47" s="121"/>
      <c r="M47" s="171"/>
      <c r="N47" s="171"/>
      <c r="O47" s="171"/>
      <c r="P47" s="616"/>
      <c r="Q47" s="616"/>
      <c r="R47" s="616"/>
      <c r="S47" s="124"/>
      <c r="T47" s="139"/>
      <c r="U47" s="245"/>
      <c r="V47" s="245"/>
      <c r="W47" s="245"/>
      <c r="X47" s="124"/>
    </row>
    <row r="48" spans="2:24" ht="15.75" customHeight="1">
      <c r="B48" s="123"/>
      <c r="C48" s="161" t="s">
        <v>1197</v>
      </c>
      <c r="D48" s="121"/>
      <c r="E48" s="121"/>
      <c r="F48" s="121"/>
      <c r="G48" s="121"/>
      <c r="H48" s="121"/>
      <c r="I48" s="121"/>
      <c r="J48" s="121"/>
      <c r="K48" s="121"/>
      <c r="L48" s="121"/>
      <c r="M48" s="121"/>
      <c r="N48" s="121"/>
      <c r="O48" s="121"/>
      <c r="P48" s="165"/>
      <c r="Q48" s="165"/>
      <c r="R48" s="165"/>
      <c r="S48" s="124"/>
      <c r="T48" s="139" t="s">
        <v>6</v>
      </c>
      <c r="U48" s="1463"/>
      <c r="V48" s="1463"/>
      <c r="W48" s="1463"/>
      <c r="X48" s="124" t="s">
        <v>526</v>
      </c>
    </row>
    <row r="49" spans="2:24" ht="8.25" customHeight="1">
      <c r="B49" s="123"/>
      <c r="C49" s="121"/>
      <c r="D49" s="165"/>
      <c r="E49" s="244"/>
      <c r="F49" s="244"/>
      <c r="G49" s="244"/>
      <c r="H49" s="121"/>
      <c r="I49" s="121"/>
      <c r="J49" s="121"/>
      <c r="K49" s="240"/>
      <c r="L49" s="121"/>
      <c r="M49" s="161"/>
      <c r="N49" s="161"/>
      <c r="O49" s="161"/>
      <c r="P49" s="615"/>
      <c r="Q49" s="615"/>
      <c r="R49" s="615"/>
      <c r="S49" s="124"/>
      <c r="T49" s="139"/>
      <c r="U49" s="245"/>
      <c r="V49" s="245"/>
      <c r="W49" s="245"/>
      <c r="X49" s="124"/>
    </row>
    <row r="50" spans="2:24" ht="15.75" customHeight="1">
      <c r="B50" s="123"/>
      <c r="C50" s="617" t="s">
        <v>370</v>
      </c>
      <c r="D50" s="240"/>
      <c r="E50" s="171"/>
      <c r="F50" s="171"/>
      <c r="G50" s="171"/>
      <c r="H50" s="171"/>
      <c r="I50" s="171"/>
      <c r="J50" s="161"/>
      <c r="K50" s="161"/>
      <c r="L50" s="161"/>
      <c r="M50" s="244"/>
      <c r="N50" s="161"/>
      <c r="O50" s="244"/>
      <c r="P50" s="244"/>
      <c r="Q50" s="244"/>
      <c r="R50" s="244"/>
      <c r="S50" s="579"/>
      <c r="T50" s="139"/>
      <c r="U50" s="245"/>
      <c r="V50" s="245"/>
      <c r="W50" s="245"/>
      <c r="X50" s="579"/>
    </row>
    <row r="51" spans="2:24" ht="15.75" customHeight="1">
      <c r="B51" s="16"/>
      <c r="C51" s="834"/>
      <c r="D51" s="835"/>
      <c r="E51" s="836"/>
      <c r="F51" s="836"/>
      <c r="G51" s="836"/>
      <c r="H51" s="836"/>
      <c r="I51" s="836"/>
      <c r="J51" s="837"/>
      <c r="K51" s="837"/>
      <c r="L51" s="837"/>
      <c r="M51" s="838"/>
      <c r="N51" s="837"/>
      <c r="O51" s="838"/>
      <c r="P51" s="765"/>
      <c r="Q51" s="765"/>
      <c r="R51" s="765"/>
      <c r="S51" s="340"/>
      <c r="T51" s="783"/>
      <c r="U51" s="764"/>
      <c r="V51" s="764"/>
      <c r="W51" s="764"/>
      <c r="X51" s="340"/>
    </row>
    <row r="52" spans="2:24" ht="15.75" customHeight="1">
      <c r="B52" s="2230" t="s">
        <v>371</v>
      </c>
      <c r="C52" s="2231"/>
      <c r="D52" s="2231"/>
      <c r="E52" s="2231"/>
      <c r="F52" s="2231"/>
      <c r="G52" s="2231"/>
      <c r="H52" s="2231"/>
      <c r="I52" s="2231"/>
      <c r="J52" s="2231"/>
      <c r="K52" s="2231"/>
      <c r="L52" s="2231"/>
      <c r="M52" s="2231"/>
      <c r="N52" s="2231"/>
      <c r="O52" s="2231"/>
      <c r="P52" s="2231"/>
      <c r="Q52" s="2231"/>
      <c r="R52" s="2231"/>
      <c r="S52" s="2232"/>
      <c r="T52" s="374" t="s">
        <v>6</v>
      </c>
      <c r="U52" s="2233"/>
      <c r="V52" s="2233"/>
      <c r="W52" s="2233"/>
      <c r="X52" s="126" t="s">
        <v>526</v>
      </c>
    </row>
    <row r="53" spans="2:24" ht="27.75" customHeight="1">
      <c r="B53" s="357"/>
      <c r="C53" s="357"/>
      <c r="D53" s="357"/>
      <c r="E53" s="357"/>
      <c r="F53" s="357"/>
      <c r="G53" s="357"/>
      <c r="H53" s="357"/>
      <c r="I53" s="357"/>
      <c r="J53" s="357"/>
      <c r="K53" s="357"/>
      <c r="L53" s="357"/>
      <c r="M53" s="357"/>
      <c r="N53" s="357"/>
      <c r="O53" s="357"/>
      <c r="P53" s="357"/>
      <c r="Q53" s="357"/>
      <c r="R53" s="357"/>
      <c r="S53" s="357"/>
      <c r="T53" s="357"/>
      <c r="U53" s="357"/>
      <c r="V53" s="357"/>
      <c r="W53" s="357"/>
      <c r="X53" s="357"/>
    </row>
    <row r="54" spans="2:24" ht="18.75" customHeight="1">
      <c r="B54" s="356"/>
      <c r="C54" s="356"/>
      <c r="D54" s="356"/>
      <c r="E54" s="356"/>
      <c r="F54" s="356"/>
      <c r="G54" s="356"/>
      <c r="H54" s="356"/>
      <c r="I54" s="356"/>
      <c r="J54" s="356"/>
      <c r="K54" s="356"/>
      <c r="L54" s="356"/>
      <c r="M54" s="356"/>
      <c r="N54" s="356"/>
      <c r="O54" s="356"/>
      <c r="P54" s="356"/>
      <c r="Q54" s="356"/>
      <c r="R54" s="356"/>
      <c r="S54" s="356"/>
      <c r="T54" s="356"/>
      <c r="U54" s="356"/>
      <c r="V54" s="356"/>
      <c r="W54" s="356"/>
      <c r="X54" s="356"/>
    </row>
    <row r="55" spans="2:24" ht="18.75" customHeight="1">
      <c r="B55" s="784"/>
      <c r="C55" s="784"/>
      <c r="D55" s="784"/>
      <c r="E55" s="784"/>
      <c r="F55" s="784"/>
      <c r="G55" s="784"/>
      <c r="H55" s="784"/>
      <c r="I55" s="784"/>
      <c r="J55" s="784"/>
      <c r="K55" s="784"/>
      <c r="L55" s="784"/>
      <c r="M55" s="784"/>
      <c r="N55" s="784"/>
      <c r="O55" s="784"/>
      <c r="P55" s="784"/>
      <c r="Q55" s="784"/>
      <c r="R55" s="784"/>
      <c r="S55" s="784"/>
      <c r="T55" s="784"/>
      <c r="U55" s="784"/>
      <c r="V55" s="784"/>
      <c r="W55" s="784"/>
      <c r="X55" s="784"/>
    </row>
    <row r="56" ht="12" customHeight="1"/>
    <row r="57" ht="18.75" customHeight="1"/>
    <row r="60" ht="6.75" customHeight="1"/>
    <row r="61" ht="6.75" customHeight="1"/>
    <row r="65" ht="9.75" customHeight="1"/>
    <row r="67" ht="13.5" customHeight="1"/>
    <row r="68" ht="13.5" customHeight="1"/>
    <row r="69" ht="13.5" customHeight="1">
      <c r="Y69" s="121"/>
    </row>
    <row r="70" ht="13.5" customHeight="1">
      <c r="Y70" s="121"/>
    </row>
    <row r="71" ht="13.5">
      <c r="Y71" s="121"/>
    </row>
    <row r="72" ht="13.5" customHeight="1">
      <c r="Y72" s="121"/>
    </row>
    <row r="78" ht="21" customHeight="1"/>
    <row r="79" ht="23.25" customHeight="1"/>
    <row r="80" ht="27" customHeight="1"/>
    <row r="81" ht="48" customHeight="1"/>
  </sheetData>
  <sheetProtection/>
  <mergeCells count="43">
    <mergeCell ref="B52:S52"/>
    <mergeCell ref="U52:W52"/>
    <mergeCell ref="E46:G46"/>
    <mergeCell ref="M46:O46"/>
    <mergeCell ref="P46:R46"/>
    <mergeCell ref="U46:W46"/>
    <mergeCell ref="U48:W48"/>
    <mergeCell ref="E38:G38"/>
    <mergeCell ref="M38:O38"/>
    <mergeCell ref="P38:R38"/>
    <mergeCell ref="U38:W38"/>
    <mergeCell ref="U40:W40"/>
    <mergeCell ref="E43:G43"/>
    <mergeCell ref="M43:O43"/>
    <mergeCell ref="P43:R43"/>
    <mergeCell ref="U43:W43"/>
    <mergeCell ref="L33:O33"/>
    <mergeCell ref="E35:H35"/>
    <mergeCell ref="M35:O35"/>
    <mergeCell ref="P35:R35"/>
    <mergeCell ref="U35:W35"/>
    <mergeCell ref="E37:H37"/>
    <mergeCell ref="E31:G31"/>
    <mergeCell ref="M31:O31"/>
    <mergeCell ref="P31:R31"/>
    <mergeCell ref="U31:W31"/>
    <mergeCell ref="B19:X19"/>
    <mergeCell ref="P21:S22"/>
    <mergeCell ref="T21:T22"/>
    <mergeCell ref="U21:W22"/>
    <mergeCell ref="X21:X22"/>
    <mergeCell ref="B12:M12"/>
    <mergeCell ref="O12:W12"/>
    <mergeCell ref="B13:M13"/>
    <mergeCell ref="O13:W13"/>
    <mergeCell ref="H18:J18"/>
    <mergeCell ref="R18:T18"/>
    <mergeCell ref="A3:X3"/>
    <mergeCell ref="N6:X6"/>
    <mergeCell ref="B9:M10"/>
    <mergeCell ref="N9:X10"/>
    <mergeCell ref="B11:M11"/>
    <mergeCell ref="O11:W11"/>
  </mergeCells>
  <printOptions horizontalCentered="1"/>
  <pageMargins left="0.5118110236220472" right="0.3937007874015748" top="0.5905511811023623" bottom="0.5905511811023623" header="0.5118110236220472" footer="0.5118110236220472"/>
  <pageSetup horizontalDpi="600" verticalDpi="600" orientation="portrait" paperSize="9" scale="98" r:id="rId1"/>
  <rowBreaks count="1" manualBreakCount="1">
    <brk id="52" max="22" man="1"/>
  </rowBreaks>
</worksheet>
</file>

<file path=xl/worksheets/sheet3.xml><?xml version="1.0" encoding="utf-8"?>
<worksheet xmlns="http://schemas.openxmlformats.org/spreadsheetml/2006/main" xmlns:r="http://schemas.openxmlformats.org/officeDocument/2006/relationships">
  <dimension ref="A1:U73"/>
  <sheetViews>
    <sheetView view="pageBreakPreview" zoomScale="70" zoomScaleSheetLayoutView="70" zoomScalePageLayoutView="0" workbookViewId="0" topLeftCell="A1">
      <selection activeCell="A5" sqref="A5:J5"/>
    </sheetView>
  </sheetViews>
  <sheetFormatPr defaultColWidth="9.00390625" defaultRowHeight="13.5"/>
  <cols>
    <col min="1" max="1" width="10.625" style="1" customWidth="1"/>
    <col min="2" max="3" width="2.625" style="1" customWidth="1"/>
    <col min="4" max="4" width="12.25390625" style="1" customWidth="1"/>
    <col min="5" max="5" width="9.625" style="1" customWidth="1"/>
    <col min="6" max="6" width="18.375" style="1" customWidth="1"/>
    <col min="7" max="7" width="2.125" style="1" customWidth="1"/>
    <col min="8" max="8" width="12.125" style="1" customWidth="1"/>
    <col min="9" max="9" width="9.625" style="1" customWidth="1"/>
    <col min="10" max="10" width="2.125" style="1" customWidth="1"/>
    <col min="11" max="11" width="8.125" style="1" customWidth="1"/>
    <col min="12" max="13" width="5.125" style="1" customWidth="1"/>
    <col min="14" max="14" width="12.625" style="1" customWidth="1"/>
    <col min="15" max="15" width="3.625" style="1" customWidth="1"/>
    <col min="16" max="16384" width="9.00390625" style="1" customWidth="1"/>
  </cols>
  <sheetData>
    <row r="1" spans="1:15" s="284" customFormat="1" ht="14.25" customHeight="1">
      <c r="A1" s="310" t="s">
        <v>551</v>
      </c>
      <c r="B1" s="64"/>
      <c r="C1" s="64"/>
      <c r="O1" s="609" t="s">
        <v>475</v>
      </c>
    </row>
    <row r="2" spans="1:10" s="90" customFormat="1" ht="12.75">
      <c r="A2" s="89" t="s">
        <v>635</v>
      </c>
      <c r="B2" s="89"/>
      <c r="C2" s="89"/>
      <c r="D2" s="89"/>
      <c r="E2" s="89"/>
      <c r="F2" s="89"/>
      <c r="G2" s="89"/>
      <c r="H2" s="89"/>
      <c r="I2" s="89"/>
      <c r="J2" s="89"/>
    </row>
    <row r="3" spans="1:21" s="87" customFormat="1" ht="13.5" customHeight="1">
      <c r="A3" s="72" t="s">
        <v>636</v>
      </c>
      <c r="B3" s="78"/>
      <c r="C3" s="78"/>
      <c r="D3" s="73"/>
      <c r="E3" s="72" t="s">
        <v>637</v>
      </c>
      <c r="F3" s="73"/>
      <c r="G3" s="72" t="s">
        <v>638</v>
      </c>
      <c r="H3" s="78"/>
      <c r="I3" s="78"/>
      <c r="J3" s="73"/>
      <c r="K3" s="91"/>
      <c r="L3" s="91"/>
      <c r="M3" s="91"/>
      <c r="N3" s="91"/>
      <c r="O3" s="88"/>
      <c r="P3" s="88"/>
      <c r="Q3" s="88"/>
      <c r="R3" s="88"/>
      <c r="S3" s="88"/>
      <c r="T3" s="88"/>
      <c r="U3" s="88"/>
    </row>
    <row r="4" spans="1:21" s="87" customFormat="1" ht="19.5" customHeight="1">
      <c r="A4" s="174" t="s">
        <v>639</v>
      </c>
      <c r="B4" s="175"/>
      <c r="C4" s="175"/>
      <c r="D4" s="177" t="s">
        <v>640</v>
      </c>
      <c r="E4" s="174" t="s">
        <v>639</v>
      </c>
      <c r="F4" s="177" t="s">
        <v>640</v>
      </c>
      <c r="G4" s="174"/>
      <c r="H4" s="175"/>
      <c r="I4" s="175"/>
      <c r="J4" s="176"/>
      <c r="K4" s="91"/>
      <c r="L4" s="91"/>
      <c r="M4" s="91"/>
      <c r="N4" s="91"/>
      <c r="O4" s="88"/>
      <c r="P4" s="88"/>
      <c r="Q4" s="88"/>
      <c r="R4" s="88"/>
      <c r="S4" s="88"/>
      <c r="T4" s="88"/>
      <c r="U4" s="88"/>
    </row>
    <row r="5" spans="1:14" s="87" customFormat="1" ht="19.5" customHeight="1">
      <c r="A5" s="1373"/>
      <c r="B5" s="1348"/>
      <c r="C5" s="1348"/>
      <c r="D5" s="1349"/>
      <c r="E5" s="1373"/>
      <c r="F5" s="1349"/>
      <c r="G5" s="1373">
        <f>A5-E5</f>
        <v>0</v>
      </c>
      <c r="H5" s="1348"/>
      <c r="I5" s="1348"/>
      <c r="J5" s="1349"/>
      <c r="K5" s="70"/>
      <c r="L5" s="159" t="s">
        <v>641</v>
      </c>
      <c r="M5" s="160"/>
      <c r="N5" s="160"/>
    </row>
    <row r="6" spans="1:15" s="87" customFormat="1" ht="19.5" customHeight="1">
      <c r="A6" s="92" t="s">
        <v>642</v>
      </c>
      <c r="B6" s="92"/>
      <c r="C6" s="92"/>
      <c r="D6" s="92"/>
      <c r="E6" s="92"/>
      <c r="F6" s="92"/>
      <c r="G6" s="92"/>
      <c r="H6" s="92"/>
      <c r="I6" s="92"/>
      <c r="J6" s="92"/>
      <c r="K6" s="92"/>
      <c r="L6" s="92"/>
      <c r="M6" s="92"/>
      <c r="N6" s="92"/>
      <c r="O6" s="92"/>
    </row>
    <row r="7" spans="1:15" s="97" customFormat="1" ht="13.5" customHeight="1">
      <c r="A7" s="93" t="s">
        <v>643</v>
      </c>
      <c r="B7" s="94" t="s">
        <v>644</v>
      </c>
      <c r="C7" s="95"/>
      <c r="D7" s="95"/>
      <c r="E7" s="96"/>
      <c r="F7" s="93" t="s">
        <v>599</v>
      </c>
      <c r="G7" s="94" t="s">
        <v>645</v>
      </c>
      <c r="H7" s="95"/>
      <c r="I7" s="95"/>
      <c r="J7" s="95"/>
      <c r="K7" s="95"/>
      <c r="L7" s="95"/>
      <c r="M7" s="95"/>
      <c r="N7" s="95"/>
      <c r="O7" s="96"/>
    </row>
    <row r="8" spans="1:15" s="87" customFormat="1" ht="2.25" customHeight="1">
      <c r="A8" s="104"/>
      <c r="B8" s="83"/>
      <c r="C8" s="84"/>
      <c r="D8" s="84"/>
      <c r="E8" s="85"/>
      <c r="F8" s="104"/>
      <c r="G8" s="83"/>
      <c r="H8" s="84"/>
      <c r="I8" s="84"/>
      <c r="J8" s="84"/>
      <c r="K8" s="84"/>
      <c r="L8" s="84"/>
      <c r="M8" s="84"/>
      <c r="N8" s="84"/>
      <c r="O8" s="85"/>
    </row>
    <row r="9" spans="1:15" s="87" customFormat="1" ht="13.5" customHeight="1">
      <c r="A9" s="98"/>
      <c r="B9" s="70"/>
      <c r="C9" s="102"/>
      <c r="D9" s="70"/>
      <c r="E9" s="70"/>
      <c r="F9" s="311"/>
      <c r="G9" s="66"/>
      <c r="H9" s="67"/>
      <c r="I9" s="67"/>
      <c r="J9" s="67"/>
      <c r="K9" s="67"/>
      <c r="L9" s="67"/>
      <c r="M9" s="67"/>
      <c r="N9" s="67"/>
      <c r="O9" s="86"/>
    </row>
    <row r="10" spans="1:15" s="87" customFormat="1" ht="13.5" customHeight="1">
      <c r="A10" s="100"/>
      <c r="B10" s="70"/>
      <c r="C10" s="102"/>
      <c r="D10" s="70"/>
      <c r="E10" s="70"/>
      <c r="F10" s="312"/>
      <c r="G10" s="69"/>
      <c r="H10" s="70"/>
      <c r="I10" s="70"/>
      <c r="J10" s="70"/>
      <c r="K10" s="70"/>
      <c r="L10" s="70"/>
      <c r="M10" s="70"/>
      <c r="N10" s="70"/>
      <c r="O10" s="68"/>
    </row>
    <row r="11" spans="1:15" s="87" customFormat="1" ht="13.5" customHeight="1">
      <c r="A11" s="100"/>
      <c r="B11" s="70"/>
      <c r="C11" s="70"/>
      <c r="D11" s="70"/>
      <c r="E11" s="70"/>
      <c r="F11" s="101"/>
      <c r="G11" s="69"/>
      <c r="O11" s="68"/>
    </row>
    <row r="12" spans="1:15" s="87" customFormat="1" ht="13.5" customHeight="1">
      <c r="A12" s="101" t="s">
        <v>310</v>
      </c>
      <c r="B12" s="70" t="s">
        <v>168</v>
      </c>
      <c r="C12" s="70"/>
      <c r="D12" s="70"/>
      <c r="E12" s="70"/>
      <c r="F12" s="930">
        <f>SUM(F14,F16,F28)</f>
        <v>0</v>
      </c>
      <c r="G12" s="69"/>
      <c r="O12" s="68"/>
    </row>
    <row r="13" spans="1:15" s="87" customFormat="1" ht="13.5" customHeight="1">
      <c r="A13" s="101" t="s">
        <v>311</v>
      </c>
      <c r="B13" s="70"/>
      <c r="C13" s="70"/>
      <c r="D13" s="70"/>
      <c r="E13" s="70"/>
      <c r="F13" s="930"/>
      <c r="G13" s="69"/>
      <c r="O13" s="68"/>
    </row>
    <row r="14" spans="1:15" s="87" customFormat="1" ht="13.5" customHeight="1">
      <c r="A14" s="100"/>
      <c r="B14" s="70" t="s">
        <v>121</v>
      </c>
      <c r="C14" s="70" t="s">
        <v>169</v>
      </c>
      <c r="D14" s="70"/>
      <c r="E14" s="70"/>
      <c r="F14" s="930"/>
      <c r="G14" s="69"/>
      <c r="H14" s="70"/>
      <c r="I14" s="70"/>
      <c r="J14" s="70"/>
      <c r="K14" s="70"/>
      <c r="L14" s="70"/>
      <c r="M14" s="70"/>
      <c r="N14" s="70"/>
      <c r="O14" s="68"/>
    </row>
    <row r="15" spans="1:15" s="87" customFormat="1" ht="15" customHeight="1">
      <c r="A15" s="100"/>
      <c r="B15" s="70"/>
      <c r="C15" s="70"/>
      <c r="D15" s="70"/>
      <c r="E15" s="70"/>
      <c r="F15" s="930"/>
      <c r="G15" s="69"/>
      <c r="H15" s="70"/>
      <c r="I15" s="70"/>
      <c r="J15" s="70"/>
      <c r="K15" s="70"/>
      <c r="L15" s="70"/>
      <c r="M15" s="70"/>
      <c r="N15" s="70"/>
      <c r="O15" s="68"/>
    </row>
    <row r="16" spans="1:15" s="87" customFormat="1" ht="13.5" customHeight="1">
      <c r="A16" s="100"/>
      <c r="B16" s="70"/>
      <c r="C16" s="70" t="s">
        <v>172</v>
      </c>
      <c r="D16" s="70"/>
      <c r="E16" s="70"/>
      <c r="F16" s="930">
        <f>SUM(F18,F20,F22,F24,F26)</f>
        <v>0</v>
      </c>
      <c r="G16" s="69"/>
      <c r="H16" s="233"/>
      <c r="I16" s="233"/>
      <c r="J16" s="191"/>
      <c r="K16" s="191"/>
      <c r="L16" s="191"/>
      <c r="M16" s="191"/>
      <c r="N16" s="191"/>
      <c r="O16" s="68"/>
    </row>
    <row r="17" spans="1:15" s="87" customFormat="1" ht="15" customHeight="1">
      <c r="A17" s="100"/>
      <c r="B17" s="70"/>
      <c r="C17" s="70"/>
      <c r="D17" s="70"/>
      <c r="E17" s="70"/>
      <c r="F17" s="930"/>
      <c r="G17" s="69"/>
      <c r="H17" s="233"/>
      <c r="I17" s="233"/>
      <c r="J17" s="191"/>
      <c r="K17" s="191"/>
      <c r="L17" s="191"/>
      <c r="M17" s="191"/>
      <c r="N17" s="191"/>
      <c r="O17" s="68"/>
    </row>
    <row r="18" spans="1:15" s="87" customFormat="1" ht="13.5" customHeight="1">
      <c r="A18" s="100"/>
      <c r="B18" s="70"/>
      <c r="C18" s="70" t="s">
        <v>173</v>
      </c>
      <c r="D18" s="70"/>
      <c r="E18" s="70"/>
      <c r="F18" s="930"/>
      <c r="G18" s="69"/>
      <c r="H18" s="189"/>
      <c r="I18" s="189"/>
      <c r="J18" s="189"/>
      <c r="K18" s="189"/>
      <c r="L18" s="189"/>
      <c r="M18" s="189"/>
      <c r="N18" s="189"/>
      <c r="O18" s="68"/>
    </row>
    <row r="19" spans="1:15" s="87" customFormat="1" ht="15" customHeight="1">
      <c r="A19" s="100"/>
      <c r="B19" s="70"/>
      <c r="C19" s="70"/>
      <c r="D19" s="70"/>
      <c r="E19" s="70"/>
      <c r="F19" s="930"/>
      <c r="G19" s="69"/>
      <c r="H19" s="70"/>
      <c r="I19" s="70"/>
      <c r="J19" s="70"/>
      <c r="K19" s="70"/>
      <c r="L19" s="70"/>
      <c r="M19" s="70"/>
      <c r="N19" s="70"/>
      <c r="O19" s="68"/>
    </row>
    <row r="20" spans="1:15" s="87" customFormat="1" ht="13.5" customHeight="1">
      <c r="A20" s="100"/>
      <c r="B20" s="70"/>
      <c r="C20" s="70" t="s">
        <v>174</v>
      </c>
      <c r="D20" s="70"/>
      <c r="E20" s="70"/>
      <c r="F20" s="930"/>
      <c r="G20" s="69"/>
      <c r="H20" s="70"/>
      <c r="I20" s="70"/>
      <c r="J20" s="70"/>
      <c r="K20" s="70"/>
      <c r="L20" s="70"/>
      <c r="M20" s="70"/>
      <c r="N20" s="70"/>
      <c r="O20" s="68"/>
    </row>
    <row r="21" spans="1:15" s="87" customFormat="1" ht="15" customHeight="1">
      <c r="A21" s="106"/>
      <c r="B21" s="70"/>
      <c r="C21" s="70"/>
      <c r="D21" s="70"/>
      <c r="E21" s="70"/>
      <c r="F21" s="930"/>
      <c r="G21" s="69"/>
      <c r="H21" s="70"/>
      <c r="I21" s="70"/>
      <c r="J21" s="70"/>
      <c r="K21" s="70"/>
      <c r="L21" s="70"/>
      <c r="M21" s="70"/>
      <c r="N21" s="70"/>
      <c r="O21" s="68"/>
    </row>
    <row r="22" spans="1:15" s="87" customFormat="1" ht="13.5" customHeight="1">
      <c r="A22" s="106"/>
      <c r="B22" s="70"/>
      <c r="C22" s="70" t="s">
        <v>175</v>
      </c>
      <c r="D22" s="70"/>
      <c r="E22" s="70"/>
      <c r="F22" s="930"/>
      <c r="G22" s="69"/>
      <c r="H22" s="228" t="s">
        <v>651</v>
      </c>
      <c r="I22" s="228"/>
      <c r="J22" s="228"/>
      <c r="K22" s="228"/>
      <c r="L22" s="228"/>
      <c r="M22" s="228"/>
      <c r="N22" s="228"/>
      <c r="O22" s="68"/>
    </row>
    <row r="23" spans="1:15" s="87" customFormat="1" ht="13.5" customHeight="1">
      <c r="A23" s="106"/>
      <c r="B23" s="70"/>
      <c r="C23" s="70"/>
      <c r="D23" s="227"/>
      <c r="E23" s="70"/>
      <c r="F23" s="930"/>
      <c r="G23" s="69"/>
      <c r="H23" s="65" t="s">
        <v>652</v>
      </c>
      <c r="I23" s="71" t="s">
        <v>653</v>
      </c>
      <c r="J23" s="72" t="s">
        <v>654</v>
      </c>
      <c r="K23" s="73"/>
      <c r="L23" s="72" t="s">
        <v>655</v>
      </c>
      <c r="M23" s="73"/>
      <c r="N23" s="65" t="s">
        <v>625</v>
      </c>
      <c r="O23" s="68"/>
    </row>
    <row r="24" spans="1:15" s="87" customFormat="1" ht="13.5" customHeight="1">
      <c r="A24" s="106"/>
      <c r="B24" s="70"/>
      <c r="C24" s="70" t="s">
        <v>176</v>
      </c>
      <c r="D24" s="70"/>
      <c r="E24" s="70"/>
      <c r="F24" s="930"/>
      <c r="G24" s="69"/>
      <c r="H24" s="74"/>
      <c r="I24" s="75"/>
      <c r="J24" s="74"/>
      <c r="K24" s="76"/>
      <c r="L24" s="74"/>
      <c r="M24" s="77" t="s">
        <v>590</v>
      </c>
      <c r="N24" s="77" t="s">
        <v>590</v>
      </c>
      <c r="O24" s="68"/>
    </row>
    <row r="25" spans="1:15" s="87" customFormat="1" ht="15" customHeight="1">
      <c r="A25" s="106"/>
      <c r="B25" s="70"/>
      <c r="C25" s="70"/>
      <c r="D25" s="70"/>
      <c r="E25" s="70"/>
      <c r="F25" s="930"/>
      <c r="G25" s="69"/>
      <c r="H25" s="70"/>
      <c r="I25" s="70"/>
      <c r="J25" s="70"/>
      <c r="K25" s="70"/>
      <c r="L25" s="70"/>
      <c r="M25" s="70"/>
      <c r="N25" s="70"/>
      <c r="O25" s="68"/>
    </row>
    <row r="26" spans="1:15" s="87" customFormat="1" ht="13.5" customHeight="1">
      <c r="A26" s="106"/>
      <c r="B26" s="70"/>
      <c r="C26" s="70" t="s">
        <v>177</v>
      </c>
      <c r="D26" s="70"/>
      <c r="E26" s="70"/>
      <c r="F26" s="930"/>
      <c r="G26" s="69"/>
      <c r="H26" s="70"/>
      <c r="I26" s="70"/>
      <c r="J26" s="70"/>
      <c r="K26" s="70"/>
      <c r="L26" s="70"/>
      <c r="M26" s="70"/>
      <c r="N26" s="70"/>
      <c r="O26" s="68"/>
    </row>
    <row r="27" spans="1:15" s="87" customFormat="1" ht="15" customHeight="1">
      <c r="A27" s="106"/>
      <c r="B27" s="70"/>
      <c r="C27" s="70"/>
      <c r="D27" s="70"/>
      <c r="E27" s="70"/>
      <c r="F27" s="930"/>
      <c r="G27" s="69"/>
      <c r="H27" s="190"/>
      <c r="I27" s="190"/>
      <c r="J27" s="191"/>
      <c r="K27" s="191"/>
      <c r="L27" s="191"/>
      <c r="M27" s="191"/>
      <c r="N27" s="190"/>
      <c r="O27" s="68"/>
    </row>
    <row r="28" spans="1:15" s="87" customFormat="1" ht="13.5" customHeight="1">
      <c r="A28" s="106"/>
      <c r="B28" s="70"/>
      <c r="C28" s="70" t="s">
        <v>178</v>
      </c>
      <c r="D28" s="70"/>
      <c r="E28" s="70"/>
      <c r="F28" s="930"/>
      <c r="G28" s="69"/>
      <c r="H28" s="70"/>
      <c r="I28" s="70"/>
      <c r="J28" s="70"/>
      <c r="K28" s="70"/>
      <c r="L28" s="70"/>
      <c r="M28" s="189"/>
      <c r="N28" s="189"/>
      <c r="O28" s="68"/>
    </row>
    <row r="29" spans="1:15" s="87" customFormat="1" ht="13.5" customHeight="1">
      <c r="A29" s="106"/>
      <c r="B29" s="70"/>
      <c r="C29" s="70"/>
      <c r="D29" s="70"/>
      <c r="E29" s="70"/>
      <c r="F29" s="930"/>
      <c r="G29" s="69"/>
      <c r="H29" s="70"/>
      <c r="I29" s="70"/>
      <c r="J29" s="70"/>
      <c r="K29" s="70"/>
      <c r="L29" s="70"/>
      <c r="M29" s="189"/>
      <c r="N29" s="189"/>
      <c r="O29" s="68"/>
    </row>
    <row r="30" spans="1:15" s="87" customFormat="1" ht="13.5" customHeight="1">
      <c r="A30" s="106"/>
      <c r="B30" s="70"/>
      <c r="C30" s="70"/>
      <c r="D30" s="70"/>
      <c r="E30" s="70"/>
      <c r="F30" s="930"/>
      <c r="G30" s="69"/>
      <c r="H30" s="70"/>
      <c r="I30" s="70"/>
      <c r="J30" s="70"/>
      <c r="K30" s="70"/>
      <c r="L30" s="70"/>
      <c r="M30" s="70"/>
      <c r="N30" s="70"/>
      <c r="O30" s="68"/>
    </row>
    <row r="31" spans="1:15" s="87" customFormat="1" ht="13.5" customHeight="1">
      <c r="A31" s="106"/>
      <c r="B31" s="70" t="s">
        <v>179</v>
      </c>
      <c r="C31" s="70"/>
      <c r="D31" s="70"/>
      <c r="E31" s="70"/>
      <c r="F31" s="930">
        <f>SUM(F33,F35,F47)</f>
        <v>0</v>
      </c>
      <c r="G31" s="69"/>
      <c r="H31" s="70"/>
      <c r="I31" s="70"/>
      <c r="J31" s="70"/>
      <c r="K31" s="70"/>
      <c r="L31" s="70"/>
      <c r="M31" s="70"/>
      <c r="N31" s="70"/>
      <c r="O31" s="68"/>
    </row>
    <row r="32" spans="1:15" s="87" customFormat="1" ht="15" customHeight="1">
      <c r="A32" s="106"/>
      <c r="B32" s="70"/>
      <c r="C32" s="70"/>
      <c r="D32" s="70"/>
      <c r="E32" s="70"/>
      <c r="F32" s="930"/>
      <c r="G32" s="69"/>
      <c r="H32" s="70"/>
      <c r="I32" s="70"/>
      <c r="J32" s="70"/>
      <c r="K32" s="70"/>
      <c r="L32" s="70"/>
      <c r="M32" s="70"/>
      <c r="N32" s="70"/>
      <c r="O32" s="68"/>
    </row>
    <row r="33" spans="1:15" s="87" customFormat="1" ht="13.5" customHeight="1">
      <c r="A33" s="106"/>
      <c r="B33" s="70"/>
      <c r="C33" s="70" t="s">
        <v>180</v>
      </c>
      <c r="D33" s="70"/>
      <c r="E33" s="70"/>
      <c r="F33" s="930"/>
      <c r="G33" s="69"/>
      <c r="H33" s="70"/>
      <c r="I33" s="70"/>
      <c r="J33" s="70"/>
      <c r="K33" s="70"/>
      <c r="L33" s="70"/>
      <c r="M33" s="70"/>
      <c r="N33" s="70"/>
      <c r="O33" s="68"/>
    </row>
    <row r="34" spans="1:15" s="87" customFormat="1" ht="15" customHeight="1">
      <c r="A34" s="106"/>
      <c r="B34" s="70"/>
      <c r="C34" s="70"/>
      <c r="D34" s="70"/>
      <c r="E34" s="70"/>
      <c r="F34" s="930"/>
      <c r="G34" s="69"/>
      <c r="H34" s="70"/>
      <c r="I34" s="70"/>
      <c r="J34" s="70"/>
      <c r="K34" s="70"/>
      <c r="L34" s="70"/>
      <c r="M34" s="70"/>
      <c r="N34" s="70"/>
      <c r="O34" s="68"/>
    </row>
    <row r="35" spans="1:15" s="87" customFormat="1" ht="13.5" customHeight="1">
      <c r="A35" s="106"/>
      <c r="B35" s="70"/>
      <c r="C35" s="70" t="s">
        <v>170</v>
      </c>
      <c r="D35" s="70"/>
      <c r="E35" s="70"/>
      <c r="F35" s="930">
        <f>SUM(F37,F39,F41,F43,F45)</f>
        <v>0</v>
      </c>
      <c r="G35" s="69"/>
      <c r="H35" s="229"/>
      <c r="I35" s="229"/>
      <c r="J35" s="229"/>
      <c r="K35" s="229"/>
      <c r="L35" s="229"/>
      <c r="M35" s="229"/>
      <c r="N35" s="229"/>
      <c r="O35" s="68"/>
    </row>
    <row r="36" spans="1:15" s="87" customFormat="1" ht="15" customHeight="1">
      <c r="A36" s="106"/>
      <c r="B36" s="70"/>
      <c r="C36" s="70"/>
      <c r="D36" s="70"/>
      <c r="E36" s="70"/>
      <c r="F36" s="930"/>
      <c r="G36" s="69"/>
      <c r="H36" s="230"/>
      <c r="I36" s="230"/>
      <c r="J36" s="231"/>
      <c r="K36" s="231"/>
      <c r="L36" s="231"/>
      <c r="M36" s="231"/>
      <c r="N36" s="230"/>
      <c r="O36" s="68"/>
    </row>
    <row r="37" spans="1:15" s="87" customFormat="1" ht="13.5" customHeight="1">
      <c r="A37" s="106"/>
      <c r="B37" s="70"/>
      <c r="C37" s="70" t="s">
        <v>181</v>
      </c>
      <c r="D37" s="70"/>
      <c r="E37" s="70"/>
      <c r="F37" s="930"/>
      <c r="G37" s="69"/>
      <c r="H37" s="232"/>
      <c r="I37" s="232"/>
      <c r="J37" s="232"/>
      <c r="K37" s="232"/>
      <c r="L37" s="232"/>
      <c r="M37" s="232"/>
      <c r="N37" s="232"/>
      <c r="O37" s="68"/>
    </row>
    <row r="38" spans="1:15" s="87" customFormat="1" ht="15" customHeight="1">
      <c r="A38" s="106"/>
      <c r="B38" s="70"/>
      <c r="C38" s="70"/>
      <c r="D38" s="70"/>
      <c r="E38" s="70"/>
      <c r="F38" s="930"/>
      <c r="G38" s="69"/>
      <c r="H38" s="70"/>
      <c r="I38" s="70"/>
      <c r="J38" s="70"/>
      <c r="K38" s="70"/>
      <c r="L38" s="70"/>
      <c r="M38" s="70"/>
      <c r="N38" s="70"/>
      <c r="O38" s="68"/>
    </row>
    <row r="39" spans="1:15" s="87" customFormat="1" ht="12.75" customHeight="1">
      <c r="A39" s="106"/>
      <c r="B39" s="70"/>
      <c r="C39" s="70" t="s">
        <v>171</v>
      </c>
      <c r="D39" s="70"/>
      <c r="E39" s="70"/>
      <c r="F39" s="930"/>
      <c r="G39" s="69"/>
      <c r="H39" s="70"/>
      <c r="I39" s="70"/>
      <c r="J39" s="70"/>
      <c r="K39" s="70"/>
      <c r="L39" s="70"/>
      <c r="M39" s="70"/>
      <c r="N39" s="70"/>
      <c r="O39" s="68"/>
    </row>
    <row r="40" spans="1:15" s="87" customFormat="1" ht="15" customHeight="1">
      <c r="A40" s="106"/>
      <c r="B40" s="70"/>
      <c r="C40" s="70"/>
      <c r="D40" s="70"/>
      <c r="E40" s="70"/>
      <c r="F40" s="930"/>
      <c r="G40" s="69"/>
      <c r="H40" s="70"/>
      <c r="I40" s="70"/>
      <c r="J40" s="70"/>
      <c r="K40" s="70"/>
      <c r="L40" s="70"/>
      <c r="M40" s="70"/>
      <c r="N40" s="70"/>
      <c r="O40" s="68"/>
    </row>
    <row r="41" spans="1:15" s="87" customFormat="1" ht="13.5" customHeight="1">
      <c r="A41" s="106"/>
      <c r="B41" s="70"/>
      <c r="C41" s="70" t="s">
        <v>182</v>
      </c>
      <c r="D41" s="70"/>
      <c r="E41" s="70"/>
      <c r="F41" s="930"/>
      <c r="G41" s="69"/>
      <c r="H41" s="228" t="s">
        <v>651</v>
      </c>
      <c r="I41" s="228"/>
      <c r="J41" s="228"/>
      <c r="K41" s="228"/>
      <c r="L41" s="228"/>
      <c r="M41" s="228"/>
      <c r="N41" s="228"/>
      <c r="O41" s="68"/>
    </row>
    <row r="42" spans="1:15" s="87" customFormat="1" ht="13.5" customHeight="1">
      <c r="A42" s="106"/>
      <c r="B42" s="70"/>
      <c r="C42" s="70"/>
      <c r="D42" s="227"/>
      <c r="E42" s="70"/>
      <c r="F42" s="930"/>
      <c r="G42" s="69"/>
      <c r="H42" s="65" t="s">
        <v>652</v>
      </c>
      <c r="I42" s="71" t="s">
        <v>653</v>
      </c>
      <c r="J42" s="72" t="s">
        <v>654</v>
      </c>
      <c r="K42" s="73"/>
      <c r="L42" s="72" t="s">
        <v>655</v>
      </c>
      <c r="M42" s="73"/>
      <c r="N42" s="65" t="s">
        <v>625</v>
      </c>
      <c r="O42" s="68"/>
    </row>
    <row r="43" spans="1:15" s="87" customFormat="1" ht="13.5" customHeight="1">
      <c r="A43" s="100"/>
      <c r="B43" s="70"/>
      <c r="C43" s="70" t="s">
        <v>183</v>
      </c>
      <c r="D43" s="70"/>
      <c r="E43" s="70"/>
      <c r="F43" s="930"/>
      <c r="G43" s="69"/>
      <c r="H43" s="74"/>
      <c r="I43" s="75"/>
      <c r="J43" s="74"/>
      <c r="K43" s="76"/>
      <c r="L43" s="74"/>
      <c r="M43" s="77" t="s">
        <v>590</v>
      </c>
      <c r="N43" s="77" t="s">
        <v>590</v>
      </c>
      <c r="O43" s="68"/>
    </row>
    <row r="44" spans="1:15" s="87" customFormat="1" ht="15" customHeight="1">
      <c r="A44" s="106"/>
      <c r="B44" s="70"/>
      <c r="C44" s="70"/>
      <c r="D44" s="70"/>
      <c r="E44" s="70"/>
      <c r="F44" s="930"/>
      <c r="G44" s="69"/>
      <c r="H44" s="190"/>
      <c r="I44" s="190"/>
      <c r="J44" s="191"/>
      <c r="K44" s="191"/>
      <c r="L44" s="191"/>
      <c r="M44" s="191"/>
      <c r="N44" s="190"/>
      <c r="O44" s="68"/>
    </row>
    <row r="45" spans="1:15" s="87" customFormat="1" ht="13.5" customHeight="1">
      <c r="A45" s="106"/>
      <c r="B45" s="70"/>
      <c r="C45" s="70" t="s">
        <v>184</v>
      </c>
      <c r="D45" s="70"/>
      <c r="E45" s="70"/>
      <c r="F45" s="930"/>
      <c r="G45" s="69"/>
      <c r="H45" s="190"/>
      <c r="I45" s="190"/>
      <c r="J45" s="191"/>
      <c r="K45" s="191"/>
      <c r="L45" s="191"/>
      <c r="M45" s="191"/>
      <c r="N45" s="190"/>
      <c r="O45" s="68"/>
    </row>
    <row r="46" spans="1:15" s="87" customFormat="1" ht="15" customHeight="1">
      <c r="A46" s="106"/>
      <c r="B46" s="70"/>
      <c r="C46" s="70"/>
      <c r="D46" s="70"/>
      <c r="E46" s="70"/>
      <c r="F46" s="930"/>
      <c r="G46" s="69"/>
      <c r="H46" s="190"/>
      <c r="I46" s="190"/>
      <c r="J46" s="191"/>
      <c r="K46" s="191"/>
      <c r="L46" s="191"/>
      <c r="M46" s="191"/>
      <c r="N46" s="190"/>
      <c r="O46" s="68"/>
    </row>
    <row r="47" spans="1:15" s="87" customFormat="1" ht="13.5" customHeight="1">
      <c r="A47" s="106"/>
      <c r="B47" s="70"/>
      <c r="C47" s="70" t="s">
        <v>185</v>
      </c>
      <c r="D47" s="70"/>
      <c r="E47" s="70"/>
      <c r="F47" s="930"/>
      <c r="G47" s="69"/>
      <c r="H47" s="190"/>
      <c r="I47" s="190"/>
      <c r="J47" s="191"/>
      <c r="K47" s="191"/>
      <c r="L47" s="191"/>
      <c r="M47" s="191"/>
      <c r="N47" s="190"/>
      <c r="O47" s="68"/>
    </row>
    <row r="48" spans="1:15" s="87" customFormat="1" ht="13.5" customHeight="1">
      <c r="A48" s="106"/>
      <c r="B48" s="70"/>
      <c r="C48" s="70"/>
      <c r="D48" s="70"/>
      <c r="E48" s="70"/>
      <c r="F48" s="930"/>
      <c r="G48" s="69"/>
      <c r="H48" s="190"/>
      <c r="I48" s="190"/>
      <c r="J48" s="191"/>
      <c r="K48" s="191"/>
      <c r="L48" s="191"/>
      <c r="M48" s="191"/>
      <c r="N48" s="190"/>
      <c r="O48" s="68"/>
    </row>
    <row r="49" spans="1:15" s="87" customFormat="1" ht="13.5" customHeight="1">
      <c r="A49" s="106"/>
      <c r="B49" s="70"/>
      <c r="C49" s="70"/>
      <c r="D49" s="70"/>
      <c r="E49" s="70"/>
      <c r="F49" s="930"/>
      <c r="G49" s="69"/>
      <c r="H49" s="190"/>
      <c r="I49" s="190"/>
      <c r="J49" s="191"/>
      <c r="K49" s="191"/>
      <c r="L49" s="191"/>
      <c r="M49" s="191"/>
      <c r="N49" s="190"/>
      <c r="O49" s="68"/>
    </row>
    <row r="50" spans="1:15" s="87" customFormat="1" ht="13.5" customHeight="1">
      <c r="A50" s="106"/>
      <c r="B50" s="70" t="s">
        <v>186</v>
      </c>
      <c r="C50" s="70"/>
      <c r="D50" s="70"/>
      <c r="E50" s="70"/>
      <c r="F50" s="930">
        <f>SUM(F52,F54)</f>
        <v>0</v>
      </c>
      <c r="G50" s="69"/>
      <c r="H50" s="190"/>
      <c r="I50" s="190"/>
      <c r="J50" s="191"/>
      <c r="K50" s="191"/>
      <c r="L50" s="191"/>
      <c r="M50" s="191"/>
      <c r="N50" s="190"/>
      <c r="O50" s="68"/>
    </row>
    <row r="51" spans="1:15" s="87" customFormat="1" ht="15" customHeight="1">
      <c r="A51" s="106"/>
      <c r="B51" s="70"/>
      <c r="C51" s="70"/>
      <c r="D51" s="70"/>
      <c r="E51" s="70"/>
      <c r="F51" s="930"/>
      <c r="G51" s="69"/>
      <c r="H51" s="190"/>
      <c r="I51" s="190"/>
      <c r="J51" s="191"/>
      <c r="K51" s="191"/>
      <c r="L51" s="191"/>
      <c r="M51" s="191"/>
      <c r="N51" s="190"/>
      <c r="O51" s="68"/>
    </row>
    <row r="52" spans="1:15" s="87" customFormat="1" ht="13.5" customHeight="1">
      <c r="A52" s="106"/>
      <c r="B52" s="70"/>
      <c r="C52" s="70" t="s">
        <v>187</v>
      </c>
      <c r="D52" s="70"/>
      <c r="E52" s="70"/>
      <c r="F52" s="930"/>
      <c r="G52" s="69"/>
      <c r="H52" s="190"/>
      <c r="I52" s="190"/>
      <c r="J52" s="191"/>
      <c r="K52" s="191"/>
      <c r="L52" s="191"/>
      <c r="M52" s="191"/>
      <c r="N52" s="190"/>
      <c r="O52" s="68"/>
    </row>
    <row r="53" spans="1:15" s="87" customFormat="1" ht="15" customHeight="1">
      <c r="A53" s="106"/>
      <c r="B53" s="70"/>
      <c r="C53" s="70"/>
      <c r="D53" s="70"/>
      <c r="E53" s="70"/>
      <c r="F53" s="930"/>
      <c r="G53" s="69"/>
      <c r="H53" s="190"/>
      <c r="I53" s="190"/>
      <c r="J53" s="191"/>
      <c r="K53" s="191"/>
      <c r="L53" s="191"/>
      <c r="M53" s="191"/>
      <c r="N53" s="190"/>
      <c r="O53" s="68"/>
    </row>
    <row r="54" spans="1:15" s="87" customFormat="1" ht="13.5" customHeight="1">
      <c r="A54" s="106"/>
      <c r="B54" s="70"/>
      <c r="C54" s="70" t="s">
        <v>188</v>
      </c>
      <c r="D54" s="70"/>
      <c r="E54" s="70"/>
      <c r="F54" s="930"/>
      <c r="G54" s="69"/>
      <c r="H54" s="190"/>
      <c r="I54" s="190"/>
      <c r="J54" s="191"/>
      <c r="K54" s="191"/>
      <c r="L54" s="191"/>
      <c r="M54" s="191"/>
      <c r="N54" s="190"/>
      <c r="O54" s="68"/>
    </row>
    <row r="55" spans="1:15" s="87" customFormat="1" ht="13.5" customHeight="1">
      <c r="A55" s="106"/>
      <c r="B55" s="70"/>
      <c r="C55" s="70"/>
      <c r="D55" s="70"/>
      <c r="E55" s="70"/>
      <c r="F55" s="930"/>
      <c r="G55" s="69"/>
      <c r="H55" s="190"/>
      <c r="I55" s="190"/>
      <c r="J55" s="191"/>
      <c r="K55" s="191"/>
      <c r="L55" s="191"/>
      <c r="M55" s="191"/>
      <c r="N55" s="190"/>
      <c r="O55" s="68"/>
    </row>
    <row r="56" spans="1:15" s="87" customFormat="1" ht="13.5" customHeight="1">
      <c r="A56" s="106"/>
      <c r="B56" s="70"/>
      <c r="C56" s="70"/>
      <c r="D56" s="70"/>
      <c r="E56" s="70"/>
      <c r="F56" s="930"/>
      <c r="G56" s="69"/>
      <c r="H56" s="190"/>
      <c r="I56" s="190"/>
      <c r="J56" s="191"/>
      <c r="K56" s="191"/>
      <c r="L56" s="191"/>
      <c r="M56" s="191"/>
      <c r="N56" s="190"/>
      <c r="O56" s="68"/>
    </row>
    <row r="57" spans="1:15" s="87" customFormat="1" ht="13.5" customHeight="1">
      <c r="A57" s="106"/>
      <c r="B57" s="70"/>
      <c r="C57" s="70" t="s">
        <v>189</v>
      </c>
      <c r="D57" s="70"/>
      <c r="E57" s="70"/>
      <c r="F57" s="930">
        <f>SUM(F12,F31,F50)</f>
        <v>0</v>
      </c>
      <c r="G57" s="69"/>
      <c r="H57" s="190"/>
      <c r="I57" s="190"/>
      <c r="J57" s="191"/>
      <c r="K57" s="191"/>
      <c r="L57" s="191"/>
      <c r="M57" s="191"/>
      <c r="N57" s="190"/>
      <c r="O57" s="68"/>
    </row>
    <row r="58" spans="1:15" s="87" customFormat="1" ht="13.5" customHeight="1">
      <c r="A58" s="106"/>
      <c r="B58" s="70"/>
      <c r="C58" s="70"/>
      <c r="D58" s="70"/>
      <c r="E58" s="70"/>
      <c r="F58" s="930"/>
      <c r="G58" s="69"/>
      <c r="H58" s="70"/>
      <c r="I58" s="70"/>
      <c r="J58" s="70"/>
      <c r="K58" s="70"/>
      <c r="L58" s="70"/>
      <c r="M58" s="70"/>
      <c r="N58" s="70"/>
      <c r="O58" s="68"/>
    </row>
    <row r="59" spans="1:15" s="87" customFormat="1" ht="4.5" customHeight="1">
      <c r="A59" s="104"/>
      <c r="B59" s="84"/>
      <c r="C59" s="84"/>
      <c r="D59" s="84"/>
      <c r="E59" s="84"/>
      <c r="F59" s="931"/>
      <c r="G59" s="83"/>
      <c r="H59" s="84"/>
      <c r="I59" s="84"/>
      <c r="J59" s="84"/>
      <c r="K59" s="84"/>
      <c r="L59" s="84"/>
      <c r="M59" s="84"/>
      <c r="N59" s="84"/>
      <c r="O59" s="85"/>
    </row>
    <row r="60" spans="1:15" s="87" customFormat="1" ht="15" customHeight="1">
      <c r="A60" s="72" t="s">
        <v>679</v>
      </c>
      <c r="B60" s="78"/>
      <c r="C60" s="78"/>
      <c r="D60" s="78"/>
      <c r="E60" s="73"/>
      <c r="F60" s="931">
        <f>F57</f>
        <v>0</v>
      </c>
      <c r="G60" s="83"/>
      <c r="H60" s="84"/>
      <c r="I60" s="84"/>
      <c r="J60" s="84"/>
      <c r="K60" s="84"/>
      <c r="L60" s="84"/>
      <c r="M60" s="84"/>
      <c r="N60" s="84"/>
      <c r="O60" s="85"/>
    </row>
    <row r="61" spans="1:15" s="87" customFormat="1" ht="15" customHeight="1">
      <c r="A61" s="192" t="s">
        <v>481</v>
      </c>
      <c r="B61" s="191"/>
      <c r="C61" s="191"/>
      <c r="D61" s="191"/>
      <c r="E61" s="191"/>
      <c r="F61" s="70"/>
      <c r="G61" s="70"/>
      <c r="H61" s="70"/>
      <c r="I61" s="70"/>
      <c r="J61" s="70"/>
      <c r="K61" s="70"/>
      <c r="L61" s="70"/>
      <c r="M61" s="70"/>
      <c r="N61" s="70"/>
      <c r="O61" s="70"/>
    </row>
    <row r="62" spans="1:15" s="87" customFormat="1" ht="19.5" customHeight="1">
      <c r="A62" s="193" t="s">
        <v>122</v>
      </c>
      <c r="C62" s="191"/>
      <c r="D62" s="191"/>
      <c r="E62" s="191"/>
      <c r="F62" s="70"/>
      <c r="G62" s="70"/>
      <c r="H62" s="70"/>
      <c r="I62" s="70"/>
      <c r="J62" s="70"/>
      <c r="K62" s="70"/>
      <c r="L62" s="70"/>
      <c r="M62" s="70"/>
      <c r="N62" s="70"/>
      <c r="O62" s="70"/>
    </row>
    <row r="63" spans="1:2" ht="19.5" customHeight="1">
      <c r="A63" s="87" t="s">
        <v>190</v>
      </c>
      <c r="B63" s="87"/>
    </row>
    <row r="64" spans="1:2" ht="19.5" customHeight="1">
      <c r="A64" s="87" t="s">
        <v>123</v>
      </c>
      <c r="B64" s="87"/>
    </row>
    <row r="65" spans="1:2" ht="19.5" customHeight="1">
      <c r="A65" s="88" t="s">
        <v>966</v>
      </c>
      <c r="B65" s="87"/>
    </row>
    <row r="66" spans="1:2" ht="19.5" customHeight="1">
      <c r="A66" s="87" t="s">
        <v>586</v>
      </c>
      <c r="B66" s="87"/>
    </row>
    <row r="67" spans="1:2" ht="19.5" customHeight="1">
      <c r="A67" s="87" t="s">
        <v>585</v>
      </c>
      <c r="B67" s="87"/>
    </row>
    <row r="68" spans="1:2" ht="19.5" customHeight="1">
      <c r="A68" s="87" t="s">
        <v>503</v>
      </c>
      <c r="B68" s="87"/>
    </row>
    <row r="69" spans="1:2" ht="19.5" customHeight="1">
      <c r="A69" s="87" t="s">
        <v>587</v>
      </c>
      <c r="B69" s="87"/>
    </row>
    <row r="70" spans="1:2" ht="19.5" customHeight="1">
      <c r="A70" s="87" t="s">
        <v>588</v>
      </c>
      <c r="B70" s="87"/>
    </row>
    <row r="71" spans="1:2" ht="13.5">
      <c r="A71" s="87"/>
      <c r="B71" s="87"/>
    </row>
    <row r="72" ht="13.5">
      <c r="B72" s="87"/>
    </row>
    <row r="73" ht="13.5">
      <c r="B73" s="87"/>
    </row>
  </sheetData>
  <sheetProtection/>
  <mergeCells count="3">
    <mergeCell ref="A5:D5"/>
    <mergeCell ref="E5:F5"/>
    <mergeCell ref="G5:J5"/>
  </mergeCells>
  <printOptions horizontalCentered="1"/>
  <pageMargins left="0.7874015748031497" right="0.6299212598425197" top="0.5905511811023623" bottom="0.31496062992125984" header="0.5118110236220472" footer="0.15748031496062992"/>
  <pageSetup horizontalDpi="600" verticalDpi="600" orientation="portrait" paperSize="9" scale="65" r:id="rId1"/>
</worksheet>
</file>

<file path=xl/worksheets/sheet30.xml><?xml version="1.0" encoding="utf-8"?>
<worksheet xmlns="http://schemas.openxmlformats.org/spreadsheetml/2006/main" xmlns:r="http://schemas.openxmlformats.org/officeDocument/2006/relationships">
  <dimension ref="A1:X45"/>
  <sheetViews>
    <sheetView showZeros="0" view="pageBreakPreview" zoomScaleSheetLayoutView="100" zoomScalePageLayoutView="0" workbookViewId="0" topLeftCell="A1">
      <selection activeCell="A13" sqref="A13:U13"/>
    </sheetView>
  </sheetViews>
  <sheetFormatPr defaultColWidth="9.00390625" defaultRowHeight="13.5"/>
  <cols>
    <col min="1" max="3" width="2.875" style="329" customWidth="1"/>
    <col min="4" max="4" width="8.375" style="391" customWidth="1"/>
    <col min="5" max="5" width="22.25390625" style="250" customWidth="1"/>
    <col min="6" max="6" width="11.75390625" style="388" customWidth="1"/>
    <col min="7" max="7" width="11.25390625" style="388" customWidth="1"/>
    <col min="8" max="8" width="9.875" style="388" customWidth="1"/>
    <col min="9" max="9" width="11.25390625" style="388" customWidth="1"/>
    <col min="10" max="21" width="3.125" style="250" customWidth="1"/>
    <col min="22" max="22" width="5.75390625" style="250" customWidth="1"/>
    <col min="23" max="23" width="7.50390625" style="250" customWidth="1"/>
    <col min="24" max="24" width="19.00390625" style="250" customWidth="1"/>
    <col min="25" max="25" width="4.25390625" style="250" customWidth="1"/>
    <col min="26" max="16384" width="9.00390625" style="250" customWidth="1"/>
  </cols>
  <sheetData>
    <row r="1" spans="1:5" ht="17.25">
      <c r="A1" s="1" t="s">
        <v>989</v>
      </c>
      <c r="B1" s="447"/>
      <c r="C1" s="447"/>
      <c r="D1" s="447"/>
      <c r="E1" s="447"/>
    </row>
    <row r="2" spans="1:24" ht="4.5" customHeight="1">
      <c r="A2" s="361"/>
      <c r="B2" s="361"/>
      <c r="C2" s="361"/>
      <c r="D2" s="389"/>
      <c r="E2" s="361"/>
      <c r="F2" s="390"/>
      <c r="G2" s="390"/>
      <c r="H2" s="390"/>
      <c r="I2" s="390"/>
      <c r="J2" s="361"/>
      <c r="K2" s="361"/>
      <c r="L2" s="361"/>
      <c r="M2" s="361"/>
      <c r="N2" s="361"/>
      <c r="O2" s="361"/>
      <c r="P2" s="361"/>
      <c r="Q2" s="361"/>
      <c r="R2" s="361"/>
      <c r="S2" s="361"/>
      <c r="T2" s="361"/>
      <c r="U2" s="361"/>
      <c r="V2" s="361"/>
      <c r="W2" s="361"/>
      <c r="X2" s="361"/>
    </row>
    <row r="3" spans="1:24" ht="17.25">
      <c r="A3" s="1337" t="s">
        <v>372</v>
      </c>
      <c r="B3" s="1337"/>
      <c r="C3" s="1337"/>
      <c r="D3" s="1337"/>
      <c r="E3" s="1337"/>
      <c r="F3" s="1337"/>
      <c r="G3" s="1337"/>
      <c r="H3" s="1337"/>
      <c r="I3" s="1337"/>
      <c r="J3" s="1337"/>
      <c r="K3" s="1337"/>
      <c r="L3" s="1337"/>
      <c r="M3" s="1337"/>
      <c r="N3" s="1337"/>
      <c r="O3" s="1337"/>
      <c r="P3" s="1337"/>
      <c r="Q3" s="1337"/>
      <c r="R3" s="1337"/>
      <c r="S3" s="1337"/>
      <c r="T3" s="1337"/>
      <c r="U3" s="1337"/>
      <c r="V3" s="1337"/>
      <c r="W3" s="1337"/>
      <c r="X3" s="1337"/>
    </row>
    <row r="4" spans="1:6" ht="14.25" customHeight="1">
      <c r="A4" s="339" t="s">
        <v>345</v>
      </c>
      <c r="B4" s="339"/>
      <c r="E4" s="339"/>
      <c r="F4" s="392"/>
    </row>
    <row r="5" spans="1:24" ht="13.5">
      <c r="A5" s="2256" t="s">
        <v>48</v>
      </c>
      <c r="B5" s="2257"/>
      <c r="C5" s="2258"/>
      <c r="D5" s="2259" t="s">
        <v>49</v>
      </c>
      <c r="E5" s="2260"/>
      <c r="F5" s="2234" t="s">
        <v>373</v>
      </c>
      <c r="G5" s="2234" t="s">
        <v>374</v>
      </c>
      <c r="H5" s="2234" t="s">
        <v>375</v>
      </c>
      <c r="I5" s="2234" t="s">
        <v>376</v>
      </c>
      <c r="J5" s="2236" t="s">
        <v>377</v>
      </c>
      <c r="K5" s="2237"/>
      <c r="L5" s="2237"/>
      <c r="M5" s="2237"/>
      <c r="N5" s="2237"/>
      <c r="O5" s="2237"/>
      <c r="P5" s="2237"/>
      <c r="Q5" s="2237"/>
      <c r="R5" s="2237"/>
      <c r="S5" s="2237"/>
      <c r="T5" s="2237"/>
      <c r="U5" s="2237"/>
      <c r="V5" s="2237"/>
      <c r="W5" s="147"/>
      <c r="X5" s="1643" t="s">
        <v>378</v>
      </c>
    </row>
    <row r="6" spans="1:24" ht="37.5" customHeight="1">
      <c r="A6" s="393" t="s">
        <v>381</v>
      </c>
      <c r="B6" s="393" t="s">
        <v>382</v>
      </c>
      <c r="C6" s="393" t="s">
        <v>384</v>
      </c>
      <c r="D6" s="394" t="s">
        <v>50</v>
      </c>
      <c r="E6" s="395" t="s">
        <v>51</v>
      </c>
      <c r="F6" s="2235"/>
      <c r="G6" s="2239"/>
      <c r="H6" s="2239"/>
      <c r="I6" s="2239"/>
      <c r="J6" s="251" t="s">
        <v>537</v>
      </c>
      <c r="K6" s="252" t="s">
        <v>538</v>
      </c>
      <c r="L6" s="252" t="s">
        <v>539</v>
      </c>
      <c r="M6" s="252" t="s">
        <v>540</v>
      </c>
      <c r="N6" s="252" t="s">
        <v>541</v>
      </c>
      <c r="O6" s="252" t="s">
        <v>542</v>
      </c>
      <c r="P6" s="252" t="s">
        <v>543</v>
      </c>
      <c r="Q6" s="252" t="s">
        <v>544</v>
      </c>
      <c r="R6" s="252" t="s">
        <v>545</v>
      </c>
      <c r="S6" s="252" t="s">
        <v>546</v>
      </c>
      <c r="T6" s="252" t="s">
        <v>547</v>
      </c>
      <c r="U6" s="252" t="s">
        <v>548</v>
      </c>
      <c r="V6" s="375" t="s">
        <v>52</v>
      </c>
      <c r="W6" s="396" t="s">
        <v>575</v>
      </c>
      <c r="X6" s="2238"/>
    </row>
    <row r="7" spans="1:24" ht="13.5" customHeight="1">
      <c r="A7" s="2248" t="s">
        <v>379</v>
      </c>
      <c r="B7" s="2249"/>
      <c r="C7" s="2249"/>
      <c r="D7" s="2249"/>
      <c r="E7" s="2250"/>
      <c r="F7" s="2246" t="s">
        <v>380</v>
      </c>
      <c r="G7" s="2247"/>
      <c r="H7" s="2247"/>
      <c r="I7" s="2247"/>
      <c r="J7" s="2247"/>
      <c r="K7" s="2247"/>
      <c r="L7" s="2247"/>
      <c r="M7" s="2247"/>
      <c r="N7" s="2247"/>
      <c r="O7" s="2247"/>
      <c r="P7" s="2247"/>
      <c r="Q7" s="2247"/>
      <c r="R7" s="2247"/>
      <c r="S7" s="2247"/>
      <c r="T7" s="2247"/>
      <c r="U7" s="2247"/>
      <c r="V7" s="2247"/>
      <c r="W7" s="397"/>
      <c r="X7" s="376"/>
    </row>
    <row r="8" spans="1:24" ht="13.5" customHeight="1">
      <c r="A8" s="398"/>
      <c r="B8" s="398"/>
      <c r="C8" s="398"/>
      <c r="D8" s="399"/>
      <c r="E8" s="400"/>
      <c r="F8" s="401"/>
      <c r="G8" s="402"/>
      <c r="H8" s="403"/>
      <c r="I8" s="402"/>
      <c r="J8" s="404"/>
      <c r="K8" s="404"/>
      <c r="L8" s="404"/>
      <c r="M8" s="404"/>
      <c r="N8" s="404"/>
      <c r="O8" s="404"/>
      <c r="P8" s="404"/>
      <c r="Q8" s="404"/>
      <c r="R8" s="404"/>
      <c r="S8" s="404"/>
      <c r="T8" s="404"/>
      <c r="U8" s="404"/>
      <c r="V8" s="405">
        <f>SUM($J8:$U8)</f>
        <v>0</v>
      </c>
      <c r="W8" s="406"/>
      <c r="X8" s="144"/>
    </row>
    <row r="9" spans="1:24" ht="13.5" customHeight="1">
      <c r="A9" s="398"/>
      <c r="B9" s="398"/>
      <c r="C9" s="398"/>
      <c r="D9" s="407"/>
      <c r="E9" s="408"/>
      <c r="F9" s="409"/>
      <c r="G9" s="410"/>
      <c r="H9" s="409"/>
      <c r="I9" s="410"/>
      <c r="J9" s="411"/>
      <c r="K9" s="411"/>
      <c r="L9" s="411"/>
      <c r="M9" s="411"/>
      <c r="N9" s="411"/>
      <c r="O9" s="411"/>
      <c r="P9" s="411"/>
      <c r="Q9" s="411"/>
      <c r="R9" s="411"/>
      <c r="S9" s="411"/>
      <c r="T9" s="411"/>
      <c r="U9" s="411"/>
      <c r="V9" s="405">
        <f>SUM($J9:$U9)</f>
        <v>0</v>
      </c>
      <c r="W9" s="412"/>
      <c r="X9" s="144"/>
    </row>
    <row r="10" spans="1:24" ht="13.5" customHeight="1">
      <c r="A10" s="398"/>
      <c r="B10" s="398"/>
      <c r="C10" s="398"/>
      <c r="D10" s="407"/>
      <c r="E10" s="413"/>
      <c r="F10" s="409"/>
      <c r="G10" s="410"/>
      <c r="H10" s="409"/>
      <c r="I10" s="410"/>
      <c r="J10" s="411"/>
      <c r="K10" s="411"/>
      <c r="L10" s="411"/>
      <c r="M10" s="411"/>
      <c r="N10" s="411"/>
      <c r="O10" s="411"/>
      <c r="P10" s="411"/>
      <c r="Q10" s="411"/>
      <c r="R10" s="411"/>
      <c r="S10" s="411"/>
      <c r="T10" s="411"/>
      <c r="U10" s="411"/>
      <c r="V10" s="405">
        <f>SUM($J10:$U10)</f>
        <v>0</v>
      </c>
      <c r="W10" s="412"/>
      <c r="X10" s="144"/>
    </row>
    <row r="11" spans="1:24" ht="13.5" customHeight="1">
      <c r="A11" s="414"/>
      <c r="B11" s="414"/>
      <c r="C11" s="414"/>
      <c r="D11" s="407"/>
      <c r="E11" s="413"/>
      <c r="F11" s="409"/>
      <c r="G11" s="410"/>
      <c r="H11" s="409"/>
      <c r="I11" s="410"/>
      <c r="J11" s="411"/>
      <c r="K11" s="411"/>
      <c r="L11" s="411"/>
      <c r="M11" s="411"/>
      <c r="N11" s="411"/>
      <c r="O11" s="411"/>
      <c r="P11" s="411"/>
      <c r="Q11" s="411"/>
      <c r="R11" s="411"/>
      <c r="S11" s="411"/>
      <c r="T11" s="411"/>
      <c r="U11" s="411"/>
      <c r="V11" s="405">
        <f>SUM($J11:$U11)</f>
        <v>0</v>
      </c>
      <c r="W11" s="412"/>
      <c r="X11" s="144"/>
    </row>
    <row r="12" spans="1:24" ht="13.5" customHeight="1" thickBot="1">
      <c r="A12" s="415"/>
      <c r="B12" s="415"/>
      <c r="C12" s="415"/>
      <c r="D12" s="416"/>
      <c r="E12" s="417"/>
      <c r="F12" s="418"/>
      <c r="G12" s="419"/>
      <c r="H12" s="418"/>
      <c r="I12" s="419"/>
      <c r="J12" s="420"/>
      <c r="K12" s="420"/>
      <c r="L12" s="420"/>
      <c r="M12" s="420"/>
      <c r="N12" s="420"/>
      <c r="O12" s="420"/>
      <c r="P12" s="420"/>
      <c r="Q12" s="420"/>
      <c r="R12" s="420"/>
      <c r="S12" s="420"/>
      <c r="T12" s="420"/>
      <c r="U12" s="420"/>
      <c r="V12" s="405">
        <f>SUM($J12:$U12)</f>
        <v>0</v>
      </c>
      <c r="W12" s="412"/>
      <c r="X12" s="144"/>
    </row>
    <row r="13" spans="1:24" ht="13.5" customHeight="1" thickBot="1">
      <c r="A13" s="2254" t="s">
        <v>53</v>
      </c>
      <c r="B13" s="2255"/>
      <c r="C13" s="2255"/>
      <c r="D13" s="2255"/>
      <c r="E13" s="2255"/>
      <c r="F13" s="2255"/>
      <c r="G13" s="2255"/>
      <c r="H13" s="2255"/>
      <c r="I13" s="2255"/>
      <c r="J13" s="2255"/>
      <c r="K13" s="2255"/>
      <c r="L13" s="2255"/>
      <c r="M13" s="2255"/>
      <c r="N13" s="2255"/>
      <c r="O13" s="2255"/>
      <c r="P13" s="2255"/>
      <c r="Q13" s="2255"/>
      <c r="R13" s="2255"/>
      <c r="S13" s="2255"/>
      <c r="T13" s="2255"/>
      <c r="U13" s="2255"/>
      <c r="V13" s="421">
        <f>SUM($V8:$V12)</f>
        <v>0</v>
      </c>
      <c r="W13" s="422"/>
      <c r="X13" s="144"/>
    </row>
    <row r="14" spans="1:24" ht="13.5" customHeight="1">
      <c r="A14" s="398"/>
      <c r="B14" s="423"/>
      <c r="C14" s="2261"/>
      <c r="D14" s="2264"/>
      <c r="E14" s="2267"/>
      <c r="F14" s="429"/>
      <c r="G14" s="428"/>
      <c r="H14" s="427"/>
      <c r="I14" s="428"/>
      <c r="J14" s="429"/>
      <c r="K14" s="429"/>
      <c r="L14" s="429"/>
      <c r="M14" s="429"/>
      <c r="N14" s="429"/>
      <c r="O14" s="429"/>
      <c r="P14" s="429"/>
      <c r="Q14" s="429"/>
      <c r="R14" s="429"/>
      <c r="S14" s="429"/>
      <c r="T14" s="429"/>
      <c r="U14" s="429"/>
      <c r="V14" s="448"/>
      <c r="W14" s="424"/>
      <c r="X14" s="144"/>
    </row>
    <row r="15" spans="1:24" ht="13.5" customHeight="1">
      <c r="A15" s="398"/>
      <c r="B15" s="423"/>
      <c r="C15" s="2262"/>
      <c r="D15" s="2265"/>
      <c r="E15" s="2268"/>
      <c r="F15" s="409"/>
      <c r="G15" s="410"/>
      <c r="H15" s="409"/>
      <c r="I15" s="410"/>
      <c r="J15" s="411"/>
      <c r="K15" s="411"/>
      <c r="L15" s="411"/>
      <c r="M15" s="411"/>
      <c r="N15" s="411"/>
      <c r="O15" s="411"/>
      <c r="P15" s="411"/>
      <c r="Q15" s="411"/>
      <c r="R15" s="411"/>
      <c r="S15" s="411"/>
      <c r="T15" s="411"/>
      <c r="U15" s="411"/>
      <c r="V15" s="425">
        <f aca="true" t="shared" si="0" ref="V15:V21">SUM($J15:$U15)</f>
        <v>0</v>
      </c>
      <c r="W15" s="424"/>
      <c r="X15" s="144"/>
    </row>
    <row r="16" spans="1:24" ht="13.5" customHeight="1">
      <c r="A16" s="398"/>
      <c r="B16" s="423"/>
      <c r="C16" s="2262"/>
      <c r="D16" s="2265"/>
      <c r="E16" s="2268"/>
      <c r="F16" s="409"/>
      <c r="G16" s="410"/>
      <c r="H16" s="409"/>
      <c r="I16" s="410"/>
      <c r="J16" s="411"/>
      <c r="K16" s="411"/>
      <c r="L16" s="411"/>
      <c r="M16" s="411"/>
      <c r="N16" s="411"/>
      <c r="O16" s="411"/>
      <c r="P16" s="411"/>
      <c r="Q16" s="411"/>
      <c r="R16" s="411"/>
      <c r="S16" s="411"/>
      <c r="T16" s="411"/>
      <c r="U16" s="411"/>
      <c r="V16" s="425">
        <f t="shared" si="0"/>
        <v>0</v>
      </c>
      <c r="W16" s="424"/>
      <c r="X16" s="144"/>
    </row>
    <row r="17" spans="1:24" ht="13.5" customHeight="1">
      <c r="A17" s="398"/>
      <c r="B17" s="423"/>
      <c r="C17" s="2263"/>
      <c r="D17" s="2266"/>
      <c r="E17" s="2269"/>
      <c r="F17" s="418"/>
      <c r="G17" s="419"/>
      <c r="H17" s="418"/>
      <c r="I17" s="419"/>
      <c r="J17" s="420"/>
      <c r="K17" s="420"/>
      <c r="L17" s="420"/>
      <c r="M17" s="420"/>
      <c r="N17" s="420"/>
      <c r="O17" s="420"/>
      <c r="P17" s="420"/>
      <c r="Q17" s="420"/>
      <c r="R17" s="420"/>
      <c r="S17" s="420"/>
      <c r="T17" s="420"/>
      <c r="U17" s="420"/>
      <c r="V17" s="426">
        <f t="shared" si="0"/>
        <v>0</v>
      </c>
      <c r="W17" s="424"/>
      <c r="X17" s="144"/>
    </row>
    <row r="18" spans="1:24" ht="13.5" customHeight="1">
      <c r="A18" s="398"/>
      <c r="B18" s="398"/>
      <c r="C18" s="2261"/>
      <c r="D18" s="2264"/>
      <c r="E18" s="2267"/>
      <c r="F18" s="427"/>
      <c r="G18" s="428"/>
      <c r="H18" s="427"/>
      <c r="I18" s="428"/>
      <c r="J18" s="429"/>
      <c r="K18" s="429"/>
      <c r="L18" s="429"/>
      <c r="M18" s="429"/>
      <c r="N18" s="429"/>
      <c r="O18" s="429"/>
      <c r="P18" s="429"/>
      <c r="Q18" s="429"/>
      <c r="R18" s="429"/>
      <c r="S18" s="429"/>
      <c r="T18" s="429"/>
      <c r="U18" s="429"/>
      <c r="V18" s="430">
        <f t="shared" si="0"/>
        <v>0</v>
      </c>
      <c r="W18" s="424"/>
      <c r="X18" s="144"/>
    </row>
    <row r="19" spans="1:24" ht="13.5" customHeight="1">
      <c r="A19" s="398"/>
      <c r="B19" s="398"/>
      <c r="C19" s="2262"/>
      <c r="D19" s="2265"/>
      <c r="E19" s="2262"/>
      <c r="F19" s="409"/>
      <c r="G19" s="410"/>
      <c r="H19" s="409"/>
      <c r="I19" s="410"/>
      <c r="J19" s="411"/>
      <c r="K19" s="411"/>
      <c r="L19" s="411"/>
      <c r="M19" s="411"/>
      <c r="N19" s="411"/>
      <c r="O19" s="411"/>
      <c r="P19" s="411"/>
      <c r="Q19" s="411"/>
      <c r="R19" s="411"/>
      <c r="S19" s="411"/>
      <c r="T19" s="411"/>
      <c r="U19" s="411"/>
      <c r="V19" s="425">
        <f t="shared" si="0"/>
        <v>0</v>
      </c>
      <c r="W19" s="424"/>
      <c r="X19" s="144"/>
    </row>
    <row r="20" spans="1:24" ht="13.5" customHeight="1">
      <c r="A20" s="398"/>
      <c r="B20" s="398"/>
      <c r="C20" s="2262"/>
      <c r="D20" s="2265"/>
      <c r="E20" s="2262"/>
      <c r="F20" s="409"/>
      <c r="G20" s="410"/>
      <c r="H20" s="409"/>
      <c r="I20" s="410"/>
      <c r="J20" s="411"/>
      <c r="K20" s="411"/>
      <c r="L20" s="411"/>
      <c r="M20" s="411"/>
      <c r="N20" s="411"/>
      <c r="O20" s="411"/>
      <c r="P20" s="411"/>
      <c r="Q20" s="411"/>
      <c r="R20" s="411"/>
      <c r="S20" s="411"/>
      <c r="T20" s="411"/>
      <c r="U20" s="411"/>
      <c r="V20" s="425">
        <f t="shared" si="0"/>
        <v>0</v>
      </c>
      <c r="W20" s="424"/>
      <c r="X20" s="144"/>
    </row>
    <row r="21" spans="1:24" ht="13.5" customHeight="1" thickBot="1">
      <c r="A21" s="398"/>
      <c r="B21" s="398"/>
      <c r="C21" s="2263"/>
      <c r="D21" s="2266"/>
      <c r="E21" s="2263"/>
      <c r="F21" s="431"/>
      <c r="G21" s="432"/>
      <c r="H21" s="431"/>
      <c r="I21" s="432"/>
      <c r="J21" s="433"/>
      <c r="K21" s="433"/>
      <c r="L21" s="433"/>
      <c r="M21" s="433"/>
      <c r="N21" s="433"/>
      <c r="O21" s="433"/>
      <c r="P21" s="433"/>
      <c r="Q21" s="433"/>
      <c r="R21" s="433"/>
      <c r="S21" s="433"/>
      <c r="T21" s="433"/>
      <c r="U21" s="433"/>
      <c r="V21" s="434">
        <f t="shared" si="0"/>
        <v>0</v>
      </c>
      <c r="W21" s="424"/>
      <c r="X21" s="144"/>
    </row>
    <row r="22" spans="1:24" ht="13.5" customHeight="1" thickBot="1">
      <c r="A22" s="2254" t="s">
        <v>54</v>
      </c>
      <c r="B22" s="2255"/>
      <c r="C22" s="2255"/>
      <c r="D22" s="2255"/>
      <c r="E22" s="2255"/>
      <c r="F22" s="2255"/>
      <c r="G22" s="2255"/>
      <c r="H22" s="2255"/>
      <c r="I22" s="2255"/>
      <c r="J22" s="2255"/>
      <c r="K22" s="2255"/>
      <c r="L22" s="2255"/>
      <c r="M22" s="2255"/>
      <c r="N22" s="2255"/>
      <c r="O22" s="2255"/>
      <c r="P22" s="2255"/>
      <c r="Q22" s="2255"/>
      <c r="R22" s="2255"/>
      <c r="S22" s="2255"/>
      <c r="T22" s="2255"/>
      <c r="U22" s="2275"/>
      <c r="V22" s="421">
        <f>SUM($V14:$V21)</f>
        <v>0</v>
      </c>
      <c r="W22" s="435"/>
      <c r="X22" s="144"/>
    </row>
    <row r="23" spans="1:24" ht="13.5" customHeight="1" thickBot="1">
      <c r="A23" s="2276" t="s">
        <v>55</v>
      </c>
      <c r="B23" s="2277"/>
      <c r="C23" s="2277"/>
      <c r="D23" s="2277"/>
      <c r="E23" s="2277"/>
      <c r="F23" s="2277"/>
      <c r="G23" s="2277"/>
      <c r="H23" s="2277"/>
      <c r="I23" s="2277"/>
      <c r="J23" s="2277"/>
      <c r="K23" s="2277"/>
      <c r="L23" s="2277"/>
      <c r="M23" s="2277"/>
      <c r="N23" s="2277"/>
      <c r="O23" s="2277"/>
      <c r="P23" s="2277"/>
      <c r="Q23" s="2277"/>
      <c r="R23" s="2277"/>
      <c r="S23" s="2277"/>
      <c r="T23" s="2277"/>
      <c r="U23" s="2277"/>
      <c r="V23" s="2278"/>
      <c r="W23" s="436">
        <f>SUM(V13,V22)</f>
        <v>0</v>
      </c>
      <c r="X23" s="437"/>
    </row>
    <row r="24" spans="1:24" ht="13.5" customHeight="1" thickTop="1">
      <c r="A24" s="2272" t="s">
        <v>379</v>
      </c>
      <c r="B24" s="2273"/>
      <c r="C24" s="2273"/>
      <c r="D24" s="2273"/>
      <c r="E24" s="2274"/>
      <c r="F24" s="2270" t="s">
        <v>380</v>
      </c>
      <c r="G24" s="2271"/>
      <c r="H24" s="2271"/>
      <c r="I24" s="2271"/>
      <c r="J24" s="2271"/>
      <c r="K24" s="2271"/>
      <c r="L24" s="2271"/>
      <c r="M24" s="2271"/>
      <c r="N24" s="2271"/>
      <c r="O24" s="2271"/>
      <c r="P24" s="2271"/>
      <c r="Q24" s="2271"/>
      <c r="R24" s="2271"/>
      <c r="S24" s="2271"/>
      <c r="T24" s="2271"/>
      <c r="U24" s="2271"/>
      <c r="V24" s="2271"/>
      <c r="W24" s="438"/>
      <c r="X24" s="439"/>
    </row>
    <row r="25" spans="1:24" ht="13.5" customHeight="1">
      <c r="A25" s="398"/>
      <c r="B25" s="398"/>
      <c r="C25" s="398"/>
      <c r="D25" s="399"/>
      <c r="E25" s="400"/>
      <c r="F25" s="401"/>
      <c r="G25" s="402"/>
      <c r="H25" s="403"/>
      <c r="I25" s="402"/>
      <c r="J25" s="404"/>
      <c r="K25" s="404"/>
      <c r="L25" s="404"/>
      <c r="M25" s="404"/>
      <c r="N25" s="404"/>
      <c r="O25" s="404"/>
      <c r="P25" s="404"/>
      <c r="Q25" s="404"/>
      <c r="R25" s="404"/>
      <c r="S25" s="404"/>
      <c r="T25" s="404"/>
      <c r="U25" s="404"/>
      <c r="V25" s="405">
        <f>SUM($J25:$U25)</f>
        <v>0</v>
      </c>
      <c r="W25" s="406"/>
      <c r="X25" s="144"/>
    </row>
    <row r="26" spans="1:24" ht="13.5" customHeight="1">
      <c r="A26" s="398"/>
      <c r="B26" s="398"/>
      <c r="C26" s="398"/>
      <c r="D26" s="407"/>
      <c r="E26" s="408"/>
      <c r="F26" s="409"/>
      <c r="G26" s="410"/>
      <c r="H26" s="409"/>
      <c r="I26" s="410"/>
      <c r="J26" s="411"/>
      <c r="K26" s="411"/>
      <c r="L26" s="411"/>
      <c r="M26" s="411"/>
      <c r="N26" s="411"/>
      <c r="O26" s="411"/>
      <c r="P26" s="411"/>
      <c r="Q26" s="411"/>
      <c r="R26" s="411"/>
      <c r="S26" s="411"/>
      <c r="T26" s="411"/>
      <c r="U26" s="411"/>
      <c r="V26" s="425">
        <f>SUM($J26:$U26)</f>
        <v>0</v>
      </c>
      <c r="W26" s="412"/>
      <c r="X26" s="144"/>
    </row>
    <row r="27" spans="1:24" ht="13.5" customHeight="1">
      <c r="A27" s="398"/>
      <c r="B27" s="398"/>
      <c r="C27" s="398"/>
      <c r="D27" s="407"/>
      <c r="E27" s="413"/>
      <c r="F27" s="409"/>
      <c r="G27" s="410"/>
      <c r="H27" s="409"/>
      <c r="I27" s="410"/>
      <c r="J27" s="411"/>
      <c r="K27" s="411"/>
      <c r="L27" s="411"/>
      <c r="M27" s="411"/>
      <c r="N27" s="411"/>
      <c r="O27" s="411"/>
      <c r="P27" s="411"/>
      <c r="Q27" s="411"/>
      <c r="R27" s="411"/>
      <c r="S27" s="411"/>
      <c r="T27" s="411"/>
      <c r="U27" s="411"/>
      <c r="V27" s="425">
        <f>SUM($J27:$U27)</f>
        <v>0</v>
      </c>
      <c r="W27" s="412"/>
      <c r="X27" s="144"/>
    </row>
    <row r="28" spans="1:24" ht="13.5" customHeight="1">
      <c r="A28" s="414"/>
      <c r="B28" s="414"/>
      <c r="C28" s="414"/>
      <c r="D28" s="407"/>
      <c r="E28" s="413"/>
      <c r="F28" s="409"/>
      <c r="G28" s="410"/>
      <c r="H28" s="409"/>
      <c r="I28" s="410"/>
      <c r="J28" s="411"/>
      <c r="K28" s="411"/>
      <c r="L28" s="411"/>
      <c r="M28" s="411"/>
      <c r="N28" s="411"/>
      <c r="O28" s="411"/>
      <c r="P28" s="411"/>
      <c r="Q28" s="411"/>
      <c r="R28" s="411"/>
      <c r="S28" s="411"/>
      <c r="T28" s="411"/>
      <c r="U28" s="411"/>
      <c r="V28" s="425">
        <f>SUM($J28:$U28)</f>
        <v>0</v>
      </c>
      <c r="W28" s="412"/>
      <c r="X28" s="144"/>
    </row>
    <row r="29" spans="1:24" ht="13.5" customHeight="1" thickBot="1">
      <c r="A29" s="415"/>
      <c r="B29" s="415"/>
      <c r="C29" s="415"/>
      <c r="D29" s="416"/>
      <c r="E29" s="417"/>
      <c r="F29" s="418"/>
      <c r="G29" s="419"/>
      <c r="H29" s="418"/>
      <c r="I29" s="419"/>
      <c r="J29" s="420"/>
      <c r="K29" s="420"/>
      <c r="L29" s="420"/>
      <c r="M29" s="420"/>
      <c r="N29" s="420"/>
      <c r="O29" s="420"/>
      <c r="P29" s="420"/>
      <c r="Q29" s="420"/>
      <c r="R29" s="420"/>
      <c r="S29" s="420"/>
      <c r="T29" s="420"/>
      <c r="U29" s="420"/>
      <c r="V29" s="425">
        <f>SUM($J29:$U29)</f>
        <v>0</v>
      </c>
      <c r="W29" s="412"/>
      <c r="X29" s="144"/>
    </row>
    <row r="30" spans="1:24" ht="13.5" customHeight="1" thickBot="1">
      <c r="A30" s="2254" t="s">
        <v>53</v>
      </c>
      <c r="B30" s="2255"/>
      <c r="C30" s="2255"/>
      <c r="D30" s="2255"/>
      <c r="E30" s="2255"/>
      <c r="F30" s="2255"/>
      <c r="G30" s="2255"/>
      <c r="H30" s="2255"/>
      <c r="I30" s="2255"/>
      <c r="J30" s="2255"/>
      <c r="K30" s="2255"/>
      <c r="L30" s="2255"/>
      <c r="M30" s="2255"/>
      <c r="N30" s="2255"/>
      <c r="O30" s="2255"/>
      <c r="P30" s="2255"/>
      <c r="Q30" s="2255"/>
      <c r="R30" s="2255"/>
      <c r="S30" s="2255"/>
      <c r="T30" s="2255"/>
      <c r="U30" s="2255"/>
      <c r="V30" s="421">
        <f>SUM($V25:$V29)</f>
        <v>0</v>
      </c>
      <c r="W30" s="422"/>
      <c r="X30" s="144"/>
    </row>
    <row r="31" spans="1:24" ht="13.5" customHeight="1">
      <c r="A31" s="398"/>
      <c r="B31" s="423"/>
      <c r="C31" s="2261"/>
      <c r="D31" s="2264"/>
      <c r="E31" s="2267"/>
      <c r="F31" s="401"/>
      <c r="G31" s="402"/>
      <c r="H31" s="403"/>
      <c r="I31" s="402"/>
      <c r="J31" s="404"/>
      <c r="K31" s="404"/>
      <c r="L31" s="404"/>
      <c r="M31" s="404"/>
      <c r="N31" s="404"/>
      <c r="O31" s="404"/>
      <c r="P31" s="404"/>
      <c r="Q31" s="404"/>
      <c r="R31" s="404"/>
      <c r="S31" s="404"/>
      <c r="T31" s="404"/>
      <c r="U31" s="404"/>
      <c r="V31" s="405">
        <f aca="true" t="shared" si="1" ref="V31:V38">SUM($J31:$U31)</f>
        <v>0</v>
      </c>
      <c r="W31" s="424"/>
      <c r="X31" s="144"/>
    </row>
    <row r="32" spans="1:24" ht="13.5" customHeight="1">
      <c r="A32" s="398"/>
      <c r="B32" s="423"/>
      <c r="C32" s="2262"/>
      <c r="D32" s="2265"/>
      <c r="E32" s="2262"/>
      <c r="F32" s="409"/>
      <c r="G32" s="410"/>
      <c r="H32" s="409"/>
      <c r="I32" s="410"/>
      <c r="J32" s="411"/>
      <c r="K32" s="411"/>
      <c r="L32" s="411"/>
      <c r="M32" s="411"/>
      <c r="N32" s="411"/>
      <c r="O32" s="411"/>
      <c r="P32" s="411"/>
      <c r="Q32" s="411"/>
      <c r="R32" s="411"/>
      <c r="S32" s="411"/>
      <c r="T32" s="411"/>
      <c r="U32" s="411"/>
      <c r="V32" s="425">
        <f t="shared" si="1"/>
        <v>0</v>
      </c>
      <c r="W32" s="424"/>
      <c r="X32" s="144"/>
    </row>
    <row r="33" spans="1:24" ht="13.5" customHeight="1">
      <c r="A33" s="398"/>
      <c r="B33" s="423"/>
      <c r="C33" s="2262"/>
      <c r="D33" s="2265"/>
      <c r="E33" s="2262"/>
      <c r="F33" s="409"/>
      <c r="G33" s="410"/>
      <c r="H33" s="409"/>
      <c r="I33" s="410"/>
      <c r="J33" s="411"/>
      <c r="K33" s="411"/>
      <c r="L33" s="411"/>
      <c r="M33" s="411"/>
      <c r="N33" s="411"/>
      <c r="O33" s="411"/>
      <c r="P33" s="411"/>
      <c r="Q33" s="411"/>
      <c r="R33" s="411"/>
      <c r="S33" s="411"/>
      <c r="T33" s="411"/>
      <c r="U33" s="411"/>
      <c r="V33" s="425">
        <f t="shared" si="1"/>
        <v>0</v>
      </c>
      <c r="W33" s="424"/>
      <c r="X33" s="144"/>
    </row>
    <row r="34" spans="1:24" ht="13.5" customHeight="1">
      <c r="A34" s="398"/>
      <c r="B34" s="423"/>
      <c r="C34" s="2263"/>
      <c r="D34" s="2266"/>
      <c r="E34" s="2263"/>
      <c r="F34" s="418"/>
      <c r="G34" s="419"/>
      <c r="H34" s="418"/>
      <c r="I34" s="419"/>
      <c r="J34" s="420"/>
      <c r="K34" s="420"/>
      <c r="L34" s="420"/>
      <c r="M34" s="420"/>
      <c r="N34" s="420"/>
      <c r="O34" s="420"/>
      <c r="P34" s="420"/>
      <c r="Q34" s="420"/>
      <c r="R34" s="420"/>
      <c r="S34" s="420"/>
      <c r="T34" s="420"/>
      <c r="U34" s="420"/>
      <c r="V34" s="426">
        <f t="shared" si="1"/>
        <v>0</v>
      </c>
      <c r="W34" s="424"/>
      <c r="X34" s="144"/>
    </row>
    <row r="35" spans="1:24" ht="13.5" customHeight="1">
      <c r="A35" s="398"/>
      <c r="B35" s="398"/>
      <c r="C35" s="2261"/>
      <c r="D35" s="2264"/>
      <c r="E35" s="2267"/>
      <c r="F35" s="427"/>
      <c r="G35" s="428"/>
      <c r="H35" s="427"/>
      <c r="I35" s="428"/>
      <c r="J35" s="429"/>
      <c r="K35" s="429"/>
      <c r="L35" s="429"/>
      <c r="M35" s="429"/>
      <c r="N35" s="429"/>
      <c r="O35" s="429"/>
      <c r="P35" s="429"/>
      <c r="Q35" s="429"/>
      <c r="R35" s="429"/>
      <c r="S35" s="429"/>
      <c r="T35" s="429"/>
      <c r="U35" s="429"/>
      <c r="V35" s="430">
        <f t="shared" si="1"/>
        <v>0</v>
      </c>
      <c r="W35" s="424"/>
      <c r="X35" s="144"/>
    </row>
    <row r="36" spans="1:24" ht="13.5" customHeight="1">
      <c r="A36" s="398"/>
      <c r="B36" s="398"/>
      <c r="C36" s="2262"/>
      <c r="D36" s="2265"/>
      <c r="E36" s="2262"/>
      <c r="F36" s="409"/>
      <c r="G36" s="410"/>
      <c r="H36" s="409"/>
      <c r="I36" s="410"/>
      <c r="J36" s="411"/>
      <c r="K36" s="411"/>
      <c r="L36" s="411"/>
      <c r="M36" s="411"/>
      <c r="N36" s="411"/>
      <c r="O36" s="411"/>
      <c r="P36" s="411"/>
      <c r="Q36" s="411"/>
      <c r="R36" s="411"/>
      <c r="S36" s="411"/>
      <c r="T36" s="411"/>
      <c r="U36" s="411"/>
      <c r="V36" s="425">
        <f t="shared" si="1"/>
        <v>0</v>
      </c>
      <c r="W36" s="424"/>
      <c r="X36" s="144"/>
    </row>
    <row r="37" spans="1:24" ht="13.5" customHeight="1">
      <c r="A37" s="398"/>
      <c r="B37" s="398"/>
      <c r="C37" s="2262"/>
      <c r="D37" s="2265"/>
      <c r="E37" s="2262"/>
      <c r="F37" s="409"/>
      <c r="G37" s="410"/>
      <c r="H37" s="409"/>
      <c r="I37" s="410"/>
      <c r="J37" s="411"/>
      <c r="K37" s="411"/>
      <c r="L37" s="411"/>
      <c r="M37" s="411"/>
      <c r="N37" s="411"/>
      <c r="O37" s="411"/>
      <c r="P37" s="411"/>
      <c r="Q37" s="411"/>
      <c r="R37" s="411"/>
      <c r="S37" s="411"/>
      <c r="T37" s="411"/>
      <c r="U37" s="411"/>
      <c r="V37" s="425">
        <f t="shared" si="1"/>
        <v>0</v>
      </c>
      <c r="W37" s="424"/>
      <c r="X37" s="144"/>
    </row>
    <row r="38" spans="1:24" ht="13.5" customHeight="1" thickBot="1">
      <c r="A38" s="398"/>
      <c r="B38" s="398"/>
      <c r="C38" s="2263"/>
      <c r="D38" s="2266"/>
      <c r="E38" s="2263"/>
      <c r="F38" s="431"/>
      <c r="G38" s="432"/>
      <c r="H38" s="431"/>
      <c r="I38" s="432"/>
      <c r="J38" s="433"/>
      <c r="K38" s="433"/>
      <c r="L38" s="433"/>
      <c r="M38" s="433"/>
      <c r="N38" s="433"/>
      <c r="O38" s="433"/>
      <c r="P38" s="433"/>
      <c r="Q38" s="433"/>
      <c r="R38" s="433"/>
      <c r="S38" s="433"/>
      <c r="T38" s="433"/>
      <c r="U38" s="433"/>
      <c r="V38" s="434">
        <f t="shared" si="1"/>
        <v>0</v>
      </c>
      <c r="W38" s="424"/>
      <c r="X38" s="144"/>
    </row>
    <row r="39" spans="1:24" ht="13.5" customHeight="1" thickBot="1">
      <c r="A39" s="2251" t="s">
        <v>54</v>
      </c>
      <c r="B39" s="2252"/>
      <c r="C39" s="2252"/>
      <c r="D39" s="2252"/>
      <c r="E39" s="2252"/>
      <c r="F39" s="2252"/>
      <c r="G39" s="2252"/>
      <c r="H39" s="2252"/>
      <c r="I39" s="2252"/>
      <c r="J39" s="2252"/>
      <c r="K39" s="2252"/>
      <c r="L39" s="2252"/>
      <c r="M39" s="2252"/>
      <c r="N39" s="2252"/>
      <c r="O39" s="2252"/>
      <c r="P39" s="2252"/>
      <c r="Q39" s="2252"/>
      <c r="R39" s="2252"/>
      <c r="S39" s="2252"/>
      <c r="T39" s="2252"/>
      <c r="U39" s="2253"/>
      <c r="V39" s="440">
        <f>SUM($V31:$V38)</f>
        <v>0</v>
      </c>
      <c r="W39" s="435"/>
      <c r="X39" s="144"/>
    </row>
    <row r="40" spans="1:24" ht="13.5" customHeight="1" thickBot="1">
      <c r="A40" s="2243" t="s">
        <v>55</v>
      </c>
      <c r="B40" s="2244"/>
      <c r="C40" s="2244"/>
      <c r="D40" s="2244"/>
      <c r="E40" s="2244"/>
      <c r="F40" s="2244"/>
      <c r="G40" s="2244"/>
      <c r="H40" s="2244"/>
      <c r="I40" s="2244"/>
      <c r="J40" s="2244"/>
      <c r="K40" s="2244"/>
      <c r="L40" s="2244"/>
      <c r="M40" s="2244"/>
      <c r="N40" s="2244"/>
      <c r="O40" s="2244"/>
      <c r="P40" s="2244"/>
      <c r="Q40" s="2244"/>
      <c r="R40" s="2244"/>
      <c r="S40" s="2244"/>
      <c r="T40" s="2244"/>
      <c r="U40" s="2244"/>
      <c r="V40" s="2245"/>
      <c r="W40" s="436">
        <f>SUM(V30,V39)</f>
        <v>0</v>
      </c>
      <c r="X40" s="441"/>
    </row>
    <row r="41" spans="1:24" ht="15" thickBot="1" thickTop="1">
      <c r="A41" s="2240" t="s">
        <v>56</v>
      </c>
      <c r="B41" s="2241"/>
      <c r="C41" s="2241"/>
      <c r="D41" s="2241"/>
      <c r="E41" s="2241"/>
      <c r="F41" s="2241"/>
      <c r="G41" s="2241"/>
      <c r="H41" s="2241"/>
      <c r="I41" s="2241"/>
      <c r="J41" s="2241"/>
      <c r="K41" s="2241"/>
      <c r="L41" s="2241"/>
      <c r="M41" s="2241"/>
      <c r="N41" s="2241"/>
      <c r="O41" s="2241"/>
      <c r="P41" s="2241"/>
      <c r="Q41" s="2241"/>
      <c r="R41" s="2241"/>
      <c r="S41" s="2241"/>
      <c r="T41" s="2241"/>
      <c r="U41" s="2241"/>
      <c r="V41" s="2242"/>
      <c r="W41" s="442">
        <f>SUM(W7:W40)</f>
        <v>0</v>
      </c>
      <c r="X41" s="257"/>
    </row>
    <row r="42" spans="1:22" ht="12">
      <c r="A42" s="443" t="s">
        <v>383</v>
      </c>
      <c r="B42" s="444"/>
      <c r="C42" s="386" t="s">
        <v>57</v>
      </c>
      <c r="D42" s="386"/>
      <c r="E42" s="386"/>
      <c r="F42" s="386"/>
      <c r="G42" s="386"/>
      <c r="H42" s="386"/>
      <c r="I42" s="386"/>
      <c r="J42" s="386"/>
      <c r="K42" s="386"/>
      <c r="L42" s="386"/>
      <c r="M42" s="386"/>
      <c r="N42" s="386"/>
      <c r="O42" s="386"/>
      <c r="P42" s="386"/>
      <c r="Q42" s="386"/>
      <c r="R42" s="386"/>
      <c r="S42" s="386"/>
      <c r="T42" s="386"/>
      <c r="U42" s="386"/>
      <c r="V42" s="386"/>
    </row>
    <row r="43" spans="1:22" ht="12">
      <c r="A43" s="445" t="s">
        <v>385</v>
      </c>
      <c r="B43" s="377"/>
      <c r="C43" s="378" t="s">
        <v>346</v>
      </c>
      <c r="D43" s="388"/>
      <c r="E43" s="388"/>
      <c r="H43" s="378"/>
      <c r="I43" s="378"/>
      <c r="J43" s="378"/>
      <c r="K43" s="378"/>
      <c r="L43" s="378"/>
      <c r="M43" s="378"/>
      <c r="N43" s="378"/>
      <c r="O43" s="378"/>
      <c r="P43" s="378"/>
      <c r="Q43" s="378"/>
      <c r="R43" s="378"/>
      <c r="S43" s="378"/>
      <c r="T43" s="378"/>
      <c r="U43" s="378"/>
      <c r="V43" s="378"/>
    </row>
    <row r="44" spans="1:9" ht="12">
      <c r="A44" s="445" t="s">
        <v>386</v>
      </c>
      <c r="B44" s="377"/>
      <c r="C44" s="250" t="s">
        <v>387</v>
      </c>
      <c r="D44" s="388"/>
      <c r="E44" s="388"/>
      <c r="H44" s="250"/>
      <c r="I44" s="250"/>
    </row>
    <row r="45" spans="1:4" ht="12">
      <c r="A45" s="377"/>
      <c r="B45" s="377"/>
      <c r="C45" s="377"/>
      <c r="D45" s="446"/>
    </row>
  </sheetData>
  <sheetProtection/>
  <mergeCells count="32">
    <mergeCell ref="F24:V24"/>
    <mergeCell ref="A24:E24"/>
    <mergeCell ref="A30:U30"/>
    <mergeCell ref="E18:E21"/>
    <mergeCell ref="A22:U22"/>
    <mergeCell ref="A23:V23"/>
    <mergeCell ref="C14:C17"/>
    <mergeCell ref="D14:D17"/>
    <mergeCell ref="E14:E17"/>
    <mergeCell ref="C18:C21"/>
    <mergeCell ref="D18:D21"/>
    <mergeCell ref="C35:C38"/>
    <mergeCell ref="D35:D38"/>
    <mergeCell ref="E35:E38"/>
    <mergeCell ref="D31:D34"/>
    <mergeCell ref="E31:E34"/>
    <mergeCell ref="A41:V41"/>
    <mergeCell ref="A40:V40"/>
    <mergeCell ref="F7:V7"/>
    <mergeCell ref="A7:E7"/>
    <mergeCell ref="A39:U39"/>
    <mergeCell ref="G5:G6"/>
    <mergeCell ref="A13:U13"/>
    <mergeCell ref="A5:C5"/>
    <mergeCell ref="D5:E5"/>
    <mergeCell ref="C31:C34"/>
    <mergeCell ref="A3:X3"/>
    <mergeCell ref="F5:F6"/>
    <mergeCell ref="J5:V5"/>
    <mergeCell ref="X5:X6"/>
    <mergeCell ref="I5:I6"/>
    <mergeCell ref="H5:H6"/>
  </mergeCells>
  <conditionalFormatting sqref="V25:V39 W8:W23 W25:W41 V8:V22">
    <cfRule type="cellIs" priority="1" dxfId="2" operator="lessThan" stopIfTrue="1">
      <formula>1</formula>
    </cfRule>
  </conditionalFormatting>
  <dataValidations count="2">
    <dataValidation type="whole" allowBlank="1" showErrorMessage="1" errorTitle="研修する月に「1」を入力してください" error="「1」以外の数字は入力しないでください。" imeMode="halfAlpha" sqref="J8:U12 J15:U21 J25:U29 J31:U38">
      <formula1>0</formula1>
      <formula2>1</formula2>
    </dataValidation>
    <dataValidation type="whole" allowBlank="1" showErrorMessage="1" sqref="J14:U14">
      <formula1>0</formula1>
      <formula2>1</formula2>
    </dataValidation>
  </dataValidations>
  <printOptions horizontalCentered="1"/>
  <pageMargins left="0.1968503937007874" right="0.1968503937007874" top="0.3937007874015748" bottom="0.5905511811023623" header="0.5118110236220472" footer="0.11811023622047245"/>
  <pageSetup blackAndWhite="1" horizontalDpi="300" verticalDpi="300" orientation="landscape" paperSize="9" scale="94" r:id="rId1"/>
</worksheet>
</file>

<file path=xl/worksheets/sheet31.xml><?xml version="1.0" encoding="utf-8"?>
<worksheet xmlns="http://schemas.openxmlformats.org/spreadsheetml/2006/main" xmlns:r="http://schemas.openxmlformats.org/officeDocument/2006/relationships">
  <dimension ref="A1:X45"/>
  <sheetViews>
    <sheetView showZeros="0" view="pageBreakPreview" zoomScale="80" zoomScaleSheetLayoutView="80" zoomScalePageLayoutView="0" workbookViewId="0" topLeftCell="A16">
      <selection activeCell="A13" sqref="A13:U13"/>
    </sheetView>
  </sheetViews>
  <sheetFormatPr defaultColWidth="9.00390625" defaultRowHeight="13.5"/>
  <cols>
    <col min="1" max="3" width="2.875" style="329" customWidth="1"/>
    <col min="4" max="4" width="8.375" style="391" customWidth="1"/>
    <col min="5" max="5" width="22.25390625" style="250" customWidth="1"/>
    <col min="6" max="6" width="11.75390625" style="388" customWidth="1"/>
    <col min="7" max="7" width="11.25390625" style="388" customWidth="1"/>
    <col min="8" max="8" width="9.875" style="388" customWidth="1"/>
    <col min="9" max="9" width="11.25390625" style="388" customWidth="1"/>
    <col min="10" max="21" width="3.125" style="250" customWidth="1"/>
    <col min="22" max="22" width="5.75390625" style="250" customWidth="1"/>
    <col min="23" max="23" width="7.50390625" style="250" customWidth="1"/>
    <col min="24" max="24" width="19.125" style="250" customWidth="1"/>
    <col min="25" max="25" width="4.25390625" style="250" customWidth="1"/>
    <col min="26" max="16384" width="9.00390625" style="250" customWidth="1"/>
  </cols>
  <sheetData>
    <row r="1" spans="1:5" ht="17.25">
      <c r="A1" s="1" t="s">
        <v>990</v>
      </c>
      <c r="B1" s="387"/>
      <c r="C1" s="387"/>
      <c r="D1" s="387"/>
      <c r="E1" s="387"/>
    </row>
    <row r="2" spans="1:24" ht="4.5" customHeight="1">
      <c r="A2" s="361"/>
      <c r="B2" s="361"/>
      <c r="C2" s="361"/>
      <c r="D2" s="389"/>
      <c r="E2" s="361"/>
      <c r="F2" s="390"/>
      <c r="G2" s="390"/>
      <c r="H2" s="390"/>
      <c r="I2" s="390"/>
      <c r="J2" s="361"/>
      <c r="K2" s="361"/>
      <c r="L2" s="361"/>
      <c r="M2" s="361"/>
      <c r="N2" s="361"/>
      <c r="O2" s="361"/>
      <c r="P2" s="361"/>
      <c r="Q2" s="361"/>
      <c r="R2" s="361"/>
      <c r="S2" s="361"/>
      <c r="T2" s="361"/>
      <c r="U2" s="361"/>
      <c r="V2" s="361"/>
      <c r="W2" s="361"/>
      <c r="X2" s="361"/>
    </row>
    <row r="3" spans="1:24" ht="17.25">
      <c r="A3" s="1337" t="s">
        <v>372</v>
      </c>
      <c r="B3" s="1337"/>
      <c r="C3" s="1337"/>
      <c r="D3" s="1337"/>
      <c r="E3" s="1337"/>
      <c r="F3" s="1337"/>
      <c r="G3" s="1337"/>
      <c r="H3" s="1337"/>
      <c r="I3" s="1337"/>
      <c r="J3" s="1337"/>
      <c r="K3" s="1337"/>
      <c r="L3" s="1337"/>
      <c r="M3" s="1337"/>
      <c r="N3" s="1337"/>
      <c r="O3" s="1337"/>
      <c r="P3" s="1337"/>
      <c r="Q3" s="1337"/>
      <c r="R3" s="1337"/>
      <c r="S3" s="1337"/>
      <c r="T3" s="1337"/>
      <c r="U3" s="1337"/>
      <c r="V3" s="1337"/>
      <c r="W3" s="1337"/>
      <c r="X3" s="1337"/>
    </row>
    <row r="4" spans="1:6" ht="13.5" customHeight="1">
      <c r="A4" s="339" t="s">
        <v>388</v>
      </c>
      <c r="E4" s="339"/>
      <c r="F4" s="392"/>
    </row>
    <row r="5" spans="1:24" ht="13.5">
      <c r="A5" s="2256" t="s">
        <v>48</v>
      </c>
      <c r="B5" s="2257"/>
      <c r="C5" s="2258"/>
      <c r="D5" s="2259" t="s">
        <v>49</v>
      </c>
      <c r="E5" s="2260"/>
      <c r="F5" s="2234" t="s">
        <v>373</v>
      </c>
      <c r="G5" s="2234" t="s">
        <v>374</v>
      </c>
      <c r="H5" s="2234" t="s">
        <v>375</v>
      </c>
      <c r="I5" s="2234" t="s">
        <v>376</v>
      </c>
      <c r="J5" s="2236" t="s">
        <v>377</v>
      </c>
      <c r="K5" s="2237"/>
      <c r="L5" s="2237"/>
      <c r="M5" s="2237"/>
      <c r="N5" s="2237"/>
      <c r="O5" s="2237"/>
      <c r="P5" s="2237"/>
      <c r="Q5" s="2237"/>
      <c r="R5" s="2237"/>
      <c r="S5" s="2237"/>
      <c r="T5" s="2237"/>
      <c r="U5" s="2237"/>
      <c r="V5" s="2237"/>
      <c r="W5" s="147"/>
      <c r="X5" s="1643" t="s">
        <v>378</v>
      </c>
    </row>
    <row r="6" spans="1:24" ht="37.5" customHeight="1">
      <c r="A6" s="393" t="s">
        <v>381</v>
      </c>
      <c r="B6" s="393" t="s">
        <v>382</v>
      </c>
      <c r="C6" s="393" t="s">
        <v>384</v>
      </c>
      <c r="D6" s="394" t="s">
        <v>50</v>
      </c>
      <c r="E6" s="395" t="s">
        <v>51</v>
      </c>
      <c r="F6" s="2235"/>
      <c r="G6" s="2239"/>
      <c r="H6" s="2239"/>
      <c r="I6" s="2239"/>
      <c r="J6" s="251" t="s">
        <v>537</v>
      </c>
      <c r="K6" s="252" t="s">
        <v>538</v>
      </c>
      <c r="L6" s="252" t="s">
        <v>539</v>
      </c>
      <c r="M6" s="252" t="s">
        <v>540</v>
      </c>
      <c r="N6" s="252" t="s">
        <v>541</v>
      </c>
      <c r="O6" s="252" t="s">
        <v>542</v>
      </c>
      <c r="P6" s="252" t="s">
        <v>543</v>
      </c>
      <c r="Q6" s="252" t="s">
        <v>544</v>
      </c>
      <c r="R6" s="252" t="s">
        <v>545</v>
      </c>
      <c r="S6" s="252" t="s">
        <v>546</v>
      </c>
      <c r="T6" s="252" t="s">
        <v>547</v>
      </c>
      <c r="U6" s="252" t="s">
        <v>548</v>
      </c>
      <c r="V6" s="375" t="s">
        <v>52</v>
      </c>
      <c r="W6" s="396" t="s">
        <v>575</v>
      </c>
      <c r="X6" s="2238"/>
    </row>
    <row r="7" spans="1:24" ht="13.5" customHeight="1">
      <c r="A7" s="2248" t="s">
        <v>379</v>
      </c>
      <c r="B7" s="2249"/>
      <c r="C7" s="2249"/>
      <c r="D7" s="2249"/>
      <c r="E7" s="2250"/>
      <c r="F7" s="2246" t="s">
        <v>380</v>
      </c>
      <c r="G7" s="2247"/>
      <c r="H7" s="2247"/>
      <c r="I7" s="2247"/>
      <c r="J7" s="2247"/>
      <c r="K7" s="2247"/>
      <c r="L7" s="2247"/>
      <c r="M7" s="2247"/>
      <c r="N7" s="2247"/>
      <c r="O7" s="2247"/>
      <c r="P7" s="2247"/>
      <c r="Q7" s="2247"/>
      <c r="R7" s="2247"/>
      <c r="S7" s="2247"/>
      <c r="T7" s="2247"/>
      <c r="U7" s="2247"/>
      <c r="V7" s="2247"/>
      <c r="W7" s="397"/>
      <c r="X7" s="376"/>
    </row>
    <row r="8" spans="1:24" ht="13.5" customHeight="1">
      <c r="A8" s="398"/>
      <c r="B8" s="398"/>
      <c r="C8" s="398"/>
      <c r="D8" s="399"/>
      <c r="E8" s="400"/>
      <c r="F8" s="401"/>
      <c r="G8" s="402"/>
      <c r="H8" s="403"/>
      <c r="I8" s="402"/>
      <c r="J8" s="404"/>
      <c r="K8" s="404"/>
      <c r="L8" s="404"/>
      <c r="M8" s="404"/>
      <c r="N8" s="404"/>
      <c r="O8" s="404"/>
      <c r="P8" s="404"/>
      <c r="Q8" s="404"/>
      <c r="R8" s="404"/>
      <c r="S8" s="404"/>
      <c r="T8" s="404"/>
      <c r="U8" s="404"/>
      <c r="V8" s="405">
        <f>SUM($J8:$U8)</f>
        <v>0</v>
      </c>
      <c r="W8" s="406"/>
      <c r="X8" s="144"/>
    </row>
    <row r="9" spans="1:24" ht="13.5" customHeight="1">
      <c r="A9" s="398"/>
      <c r="B9" s="398"/>
      <c r="C9" s="398"/>
      <c r="D9" s="407"/>
      <c r="E9" s="408"/>
      <c r="F9" s="409"/>
      <c r="G9" s="410"/>
      <c r="H9" s="409"/>
      <c r="I9" s="410"/>
      <c r="J9" s="411"/>
      <c r="K9" s="411"/>
      <c r="L9" s="411"/>
      <c r="M9" s="411"/>
      <c r="N9" s="411"/>
      <c r="O9" s="411"/>
      <c r="P9" s="411"/>
      <c r="Q9" s="411"/>
      <c r="R9" s="411"/>
      <c r="S9" s="411"/>
      <c r="T9" s="411"/>
      <c r="U9" s="411"/>
      <c r="V9" s="405">
        <f>SUM($J9:$U9)</f>
        <v>0</v>
      </c>
      <c r="W9" s="412"/>
      <c r="X9" s="144"/>
    </row>
    <row r="10" spans="1:24" ht="13.5" customHeight="1">
      <c r="A10" s="398"/>
      <c r="B10" s="398"/>
      <c r="C10" s="398"/>
      <c r="D10" s="407"/>
      <c r="E10" s="413"/>
      <c r="F10" s="409"/>
      <c r="G10" s="410"/>
      <c r="H10" s="409"/>
      <c r="I10" s="410"/>
      <c r="J10" s="411"/>
      <c r="K10" s="411"/>
      <c r="L10" s="411"/>
      <c r="M10" s="411"/>
      <c r="N10" s="411"/>
      <c r="O10" s="411"/>
      <c r="P10" s="411"/>
      <c r="Q10" s="411"/>
      <c r="R10" s="411"/>
      <c r="S10" s="411"/>
      <c r="T10" s="411"/>
      <c r="U10" s="411"/>
      <c r="V10" s="405">
        <f>SUM($J10:$U10)</f>
        <v>0</v>
      </c>
      <c r="W10" s="412"/>
      <c r="X10" s="144"/>
    </row>
    <row r="11" spans="1:24" ht="13.5" customHeight="1">
      <c r="A11" s="414"/>
      <c r="B11" s="414"/>
      <c r="C11" s="414"/>
      <c r="D11" s="407"/>
      <c r="E11" s="413"/>
      <c r="F11" s="409"/>
      <c r="G11" s="410"/>
      <c r="H11" s="409"/>
      <c r="I11" s="410"/>
      <c r="J11" s="411"/>
      <c r="K11" s="411"/>
      <c r="L11" s="411"/>
      <c r="M11" s="411"/>
      <c r="N11" s="411"/>
      <c r="O11" s="411"/>
      <c r="P11" s="411"/>
      <c r="Q11" s="411"/>
      <c r="R11" s="411"/>
      <c r="S11" s="411"/>
      <c r="T11" s="411"/>
      <c r="U11" s="411"/>
      <c r="V11" s="405">
        <f>SUM($J11:$U11)</f>
        <v>0</v>
      </c>
      <c r="W11" s="412"/>
      <c r="X11" s="144"/>
    </row>
    <row r="12" spans="1:24" ht="13.5" customHeight="1" thickBot="1">
      <c r="A12" s="415"/>
      <c r="B12" s="415"/>
      <c r="C12" s="415"/>
      <c r="D12" s="416"/>
      <c r="E12" s="417"/>
      <c r="F12" s="418"/>
      <c r="G12" s="419"/>
      <c r="H12" s="418"/>
      <c r="I12" s="419"/>
      <c r="J12" s="420"/>
      <c r="K12" s="420"/>
      <c r="L12" s="420"/>
      <c r="M12" s="420"/>
      <c r="N12" s="420"/>
      <c r="O12" s="420"/>
      <c r="P12" s="420"/>
      <c r="Q12" s="420"/>
      <c r="R12" s="420"/>
      <c r="S12" s="420"/>
      <c r="T12" s="420"/>
      <c r="U12" s="420"/>
      <c r="V12" s="405">
        <f>SUM($J12:$U12)</f>
        <v>0</v>
      </c>
      <c r="W12" s="412"/>
      <c r="X12" s="144"/>
    </row>
    <row r="13" spans="1:24" ht="13.5" customHeight="1" thickBot="1">
      <c r="A13" s="2254" t="s">
        <v>53</v>
      </c>
      <c r="B13" s="2255"/>
      <c r="C13" s="2255"/>
      <c r="D13" s="2255"/>
      <c r="E13" s="2255"/>
      <c r="F13" s="2255"/>
      <c r="G13" s="2255"/>
      <c r="H13" s="2255"/>
      <c r="I13" s="2255"/>
      <c r="J13" s="2255"/>
      <c r="K13" s="2255"/>
      <c r="L13" s="2255"/>
      <c r="M13" s="2255"/>
      <c r="N13" s="2255"/>
      <c r="O13" s="2255"/>
      <c r="P13" s="2255"/>
      <c r="Q13" s="2255"/>
      <c r="R13" s="2255"/>
      <c r="S13" s="2255"/>
      <c r="T13" s="2255"/>
      <c r="U13" s="2255"/>
      <c r="V13" s="421">
        <f>SUM($V8:$V12)</f>
        <v>0</v>
      </c>
      <c r="W13" s="422"/>
      <c r="X13" s="144"/>
    </row>
    <row r="14" spans="1:24" ht="13.5" customHeight="1">
      <c r="A14" s="398"/>
      <c r="B14" s="423"/>
      <c r="C14" s="2261"/>
      <c r="D14" s="2264"/>
      <c r="E14" s="2267"/>
      <c r="F14" s="401"/>
      <c r="G14" s="402"/>
      <c r="H14" s="403"/>
      <c r="I14" s="402"/>
      <c r="J14" s="404"/>
      <c r="K14" s="404"/>
      <c r="L14" s="404"/>
      <c r="M14" s="404"/>
      <c r="N14" s="404"/>
      <c r="O14" s="404"/>
      <c r="P14" s="404"/>
      <c r="Q14" s="404"/>
      <c r="R14" s="404"/>
      <c r="S14" s="404"/>
      <c r="T14" s="404"/>
      <c r="U14" s="404"/>
      <c r="V14" s="405">
        <f aca="true" t="shared" si="0" ref="V14:V21">SUM($J14:$U14)</f>
        <v>0</v>
      </c>
      <c r="W14" s="424"/>
      <c r="X14" s="144"/>
    </row>
    <row r="15" spans="1:24" ht="13.5" customHeight="1">
      <c r="A15" s="398"/>
      <c r="B15" s="423"/>
      <c r="C15" s="2262"/>
      <c r="D15" s="2265"/>
      <c r="E15" s="2262"/>
      <c r="F15" s="409"/>
      <c r="G15" s="410"/>
      <c r="H15" s="409"/>
      <c r="I15" s="410"/>
      <c r="J15" s="411"/>
      <c r="K15" s="411"/>
      <c r="L15" s="411"/>
      <c r="M15" s="411"/>
      <c r="N15" s="411"/>
      <c r="O15" s="411"/>
      <c r="P15" s="411"/>
      <c r="Q15" s="411"/>
      <c r="R15" s="411"/>
      <c r="S15" s="411"/>
      <c r="T15" s="411"/>
      <c r="U15" s="411"/>
      <c r="V15" s="425">
        <f t="shared" si="0"/>
        <v>0</v>
      </c>
      <c r="W15" s="424"/>
      <c r="X15" s="144"/>
    </row>
    <row r="16" spans="1:24" ht="13.5" customHeight="1">
      <c r="A16" s="398"/>
      <c r="B16" s="423"/>
      <c r="C16" s="2262"/>
      <c r="D16" s="2265"/>
      <c r="E16" s="2262"/>
      <c r="F16" s="409"/>
      <c r="G16" s="410"/>
      <c r="H16" s="409"/>
      <c r="I16" s="410"/>
      <c r="J16" s="411"/>
      <c r="K16" s="411"/>
      <c r="L16" s="411"/>
      <c r="M16" s="411"/>
      <c r="N16" s="411"/>
      <c r="O16" s="411"/>
      <c r="P16" s="411"/>
      <c r="Q16" s="411"/>
      <c r="R16" s="411"/>
      <c r="S16" s="411"/>
      <c r="T16" s="411"/>
      <c r="U16" s="411"/>
      <c r="V16" s="425">
        <f t="shared" si="0"/>
        <v>0</v>
      </c>
      <c r="W16" s="424"/>
      <c r="X16" s="144"/>
    </row>
    <row r="17" spans="1:24" ht="13.5" customHeight="1">
      <c r="A17" s="398"/>
      <c r="B17" s="423"/>
      <c r="C17" s="2263"/>
      <c r="D17" s="2266"/>
      <c r="E17" s="2263"/>
      <c r="F17" s="418"/>
      <c r="G17" s="419"/>
      <c r="H17" s="418"/>
      <c r="I17" s="419"/>
      <c r="J17" s="420"/>
      <c r="K17" s="420"/>
      <c r="L17" s="420"/>
      <c r="M17" s="420"/>
      <c r="N17" s="420"/>
      <c r="O17" s="420"/>
      <c r="P17" s="420"/>
      <c r="Q17" s="420"/>
      <c r="R17" s="420"/>
      <c r="S17" s="420"/>
      <c r="T17" s="420"/>
      <c r="U17" s="420"/>
      <c r="V17" s="426">
        <f t="shared" si="0"/>
        <v>0</v>
      </c>
      <c r="W17" s="424"/>
      <c r="X17" s="144"/>
    </row>
    <row r="18" spans="1:24" ht="13.5" customHeight="1">
      <c r="A18" s="398"/>
      <c r="B18" s="398"/>
      <c r="C18" s="2261"/>
      <c r="D18" s="2264"/>
      <c r="E18" s="2267"/>
      <c r="F18" s="427"/>
      <c r="G18" s="428"/>
      <c r="H18" s="427"/>
      <c r="I18" s="428"/>
      <c r="J18" s="429"/>
      <c r="K18" s="429"/>
      <c r="L18" s="429"/>
      <c r="M18" s="429"/>
      <c r="N18" s="429"/>
      <c r="O18" s="429"/>
      <c r="P18" s="429"/>
      <c r="Q18" s="429"/>
      <c r="R18" s="429"/>
      <c r="S18" s="429"/>
      <c r="T18" s="429"/>
      <c r="U18" s="429"/>
      <c r="V18" s="430">
        <f t="shared" si="0"/>
        <v>0</v>
      </c>
      <c r="W18" s="424"/>
      <c r="X18" s="144"/>
    </row>
    <row r="19" spans="1:24" ht="13.5" customHeight="1">
      <c r="A19" s="398"/>
      <c r="B19" s="398"/>
      <c r="C19" s="2262"/>
      <c r="D19" s="2265"/>
      <c r="E19" s="2262"/>
      <c r="F19" s="409"/>
      <c r="G19" s="410"/>
      <c r="H19" s="409"/>
      <c r="I19" s="410"/>
      <c r="J19" s="411"/>
      <c r="K19" s="411"/>
      <c r="L19" s="411"/>
      <c r="M19" s="411"/>
      <c r="N19" s="411"/>
      <c r="O19" s="411"/>
      <c r="P19" s="411"/>
      <c r="Q19" s="411"/>
      <c r="R19" s="411"/>
      <c r="S19" s="411"/>
      <c r="T19" s="411"/>
      <c r="U19" s="411"/>
      <c r="V19" s="425">
        <f t="shared" si="0"/>
        <v>0</v>
      </c>
      <c r="W19" s="424"/>
      <c r="X19" s="144"/>
    </row>
    <row r="20" spans="1:24" ht="13.5" customHeight="1">
      <c r="A20" s="398"/>
      <c r="B20" s="398"/>
      <c r="C20" s="2262"/>
      <c r="D20" s="2265"/>
      <c r="E20" s="2262"/>
      <c r="F20" s="409"/>
      <c r="G20" s="410"/>
      <c r="H20" s="409"/>
      <c r="I20" s="410"/>
      <c r="J20" s="411"/>
      <c r="K20" s="411"/>
      <c r="L20" s="411"/>
      <c r="M20" s="411"/>
      <c r="N20" s="411"/>
      <c r="O20" s="411"/>
      <c r="P20" s="411"/>
      <c r="Q20" s="411"/>
      <c r="R20" s="411"/>
      <c r="S20" s="411"/>
      <c r="T20" s="411"/>
      <c r="U20" s="411"/>
      <c r="V20" s="425">
        <f t="shared" si="0"/>
        <v>0</v>
      </c>
      <c r="W20" s="424"/>
      <c r="X20" s="144"/>
    </row>
    <row r="21" spans="1:24" ht="13.5" customHeight="1" thickBot="1">
      <c r="A21" s="398"/>
      <c r="B21" s="398"/>
      <c r="C21" s="2263"/>
      <c r="D21" s="2266"/>
      <c r="E21" s="2263"/>
      <c r="F21" s="431"/>
      <c r="G21" s="432"/>
      <c r="H21" s="431"/>
      <c r="I21" s="432"/>
      <c r="J21" s="433"/>
      <c r="K21" s="433"/>
      <c r="L21" s="433"/>
      <c r="M21" s="433"/>
      <c r="N21" s="433"/>
      <c r="O21" s="433"/>
      <c r="P21" s="433"/>
      <c r="Q21" s="433"/>
      <c r="R21" s="433"/>
      <c r="S21" s="433"/>
      <c r="T21" s="433"/>
      <c r="U21" s="433"/>
      <c r="V21" s="434">
        <f t="shared" si="0"/>
        <v>0</v>
      </c>
      <c r="W21" s="424"/>
      <c r="X21" s="144"/>
    </row>
    <row r="22" spans="1:24" ht="13.5" customHeight="1" thickBot="1">
      <c r="A22" s="2254" t="s">
        <v>54</v>
      </c>
      <c r="B22" s="2255"/>
      <c r="C22" s="2255"/>
      <c r="D22" s="2255"/>
      <c r="E22" s="2255"/>
      <c r="F22" s="2255"/>
      <c r="G22" s="2255"/>
      <c r="H22" s="2255"/>
      <c r="I22" s="2255"/>
      <c r="J22" s="2255"/>
      <c r="K22" s="2255"/>
      <c r="L22" s="2255"/>
      <c r="M22" s="2255"/>
      <c r="N22" s="2255"/>
      <c r="O22" s="2255"/>
      <c r="P22" s="2255"/>
      <c r="Q22" s="2255"/>
      <c r="R22" s="2255"/>
      <c r="S22" s="2255"/>
      <c r="T22" s="2255"/>
      <c r="U22" s="2275"/>
      <c r="V22" s="421">
        <f>SUM($V14:$V21)</f>
        <v>0</v>
      </c>
      <c r="W22" s="435"/>
      <c r="X22" s="144"/>
    </row>
    <row r="23" spans="1:24" ht="13.5" customHeight="1" thickBot="1">
      <c r="A23" s="2276" t="s">
        <v>55</v>
      </c>
      <c r="B23" s="2277"/>
      <c r="C23" s="2277"/>
      <c r="D23" s="2277"/>
      <c r="E23" s="2277"/>
      <c r="F23" s="2277"/>
      <c r="G23" s="2277"/>
      <c r="H23" s="2277"/>
      <c r="I23" s="2277"/>
      <c r="J23" s="2277"/>
      <c r="K23" s="2277"/>
      <c r="L23" s="2277"/>
      <c r="M23" s="2277"/>
      <c r="N23" s="2277"/>
      <c r="O23" s="2277"/>
      <c r="P23" s="2277"/>
      <c r="Q23" s="2277"/>
      <c r="R23" s="2277"/>
      <c r="S23" s="2277"/>
      <c r="T23" s="2277"/>
      <c r="U23" s="2277"/>
      <c r="V23" s="2279"/>
      <c r="W23" s="436">
        <f>SUM(V13,V22)</f>
        <v>0</v>
      </c>
      <c r="X23" s="437"/>
    </row>
    <row r="24" spans="1:24" ht="13.5" customHeight="1" thickTop="1">
      <c r="A24" s="2272" t="s">
        <v>379</v>
      </c>
      <c r="B24" s="2273"/>
      <c r="C24" s="2273"/>
      <c r="D24" s="2273"/>
      <c r="E24" s="2274"/>
      <c r="F24" s="2270" t="s">
        <v>380</v>
      </c>
      <c r="G24" s="2271"/>
      <c r="H24" s="2271"/>
      <c r="I24" s="2271"/>
      <c r="J24" s="2271"/>
      <c r="K24" s="2271"/>
      <c r="L24" s="2271"/>
      <c r="M24" s="2271"/>
      <c r="N24" s="2271"/>
      <c r="O24" s="2271"/>
      <c r="P24" s="2271"/>
      <c r="Q24" s="2271"/>
      <c r="R24" s="2271"/>
      <c r="S24" s="2271"/>
      <c r="T24" s="2271"/>
      <c r="U24" s="2271"/>
      <c r="V24" s="2271"/>
      <c r="W24" s="438"/>
      <c r="X24" s="439"/>
    </row>
    <row r="25" spans="1:24" ht="13.5" customHeight="1">
      <c r="A25" s="398"/>
      <c r="B25" s="398"/>
      <c r="C25" s="398"/>
      <c r="D25" s="399"/>
      <c r="E25" s="400"/>
      <c r="F25" s="401"/>
      <c r="G25" s="402"/>
      <c r="H25" s="403"/>
      <c r="I25" s="402"/>
      <c r="J25" s="404"/>
      <c r="K25" s="404"/>
      <c r="L25" s="404"/>
      <c r="M25" s="404"/>
      <c r="N25" s="404"/>
      <c r="O25" s="404"/>
      <c r="P25" s="404"/>
      <c r="Q25" s="404"/>
      <c r="R25" s="404"/>
      <c r="S25" s="404"/>
      <c r="T25" s="404"/>
      <c r="U25" s="404"/>
      <c r="V25" s="405">
        <f>SUM($J25:$U25)</f>
        <v>0</v>
      </c>
      <c r="W25" s="406"/>
      <c r="X25" s="144"/>
    </row>
    <row r="26" spans="1:24" ht="13.5" customHeight="1">
      <c r="A26" s="398"/>
      <c r="B26" s="398"/>
      <c r="C26" s="398"/>
      <c r="D26" s="407"/>
      <c r="E26" s="408"/>
      <c r="F26" s="409"/>
      <c r="G26" s="410"/>
      <c r="H26" s="409"/>
      <c r="I26" s="410"/>
      <c r="J26" s="411"/>
      <c r="K26" s="411"/>
      <c r="L26" s="411"/>
      <c r="M26" s="411"/>
      <c r="N26" s="411"/>
      <c r="O26" s="411"/>
      <c r="P26" s="411"/>
      <c r="Q26" s="411"/>
      <c r="R26" s="411"/>
      <c r="S26" s="411"/>
      <c r="T26" s="411"/>
      <c r="U26" s="411"/>
      <c r="V26" s="425">
        <f>SUM($J26:$U26)</f>
        <v>0</v>
      </c>
      <c r="W26" s="412"/>
      <c r="X26" s="144"/>
    </row>
    <row r="27" spans="1:24" ht="13.5" customHeight="1">
      <c r="A27" s="398"/>
      <c r="B27" s="398"/>
      <c r="C27" s="398"/>
      <c r="D27" s="407"/>
      <c r="E27" s="413"/>
      <c r="F27" s="409"/>
      <c r="G27" s="410"/>
      <c r="H27" s="409"/>
      <c r="I27" s="410"/>
      <c r="J27" s="411"/>
      <c r="K27" s="411"/>
      <c r="L27" s="411"/>
      <c r="M27" s="411"/>
      <c r="N27" s="411"/>
      <c r="O27" s="411"/>
      <c r="P27" s="411"/>
      <c r="Q27" s="411"/>
      <c r="R27" s="411"/>
      <c r="S27" s="411"/>
      <c r="T27" s="411"/>
      <c r="U27" s="411"/>
      <c r="V27" s="425">
        <f>SUM($J27:$U27)</f>
        <v>0</v>
      </c>
      <c r="W27" s="412"/>
      <c r="X27" s="144"/>
    </row>
    <row r="28" spans="1:24" ht="13.5" customHeight="1">
      <c r="A28" s="414"/>
      <c r="B28" s="414"/>
      <c r="C28" s="414"/>
      <c r="D28" s="407"/>
      <c r="E28" s="413"/>
      <c r="F28" s="409"/>
      <c r="G28" s="410"/>
      <c r="H28" s="409"/>
      <c r="I28" s="410"/>
      <c r="J28" s="411"/>
      <c r="K28" s="411"/>
      <c r="L28" s="411"/>
      <c r="M28" s="411"/>
      <c r="N28" s="411"/>
      <c r="O28" s="411"/>
      <c r="P28" s="411"/>
      <c r="Q28" s="411"/>
      <c r="R28" s="411"/>
      <c r="S28" s="411"/>
      <c r="T28" s="411"/>
      <c r="U28" s="411"/>
      <c r="V28" s="425">
        <f>SUM($J28:$U28)</f>
        <v>0</v>
      </c>
      <c r="W28" s="412"/>
      <c r="X28" s="144"/>
    </row>
    <row r="29" spans="1:24" ht="13.5" customHeight="1" thickBot="1">
      <c r="A29" s="415"/>
      <c r="B29" s="415"/>
      <c r="C29" s="415"/>
      <c r="D29" s="416"/>
      <c r="E29" s="417"/>
      <c r="F29" s="418"/>
      <c r="G29" s="419"/>
      <c r="H29" s="418"/>
      <c r="I29" s="419"/>
      <c r="J29" s="420"/>
      <c r="K29" s="420"/>
      <c r="L29" s="420"/>
      <c r="M29" s="420"/>
      <c r="N29" s="420"/>
      <c r="O29" s="420"/>
      <c r="P29" s="420"/>
      <c r="Q29" s="420"/>
      <c r="R29" s="420"/>
      <c r="S29" s="420"/>
      <c r="T29" s="420"/>
      <c r="U29" s="420"/>
      <c r="V29" s="425">
        <f>SUM($J29:$U29)</f>
        <v>0</v>
      </c>
      <c r="W29" s="412"/>
      <c r="X29" s="144"/>
    </row>
    <row r="30" spans="1:24" ht="13.5" customHeight="1" thickBot="1">
      <c r="A30" s="2254" t="s">
        <v>53</v>
      </c>
      <c r="B30" s="2255"/>
      <c r="C30" s="2255"/>
      <c r="D30" s="2255"/>
      <c r="E30" s="2255"/>
      <c r="F30" s="2255"/>
      <c r="G30" s="2255"/>
      <c r="H30" s="2255"/>
      <c r="I30" s="2255"/>
      <c r="J30" s="2255"/>
      <c r="K30" s="2255"/>
      <c r="L30" s="2255"/>
      <c r="M30" s="2255"/>
      <c r="N30" s="2255"/>
      <c r="O30" s="2255"/>
      <c r="P30" s="2255"/>
      <c r="Q30" s="2255"/>
      <c r="R30" s="2255"/>
      <c r="S30" s="2255"/>
      <c r="T30" s="2255"/>
      <c r="U30" s="2255"/>
      <c r="V30" s="421">
        <f>SUM($V25:$V29)</f>
        <v>0</v>
      </c>
      <c r="W30" s="422"/>
      <c r="X30" s="144"/>
    </row>
    <row r="31" spans="1:24" ht="13.5" customHeight="1">
      <c r="A31" s="398"/>
      <c r="B31" s="423"/>
      <c r="C31" s="2261"/>
      <c r="D31" s="2264"/>
      <c r="E31" s="2267"/>
      <c r="F31" s="401"/>
      <c r="G31" s="402"/>
      <c r="H31" s="403"/>
      <c r="I31" s="402"/>
      <c r="J31" s="404"/>
      <c r="K31" s="404"/>
      <c r="L31" s="404"/>
      <c r="M31" s="404"/>
      <c r="N31" s="404"/>
      <c r="O31" s="404"/>
      <c r="P31" s="404"/>
      <c r="Q31" s="404"/>
      <c r="R31" s="404"/>
      <c r="S31" s="404"/>
      <c r="T31" s="404"/>
      <c r="U31" s="404"/>
      <c r="V31" s="405">
        <f aca="true" t="shared" si="1" ref="V31:V38">SUM($J31:$U31)</f>
        <v>0</v>
      </c>
      <c r="W31" s="424"/>
      <c r="X31" s="144"/>
    </row>
    <row r="32" spans="1:24" ht="13.5" customHeight="1">
      <c r="A32" s="398"/>
      <c r="B32" s="423"/>
      <c r="C32" s="2262"/>
      <c r="D32" s="2265"/>
      <c r="E32" s="2262"/>
      <c r="F32" s="409"/>
      <c r="G32" s="410"/>
      <c r="H32" s="409"/>
      <c r="I32" s="410"/>
      <c r="J32" s="411"/>
      <c r="K32" s="411"/>
      <c r="L32" s="411"/>
      <c r="M32" s="411"/>
      <c r="N32" s="411"/>
      <c r="O32" s="411"/>
      <c r="P32" s="411"/>
      <c r="Q32" s="411"/>
      <c r="R32" s="411"/>
      <c r="S32" s="411"/>
      <c r="T32" s="411"/>
      <c r="U32" s="411"/>
      <c r="V32" s="425">
        <f t="shared" si="1"/>
        <v>0</v>
      </c>
      <c r="W32" s="424"/>
      <c r="X32" s="144"/>
    </row>
    <row r="33" spans="1:24" ht="13.5" customHeight="1">
      <c r="A33" s="398"/>
      <c r="B33" s="423"/>
      <c r="C33" s="2262"/>
      <c r="D33" s="2265"/>
      <c r="E33" s="2262"/>
      <c r="F33" s="409"/>
      <c r="G33" s="410"/>
      <c r="H33" s="409"/>
      <c r="I33" s="410"/>
      <c r="J33" s="411"/>
      <c r="K33" s="411"/>
      <c r="L33" s="411"/>
      <c r="M33" s="411"/>
      <c r="N33" s="411"/>
      <c r="O33" s="411"/>
      <c r="P33" s="411"/>
      <c r="Q33" s="411"/>
      <c r="R33" s="411"/>
      <c r="S33" s="411"/>
      <c r="T33" s="411"/>
      <c r="U33" s="411"/>
      <c r="V33" s="425">
        <f t="shared" si="1"/>
        <v>0</v>
      </c>
      <c r="W33" s="424"/>
      <c r="X33" s="144"/>
    </row>
    <row r="34" spans="1:24" ht="13.5" customHeight="1">
      <c r="A34" s="398"/>
      <c r="B34" s="423"/>
      <c r="C34" s="2263"/>
      <c r="D34" s="2266"/>
      <c r="E34" s="2263"/>
      <c r="F34" s="418"/>
      <c r="G34" s="419"/>
      <c r="H34" s="418"/>
      <c r="I34" s="419"/>
      <c r="J34" s="420"/>
      <c r="K34" s="420"/>
      <c r="L34" s="420"/>
      <c r="M34" s="420"/>
      <c r="N34" s="420"/>
      <c r="O34" s="420"/>
      <c r="P34" s="420"/>
      <c r="Q34" s="420"/>
      <c r="R34" s="420"/>
      <c r="S34" s="420"/>
      <c r="T34" s="420"/>
      <c r="U34" s="420"/>
      <c r="V34" s="426">
        <f t="shared" si="1"/>
        <v>0</v>
      </c>
      <c r="W34" s="424"/>
      <c r="X34" s="144"/>
    </row>
    <row r="35" spans="1:24" ht="13.5" customHeight="1">
      <c r="A35" s="398"/>
      <c r="B35" s="398"/>
      <c r="C35" s="2261"/>
      <c r="D35" s="2264"/>
      <c r="E35" s="2267"/>
      <c r="F35" s="427"/>
      <c r="G35" s="428"/>
      <c r="H35" s="427"/>
      <c r="I35" s="428"/>
      <c r="J35" s="429"/>
      <c r="K35" s="429"/>
      <c r="L35" s="429"/>
      <c r="M35" s="429"/>
      <c r="N35" s="429"/>
      <c r="O35" s="429"/>
      <c r="P35" s="429"/>
      <c r="Q35" s="429"/>
      <c r="R35" s="429"/>
      <c r="S35" s="429"/>
      <c r="T35" s="429"/>
      <c r="U35" s="429"/>
      <c r="V35" s="430">
        <f t="shared" si="1"/>
        <v>0</v>
      </c>
      <c r="W35" s="424"/>
      <c r="X35" s="144"/>
    </row>
    <row r="36" spans="1:24" ht="13.5" customHeight="1">
      <c r="A36" s="398"/>
      <c r="B36" s="398"/>
      <c r="C36" s="2262"/>
      <c r="D36" s="2265"/>
      <c r="E36" s="2262"/>
      <c r="F36" s="409"/>
      <c r="G36" s="410"/>
      <c r="H36" s="409"/>
      <c r="I36" s="410"/>
      <c r="J36" s="411"/>
      <c r="K36" s="411"/>
      <c r="L36" s="411"/>
      <c r="M36" s="411"/>
      <c r="N36" s="411"/>
      <c r="O36" s="411"/>
      <c r="P36" s="411"/>
      <c r="Q36" s="411"/>
      <c r="R36" s="411"/>
      <c r="S36" s="411"/>
      <c r="T36" s="411"/>
      <c r="U36" s="411"/>
      <c r="V36" s="425">
        <f t="shared" si="1"/>
        <v>0</v>
      </c>
      <c r="W36" s="424"/>
      <c r="X36" s="144"/>
    </row>
    <row r="37" spans="1:24" ht="13.5" customHeight="1">
      <c r="A37" s="398"/>
      <c r="B37" s="398"/>
      <c r="C37" s="2262"/>
      <c r="D37" s="2265"/>
      <c r="E37" s="2262"/>
      <c r="F37" s="409"/>
      <c r="G37" s="410"/>
      <c r="H37" s="409"/>
      <c r="I37" s="410"/>
      <c r="J37" s="411"/>
      <c r="K37" s="411"/>
      <c r="L37" s="411"/>
      <c r="M37" s="411"/>
      <c r="N37" s="411"/>
      <c r="O37" s="411"/>
      <c r="P37" s="411"/>
      <c r="Q37" s="411"/>
      <c r="R37" s="411"/>
      <c r="S37" s="411"/>
      <c r="T37" s="411"/>
      <c r="U37" s="411"/>
      <c r="V37" s="425">
        <f t="shared" si="1"/>
        <v>0</v>
      </c>
      <c r="W37" s="424"/>
      <c r="X37" s="144"/>
    </row>
    <row r="38" spans="1:24" ht="13.5" customHeight="1" thickBot="1">
      <c r="A38" s="398"/>
      <c r="B38" s="398"/>
      <c r="C38" s="2263"/>
      <c r="D38" s="2266"/>
      <c r="E38" s="2263"/>
      <c r="F38" s="431"/>
      <c r="G38" s="432"/>
      <c r="H38" s="431"/>
      <c r="I38" s="432"/>
      <c r="J38" s="433"/>
      <c r="K38" s="433"/>
      <c r="L38" s="433"/>
      <c r="M38" s="433"/>
      <c r="N38" s="433"/>
      <c r="O38" s="433"/>
      <c r="P38" s="433"/>
      <c r="Q38" s="433"/>
      <c r="R38" s="433"/>
      <c r="S38" s="433"/>
      <c r="T38" s="433"/>
      <c r="U38" s="433"/>
      <c r="V38" s="434">
        <f t="shared" si="1"/>
        <v>0</v>
      </c>
      <c r="W38" s="424"/>
      <c r="X38" s="144"/>
    </row>
    <row r="39" spans="1:24" ht="13.5" customHeight="1" thickBot="1">
      <c r="A39" s="2251" t="s">
        <v>54</v>
      </c>
      <c r="B39" s="2252"/>
      <c r="C39" s="2252"/>
      <c r="D39" s="2252"/>
      <c r="E39" s="2252"/>
      <c r="F39" s="2252"/>
      <c r="G39" s="2252"/>
      <c r="H39" s="2252"/>
      <c r="I39" s="2252"/>
      <c r="J39" s="2252"/>
      <c r="K39" s="2252"/>
      <c r="L39" s="2252"/>
      <c r="M39" s="2252"/>
      <c r="N39" s="2252"/>
      <c r="O39" s="2252"/>
      <c r="P39" s="2252"/>
      <c r="Q39" s="2252"/>
      <c r="R39" s="2252"/>
      <c r="S39" s="2252"/>
      <c r="T39" s="2252"/>
      <c r="U39" s="2253"/>
      <c r="V39" s="440">
        <f>SUM($V31:$V38)</f>
        <v>0</v>
      </c>
      <c r="W39" s="435"/>
      <c r="X39" s="144"/>
    </row>
    <row r="40" spans="1:24" ht="13.5" customHeight="1" thickBot="1">
      <c r="A40" s="2243" t="s">
        <v>55</v>
      </c>
      <c r="B40" s="2244"/>
      <c r="C40" s="2244"/>
      <c r="D40" s="2244"/>
      <c r="E40" s="2244"/>
      <c r="F40" s="2244"/>
      <c r="G40" s="2244"/>
      <c r="H40" s="2244"/>
      <c r="I40" s="2244"/>
      <c r="J40" s="2244"/>
      <c r="K40" s="2244"/>
      <c r="L40" s="2244"/>
      <c r="M40" s="2244"/>
      <c r="N40" s="2244"/>
      <c r="O40" s="2244"/>
      <c r="P40" s="2244"/>
      <c r="Q40" s="2244"/>
      <c r="R40" s="2244"/>
      <c r="S40" s="2244"/>
      <c r="T40" s="2244"/>
      <c r="U40" s="2244"/>
      <c r="V40" s="2245"/>
      <c r="W40" s="436">
        <f>SUM(V30,V39)</f>
        <v>0</v>
      </c>
      <c r="X40" s="441"/>
    </row>
    <row r="41" spans="1:24" ht="15" thickBot="1" thickTop="1">
      <c r="A41" s="2240" t="s">
        <v>56</v>
      </c>
      <c r="B41" s="2241"/>
      <c r="C41" s="2241"/>
      <c r="D41" s="2241"/>
      <c r="E41" s="2241"/>
      <c r="F41" s="2241"/>
      <c r="G41" s="2241"/>
      <c r="H41" s="2241"/>
      <c r="I41" s="2241"/>
      <c r="J41" s="2241"/>
      <c r="K41" s="2241"/>
      <c r="L41" s="2241"/>
      <c r="M41" s="2241"/>
      <c r="N41" s="2241"/>
      <c r="O41" s="2241"/>
      <c r="P41" s="2241"/>
      <c r="Q41" s="2241"/>
      <c r="R41" s="2241"/>
      <c r="S41" s="2241"/>
      <c r="T41" s="2241"/>
      <c r="U41" s="2241"/>
      <c r="V41" s="2280"/>
      <c r="W41" s="442">
        <f>SUM(W7:W40)</f>
        <v>0</v>
      </c>
      <c r="X41" s="257"/>
    </row>
    <row r="42" spans="1:22" ht="12">
      <c r="A42" s="443" t="s">
        <v>383</v>
      </c>
      <c r="B42" s="444"/>
      <c r="C42" s="386" t="s">
        <v>57</v>
      </c>
      <c r="D42" s="386"/>
      <c r="E42" s="386"/>
      <c r="F42" s="386"/>
      <c r="G42" s="386"/>
      <c r="H42" s="386"/>
      <c r="I42" s="386"/>
      <c r="J42" s="386"/>
      <c r="K42" s="386"/>
      <c r="L42" s="386"/>
      <c r="M42" s="386"/>
      <c r="N42" s="386"/>
      <c r="O42" s="386"/>
      <c r="P42" s="386"/>
      <c r="Q42" s="386"/>
      <c r="R42" s="386"/>
      <c r="S42" s="386"/>
      <c r="T42" s="386"/>
      <c r="U42" s="386"/>
      <c r="V42" s="386"/>
    </row>
    <row r="43" spans="1:22" ht="12">
      <c r="A43" s="445" t="s">
        <v>385</v>
      </c>
      <c r="B43" s="377"/>
      <c r="C43" s="378" t="s">
        <v>346</v>
      </c>
      <c r="D43" s="388"/>
      <c r="E43" s="388"/>
      <c r="H43" s="378"/>
      <c r="I43" s="378"/>
      <c r="J43" s="378"/>
      <c r="K43" s="378"/>
      <c r="L43" s="378"/>
      <c r="M43" s="378"/>
      <c r="N43" s="378"/>
      <c r="O43" s="378"/>
      <c r="P43" s="378"/>
      <c r="Q43" s="378"/>
      <c r="R43" s="378"/>
      <c r="S43" s="378"/>
      <c r="T43" s="378"/>
      <c r="U43" s="378"/>
      <c r="V43" s="378"/>
    </row>
    <row r="44" spans="1:9" ht="12">
      <c r="A44" s="445" t="s">
        <v>386</v>
      </c>
      <c r="B44" s="377"/>
      <c r="C44" s="250" t="s">
        <v>387</v>
      </c>
      <c r="D44" s="388"/>
      <c r="E44" s="388"/>
      <c r="H44" s="250"/>
      <c r="I44" s="250"/>
    </row>
    <row r="45" spans="1:4" ht="12">
      <c r="A45" s="377"/>
      <c r="B45" s="377"/>
      <c r="C45" s="377"/>
      <c r="D45" s="446"/>
    </row>
  </sheetData>
  <sheetProtection/>
  <mergeCells count="32">
    <mergeCell ref="A3:X3"/>
    <mergeCell ref="F5:F6"/>
    <mergeCell ref="J5:V5"/>
    <mergeCell ref="X5:X6"/>
    <mergeCell ref="I5:I6"/>
    <mergeCell ref="H5:H6"/>
    <mergeCell ref="F7:V7"/>
    <mergeCell ref="A7:E7"/>
    <mergeCell ref="A39:U39"/>
    <mergeCell ref="G5:G6"/>
    <mergeCell ref="A13:U13"/>
    <mergeCell ref="A5:C5"/>
    <mergeCell ref="D5:E5"/>
    <mergeCell ref="C31:C34"/>
    <mergeCell ref="D31:D34"/>
    <mergeCell ref="E31:E34"/>
    <mergeCell ref="C35:C38"/>
    <mergeCell ref="D35:D38"/>
    <mergeCell ref="E35:E38"/>
    <mergeCell ref="A41:V41"/>
    <mergeCell ref="A40:V40"/>
    <mergeCell ref="C14:C17"/>
    <mergeCell ref="D14:D17"/>
    <mergeCell ref="E14:E17"/>
    <mergeCell ref="C18:C21"/>
    <mergeCell ref="D18:D21"/>
    <mergeCell ref="F24:V24"/>
    <mergeCell ref="A24:E24"/>
    <mergeCell ref="A30:U30"/>
    <mergeCell ref="E18:E21"/>
    <mergeCell ref="A22:U22"/>
    <mergeCell ref="A23:V23"/>
  </mergeCells>
  <conditionalFormatting sqref="V8:V22 W8:W23 W25:W41 V25:V39">
    <cfRule type="cellIs" priority="1" dxfId="2" operator="lessThan" stopIfTrue="1">
      <formula>1</formula>
    </cfRule>
  </conditionalFormatting>
  <dataValidations count="1">
    <dataValidation type="whole" allowBlank="1" showErrorMessage="1" errorTitle="研修する月に「1」を入力してください" error="「1」以外の数字は入力しないでください。" imeMode="halfAlpha" sqref="J8:U12 J31:U38 J25:U29 J14:U21">
      <formula1>0</formula1>
      <formula2>1</formula2>
    </dataValidation>
  </dataValidations>
  <printOptions horizontalCentered="1"/>
  <pageMargins left="0.1968503937007874" right="0.1968503937007874" top="0.3937007874015748" bottom="0.5905511811023623" header="0.5118110236220472" footer="0.11811023622047245"/>
  <pageSetup blackAndWhite="1" horizontalDpi="600" verticalDpi="600" orientation="landscape" paperSize="9" scale="94" r:id="rId1"/>
</worksheet>
</file>

<file path=xl/worksheets/sheet32.xml><?xml version="1.0" encoding="utf-8"?>
<worksheet xmlns="http://schemas.openxmlformats.org/spreadsheetml/2006/main" xmlns:r="http://schemas.openxmlformats.org/officeDocument/2006/relationships">
  <dimension ref="A1:G50"/>
  <sheetViews>
    <sheetView view="pageBreakPreview" zoomScale="60" zoomScalePageLayoutView="0" workbookViewId="0" topLeftCell="A1">
      <selection activeCell="F13" sqref="F13"/>
    </sheetView>
  </sheetViews>
  <sheetFormatPr defaultColWidth="9.00390625" defaultRowHeight="15" customHeight="1"/>
  <cols>
    <col min="1" max="1" width="26.75390625" style="250" customWidth="1"/>
    <col min="2" max="2" width="14.625" style="329" customWidth="1"/>
    <col min="3" max="3" width="12.625" style="329" customWidth="1"/>
    <col min="4" max="4" width="3.625" style="250" customWidth="1"/>
    <col min="5" max="5" width="12.625" style="329" customWidth="1"/>
    <col min="6" max="6" width="6.375" style="329" customWidth="1"/>
    <col min="7" max="7" width="15.50390625" style="250" customWidth="1"/>
    <col min="8" max="16384" width="9.00390625" style="250" customWidth="1"/>
  </cols>
  <sheetData>
    <row r="1" ht="15" customHeight="1">
      <c r="A1" s="1" t="s">
        <v>991</v>
      </c>
    </row>
    <row r="3" spans="1:7" ht="17.25">
      <c r="A3" s="1337" t="s">
        <v>72</v>
      </c>
      <c r="B3" s="1337"/>
      <c r="C3" s="1337"/>
      <c r="D3" s="1337"/>
      <c r="E3" s="1337"/>
      <c r="F3" s="1337"/>
      <c r="G3" s="1564"/>
    </row>
    <row r="4" spans="1:4" ht="15" customHeight="1">
      <c r="A4" s="329"/>
      <c r="D4" s="329"/>
    </row>
    <row r="6" spans="1:7" ht="15" customHeight="1">
      <c r="A6" s="258" t="s">
        <v>574</v>
      </c>
      <c r="B6" s="258" t="s">
        <v>389</v>
      </c>
      <c r="C6" s="2236" t="s">
        <v>67</v>
      </c>
      <c r="D6" s="2237"/>
      <c r="E6" s="1636"/>
      <c r="F6" s="258" t="s">
        <v>68</v>
      </c>
      <c r="G6" s="258" t="s">
        <v>69</v>
      </c>
    </row>
    <row r="7" spans="1:7" ht="15" customHeight="1">
      <c r="A7" s="141"/>
      <c r="B7" s="147"/>
      <c r="C7" s="379"/>
      <c r="D7" s="317"/>
      <c r="E7" s="380"/>
      <c r="F7" s="147"/>
      <c r="G7" s="141"/>
    </row>
    <row r="8" spans="1:7" ht="15" customHeight="1">
      <c r="A8" s="144"/>
      <c r="B8" s="146"/>
      <c r="C8" s="379"/>
      <c r="D8" s="317"/>
      <c r="E8" s="380"/>
      <c r="F8" s="146"/>
      <c r="G8" s="144"/>
    </row>
    <row r="9" spans="1:7" ht="15" customHeight="1">
      <c r="A9" s="144"/>
      <c r="B9" s="146"/>
      <c r="C9" s="379"/>
      <c r="D9" s="317"/>
      <c r="E9" s="380"/>
      <c r="F9" s="146"/>
      <c r="G9" s="144"/>
    </row>
    <row r="10" spans="1:7" ht="15" customHeight="1">
      <c r="A10" s="144"/>
      <c r="B10" s="146"/>
      <c r="C10" s="379"/>
      <c r="D10" s="317"/>
      <c r="E10" s="380"/>
      <c r="F10" s="146"/>
      <c r="G10" s="144"/>
    </row>
    <row r="11" spans="1:7" ht="15" customHeight="1">
      <c r="A11" s="144"/>
      <c r="B11" s="146"/>
      <c r="C11" s="379"/>
      <c r="D11" s="317"/>
      <c r="E11" s="380"/>
      <c r="F11" s="146"/>
      <c r="G11" s="144"/>
    </row>
    <row r="12" spans="1:7" ht="15" customHeight="1">
      <c r="A12" s="144"/>
      <c r="B12" s="146"/>
      <c r="C12" s="379"/>
      <c r="D12" s="317"/>
      <c r="E12" s="380"/>
      <c r="F12" s="146"/>
      <c r="G12" s="144"/>
    </row>
    <row r="13" spans="1:7" ht="15" customHeight="1">
      <c r="A13" s="144"/>
      <c r="B13" s="146"/>
      <c r="C13" s="379"/>
      <c r="D13" s="317"/>
      <c r="E13" s="380"/>
      <c r="F13" s="146"/>
      <c r="G13" s="144"/>
    </row>
    <row r="14" spans="1:7" ht="15" customHeight="1">
      <c r="A14" s="144"/>
      <c r="B14" s="146"/>
      <c r="C14" s="379"/>
      <c r="D14" s="317"/>
      <c r="E14" s="380"/>
      <c r="F14" s="146"/>
      <c r="G14" s="144"/>
    </row>
    <row r="15" spans="1:7" ht="15" customHeight="1">
      <c r="A15" s="144"/>
      <c r="B15" s="146"/>
      <c r="C15" s="379"/>
      <c r="D15" s="317"/>
      <c r="E15" s="380"/>
      <c r="F15" s="146"/>
      <c r="G15" s="144"/>
    </row>
    <row r="16" spans="1:7" ht="15" customHeight="1">
      <c r="A16" s="144"/>
      <c r="B16" s="146"/>
      <c r="C16" s="379"/>
      <c r="D16" s="317"/>
      <c r="E16" s="380"/>
      <c r="F16" s="146"/>
      <c r="G16" s="144"/>
    </row>
    <row r="17" spans="1:7" ht="15" customHeight="1">
      <c r="A17" s="144"/>
      <c r="B17" s="146"/>
      <c r="C17" s="379"/>
      <c r="D17" s="317"/>
      <c r="E17" s="380"/>
      <c r="F17" s="146"/>
      <c r="G17" s="144"/>
    </row>
    <row r="18" spans="1:7" ht="15" customHeight="1">
      <c r="A18" s="144"/>
      <c r="B18" s="146"/>
      <c r="C18" s="379"/>
      <c r="D18" s="317"/>
      <c r="E18" s="380"/>
      <c r="F18" s="146"/>
      <c r="G18" s="144"/>
    </row>
    <row r="19" spans="1:7" ht="15" customHeight="1">
      <c r="A19" s="144"/>
      <c r="B19" s="146"/>
      <c r="C19" s="379"/>
      <c r="D19" s="317"/>
      <c r="E19" s="380"/>
      <c r="F19" s="146"/>
      <c r="G19" s="144"/>
    </row>
    <row r="20" spans="1:7" ht="15" customHeight="1">
      <c r="A20" s="144"/>
      <c r="B20" s="146"/>
      <c r="C20" s="379"/>
      <c r="D20" s="317"/>
      <c r="E20" s="380"/>
      <c r="F20" s="146"/>
      <c r="G20" s="144"/>
    </row>
    <row r="21" spans="1:7" ht="15" customHeight="1">
      <c r="A21" s="144"/>
      <c r="B21" s="146"/>
      <c r="C21" s="379"/>
      <c r="D21" s="317"/>
      <c r="E21" s="380"/>
      <c r="F21" s="146"/>
      <c r="G21" s="144"/>
    </row>
    <row r="22" spans="1:7" ht="15" customHeight="1">
      <c r="A22" s="144"/>
      <c r="B22" s="146"/>
      <c r="C22" s="379"/>
      <c r="D22" s="317"/>
      <c r="E22" s="380"/>
      <c r="F22" s="146"/>
      <c r="G22" s="144"/>
    </row>
    <row r="23" spans="1:7" ht="15" customHeight="1">
      <c r="A23" s="144"/>
      <c r="B23" s="146"/>
      <c r="C23" s="379"/>
      <c r="D23" s="317"/>
      <c r="E23" s="380"/>
      <c r="F23" s="146"/>
      <c r="G23" s="144"/>
    </row>
    <row r="24" spans="1:7" ht="15" customHeight="1">
      <c r="A24" s="144"/>
      <c r="B24" s="146"/>
      <c r="C24" s="379"/>
      <c r="D24" s="317"/>
      <c r="E24" s="380"/>
      <c r="F24" s="146"/>
      <c r="G24" s="144"/>
    </row>
    <row r="25" spans="1:7" ht="15" customHeight="1">
      <c r="A25" s="144"/>
      <c r="B25" s="146"/>
      <c r="C25" s="379"/>
      <c r="D25" s="317"/>
      <c r="E25" s="380"/>
      <c r="F25" s="146"/>
      <c r="G25" s="144"/>
    </row>
    <row r="26" spans="1:7" ht="15" customHeight="1">
      <c r="A26" s="144"/>
      <c r="B26" s="146"/>
      <c r="C26" s="379"/>
      <c r="D26" s="317"/>
      <c r="E26" s="380"/>
      <c r="F26" s="146"/>
      <c r="G26" s="144"/>
    </row>
    <row r="27" spans="1:7" ht="15" customHeight="1">
      <c r="A27" s="144"/>
      <c r="B27" s="146"/>
      <c r="C27" s="379"/>
      <c r="D27" s="317"/>
      <c r="E27" s="380"/>
      <c r="F27" s="146"/>
      <c r="G27" s="144"/>
    </row>
    <row r="28" spans="1:7" ht="15" customHeight="1">
      <c r="A28" s="144"/>
      <c r="B28" s="146"/>
      <c r="C28" s="379"/>
      <c r="D28" s="317"/>
      <c r="E28" s="380"/>
      <c r="F28" s="146"/>
      <c r="G28" s="144"/>
    </row>
    <row r="29" spans="1:7" ht="15" customHeight="1">
      <c r="A29" s="144"/>
      <c r="B29" s="146"/>
      <c r="C29" s="379"/>
      <c r="D29" s="317"/>
      <c r="E29" s="380"/>
      <c r="F29" s="146"/>
      <c r="G29" s="144"/>
    </row>
    <row r="30" spans="1:7" ht="15" customHeight="1">
      <c r="A30" s="144"/>
      <c r="B30" s="146"/>
      <c r="C30" s="379"/>
      <c r="D30" s="317"/>
      <c r="E30" s="380"/>
      <c r="F30" s="146"/>
      <c r="G30" s="144"/>
    </row>
    <row r="31" spans="1:7" ht="15" customHeight="1">
      <c r="A31" s="144"/>
      <c r="B31" s="146"/>
      <c r="C31" s="379"/>
      <c r="D31" s="317"/>
      <c r="E31" s="380"/>
      <c r="F31" s="146"/>
      <c r="G31" s="144"/>
    </row>
    <row r="32" spans="1:7" ht="15" customHeight="1">
      <c r="A32" s="144"/>
      <c r="B32" s="146"/>
      <c r="C32" s="379"/>
      <c r="D32" s="317"/>
      <c r="E32" s="380"/>
      <c r="F32" s="146"/>
      <c r="G32" s="144"/>
    </row>
    <row r="33" spans="1:7" ht="15" customHeight="1">
      <c r="A33" s="144"/>
      <c r="B33" s="146"/>
      <c r="C33" s="379"/>
      <c r="D33" s="317"/>
      <c r="E33" s="380"/>
      <c r="F33" s="146"/>
      <c r="G33" s="144"/>
    </row>
    <row r="34" spans="1:7" ht="15" customHeight="1">
      <c r="A34" s="144"/>
      <c r="B34" s="146"/>
      <c r="C34" s="379"/>
      <c r="D34" s="317"/>
      <c r="E34" s="380"/>
      <c r="F34" s="146"/>
      <c r="G34" s="144"/>
    </row>
    <row r="35" spans="1:7" ht="15" customHeight="1">
      <c r="A35" s="144"/>
      <c r="B35" s="146"/>
      <c r="C35" s="379"/>
      <c r="D35" s="317"/>
      <c r="E35" s="380"/>
      <c r="F35" s="146"/>
      <c r="G35" s="144"/>
    </row>
    <row r="36" spans="1:7" ht="15" customHeight="1">
      <c r="A36" s="144"/>
      <c r="B36" s="146"/>
      <c r="C36" s="379"/>
      <c r="D36" s="317"/>
      <c r="E36" s="380"/>
      <c r="F36" s="146"/>
      <c r="G36" s="144"/>
    </row>
    <row r="37" spans="1:7" ht="15" customHeight="1">
      <c r="A37" s="144"/>
      <c r="B37" s="146"/>
      <c r="C37" s="379"/>
      <c r="D37" s="317"/>
      <c r="E37" s="380"/>
      <c r="F37" s="146"/>
      <c r="G37" s="144"/>
    </row>
    <row r="38" spans="1:7" ht="15" customHeight="1">
      <c r="A38" s="144"/>
      <c r="B38" s="146"/>
      <c r="C38" s="379"/>
      <c r="D38" s="317"/>
      <c r="E38" s="380"/>
      <c r="F38" s="146"/>
      <c r="G38" s="144"/>
    </row>
    <row r="39" spans="1:7" ht="15" customHeight="1">
      <c r="A39" s="144"/>
      <c r="B39" s="146"/>
      <c r="C39" s="379"/>
      <c r="D39" s="317"/>
      <c r="E39" s="380"/>
      <c r="F39" s="146"/>
      <c r="G39" s="144"/>
    </row>
    <row r="40" spans="1:7" ht="15" customHeight="1">
      <c r="A40" s="144"/>
      <c r="B40" s="146"/>
      <c r="C40" s="379"/>
      <c r="D40" s="317"/>
      <c r="E40" s="380"/>
      <c r="F40" s="146"/>
      <c r="G40" s="144"/>
    </row>
    <row r="41" spans="1:7" ht="15" customHeight="1">
      <c r="A41" s="144"/>
      <c r="B41" s="146"/>
      <c r="C41" s="379"/>
      <c r="D41" s="317"/>
      <c r="E41" s="380"/>
      <c r="F41" s="146"/>
      <c r="G41" s="144"/>
    </row>
    <row r="42" spans="1:7" ht="15" customHeight="1">
      <c r="A42" s="144"/>
      <c r="B42" s="146"/>
      <c r="C42" s="379"/>
      <c r="D42" s="317"/>
      <c r="E42" s="380"/>
      <c r="F42" s="146"/>
      <c r="G42" s="144"/>
    </row>
    <row r="43" spans="1:7" ht="15" customHeight="1">
      <c r="A43" s="144"/>
      <c r="B43" s="146"/>
      <c r="C43" s="379"/>
      <c r="D43" s="317"/>
      <c r="E43" s="380"/>
      <c r="F43" s="146"/>
      <c r="G43" s="144"/>
    </row>
    <row r="44" spans="1:7" ht="15" customHeight="1">
      <c r="A44" s="144"/>
      <c r="B44" s="146"/>
      <c r="C44" s="379"/>
      <c r="D44" s="317"/>
      <c r="E44" s="380"/>
      <c r="F44" s="146"/>
      <c r="G44" s="144"/>
    </row>
    <row r="45" spans="1:7" ht="15" customHeight="1">
      <c r="A45" s="144"/>
      <c r="B45" s="146"/>
      <c r="C45" s="379"/>
      <c r="D45" s="317"/>
      <c r="E45" s="380"/>
      <c r="F45" s="146"/>
      <c r="G45" s="144"/>
    </row>
    <row r="46" spans="1:7" ht="15" customHeight="1">
      <c r="A46" s="256"/>
      <c r="B46" s="218"/>
      <c r="C46" s="381"/>
      <c r="D46" s="355"/>
      <c r="E46" s="382"/>
      <c r="F46" s="218"/>
      <c r="G46" s="256"/>
    </row>
    <row r="47" ht="15" customHeight="1">
      <c r="A47" s="250" t="s">
        <v>71</v>
      </c>
    </row>
    <row r="49" spans="1:4" ht="15" customHeight="1">
      <c r="A49" s="2281" t="s">
        <v>390</v>
      </c>
      <c r="B49" s="2282"/>
      <c r="C49" s="383"/>
      <c r="D49" s="384" t="s">
        <v>734</v>
      </c>
    </row>
    <row r="50" spans="1:3" ht="15" customHeight="1">
      <c r="A50" s="385"/>
      <c r="B50" s="385"/>
      <c r="C50" s="385"/>
    </row>
  </sheetData>
  <sheetProtection/>
  <mergeCells count="3">
    <mergeCell ref="A49:B49"/>
    <mergeCell ref="A3:G3"/>
    <mergeCell ref="C6:E6"/>
  </mergeCells>
  <printOptions horizontalCentered="1"/>
  <pageMargins left="0.5905511811023623" right="0.3937007874015748" top="0.984251968503937" bottom="0.7874015748031497"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rgb="FF00B050"/>
  </sheetPr>
  <dimension ref="A1:AQ164"/>
  <sheetViews>
    <sheetView view="pageBreakPreview" zoomScale="70" zoomScaleSheetLayoutView="70" zoomScalePageLayoutView="0" workbookViewId="0" topLeftCell="A91">
      <selection activeCell="U132" sqref="U132:AB132"/>
    </sheetView>
  </sheetViews>
  <sheetFormatPr defaultColWidth="2.125" defaultRowHeight="13.5"/>
  <cols>
    <col min="1" max="1" width="2.00390625" style="1" customWidth="1"/>
    <col min="2" max="26" width="2.125" style="1" customWidth="1"/>
    <col min="27" max="28" width="2.375" style="1" customWidth="1"/>
    <col min="29" max="29" width="2.875" style="1" customWidth="1"/>
    <col min="30" max="16384" width="2.125" style="1" customWidth="1"/>
  </cols>
  <sheetData>
    <row r="1" ht="13.5">
      <c r="A1" s="1" t="s">
        <v>992</v>
      </c>
    </row>
    <row r="3" spans="2:43" ht="17.25">
      <c r="B3" s="1337" t="s">
        <v>265</v>
      </c>
      <c r="C3" s="1337"/>
      <c r="D3" s="1337"/>
      <c r="E3" s="1337"/>
      <c r="F3" s="1337"/>
      <c r="G3" s="1337"/>
      <c r="H3" s="1337"/>
      <c r="I3" s="1337"/>
      <c r="J3" s="1337"/>
      <c r="K3" s="1337"/>
      <c r="L3" s="1337"/>
      <c r="M3" s="1337"/>
      <c r="N3" s="1337"/>
      <c r="O3" s="1337"/>
      <c r="P3" s="1337"/>
      <c r="Q3" s="1337"/>
      <c r="R3" s="1337"/>
      <c r="S3" s="1337"/>
      <c r="T3" s="1337"/>
      <c r="U3" s="1337"/>
      <c r="V3" s="1337"/>
      <c r="W3" s="1337"/>
      <c r="X3" s="1337"/>
      <c r="Y3" s="2018"/>
      <c r="Z3" s="2018"/>
      <c r="AA3" s="2018"/>
      <c r="AB3" s="2018"/>
      <c r="AC3" s="2018"/>
      <c r="AD3" s="2018"/>
      <c r="AE3" s="2018"/>
      <c r="AF3" s="2018"/>
      <c r="AG3" s="2018"/>
      <c r="AH3" s="2018"/>
      <c r="AI3" s="2018"/>
      <c r="AJ3" s="2018"/>
      <c r="AK3" s="2018"/>
      <c r="AL3" s="2018"/>
      <c r="AM3" s="2018"/>
      <c r="AN3" s="2018"/>
      <c r="AO3" s="2018"/>
      <c r="AP3" s="2018"/>
      <c r="AQ3" s="2018"/>
    </row>
    <row r="4" spans="2:43" ht="17.25">
      <c r="B4" s="361"/>
      <c r="C4" s="361"/>
      <c r="D4" s="361"/>
      <c r="E4" s="361"/>
      <c r="F4" s="361"/>
      <c r="G4" s="361"/>
      <c r="H4" s="361"/>
      <c r="I4" s="361"/>
      <c r="J4" s="361"/>
      <c r="K4" s="361"/>
      <c r="L4" s="361"/>
      <c r="M4" s="361"/>
      <c r="N4" s="361"/>
      <c r="O4" s="361"/>
      <c r="P4" s="361"/>
      <c r="Q4" s="361"/>
      <c r="R4" s="361"/>
      <c r="S4" s="361"/>
      <c r="T4" s="361"/>
      <c r="U4" s="361"/>
      <c r="V4" s="361"/>
      <c r="W4" s="361"/>
      <c r="X4" s="361"/>
      <c r="Y4" s="25"/>
      <c r="Z4" s="25"/>
      <c r="AA4" s="25"/>
      <c r="AB4" s="25"/>
      <c r="AC4" s="25"/>
      <c r="AD4" s="25"/>
      <c r="AE4" s="25"/>
      <c r="AF4" s="25"/>
      <c r="AG4" s="25"/>
      <c r="AH4" s="25"/>
      <c r="AI4" s="25"/>
      <c r="AJ4" s="25"/>
      <c r="AK4" s="25"/>
      <c r="AL4" s="25"/>
      <c r="AM4" s="25"/>
      <c r="AN4" s="25"/>
      <c r="AO4" s="25"/>
      <c r="AP4" s="25"/>
      <c r="AQ4" s="25"/>
    </row>
    <row r="6" ht="13.5">
      <c r="Z6" s="246" t="s">
        <v>391</v>
      </c>
    </row>
    <row r="7" spans="26:43" ht="13.5">
      <c r="Z7" s="1904"/>
      <c r="AA7" s="1904"/>
      <c r="AB7" s="1904"/>
      <c r="AC7" s="1904"/>
      <c r="AD7" s="1904"/>
      <c r="AE7" s="1904"/>
      <c r="AF7" s="1904"/>
      <c r="AG7" s="1904"/>
      <c r="AH7" s="1904"/>
      <c r="AI7" s="1904"/>
      <c r="AJ7" s="1904"/>
      <c r="AK7" s="1904"/>
      <c r="AL7" s="1904"/>
      <c r="AM7" s="1904"/>
      <c r="AN7" s="1904"/>
      <c r="AO7" s="1904"/>
      <c r="AP7" s="1904"/>
      <c r="AQ7" s="1904"/>
    </row>
    <row r="8" spans="26:43" ht="13.5">
      <c r="Z8" s="161"/>
      <c r="AA8" s="161"/>
      <c r="AB8" s="161"/>
      <c r="AC8" s="161"/>
      <c r="AD8" s="161"/>
      <c r="AE8" s="161"/>
      <c r="AF8" s="161"/>
      <c r="AG8" s="161"/>
      <c r="AH8" s="161"/>
      <c r="AI8" s="161"/>
      <c r="AJ8" s="161"/>
      <c r="AK8" s="161"/>
      <c r="AL8" s="161"/>
      <c r="AM8" s="161"/>
      <c r="AN8" s="161"/>
      <c r="AO8" s="161"/>
      <c r="AP8" s="161"/>
      <c r="AQ8" s="161"/>
    </row>
    <row r="9" spans="26:43" ht="13.5">
      <c r="Z9" s="161"/>
      <c r="AA9" s="161"/>
      <c r="AB9" s="161"/>
      <c r="AC9" s="161"/>
      <c r="AD9" s="161"/>
      <c r="AE9" s="161"/>
      <c r="AF9" s="161"/>
      <c r="AG9" s="161"/>
      <c r="AH9" s="161"/>
      <c r="AI9" s="161"/>
      <c r="AJ9" s="161"/>
      <c r="AK9" s="161"/>
      <c r="AL9" s="161"/>
      <c r="AM9" s="161"/>
      <c r="AN9" s="161"/>
      <c r="AO9" s="161"/>
      <c r="AP9" s="161"/>
      <c r="AQ9" s="161"/>
    </row>
    <row r="10" ht="13.5">
      <c r="A10" s="1" t="s">
        <v>981</v>
      </c>
    </row>
    <row r="11" ht="13.5">
      <c r="B11" s="1" t="s">
        <v>312</v>
      </c>
    </row>
    <row r="12" spans="2:43" ht="13.5">
      <c r="B12" s="1572" t="s">
        <v>315</v>
      </c>
      <c r="C12" s="1573"/>
      <c r="D12" s="1573"/>
      <c r="E12" s="1573"/>
      <c r="F12" s="1573"/>
      <c r="G12" s="1573"/>
      <c r="H12" s="1573"/>
      <c r="I12" s="1573"/>
      <c r="J12" s="1573"/>
      <c r="K12" s="1573"/>
      <c r="L12" s="1574"/>
      <c r="M12" s="1572" t="s">
        <v>316</v>
      </c>
      <c r="N12" s="1573"/>
      <c r="O12" s="1573"/>
      <c r="P12" s="1573"/>
      <c r="Q12" s="1573"/>
      <c r="R12" s="1573"/>
      <c r="S12" s="1573"/>
      <c r="T12" s="1573"/>
      <c r="U12" s="1573"/>
      <c r="V12" s="1573"/>
      <c r="W12" s="1573"/>
      <c r="X12" s="1574"/>
      <c r="Y12" s="1999" t="s">
        <v>267</v>
      </c>
      <c r="Z12" s="2000"/>
      <c r="AA12" s="2000"/>
      <c r="AB12" s="2000"/>
      <c r="AC12" s="2000"/>
      <c r="AD12" s="2000"/>
      <c r="AE12" s="2000"/>
      <c r="AF12" s="2000"/>
      <c r="AG12" s="2000"/>
      <c r="AH12" s="2000"/>
      <c r="AI12" s="2000"/>
      <c r="AJ12" s="2000"/>
      <c r="AK12" s="2000"/>
      <c r="AL12" s="2000"/>
      <c r="AM12" s="2000"/>
      <c r="AN12" s="2000"/>
      <c r="AO12" s="2000"/>
      <c r="AP12" s="2000"/>
      <c r="AQ12" s="2001"/>
    </row>
    <row r="13" spans="2:43" ht="22.5" customHeight="1">
      <c r="B13" s="2057"/>
      <c r="C13" s="1425"/>
      <c r="D13" s="1425"/>
      <c r="E13" s="1425"/>
      <c r="F13" s="1425"/>
      <c r="G13" s="1425"/>
      <c r="H13" s="1425"/>
      <c r="I13" s="1425"/>
      <c r="J13" s="1425"/>
      <c r="K13" s="1425"/>
      <c r="L13" s="1899"/>
      <c r="M13" s="2057"/>
      <c r="N13" s="1425"/>
      <c r="O13" s="1425"/>
      <c r="P13" s="1425"/>
      <c r="Q13" s="1425"/>
      <c r="R13" s="1425"/>
      <c r="S13" s="1425"/>
      <c r="T13" s="1425"/>
      <c r="U13" s="1425"/>
      <c r="V13" s="1425"/>
      <c r="W13" s="1425"/>
      <c r="X13" s="1899"/>
      <c r="Y13" s="2103" t="s">
        <v>317</v>
      </c>
      <c r="Z13" s="2000"/>
      <c r="AA13" s="2001"/>
      <c r="AB13" s="2103" t="s">
        <v>318</v>
      </c>
      <c r="AC13" s="2104"/>
      <c r="AD13" s="2104"/>
      <c r="AE13" s="2105"/>
      <c r="AF13" s="1999" t="s">
        <v>319</v>
      </c>
      <c r="AG13" s="2000"/>
      <c r="AH13" s="2000"/>
      <c r="AI13" s="2000"/>
      <c r="AJ13" s="2000"/>
      <c r="AK13" s="2000"/>
      <c r="AL13" s="2000"/>
      <c r="AM13" s="2000"/>
      <c r="AN13" s="2000"/>
      <c r="AO13" s="2000"/>
      <c r="AP13" s="2000"/>
      <c r="AQ13" s="2001"/>
    </row>
    <row r="14" spans="2:43" ht="13.5">
      <c r="B14" s="1917"/>
      <c r="C14" s="1550"/>
      <c r="D14" s="1550"/>
      <c r="E14" s="1550"/>
      <c r="F14" s="1550"/>
      <c r="G14" s="1550"/>
      <c r="H14" s="1550"/>
      <c r="I14" s="1550"/>
      <c r="J14" s="1550"/>
      <c r="K14" s="1550"/>
      <c r="L14" s="1918"/>
      <c r="M14" s="1919" t="s">
        <v>522</v>
      </c>
      <c r="N14" s="1920"/>
      <c r="O14" s="1920"/>
      <c r="P14" s="1920"/>
      <c r="Q14" s="1920"/>
      <c r="R14" s="1550"/>
      <c r="S14" s="1920" t="s">
        <v>392</v>
      </c>
      <c r="T14" s="1920"/>
      <c r="U14" s="1920"/>
      <c r="V14" s="1920"/>
      <c r="W14" s="1550"/>
      <c r="X14" s="1550"/>
      <c r="Y14" s="1919" t="s">
        <v>320</v>
      </c>
      <c r="Z14" s="2100"/>
      <c r="AA14" s="2101"/>
      <c r="AB14" s="1919" t="s">
        <v>522</v>
      </c>
      <c r="AC14" s="2100"/>
      <c r="AD14" s="2100"/>
      <c r="AE14" s="2101"/>
      <c r="AF14" s="2102"/>
      <c r="AG14" s="1550"/>
      <c r="AH14" s="1550"/>
      <c r="AI14" s="1550"/>
      <c r="AJ14" s="1550"/>
      <c r="AK14" s="1550"/>
      <c r="AL14" s="1550"/>
      <c r="AM14" s="1550"/>
      <c r="AN14" s="1550"/>
      <c r="AO14" s="1550"/>
      <c r="AP14" s="1550"/>
      <c r="AQ14" s="1918"/>
    </row>
    <row r="15" spans="2:43" ht="13.5">
      <c r="B15" s="2017" t="s">
        <v>321</v>
      </c>
      <c r="C15" s="1482"/>
      <c r="D15" s="1482"/>
      <c r="E15" s="1482"/>
      <c r="F15" s="1482"/>
      <c r="G15" s="2018"/>
      <c r="H15" s="2018"/>
      <c r="I15" s="2018"/>
      <c r="J15" s="2018"/>
      <c r="K15" s="2018"/>
      <c r="L15" s="2014"/>
      <c r="M15" s="2015"/>
      <c r="N15" s="1463"/>
      <c r="O15" s="1463"/>
      <c r="P15" s="1463"/>
      <c r="Q15" s="1463"/>
      <c r="R15" s="1463"/>
      <c r="S15" s="1463"/>
      <c r="T15" s="1463"/>
      <c r="U15" s="1463"/>
      <c r="V15" s="1463"/>
      <c r="W15" s="2043"/>
      <c r="X15" s="1463"/>
      <c r="Y15" s="2095"/>
      <c r="Z15" s="2096"/>
      <c r="AA15" s="2097"/>
      <c r="AB15" s="2015"/>
      <c r="AC15" s="2043"/>
      <c r="AD15" s="2043"/>
      <c r="AE15" s="2016"/>
      <c r="AF15" s="2017"/>
      <c r="AG15" s="2018"/>
      <c r="AH15" s="2018"/>
      <c r="AI15" s="2018"/>
      <c r="AJ15" s="2018"/>
      <c r="AK15" s="2018"/>
      <c r="AL15" s="2018"/>
      <c r="AM15" s="2018"/>
      <c r="AN15" s="2018"/>
      <c r="AO15" s="2018"/>
      <c r="AP15" s="2018"/>
      <c r="AQ15" s="2014"/>
    </row>
    <row r="16" spans="2:43" ht="13.5">
      <c r="B16" s="2098" t="s">
        <v>322</v>
      </c>
      <c r="C16" s="2099"/>
      <c r="D16" s="2099"/>
      <c r="E16" s="2099"/>
      <c r="F16" s="2099"/>
      <c r="G16" s="2018"/>
      <c r="H16" s="2018"/>
      <c r="I16" s="2018"/>
      <c r="J16" s="2018"/>
      <c r="K16" s="2018"/>
      <c r="L16" s="2014"/>
      <c r="M16" s="2015"/>
      <c r="N16" s="1463"/>
      <c r="O16" s="1463"/>
      <c r="P16" s="1463"/>
      <c r="Q16" s="1463"/>
      <c r="R16" s="1463"/>
      <c r="S16" s="1463"/>
      <c r="T16" s="1463"/>
      <c r="U16" s="1463"/>
      <c r="V16" s="1463"/>
      <c r="W16" s="2043"/>
      <c r="X16" s="1463"/>
      <c r="Y16" s="2095"/>
      <c r="Z16" s="2096"/>
      <c r="AA16" s="2097"/>
      <c r="AB16" s="2015"/>
      <c r="AC16" s="2043"/>
      <c r="AD16" s="2043"/>
      <c r="AE16" s="2016"/>
      <c r="AF16" s="2017"/>
      <c r="AG16" s="2018"/>
      <c r="AH16" s="2018"/>
      <c r="AI16" s="2018"/>
      <c r="AJ16" s="2018"/>
      <c r="AK16" s="2018"/>
      <c r="AL16" s="2018"/>
      <c r="AM16" s="2018"/>
      <c r="AN16" s="2018"/>
      <c r="AO16" s="2018"/>
      <c r="AP16" s="2018"/>
      <c r="AQ16" s="2014"/>
    </row>
    <row r="17" spans="2:43" ht="13.5">
      <c r="B17" s="2017" t="s">
        <v>323</v>
      </c>
      <c r="C17" s="1482"/>
      <c r="D17" s="1482"/>
      <c r="E17" s="1482"/>
      <c r="F17" s="1482"/>
      <c r="G17" s="2018"/>
      <c r="H17" s="2018"/>
      <c r="I17" s="2018"/>
      <c r="J17" s="2018"/>
      <c r="K17" s="2018"/>
      <c r="L17" s="2014"/>
      <c r="M17" s="2015"/>
      <c r="N17" s="1463"/>
      <c r="O17" s="1463"/>
      <c r="P17" s="1463"/>
      <c r="Q17" s="1463"/>
      <c r="R17" s="1463"/>
      <c r="S17" s="1463"/>
      <c r="T17" s="1463"/>
      <c r="U17" s="1463"/>
      <c r="V17" s="1463"/>
      <c r="W17" s="2043"/>
      <c r="X17" s="1463"/>
      <c r="Y17" s="2095"/>
      <c r="Z17" s="2096"/>
      <c r="AA17" s="2097"/>
      <c r="AB17" s="2015"/>
      <c r="AC17" s="2043"/>
      <c r="AD17" s="2043"/>
      <c r="AE17" s="2016"/>
      <c r="AF17" s="2017"/>
      <c r="AG17" s="2018"/>
      <c r="AH17" s="2018"/>
      <c r="AI17" s="2018"/>
      <c r="AJ17" s="2018"/>
      <c r="AK17" s="2018"/>
      <c r="AL17" s="2018"/>
      <c r="AM17" s="2018"/>
      <c r="AN17" s="2018"/>
      <c r="AO17" s="2018"/>
      <c r="AP17" s="2018"/>
      <c r="AQ17" s="2014"/>
    </row>
    <row r="18" spans="2:43" ht="13.5">
      <c r="B18" s="2098" t="s">
        <v>324</v>
      </c>
      <c r="C18" s="2099"/>
      <c r="D18" s="2099"/>
      <c r="E18" s="2099"/>
      <c r="F18" s="2099"/>
      <c r="G18" s="2018"/>
      <c r="H18" s="2018"/>
      <c r="I18" s="2018"/>
      <c r="J18" s="2018"/>
      <c r="K18" s="2018"/>
      <c r="L18" s="2014"/>
      <c r="M18" s="2015"/>
      <c r="N18" s="1463"/>
      <c r="O18" s="1463"/>
      <c r="P18" s="1463"/>
      <c r="Q18" s="1463"/>
      <c r="R18" s="1463"/>
      <c r="S18" s="1463"/>
      <c r="T18" s="1463"/>
      <c r="U18" s="1463"/>
      <c r="V18" s="1463"/>
      <c r="W18" s="2043"/>
      <c r="X18" s="1463"/>
      <c r="Y18" s="2095"/>
      <c r="Z18" s="2096"/>
      <c r="AA18" s="2097"/>
      <c r="AB18" s="2015"/>
      <c r="AC18" s="2043"/>
      <c r="AD18" s="2043"/>
      <c r="AE18" s="2016"/>
      <c r="AF18" s="2017"/>
      <c r="AG18" s="2018"/>
      <c r="AH18" s="2018"/>
      <c r="AI18" s="2018"/>
      <c r="AJ18" s="2018"/>
      <c r="AK18" s="2018"/>
      <c r="AL18" s="2018"/>
      <c r="AM18" s="2018"/>
      <c r="AN18" s="2018"/>
      <c r="AO18" s="2018"/>
      <c r="AP18" s="2018"/>
      <c r="AQ18" s="2014"/>
    </row>
    <row r="19" spans="2:43" ht="13.5">
      <c r="B19" s="2017" t="s">
        <v>325</v>
      </c>
      <c r="C19" s="1482"/>
      <c r="D19" s="1482"/>
      <c r="E19" s="1482"/>
      <c r="F19" s="1482"/>
      <c r="G19" s="2018"/>
      <c r="H19" s="2018"/>
      <c r="I19" s="2018"/>
      <c r="J19" s="2018"/>
      <c r="K19" s="2018"/>
      <c r="L19" s="2014"/>
      <c r="M19" s="2015"/>
      <c r="N19" s="1463"/>
      <c r="O19" s="1463"/>
      <c r="P19" s="1463"/>
      <c r="Q19" s="1463"/>
      <c r="R19" s="1463"/>
      <c r="S19" s="1463"/>
      <c r="T19" s="1463"/>
      <c r="U19" s="1463"/>
      <c r="V19" s="1463"/>
      <c r="W19" s="2043"/>
      <c r="X19" s="1463"/>
      <c r="Y19" s="2095"/>
      <c r="Z19" s="2096"/>
      <c r="AA19" s="2097"/>
      <c r="AB19" s="2015"/>
      <c r="AC19" s="2043"/>
      <c r="AD19" s="2043"/>
      <c r="AE19" s="2016"/>
      <c r="AF19" s="2017"/>
      <c r="AG19" s="2018"/>
      <c r="AH19" s="2018"/>
      <c r="AI19" s="2018"/>
      <c r="AJ19" s="2018"/>
      <c r="AK19" s="2018"/>
      <c r="AL19" s="2018"/>
      <c r="AM19" s="2018"/>
      <c r="AN19" s="2018"/>
      <c r="AO19" s="2018"/>
      <c r="AP19" s="2018"/>
      <c r="AQ19" s="2014"/>
    </row>
    <row r="20" spans="2:43" ht="13.5">
      <c r="B20" s="2051" t="s">
        <v>393</v>
      </c>
      <c r="C20" s="2229"/>
      <c r="D20" s="2229"/>
      <c r="E20" s="2229"/>
      <c r="F20" s="2229"/>
      <c r="G20" s="2229"/>
      <c r="H20" s="2229"/>
      <c r="I20" s="2229"/>
      <c r="J20" s="2229"/>
      <c r="K20" s="2229"/>
      <c r="L20" s="2053"/>
      <c r="M20" s="2095"/>
      <c r="N20" s="1466"/>
      <c r="O20" s="1466"/>
      <c r="P20" s="1466"/>
      <c r="Q20" s="1466"/>
      <c r="R20" s="1466"/>
      <c r="S20" s="1466"/>
      <c r="T20" s="1466"/>
      <c r="U20" s="1466"/>
      <c r="V20" s="1466"/>
      <c r="W20" s="1466"/>
      <c r="X20" s="2097"/>
      <c r="Y20" s="2095"/>
      <c r="Z20" s="1466"/>
      <c r="AA20" s="2097"/>
      <c r="AB20" s="2095"/>
      <c r="AC20" s="1466"/>
      <c r="AD20" s="1466"/>
      <c r="AE20" s="2097"/>
      <c r="AF20" s="1963"/>
      <c r="AG20" s="1474"/>
      <c r="AH20" s="1474"/>
      <c r="AI20" s="1474"/>
      <c r="AJ20" s="1474"/>
      <c r="AK20" s="1474"/>
      <c r="AL20" s="1474"/>
      <c r="AM20" s="1474"/>
      <c r="AN20" s="1474"/>
      <c r="AO20" s="1474"/>
      <c r="AP20" s="1474"/>
      <c r="AQ20" s="2026"/>
    </row>
    <row r="21" spans="2:43" ht="13.5">
      <c r="B21" s="2017" t="s">
        <v>326</v>
      </c>
      <c r="C21" s="1482"/>
      <c r="D21" s="1482"/>
      <c r="E21" s="1482"/>
      <c r="F21" s="1482"/>
      <c r="G21" s="2018"/>
      <c r="H21" s="2018"/>
      <c r="I21" s="2018"/>
      <c r="J21" s="2018"/>
      <c r="K21" s="2018"/>
      <c r="L21" s="2014"/>
      <c r="M21" s="2015"/>
      <c r="N21" s="1463"/>
      <c r="O21" s="1463"/>
      <c r="P21" s="1463"/>
      <c r="Q21" s="1463"/>
      <c r="R21" s="1463"/>
      <c r="S21" s="1463"/>
      <c r="T21" s="1463"/>
      <c r="U21" s="1463"/>
      <c r="V21" s="1463"/>
      <c r="W21" s="2043"/>
      <c r="X21" s="1463"/>
      <c r="Y21" s="2095"/>
      <c r="Z21" s="2096"/>
      <c r="AA21" s="2097"/>
      <c r="AB21" s="2015"/>
      <c r="AC21" s="2043"/>
      <c r="AD21" s="2043"/>
      <c r="AE21" s="2016"/>
      <c r="AF21" s="2017"/>
      <c r="AG21" s="2018"/>
      <c r="AH21" s="2018"/>
      <c r="AI21" s="2018"/>
      <c r="AJ21" s="2018"/>
      <c r="AK21" s="2018"/>
      <c r="AL21" s="2018"/>
      <c r="AM21" s="2018"/>
      <c r="AN21" s="2018"/>
      <c r="AO21" s="2018"/>
      <c r="AP21" s="2018"/>
      <c r="AQ21" s="2014"/>
    </row>
    <row r="22" spans="2:43" ht="13.5">
      <c r="B22" s="2017" t="s">
        <v>327</v>
      </c>
      <c r="C22" s="1482"/>
      <c r="D22" s="1482"/>
      <c r="E22" s="1482"/>
      <c r="F22" s="1482"/>
      <c r="G22" s="2018"/>
      <c r="H22" s="2018"/>
      <c r="I22" s="2018"/>
      <c r="J22" s="2018"/>
      <c r="K22" s="2018"/>
      <c r="L22" s="2014"/>
      <c r="M22" s="2015"/>
      <c r="N22" s="1463"/>
      <c r="O22" s="1463"/>
      <c r="P22" s="1463"/>
      <c r="Q22" s="1463"/>
      <c r="R22" s="1463"/>
      <c r="S22" s="1463"/>
      <c r="T22" s="1463"/>
      <c r="U22" s="1463"/>
      <c r="V22" s="1463"/>
      <c r="W22" s="2043"/>
      <c r="X22" s="1463"/>
      <c r="Y22" s="2095"/>
      <c r="Z22" s="2096"/>
      <c r="AA22" s="2097"/>
      <c r="AB22" s="2015"/>
      <c r="AC22" s="1463"/>
      <c r="AD22" s="1463"/>
      <c r="AE22" s="2016"/>
      <c r="AF22" s="2047"/>
      <c r="AG22" s="2048"/>
      <c r="AH22" s="2048"/>
      <c r="AI22" s="2048"/>
      <c r="AJ22" s="2048"/>
      <c r="AK22" s="2048"/>
      <c r="AL22" s="2048"/>
      <c r="AM22" s="2048"/>
      <c r="AN22" s="2048"/>
      <c r="AO22" s="2048"/>
      <c r="AP22" s="2048"/>
      <c r="AQ22" s="1492"/>
    </row>
    <row r="23" spans="2:43" ht="13.5">
      <c r="B23" s="2017" t="s">
        <v>328</v>
      </c>
      <c r="C23" s="1482"/>
      <c r="D23" s="1482"/>
      <c r="E23" s="1482"/>
      <c r="F23" s="1482"/>
      <c r="G23" s="2018"/>
      <c r="H23" s="2018"/>
      <c r="I23" s="2018"/>
      <c r="J23" s="2018"/>
      <c r="K23" s="2018"/>
      <c r="L23" s="2014"/>
      <c r="M23" s="2015"/>
      <c r="N23" s="1463"/>
      <c r="O23" s="1463"/>
      <c r="P23" s="1463"/>
      <c r="Q23" s="1463"/>
      <c r="R23" s="1463"/>
      <c r="S23" s="1463"/>
      <c r="T23" s="1463"/>
      <c r="U23" s="1463"/>
      <c r="V23" s="1463"/>
      <c r="W23" s="2043"/>
      <c r="X23" s="1463"/>
      <c r="Y23" s="2095"/>
      <c r="Z23" s="2096"/>
      <c r="AA23" s="2097"/>
      <c r="AB23" s="2015"/>
      <c r="AC23" s="1463"/>
      <c r="AD23" s="1463"/>
      <c r="AE23" s="2016"/>
      <c r="AF23" s="2047"/>
      <c r="AG23" s="2048"/>
      <c r="AH23" s="2048"/>
      <c r="AI23" s="2048"/>
      <c r="AJ23" s="2048"/>
      <c r="AK23" s="2048"/>
      <c r="AL23" s="2048"/>
      <c r="AM23" s="2048"/>
      <c r="AN23" s="2048"/>
      <c r="AO23" s="2048"/>
      <c r="AP23" s="2048"/>
      <c r="AQ23" s="1492"/>
    </row>
    <row r="24" spans="2:43" ht="13.5">
      <c r="B24" s="2017" t="s">
        <v>329</v>
      </c>
      <c r="C24" s="1482"/>
      <c r="D24" s="1482"/>
      <c r="E24" s="1482"/>
      <c r="F24" s="1482"/>
      <c r="G24" s="2018"/>
      <c r="H24" s="2018"/>
      <c r="I24" s="2018"/>
      <c r="J24" s="2018"/>
      <c r="K24" s="2018"/>
      <c r="L24" s="2014"/>
      <c r="M24" s="2015"/>
      <c r="N24" s="1463"/>
      <c r="O24" s="1463"/>
      <c r="P24" s="1463"/>
      <c r="Q24" s="1463"/>
      <c r="R24" s="1463"/>
      <c r="S24" s="1463"/>
      <c r="T24" s="1463"/>
      <c r="U24" s="1463"/>
      <c r="V24" s="1463"/>
      <c r="W24" s="2043"/>
      <c r="X24" s="1463"/>
      <c r="Y24" s="2095"/>
      <c r="Z24" s="2096"/>
      <c r="AA24" s="2097"/>
      <c r="AB24" s="2015"/>
      <c r="AC24" s="1463"/>
      <c r="AD24" s="1463"/>
      <c r="AE24" s="2016"/>
      <c r="AF24" s="2017"/>
      <c r="AG24" s="2018"/>
      <c r="AH24" s="2018"/>
      <c r="AI24" s="2018"/>
      <c r="AJ24" s="2018"/>
      <c r="AK24" s="2018"/>
      <c r="AL24" s="2018"/>
      <c r="AM24" s="2018"/>
      <c r="AN24" s="2018"/>
      <c r="AO24" s="2018"/>
      <c r="AP24" s="2018"/>
      <c r="AQ24" s="2014"/>
    </row>
    <row r="25" spans="2:43" ht="13.5">
      <c r="B25" s="2047" t="s">
        <v>421</v>
      </c>
      <c r="C25" s="1491"/>
      <c r="D25" s="1491"/>
      <c r="E25" s="1491"/>
      <c r="F25" s="1491"/>
      <c r="G25" s="2048"/>
      <c r="H25" s="2048"/>
      <c r="I25" s="2048"/>
      <c r="J25" s="2048"/>
      <c r="K25" s="2048"/>
      <c r="L25" s="1492"/>
      <c r="M25" s="2015"/>
      <c r="N25" s="1463"/>
      <c r="O25" s="1463"/>
      <c r="P25" s="1463"/>
      <c r="Q25" s="1463"/>
      <c r="R25" s="1463"/>
      <c r="S25" s="1463"/>
      <c r="T25" s="1463"/>
      <c r="U25" s="1463"/>
      <c r="V25" s="1463"/>
      <c r="W25" s="2043"/>
      <c r="X25" s="1463"/>
      <c r="Y25" s="2095"/>
      <c r="Z25" s="2096"/>
      <c r="AA25" s="2097"/>
      <c r="AB25" s="2015"/>
      <c r="AC25" s="1463"/>
      <c r="AD25" s="1463"/>
      <c r="AE25" s="2016"/>
      <c r="AF25" s="2047"/>
      <c r="AG25" s="2048"/>
      <c r="AH25" s="2048"/>
      <c r="AI25" s="2048"/>
      <c r="AJ25" s="2048"/>
      <c r="AK25" s="2048"/>
      <c r="AL25" s="2048"/>
      <c r="AM25" s="2048"/>
      <c r="AN25" s="2048"/>
      <c r="AO25" s="2048"/>
      <c r="AP25" s="2048"/>
      <c r="AQ25" s="1492"/>
    </row>
    <row r="26" spans="2:43" ht="13.5">
      <c r="B26" s="1903"/>
      <c r="C26" s="1904"/>
      <c r="D26" s="1904"/>
      <c r="E26" s="1904"/>
      <c r="F26" s="1904"/>
      <c r="G26" s="1904"/>
      <c r="H26" s="1904"/>
      <c r="I26" s="1904"/>
      <c r="J26" s="1904"/>
      <c r="K26" s="1904"/>
      <c r="L26" s="1905"/>
      <c r="M26" s="1906"/>
      <c r="N26" s="1907"/>
      <c r="O26" s="1907"/>
      <c r="P26" s="1907"/>
      <c r="Q26" s="1907"/>
      <c r="R26" s="1907"/>
      <c r="S26" s="1907"/>
      <c r="T26" s="1907"/>
      <c r="U26" s="1907"/>
      <c r="V26" s="1907"/>
      <c r="W26" s="1907"/>
      <c r="X26" s="1907"/>
      <c r="Y26" s="2092"/>
      <c r="Z26" s="2093"/>
      <c r="AA26" s="2094"/>
      <c r="AB26" s="1906"/>
      <c r="AC26" s="1907"/>
      <c r="AD26" s="1907"/>
      <c r="AE26" s="1908"/>
      <c r="AF26" s="1903"/>
      <c r="AG26" s="1904"/>
      <c r="AH26" s="1904"/>
      <c r="AI26" s="1904"/>
      <c r="AJ26" s="1904"/>
      <c r="AK26" s="1904"/>
      <c r="AL26" s="1904"/>
      <c r="AM26" s="1904"/>
      <c r="AN26" s="1904"/>
      <c r="AO26" s="1904"/>
      <c r="AP26" s="1904"/>
      <c r="AQ26" s="1905"/>
    </row>
    <row r="27" spans="2:43" ht="13.5">
      <c r="B27" s="1578" t="s">
        <v>331</v>
      </c>
      <c r="C27" s="1579"/>
      <c r="D27" s="1579"/>
      <c r="E27" s="1579"/>
      <c r="F27" s="1579"/>
      <c r="G27" s="1579"/>
      <c r="H27" s="1579"/>
      <c r="I27" s="1579"/>
      <c r="J27" s="1579"/>
      <c r="K27" s="1579"/>
      <c r="L27" s="1580"/>
      <c r="M27" s="2002"/>
      <c r="N27" s="2003"/>
      <c r="O27" s="2003"/>
      <c r="P27" s="2003"/>
      <c r="Q27" s="2003"/>
      <c r="R27" s="2003"/>
      <c r="S27" s="1546"/>
      <c r="T27" s="1546"/>
      <c r="U27" s="1546"/>
      <c r="V27" s="1546"/>
      <c r="W27" s="1546"/>
      <c r="X27" s="1546"/>
      <c r="Y27" s="2032"/>
      <c r="Z27" s="1546"/>
      <c r="AA27" s="1546"/>
      <c r="AB27" s="1546"/>
      <c r="AC27" s="1546"/>
      <c r="AD27" s="1546"/>
      <c r="AE27" s="1546"/>
      <c r="AF27" s="1546"/>
      <c r="AG27" s="1546"/>
      <c r="AH27" s="1546"/>
      <c r="AI27" s="1546"/>
      <c r="AJ27" s="1546"/>
      <c r="AK27" s="1546"/>
      <c r="AL27" s="1546"/>
      <c r="AM27" s="1546"/>
      <c r="AN27" s="1546"/>
      <c r="AO27" s="1546"/>
      <c r="AP27" s="1546"/>
      <c r="AQ27" s="2033"/>
    </row>
    <row r="32" ht="13.5">
      <c r="B32" s="1" t="s">
        <v>313</v>
      </c>
    </row>
    <row r="33" spans="2:43" ht="13.5">
      <c r="B33" s="2065" t="s">
        <v>332</v>
      </c>
      <c r="C33" s="2066"/>
      <c r="D33" s="2066"/>
      <c r="E33" s="2066"/>
      <c r="F33" s="2067"/>
      <c r="G33" s="1572" t="s">
        <v>266</v>
      </c>
      <c r="H33" s="1573"/>
      <c r="I33" s="1573"/>
      <c r="J33" s="1573"/>
      <c r="K33" s="1573"/>
      <c r="L33" s="1574"/>
      <c r="M33" s="1999" t="s">
        <v>267</v>
      </c>
      <c r="N33" s="2000"/>
      <c r="O33" s="2000"/>
      <c r="P33" s="2000"/>
      <c r="Q33" s="2000"/>
      <c r="R33" s="2000"/>
      <c r="S33" s="2000"/>
      <c r="T33" s="2000"/>
      <c r="U33" s="2000"/>
      <c r="V33" s="2000"/>
      <c r="W33" s="2000"/>
      <c r="X33" s="2000"/>
      <c r="Y33" s="2000"/>
      <c r="Z33" s="2000"/>
      <c r="AA33" s="2000"/>
      <c r="AB33" s="2000"/>
      <c r="AC33" s="2000"/>
      <c r="AD33" s="2000"/>
      <c r="AE33" s="2000"/>
      <c r="AF33" s="2000"/>
      <c r="AG33" s="2000"/>
      <c r="AH33" s="2000"/>
      <c r="AI33" s="2000"/>
      <c r="AJ33" s="2000"/>
      <c r="AK33" s="2000"/>
      <c r="AL33" s="2000"/>
      <c r="AM33" s="2000"/>
      <c r="AN33" s="2000"/>
      <c r="AO33" s="2000"/>
      <c r="AP33" s="2000"/>
      <c r="AQ33" s="2001"/>
    </row>
    <row r="34" spans="2:43" ht="13.5" customHeight="1">
      <c r="B34" s="2068"/>
      <c r="C34" s="2069"/>
      <c r="D34" s="2069"/>
      <c r="E34" s="2069"/>
      <c r="F34" s="2070"/>
      <c r="G34" s="2057"/>
      <c r="H34" s="1425"/>
      <c r="I34" s="1425"/>
      <c r="J34" s="1425"/>
      <c r="K34" s="1425"/>
      <c r="L34" s="1899"/>
      <c r="M34" s="1937" t="s">
        <v>333</v>
      </c>
      <c r="N34" s="1937"/>
      <c r="O34" s="1937"/>
      <c r="P34" s="1937"/>
      <c r="Q34" s="1937"/>
      <c r="R34" s="1937"/>
      <c r="S34" s="1937"/>
      <c r="T34" s="1937"/>
      <c r="U34" s="1936" t="s">
        <v>334</v>
      </c>
      <c r="V34" s="1936"/>
      <c r="W34" s="1936"/>
      <c r="X34" s="1936"/>
      <c r="Y34" s="1936"/>
      <c r="Z34" s="1936"/>
      <c r="AA34" s="1936"/>
      <c r="AB34" s="1936"/>
      <c r="AC34" s="1948" t="s">
        <v>422</v>
      </c>
      <c r="AD34" s="1948"/>
      <c r="AE34" s="1948"/>
      <c r="AF34" s="1948"/>
      <c r="AG34" s="1937" t="s">
        <v>319</v>
      </c>
      <c r="AH34" s="1937"/>
      <c r="AI34" s="1937"/>
      <c r="AJ34" s="1937"/>
      <c r="AK34" s="1937"/>
      <c r="AL34" s="1937"/>
      <c r="AM34" s="1937"/>
      <c r="AN34" s="1937"/>
      <c r="AO34" s="1937"/>
      <c r="AP34" s="1937"/>
      <c r="AQ34" s="1937"/>
    </row>
    <row r="35" spans="2:43" ht="13.5">
      <c r="B35" s="1919" t="s">
        <v>337</v>
      </c>
      <c r="C35" s="1920"/>
      <c r="D35" s="1920"/>
      <c r="E35" s="1920"/>
      <c r="F35" s="1921"/>
      <c r="G35" s="1919" t="s">
        <v>522</v>
      </c>
      <c r="H35" s="1920"/>
      <c r="I35" s="1920"/>
      <c r="J35" s="1920"/>
      <c r="K35" s="1920"/>
      <c r="L35" s="1921"/>
      <c r="M35" s="2317"/>
      <c r="N35" s="2318"/>
      <c r="O35" s="2318"/>
      <c r="P35" s="2318"/>
      <c r="Q35" s="2318"/>
      <c r="R35" s="2318"/>
      <c r="S35" s="2318"/>
      <c r="T35" s="2319"/>
      <c r="U35" s="1919" t="s">
        <v>522</v>
      </c>
      <c r="V35" s="1920"/>
      <c r="W35" s="1920"/>
      <c r="X35" s="1920"/>
      <c r="Y35" s="1920"/>
      <c r="Z35" s="1920"/>
      <c r="AA35" s="1920"/>
      <c r="AB35" s="1921"/>
      <c r="AC35" s="1919" t="s">
        <v>129</v>
      </c>
      <c r="AD35" s="1920"/>
      <c r="AE35" s="1920"/>
      <c r="AF35" s="1921"/>
      <c r="AG35" s="2311"/>
      <c r="AH35" s="2311"/>
      <c r="AI35" s="2311"/>
      <c r="AJ35" s="2311"/>
      <c r="AK35" s="2311"/>
      <c r="AL35" s="2311"/>
      <c r="AM35" s="2311"/>
      <c r="AN35" s="2311"/>
      <c r="AO35" s="2311"/>
      <c r="AP35" s="2311"/>
      <c r="AQ35" s="2312"/>
    </row>
    <row r="36" spans="2:43" ht="13.5">
      <c r="B36" s="1963"/>
      <c r="C36" s="2025"/>
      <c r="D36" s="2025"/>
      <c r="E36" s="2025"/>
      <c r="F36" s="2026"/>
      <c r="G36" s="2015"/>
      <c r="H36" s="2043"/>
      <c r="I36" s="2043"/>
      <c r="J36" s="2043"/>
      <c r="K36" s="2043"/>
      <c r="L36" s="2016"/>
      <c r="M36" s="1963"/>
      <c r="N36" s="1474"/>
      <c r="O36" s="1474"/>
      <c r="P36" s="1474"/>
      <c r="Q36" s="1474"/>
      <c r="R36" s="1474"/>
      <c r="S36" s="1474"/>
      <c r="T36" s="2026"/>
      <c r="U36" s="2095"/>
      <c r="V36" s="1466"/>
      <c r="W36" s="1466"/>
      <c r="X36" s="1466"/>
      <c r="Y36" s="1466"/>
      <c r="Z36" s="1466"/>
      <c r="AA36" s="1466"/>
      <c r="AB36" s="2097"/>
      <c r="AC36" s="2320"/>
      <c r="AD36" s="2321"/>
      <c r="AE36" s="2321"/>
      <c r="AF36" s="2322"/>
      <c r="AG36" s="2096"/>
      <c r="AH36" s="2096"/>
      <c r="AI36" s="2096"/>
      <c r="AJ36" s="2096"/>
      <c r="AK36" s="2096"/>
      <c r="AL36" s="2096"/>
      <c r="AM36" s="2096"/>
      <c r="AN36" s="2096"/>
      <c r="AO36" s="2096"/>
      <c r="AP36" s="2096"/>
      <c r="AQ36" s="2097"/>
    </row>
    <row r="37" spans="2:43" ht="13.5">
      <c r="B37" s="1963"/>
      <c r="C37" s="2025"/>
      <c r="D37" s="2025"/>
      <c r="E37" s="2025"/>
      <c r="F37" s="2026"/>
      <c r="G37" s="2015"/>
      <c r="H37" s="2043"/>
      <c r="I37" s="2043"/>
      <c r="J37" s="2043"/>
      <c r="K37" s="2043"/>
      <c r="L37" s="2016"/>
      <c r="M37" s="1963"/>
      <c r="N37" s="1474"/>
      <c r="O37" s="1474"/>
      <c r="P37" s="1474"/>
      <c r="Q37" s="1474"/>
      <c r="R37" s="1474"/>
      <c r="S37" s="1474"/>
      <c r="T37" s="2026"/>
      <c r="U37" s="2095"/>
      <c r="V37" s="1466"/>
      <c r="W37" s="1466"/>
      <c r="X37" s="1466"/>
      <c r="Y37" s="1466"/>
      <c r="Z37" s="1466"/>
      <c r="AA37" s="1466"/>
      <c r="AB37" s="2097"/>
      <c r="AC37" s="2320"/>
      <c r="AD37" s="2321"/>
      <c r="AE37" s="2321"/>
      <c r="AF37" s="2322"/>
      <c r="AG37" s="2096"/>
      <c r="AH37" s="2096"/>
      <c r="AI37" s="2096"/>
      <c r="AJ37" s="2096"/>
      <c r="AK37" s="2096"/>
      <c r="AL37" s="2096"/>
      <c r="AM37" s="2096"/>
      <c r="AN37" s="2096"/>
      <c r="AO37" s="2096"/>
      <c r="AP37" s="2096"/>
      <c r="AQ37" s="2097"/>
    </row>
    <row r="38" spans="2:43" ht="13.5">
      <c r="B38" s="2030"/>
      <c r="C38" s="1570"/>
      <c r="D38" s="1570"/>
      <c r="E38" s="1570"/>
      <c r="F38" s="2031"/>
      <c r="G38" s="1906"/>
      <c r="H38" s="1907"/>
      <c r="I38" s="1907"/>
      <c r="J38" s="1907"/>
      <c r="K38" s="1907"/>
      <c r="L38" s="1908"/>
      <c r="M38" s="2030"/>
      <c r="N38" s="1570"/>
      <c r="O38" s="1570"/>
      <c r="P38" s="1570"/>
      <c r="Q38" s="1570"/>
      <c r="R38" s="1570"/>
      <c r="S38" s="1570"/>
      <c r="T38" s="2031"/>
      <c r="U38" s="2092"/>
      <c r="V38" s="2093"/>
      <c r="W38" s="2093"/>
      <c r="X38" s="2093"/>
      <c r="Y38" s="2093"/>
      <c r="Z38" s="2093"/>
      <c r="AA38" s="2093"/>
      <c r="AB38" s="2094"/>
      <c r="AC38" s="2323"/>
      <c r="AD38" s="2324"/>
      <c r="AE38" s="2324"/>
      <c r="AF38" s="2325"/>
      <c r="AG38" s="2093"/>
      <c r="AH38" s="2093"/>
      <c r="AI38" s="2093"/>
      <c r="AJ38" s="2093"/>
      <c r="AK38" s="2093"/>
      <c r="AL38" s="2093"/>
      <c r="AM38" s="2093"/>
      <c r="AN38" s="2093"/>
      <c r="AO38" s="2093"/>
      <c r="AP38" s="2093"/>
      <c r="AQ38" s="2094"/>
    </row>
    <row r="39" spans="2:43" ht="13.5">
      <c r="B39" s="1578" t="s">
        <v>270</v>
      </c>
      <c r="C39" s="1579"/>
      <c r="D39" s="1579"/>
      <c r="E39" s="1579"/>
      <c r="F39" s="1580"/>
      <c r="G39" s="2002"/>
      <c r="H39" s="2003"/>
      <c r="I39" s="2003"/>
      <c r="J39" s="2003"/>
      <c r="K39" s="2003"/>
      <c r="L39" s="2004"/>
      <c r="M39" s="2032"/>
      <c r="N39" s="1546"/>
      <c r="O39" s="1546"/>
      <c r="P39" s="1546"/>
      <c r="Q39" s="1546"/>
      <c r="R39" s="1546"/>
      <c r="S39" s="1546"/>
      <c r="T39" s="1546"/>
      <c r="U39" s="1546"/>
      <c r="V39" s="1546"/>
      <c r="W39" s="1546"/>
      <c r="X39" s="1546"/>
      <c r="Y39" s="1546"/>
      <c r="Z39" s="1546"/>
      <c r="AA39" s="1546"/>
      <c r="AB39" s="1546"/>
      <c r="AC39" s="1546"/>
      <c r="AD39" s="1546"/>
      <c r="AE39" s="1546"/>
      <c r="AF39" s="1546"/>
      <c r="AG39" s="1546"/>
      <c r="AH39" s="1546"/>
      <c r="AI39" s="1546"/>
      <c r="AJ39" s="1546"/>
      <c r="AK39" s="1546"/>
      <c r="AL39" s="1546"/>
      <c r="AM39" s="1546"/>
      <c r="AN39" s="1546"/>
      <c r="AO39" s="1546"/>
      <c r="AP39" s="1546"/>
      <c r="AQ39" s="2033"/>
    </row>
    <row r="40" spans="2:43" ht="13.5">
      <c r="B40" s="2286" t="s">
        <v>423</v>
      </c>
      <c r="C40" s="2286"/>
      <c r="D40" s="2286"/>
      <c r="E40" s="2287" t="s">
        <v>424</v>
      </c>
      <c r="F40" s="2287"/>
      <c r="G40" s="2287"/>
      <c r="H40" s="2287"/>
      <c r="I40" s="2287"/>
      <c r="J40" s="2287"/>
      <c r="K40" s="2287"/>
      <c r="L40" s="2287"/>
      <c r="M40" s="2287"/>
      <c r="N40" s="2287"/>
      <c r="O40" s="2287"/>
      <c r="P40" s="2287"/>
      <c r="Q40" s="2287"/>
      <c r="R40" s="2287"/>
      <c r="S40" s="2287"/>
      <c r="T40" s="2287"/>
      <c r="U40" s="2287"/>
      <c r="V40" s="2287"/>
      <c r="W40" s="2287"/>
      <c r="X40" s="2287"/>
      <c r="Y40" s="2287"/>
      <c r="Z40" s="2287"/>
      <c r="AA40" s="2287"/>
      <c r="AB40" s="2287"/>
      <c r="AC40" s="2287"/>
      <c r="AD40" s="2287"/>
      <c r="AE40" s="2287"/>
      <c r="AF40" s="2287"/>
      <c r="AG40" s="2287"/>
      <c r="AH40" s="2287"/>
      <c r="AI40" s="2287"/>
      <c r="AJ40" s="2287"/>
      <c r="AK40" s="2287"/>
      <c r="AL40" s="2287"/>
      <c r="AM40" s="2287"/>
      <c r="AN40" s="2287"/>
      <c r="AO40" s="2287"/>
      <c r="AP40" s="2287"/>
      <c r="AQ40" s="2287"/>
    </row>
    <row r="41" spans="2:43" ht="27" customHeight="1">
      <c r="B41" s="362"/>
      <c r="C41" s="362"/>
      <c r="D41" s="362"/>
      <c r="E41" s="2288" t="s">
        <v>425</v>
      </c>
      <c r="F41" s="2288"/>
      <c r="G41" s="2288"/>
      <c r="H41" s="2288"/>
      <c r="I41" s="2288"/>
      <c r="J41" s="2288"/>
      <c r="K41" s="2288"/>
      <c r="L41" s="2288"/>
      <c r="M41" s="2288"/>
      <c r="N41" s="2288"/>
      <c r="O41" s="2288"/>
      <c r="P41" s="2288"/>
      <c r="Q41" s="2288"/>
      <c r="R41" s="2288"/>
      <c r="S41" s="2288"/>
      <c r="T41" s="2288"/>
      <c r="U41" s="2288"/>
      <c r="V41" s="2288"/>
      <c r="W41" s="2288"/>
      <c r="X41" s="2288"/>
      <c r="Y41" s="2288"/>
      <c r="Z41" s="2288"/>
      <c r="AA41" s="2288"/>
      <c r="AB41" s="2288"/>
      <c r="AC41" s="2288"/>
      <c r="AD41" s="2288"/>
      <c r="AE41" s="2288"/>
      <c r="AF41" s="2288"/>
      <c r="AG41" s="2288"/>
      <c r="AH41" s="2288"/>
      <c r="AI41" s="2288"/>
      <c r="AJ41" s="2288"/>
      <c r="AK41" s="2288"/>
      <c r="AL41" s="2288"/>
      <c r="AM41" s="2288"/>
      <c r="AN41" s="2288"/>
      <c r="AO41" s="2288"/>
      <c r="AP41" s="2288"/>
      <c r="AQ41" s="2288"/>
    </row>
    <row r="46" ht="13.5">
      <c r="B46" s="1" t="s">
        <v>426</v>
      </c>
    </row>
    <row r="47" spans="2:43" ht="13.5">
      <c r="B47" s="1578" t="s">
        <v>315</v>
      </c>
      <c r="C47" s="1579"/>
      <c r="D47" s="1579"/>
      <c r="E47" s="1579"/>
      <c r="F47" s="1579"/>
      <c r="G47" s="1579"/>
      <c r="H47" s="1579"/>
      <c r="I47" s="1579"/>
      <c r="J47" s="1579"/>
      <c r="K47" s="1579"/>
      <c r="L47" s="1580"/>
      <c r="M47" s="1578" t="s">
        <v>340</v>
      </c>
      <c r="N47" s="1579"/>
      <c r="O47" s="1579"/>
      <c r="P47" s="1579"/>
      <c r="Q47" s="1579"/>
      <c r="R47" s="1580"/>
      <c r="S47" s="1578" t="s">
        <v>267</v>
      </c>
      <c r="T47" s="1579"/>
      <c r="U47" s="1579"/>
      <c r="V47" s="1579"/>
      <c r="W47" s="1579"/>
      <c r="X47" s="1579"/>
      <c r="Y47" s="1579"/>
      <c r="Z47" s="1579"/>
      <c r="AA47" s="1579"/>
      <c r="AB47" s="1579"/>
      <c r="AC47" s="1579"/>
      <c r="AD47" s="1579"/>
      <c r="AE47" s="1579"/>
      <c r="AF47" s="1579"/>
      <c r="AG47" s="1579"/>
      <c r="AH47" s="1579"/>
      <c r="AI47" s="1579"/>
      <c r="AJ47" s="1579"/>
      <c r="AK47" s="1579"/>
      <c r="AL47" s="1579"/>
      <c r="AM47" s="1579"/>
      <c r="AN47" s="1579"/>
      <c r="AO47" s="1579"/>
      <c r="AP47" s="1579"/>
      <c r="AQ47" s="1580"/>
    </row>
    <row r="48" spans="2:43" ht="13.5">
      <c r="B48" s="1917"/>
      <c r="C48" s="1550"/>
      <c r="D48" s="1550"/>
      <c r="E48" s="1550"/>
      <c r="F48" s="1550"/>
      <c r="G48" s="1550"/>
      <c r="H48" s="1550"/>
      <c r="I48" s="1550"/>
      <c r="J48" s="1550"/>
      <c r="K48" s="1550"/>
      <c r="L48" s="1918"/>
      <c r="M48" s="1919" t="s">
        <v>522</v>
      </c>
      <c r="N48" s="1920"/>
      <c r="O48" s="1920"/>
      <c r="P48" s="1920"/>
      <c r="Q48" s="1920"/>
      <c r="R48" s="1921"/>
      <c r="S48" s="1917"/>
      <c r="T48" s="1550"/>
      <c r="U48" s="1550"/>
      <c r="V48" s="1550"/>
      <c r="W48" s="1550"/>
      <c r="X48" s="1550"/>
      <c r="Y48" s="1550"/>
      <c r="Z48" s="1550"/>
      <c r="AA48" s="1550"/>
      <c r="AB48" s="1550"/>
      <c r="AC48" s="1550"/>
      <c r="AD48" s="1550"/>
      <c r="AE48" s="1550"/>
      <c r="AF48" s="1550"/>
      <c r="AG48" s="1550"/>
      <c r="AH48" s="1550"/>
      <c r="AI48" s="1550"/>
      <c r="AJ48" s="1550"/>
      <c r="AK48" s="1550"/>
      <c r="AL48" s="1550"/>
      <c r="AM48" s="1550"/>
      <c r="AN48" s="1550"/>
      <c r="AO48" s="1550"/>
      <c r="AP48" s="1550"/>
      <c r="AQ48" s="1918"/>
    </row>
    <row r="49" spans="2:43" ht="13.5">
      <c r="B49" s="2017" t="s">
        <v>341</v>
      </c>
      <c r="C49" s="2018"/>
      <c r="D49" s="2018"/>
      <c r="E49" s="2018"/>
      <c r="F49" s="2018"/>
      <c r="G49" s="2018"/>
      <c r="H49" s="2018"/>
      <c r="I49" s="2018"/>
      <c r="J49" s="2018"/>
      <c r="K49" s="2018"/>
      <c r="L49" s="2014"/>
      <c r="M49" s="2015"/>
      <c r="N49" s="1463"/>
      <c r="O49" s="1463"/>
      <c r="P49" s="1463"/>
      <c r="Q49" s="1463"/>
      <c r="R49" s="2016"/>
      <c r="S49" s="2017"/>
      <c r="T49" s="2018"/>
      <c r="U49" s="2018"/>
      <c r="V49" s="2018"/>
      <c r="W49" s="2018"/>
      <c r="X49" s="2018"/>
      <c r="Y49" s="2018"/>
      <c r="Z49" s="2018"/>
      <c r="AA49" s="2018"/>
      <c r="AB49" s="2018"/>
      <c r="AC49" s="2018"/>
      <c r="AD49" s="2018"/>
      <c r="AE49" s="2018"/>
      <c r="AF49" s="2018"/>
      <c r="AG49" s="2018"/>
      <c r="AH49" s="2018"/>
      <c r="AI49" s="2018"/>
      <c r="AJ49" s="2018"/>
      <c r="AK49" s="2018"/>
      <c r="AL49" s="2018"/>
      <c r="AM49" s="2018"/>
      <c r="AN49" s="2018"/>
      <c r="AO49" s="2018"/>
      <c r="AP49" s="2018"/>
      <c r="AQ49" s="2014"/>
    </row>
    <row r="50" spans="2:43" ht="13.5">
      <c r="B50" s="2017"/>
      <c r="C50" s="2018"/>
      <c r="D50" s="2018"/>
      <c r="E50" s="2018"/>
      <c r="F50" s="2018"/>
      <c r="G50" s="2018"/>
      <c r="H50" s="2018"/>
      <c r="I50" s="2018"/>
      <c r="J50" s="2018"/>
      <c r="K50" s="2018"/>
      <c r="L50" s="2014"/>
      <c r="M50" s="2017"/>
      <c r="N50" s="1482"/>
      <c r="O50" s="1482"/>
      <c r="P50" s="1482"/>
      <c r="Q50" s="1482"/>
      <c r="R50" s="2014"/>
      <c r="S50" s="2017"/>
      <c r="T50" s="2018"/>
      <c r="U50" s="2018"/>
      <c r="V50" s="2018"/>
      <c r="W50" s="2018"/>
      <c r="X50" s="2018"/>
      <c r="Y50" s="2018"/>
      <c r="Z50" s="2018"/>
      <c r="AA50" s="2018"/>
      <c r="AB50" s="2018"/>
      <c r="AC50" s="2018"/>
      <c r="AD50" s="2018"/>
      <c r="AE50" s="2018"/>
      <c r="AF50" s="2018"/>
      <c r="AG50" s="2018"/>
      <c r="AH50" s="2018"/>
      <c r="AI50" s="2018"/>
      <c r="AJ50" s="2018"/>
      <c r="AK50" s="2018"/>
      <c r="AL50" s="2018"/>
      <c r="AM50" s="2018"/>
      <c r="AN50" s="2018"/>
      <c r="AO50" s="2018"/>
      <c r="AP50" s="2018"/>
      <c r="AQ50" s="2014"/>
    </row>
    <row r="51" spans="2:43" ht="13.5">
      <c r="B51" s="2017"/>
      <c r="C51" s="2018"/>
      <c r="D51" s="2018"/>
      <c r="E51" s="2018"/>
      <c r="F51" s="2018"/>
      <c r="G51" s="2018"/>
      <c r="H51" s="2018"/>
      <c r="I51" s="2018"/>
      <c r="J51" s="2018"/>
      <c r="K51" s="2018"/>
      <c r="L51" s="2014"/>
      <c r="M51" s="2017"/>
      <c r="N51" s="1482"/>
      <c r="O51" s="1482"/>
      <c r="P51" s="1482"/>
      <c r="Q51" s="1482"/>
      <c r="R51" s="2014"/>
      <c r="S51" s="2017"/>
      <c r="T51" s="2018"/>
      <c r="U51" s="2018"/>
      <c r="V51" s="2018"/>
      <c r="W51" s="2018"/>
      <c r="X51" s="2018"/>
      <c r="Y51" s="2018"/>
      <c r="Z51" s="2018"/>
      <c r="AA51" s="2018"/>
      <c r="AB51" s="2018"/>
      <c r="AC51" s="2018"/>
      <c r="AD51" s="2018"/>
      <c r="AE51" s="2018"/>
      <c r="AF51" s="2018"/>
      <c r="AG51" s="2018"/>
      <c r="AH51" s="2018"/>
      <c r="AI51" s="2018"/>
      <c r="AJ51" s="2018"/>
      <c r="AK51" s="2018"/>
      <c r="AL51" s="2018"/>
      <c r="AM51" s="2018"/>
      <c r="AN51" s="2018"/>
      <c r="AO51" s="2018"/>
      <c r="AP51" s="2018"/>
      <c r="AQ51" s="2014"/>
    </row>
    <row r="52" spans="2:43" ht="13.5">
      <c r="B52" s="1903"/>
      <c r="C52" s="1904"/>
      <c r="D52" s="1904"/>
      <c r="E52" s="1904"/>
      <c r="F52" s="1904"/>
      <c r="G52" s="1904"/>
      <c r="H52" s="1904"/>
      <c r="I52" s="1904"/>
      <c r="J52" s="1904"/>
      <c r="K52" s="1904"/>
      <c r="L52" s="1905"/>
      <c r="M52" s="1903"/>
      <c r="N52" s="1904"/>
      <c r="O52" s="1904"/>
      <c r="P52" s="1904"/>
      <c r="Q52" s="1904"/>
      <c r="R52" s="1905"/>
      <c r="S52" s="1903"/>
      <c r="T52" s="1904"/>
      <c r="U52" s="1904"/>
      <c r="V52" s="1904"/>
      <c r="W52" s="1904"/>
      <c r="X52" s="1904"/>
      <c r="Y52" s="1904"/>
      <c r="Z52" s="1904"/>
      <c r="AA52" s="1904"/>
      <c r="AB52" s="1904"/>
      <c r="AC52" s="1904"/>
      <c r="AD52" s="1904"/>
      <c r="AE52" s="1904"/>
      <c r="AF52" s="1904"/>
      <c r="AG52" s="1904"/>
      <c r="AH52" s="1904"/>
      <c r="AI52" s="1904"/>
      <c r="AJ52" s="1904"/>
      <c r="AK52" s="1904"/>
      <c r="AL52" s="1904"/>
      <c r="AM52" s="1904"/>
      <c r="AN52" s="1904"/>
      <c r="AO52" s="1904"/>
      <c r="AP52" s="1904"/>
      <c r="AQ52" s="1905"/>
    </row>
    <row r="53" spans="2:43" ht="13.5">
      <c r="B53" s="1578" t="s">
        <v>331</v>
      </c>
      <c r="C53" s="1579"/>
      <c r="D53" s="1579"/>
      <c r="E53" s="1579"/>
      <c r="F53" s="1579"/>
      <c r="G53" s="1579"/>
      <c r="H53" s="1579"/>
      <c r="I53" s="1579"/>
      <c r="J53" s="1579"/>
      <c r="K53" s="1579"/>
      <c r="L53" s="1580"/>
      <c r="M53" s="2032"/>
      <c r="N53" s="1546"/>
      <c r="O53" s="1546"/>
      <c r="P53" s="1546"/>
      <c r="Q53" s="1546"/>
      <c r="R53" s="2033"/>
      <c r="S53" s="2032"/>
      <c r="T53" s="1546"/>
      <c r="U53" s="1546"/>
      <c r="V53" s="1546"/>
      <c r="W53" s="1546"/>
      <c r="X53" s="1546"/>
      <c r="Y53" s="1546"/>
      <c r="Z53" s="1546"/>
      <c r="AA53" s="1546"/>
      <c r="AB53" s="1546"/>
      <c r="AC53" s="1546"/>
      <c r="AD53" s="1546"/>
      <c r="AE53" s="1546"/>
      <c r="AF53" s="1546"/>
      <c r="AG53" s="1546"/>
      <c r="AH53" s="1546"/>
      <c r="AI53" s="1546"/>
      <c r="AJ53" s="1546"/>
      <c r="AK53" s="1546"/>
      <c r="AL53" s="1546"/>
      <c r="AM53" s="1546"/>
      <c r="AN53" s="1546"/>
      <c r="AO53" s="1546"/>
      <c r="AP53" s="1546"/>
      <c r="AQ53" s="2033"/>
    </row>
    <row r="57" ht="13.5">
      <c r="B57" s="1" t="s">
        <v>427</v>
      </c>
    </row>
    <row r="58" spans="2:43" ht="13.5">
      <c r="B58" s="2293" t="s">
        <v>428</v>
      </c>
      <c r="C58" s="2294"/>
      <c r="D58" s="2294"/>
      <c r="E58" s="2294"/>
      <c r="F58" s="2295"/>
      <c r="G58" s="1572" t="s">
        <v>266</v>
      </c>
      <c r="H58" s="1573"/>
      <c r="I58" s="1573"/>
      <c r="J58" s="1573"/>
      <c r="K58" s="1573"/>
      <c r="L58" s="1574"/>
      <c r="M58" s="1999" t="s">
        <v>267</v>
      </c>
      <c r="N58" s="2000"/>
      <c r="O58" s="2000"/>
      <c r="P58" s="2000"/>
      <c r="Q58" s="2000"/>
      <c r="R58" s="2000"/>
      <c r="S58" s="2000"/>
      <c r="T58" s="2000"/>
      <c r="U58" s="2000"/>
      <c r="V58" s="2000"/>
      <c r="W58" s="2000"/>
      <c r="X58" s="2000"/>
      <c r="Y58" s="2000"/>
      <c r="Z58" s="2000"/>
      <c r="AA58" s="2000"/>
      <c r="AB58" s="2000"/>
      <c r="AC58" s="2000"/>
      <c r="AD58" s="2000"/>
      <c r="AE58" s="2000"/>
      <c r="AF58" s="2000"/>
      <c r="AG58" s="2000"/>
      <c r="AH58" s="2000"/>
      <c r="AI58" s="2000"/>
      <c r="AJ58" s="2000"/>
      <c r="AK58" s="2000"/>
      <c r="AL58" s="2000"/>
      <c r="AM58" s="2000"/>
      <c r="AN58" s="2000"/>
      <c r="AO58" s="2000"/>
      <c r="AP58" s="2000"/>
      <c r="AQ58" s="2001"/>
    </row>
    <row r="59" spans="2:43" ht="13.5" customHeight="1">
      <c r="B59" s="2296"/>
      <c r="C59" s="2297"/>
      <c r="D59" s="2297"/>
      <c r="E59" s="2297"/>
      <c r="F59" s="2298"/>
      <c r="G59" s="2057"/>
      <c r="H59" s="1425"/>
      <c r="I59" s="1425"/>
      <c r="J59" s="1425"/>
      <c r="K59" s="1425"/>
      <c r="L59" s="1899"/>
      <c r="M59" s="1936" t="s">
        <v>429</v>
      </c>
      <c r="N59" s="1936"/>
      <c r="O59" s="1936"/>
      <c r="P59" s="1936"/>
      <c r="Q59" s="1936"/>
      <c r="R59" s="1936"/>
      <c r="S59" s="1936"/>
      <c r="T59" s="1936"/>
      <c r="U59" s="1936" t="s">
        <v>334</v>
      </c>
      <c r="V59" s="1936"/>
      <c r="W59" s="1936"/>
      <c r="X59" s="1936"/>
      <c r="Y59" s="1936"/>
      <c r="Z59" s="1936"/>
      <c r="AA59" s="1936"/>
      <c r="AB59" s="1936"/>
      <c r="AC59" s="1948" t="s">
        <v>422</v>
      </c>
      <c r="AD59" s="1948"/>
      <c r="AE59" s="1948"/>
      <c r="AF59" s="1948"/>
      <c r="AG59" s="1937" t="s">
        <v>319</v>
      </c>
      <c r="AH59" s="1937"/>
      <c r="AI59" s="1937"/>
      <c r="AJ59" s="1937"/>
      <c r="AK59" s="1937"/>
      <c r="AL59" s="1937"/>
      <c r="AM59" s="1937"/>
      <c r="AN59" s="1937"/>
      <c r="AO59" s="1937"/>
      <c r="AP59" s="1937"/>
      <c r="AQ59" s="1937"/>
    </row>
    <row r="60" spans="2:43" ht="13.5">
      <c r="B60" s="1919" t="s">
        <v>337</v>
      </c>
      <c r="C60" s="1920"/>
      <c r="D60" s="1920"/>
      <c r="E60" s="1920"/>
      <c r="F60" s="1921"/>
      <c r="G60" s="1919" t="s">
        <v>522</v>
      </c>
      <c r="H60" s="1920"/>
      <c r="I60" s="1920"/>
      <c r="J60" s="1920"/>
      <c r="K60" s="1920"/>
      <c r="L60" s="1920"/>
      <c r="M60" s="2317"/>
      <c r="N60" s="2318"/>
      <c r="O60" s="2318"/>
      <c r="P60" s="2318"/>
      <c r="Q60" s="2318"/>
      <c r="R60" s="2318"/>
      <c r="S60" s="2318"/>
      <c r="T60" s="2319"/>
      <c r="U60" s="1919" t="s">
        <v>522</v>
      </c>
      <c r="V60" s="1920"/>
      <c r="W60" s="1920"/>
      <c r="X60" s="1920"/>
      <c r="Y60" s="1920"/>
      <c r="Z60" s="1920"/>
      <c r="AA60" s="1920"/>
      <c r="AB60" s="1921"/>
      <c r="AC60" s="1919" t="s">
        <v>129</v>
      </c>
      <c r="AD60" s="1920"/>
      <c r="AE60" s="1920"/>
      <c r="AF60" s="1921"/>
      <c r="AG60" s="2314"/>
      <c r="AH60" s="2315"/>
      <c r="AI60" s="2315"/>
      <c r="AJ60" s="2315"/>
      <c r="AK60" s="2315"/>
      <c r="AL60" s="2315"/>
      <c r="AM60" s="2315"/>
      <c r="AN60" s="2315"/>
      <c r="AO60" s="2315"/>
      <c r="AP60" s="2315"/>
      <c r="AQ60" s="2316"/>
    </row>
    <row r="61" spans="2:43" ht="13.5">
      <c r="B61" s="1963"/>
      <c r="C61" s="2025"/>
      <c r="D61" s="2025"/>
      <c r="E61" s="2025"/>
      <c r="F61" s="2026"/>
      <c r="G61" s="2015"/>
      <c r="H61" s="2043"/>
      <c r="I61" s="2043"/>
      <c r="J61" s="2043"/>
      <c r="K61" s="2043"/>
      <c r="L61" s="1463"/>
      <c r="M61" s="1963"/>
      <c r="N61" s="1474"/>
      <c r="O61" s="1474"/>
      <c r="P61" s="1474"/>
      <c r="Q61" s="1474"/>
      <c r="R61" s="1474"/>
      <c r="S61" s="1474"/>
      <c r="T61" s="2026"/>
      <c r="U61" s="2095"/>
      <c r="V61" s="1466"/>
      <c r="W61" s="1466"/>
      <c r="X61" s="1466"/>
      <c r="Y61" s="1466"/>
      <c r="Z61" s="1466"/>
      <c r="AA61" s="1466"/>
      <c r="AB61" s="2097"/>
      <c r="AC61" s="2320"/>
      <c r="AD61" s="2321"/>
      <c r="AE61" s="2321"/>
      <c r="AF61" s="2322"/>
      <c r="AG61" s="2095"/>
      <c r="AH61" s="1466"/>
      <c r="AI61" s="1466"/>
      <c r="AJ61" s="1466"/>
      <c r="AK61" s="1466"/>
      <c r="AL61" s="1466"/>
      <c r="AM61" s="1466"/>
      <c r="AN61" s="1466"/>
      <c r="AO61" s="1466"/>
      <c r="AP61" s="1466"/>
      <c r="AQ61" s="2097"/>
    </row>
    <row r="62" spans="2:43" ht="13.5">
      <c r="B62" s="1963"/>
      <c r="C62" s="2025"/>
      <c r="D62" s="2025"/>
      <c r="E62" s="2025"/>
      <c r="F62" s="2026"/>
      <c r="G62" s="2015"/>
      <c r="H62" s="2043"/>
      <c r="I62" s="2043"/>
      <c r="J62" s="2043"/>
      <c r="K62" s="2043"/>
      <c r="L62" s="1463"/>
      <c r="M62" s="1963"/>
      <c r="N62" s="1474"/>
      <c r="O62" s="1474"/>
      <c r="P62" s="1474"/>
      <c r="Q62" s="1474"/>
      <c r="R62" s="1474"/>
      <c r="S62" s="1474"/>
      <c r="T62" s="2026"/>
      <c r="U62" s="2095"/>
      <c r="V62" s="1466"/>
      <c r="W62" s="1466"/>
      <c r="X62" s="1466"/>
      <c r="Y62" s="1466"/>
      <c r="Z62" s="1466"/>
      <c r="AA62" s="1466"/>
      <c r="AB62" s="2097"/>
      <c r="AC62" s="2320"/>
      <c r="AD62" s="2321"/>
      <c r="AE62" s="2321"/>
      <c r="AF62" s="2322"/>
      <c r="AG62" s="2095"/>
      <c r="AH62" s="1466"/>
      <c r="AI62" s="1466"/>
      <c r="AJ62" s="1466"/>
      <c r="AK62" s="1466"/>
      <c r="AL62" s="1466"/>
      <c r="AM62" s="1466"/>
      <c r="AN62" s="1466"/>
      <c r="AO62" s="1466"/>
      <c r="AP62" s="1466"/>
      <c r="AQ62" s="2097"/>
    </row>
    <row r="63" spans="2:43" ht="13.5">
      <c r="B63" s="1963"/>
      <c r="C63" s="2025"/>
      <c r="D63" s="2025"/>
      <c r="E63" s="2025"/>
      <c r="F63" s="2026"/>
      <c r="G63" s="2015"/>
      <c r="H63" s="2043"/>
      <c r="I63" s="2043"/>
      <c r="J63" s="2043"/>
      <c r="K63" s="2043"/>
      <c r="L63" s="1463"/>
      <c r="M63" s="1963"/>
      <c r="N63" s="1474"/>
      <c r="O63" s="1474"/>
      <c r="P63" s="1474"/>
      <c r="Q63" s="1474"/>
      <c r="R63" s="1474"/>
      <c r="S63" s="1474"/>
      <c r="T63" s="2026"/>
      <c r="U63" s="2095"/>
      <c r="V63" s="1466"/>
      <c r="W63" s="1466"/>
      <c r="X63" s="1466"/>
      <c r="Y63" s="1466"/>
      <c r="Z63" s="1466"/>
      <c r="AA63" s="1466"/>
      <c r="AB63" s="2097"/>
      <c r="AC63" s="2320"/>
      <c r="AD63" s="2321"/>
      <c r="AE63" s="2321"/>
      <c r="AF63" s="2322"/>
      <c r="AG63" s="2095"/>
      <c r="AH63" s="1466"/>
      <c r="AI63" s="1466"/>
      <c r="AJ63" s="1466"/>
      <c r="AK63" s="1466"/>
      <c r="AL63" s="1466"/>
      <c r="AM63" s="1466"/>
      <c r="AN63" s="1466"/>
      <c r="AO63" s="1466"/>
      <c r="AP63" s="1466"/>
      <c r="AQ63" s="2097"/>
    </row>
    <row r="64" spans="2:43" ht="13.5">
      <c r="B64" s="1963"/>
      <c r="C64" s="2025"/>
      <c r="D64" s="2025"/>
      <c r="E64" s="2025"/>
      <c r="F64" s="2026"/>
      <c r="G64" s="2015"/>
      <c r="H64" s="2043"/>
      <c r="I64" s="2043"/>
      <c r="J64" s="2043"/>
      <c r="K64" s="2043"/>
      <c r="L64" s="1463"/>
      <c r="M64" s="1963"/>
      <c r="N64" s="1474"/>
      <c r="O64" s="1474"/>
      <c r="P64" s="1474"/>
      <c r="Q64" s="1474"/>
      <c r="R64" s="1474"/>
      <c r="S64" s="1474"/>
      <c r="T64" s="2026"/>
      <c r="U64" s="2095"/>
      <c r="V64" s="1466"/>
      <c r="W64" s="1466"/>
      <c r="X64" s="1466"/>
      <c r="Y64" s="1466"/>
      <c r="Z64" s="1466"/>
      <c r="AA64" s="1466"/>
      <c r="AB64" s="2097"/>
      <c r="AC64" s="2320"/>
      <c r="AD64" s="2321"/>
      <c r="AE64" s="2321"/>
      <c r="AF64" s="2322"/>
      <c r="AG64" s="2095"/>
      <c r="AH64" s="1466"/>
      <c r="AI64" s="1466"/>
      <c r="AJ64" s="1466"/>
      <c r="AK64" s="1466"/>
      <c r="AL64" s="1466"/>
      <c r="AM64" s="1466"/>
      <c r="AN64" s="1466"/>
      <c r="AO64" s="1466"/>
      <c r="AP64" s="1466"/>
      <c r="AQ64" s="2097"/>
    </row>
    <row r="65" spans="2:43" ht="13.5">
      <c r="B65" s="1963"/>
      <c r="C65" s="2025"/>
      <c r="D65" s="2025"/>
      <c r="E65" s="2025"/>
      <c r="F65" s="2026"/>
      <c r="G65" s="2015"/>
      <c r="H65" s="2043"/>
      <c r="I65" s="2043"/>
      <c r="J65" s="2043"/>
      <c r="K65" s="2043"/>
      <c r="L65" s="1463"/>
      <c r="M65" s="1963"/>
      <c r="N65" s="1474"/>
      <c r="O65" s="1474"/>
      <c r="P65" s="1474"/>
      <c r="Q65" s="1474"/>
      <c r="R65" s="1474"/>
      <c r="S65" s="1474"/>
      <c r="T65" s="2026"/>
      <c r="U65" s="1963"/>
      <c r="V65" s="1474"/>
      <c r="W65" s="1474"/>
      <c r="X65" s="1474"/>
      <c r="Y65" s="1474"/>
      <c r="Z65" s="1474"/>
      <c r="AA65" s="1474"/>
      <c r="AB65" s="2026"/>
      <c r="AC65" s="2320"/>
      <c r="AD65" s="2321"/>
      <c r="AE65" s="2321"/>
      <c r="AF65" s="2322"/>
      <c r="AG65" s="2095"/>
      <c r="AH65" s="1466"/>
      <c r="AI65" s="1466"/>
      <c r="AJ65" s="1466"/>
      <c r="AK65" s="1466"/>
      <c r="AL65" s="1466"/>
      <c r="AM65" s="1466"/>
      <c r="AN65" s="1466"/>
      <c r="AO65" s="1466"/>
      <c r="AP65" s="1466"/>
      <c r="AQ65" s="2097"/>
    </row>
    <row r="66" spans="2:43" ht="13.5">
      <c r="B66" s="1963"/>
      <c r="C66" s="2025"/>
      <c r="D66" s="2025"/>
      <c r="E66" s="2025"/>
      <c r="F66" s="2026"/>
      <c r="G66" s="2015"/>
      <c r="H66" s="2043"/>
      <c r="I66" s="2043"/>
      <c r="J66" s="2043"/>
      <c r="K66" s="2043"/>
      <c r="L66" s="1463"/>
      <c r="M66" s="1963"/>
      <c r="N66" s="1474"/>
      <c r="O66" s="1474"/>
      <c r="P66" s="1474"/>
      <c r="Q66" s="1474"/>
      <c r="R66" s="1474"/>
      <c r="S66" s="1474"/>
      <c r="T66" s="2026"/>
      <c r="U66" s="1963"/>
      <c r="V66" s="1474"/>
      <c r="W66" s="1474"/>
      <c r="X66" s="1474"/>
      <c r="Y66" s="1474"/>
      <c r="Z66" s="1474"/>
      <c r="AA66" s="1474"/>
      <c r="AB66" s="2026"/>
      <c r="AC66" s="2320"/>
      <c r="AD66" s="2321"/>
      <c r="AE66" s="2321"/>
      <c r="AF66" s="2322"/>
      <c r="AG66" s="2095"/>
      <c r="AH66" s="1466"/>
      <c r="AI66" s="1466"/>
      <c r="AJ66" s="1466"/>
      <c r="AK66" s="1466"/>
      <c r="AL66" s="1466"/>
      <c r="AM66" s="1466"/>
      <c r="AN66" s="1466"/>
      <c r="AO66" s="1466"/>
      <c r="AP66" s="1466"/>
      <c r="AQ66" s="2097"/>
    </row>
    <row r="67" spans="2:43" ht="13.5">
      <c r="B67" s="1963"/>
      <c r="C67" s="2025"/>
      <c r="D67" s="2025"/>
      <c r="E67" s="2025"/>
      <c r="F67" s="2026"/>
      <c r="G67" s="2015"/>
      <c r="H67" s="2043"/>
      <c r="I67" s="2043"/>
      <c r="J67" s="2043"/>
      <c r="K67" s="2043"/>
      <c r="L67" s="1463"/>
      <c r="M67" s="1963"/>
      <c r="N67" s="1474"/>
      <c r="O67" s="1474"/>
      <c r="P67" s="1474"/>
      <c r="Q67" s="1474"/>
      <c r="R67" s="1474"/>
      <c r="S67" s="1474"/>
      <c r="T67" s="2026"/>
      <c r="U67" s="1963"/>
      <c r="V67" s="1474"/>
      <c r="W67" s="1474"/>
      <c r="X67" s="1474"/>
      <c r="Y67" s="1474"/>
      <c r="Z67" s="1474"/>
      <c r="AA67" s="1474"/>
      <c r="AB67" s="2026"/>
      <c r="AC67" s="2320"/>
      <c r="AD67" s="2321"/>
      <c r="AE67" s="2321"/>
      <c r="AF67" s="2322"/>
      <c r="AG67" s="2095"/>
      <c r="AH67" s="1466"/>
      <c r="AI67" s="1466"/>
      <c r="AJ67" s="1466"/>
      <c r="AK67" s="1466"/>
      <c r="AL67" s="1466"/>
      <c r="AM67" s="1466"/>
      <c r="AN67" s="1466"/>
      <c r="AO67" s="1466"/>
      <c r="AP67" s="1466"/>
      <c r="AQ67" s="2097"/>
    </row>
    <row r="68" spans="2:43" ht="13.5">
      <c r="B68" s="1963"/>
      <c r="C68" s="2025"/>
      <c r="D68" s="2025"/>
      <c r="E68" s="2025"/>
      <c r="F68" s="2026"/>
      <c r="G68" s="2015"/>
      <c r="H68" s="2043"/>
      <c r="I68" s="2043"/>
      <c r="J68" s="2043"/>
      <c r="K68" s="2043"/>
      <c r="L68" s="1463"/>
      <c r="M68" s="1963"/>
      <c r="N68" s="1474"/>
      <c r="O68" s="1474"/>
      <c r="P68" s="1474"/>
      <c r="Q68" s="1474"/>
      <c r="R68" s="1474"/>
      <c r="S68" s="1474"/>
      <c r="T68" s="2026"/>
      <c r="U68" s="1963"/>
      <c r="V68" s="1474"/>
      <c r="W68" s="1474"/>
      <c r="X68" s="1474"/>
      <c r="Y68" s="1474"/>
      <c r="Z68" s="1474"/>
      <c r="AA68" s="1474"/>
      <c r="AB68" s="2026"/>
      <c r="AC68" s="2320"/>
      <c r="AD68" s="2321"/>
      <c r="AE68" s="2321"/>
      <c r="AF68" s="2322"/>
      <c r="AG68" s="2095"/>
      <c r="AH68" s="1466"/>
      <c r="AI68" s="1466"/>
      <c r="AJ68" s="1466"/>
      <c r="AK68" s="1466"/>
      <c r="AL68" s="1466"/>
      <c r="AM68" s="1466"/>
      <c r="AN68" s="1466"/>
      <c r="AO68" s="1466"/>
      <c r="AP68" s="1466"/>
      <c r="AQ68" s="2097"/>
    </row>
    <row r="69" spans="2:43" ht="13.5">
      <c r="B69" s="1963"/>
      <c r="C69" s="2025"/>
      <c r="D69" s="2025"/>
      <c r="E69" s="2025"/>
      <c r="F69" s="2026"/>
      <c r="G69" s="2015"/>
      <c r="H69" s="2043"/>
      <c r="I69" s="2043"/>
      <c r="J69" s="2043"/>
      <c r="K69" s="2043"/>
      <c r="L69" s="1463"/>
      <c r="M69" s="1963"/>
      <c r="N69" s="1474"/>
      <c r="O69" s="1474"/>
      <c r="P69" s="1474"/>
      <c r="Q69" s="1474"/>
      <c r="R69" s="1474"/>
      <c r="S69" s="1474"/>
      <c r="T69" s="2026"/>
      <c r="U69" s="1963"/>
      <c r="V69" s="1474"/>
      <c r="W69" s="1474"/>
      <c r="X69" s="1474"/>
      <c r="Y69" s="1474"/>
      <c r="Z69" s="1474"/>
      <c r="AA69" s="1474"/>
      <c r="AB69" s="2026"/>
      <c r="AC69" s="2320"/>
      <c r="AD69" s="2321"/>
      <c r="AE69" s="2321"/>
      <c r="AF69" s="2322"/>
      <c r="AG69" s="2095"/>
      <c r="AH69" s="1466"/>
      <c r="AI69" s="1466"/>
      <c r="AJ69" s="1466"/>
      <c r="AK69" s="1466"/>
      <c r="AL69" s="1466"/>
      <c r="AM69" s="1466"/>
      <c r="AN69" s="1466"/>
      <c r="AO69" s="1466"/>
      <c r="AP69" s="1466"/>
      <c r="AQ69" s="2097"/>
    </row>
    <row r="70" spans="2:43" ht="13.5">
      <c r="B70" s="1963"/>
      <c r="C70" s="2025"/>
      <c r="D70" s="2025"/>
      <c r="E70" s="2025"/>
      <c r="F70" s="2026"/>
      <c r="G70" s="2015"/>
      <c r="H70" s="2043"/>
      <c r="I70" s="2043"/>
      <c r="J70" s="2043"/>
      <c r="K70" s="2043"/>
      <c r="L70" s="1463"/>
      <c r="M70" s="1963"/>
      <c r="N70" s="1474"/>
      <c r="O70" s="1474"/>
      <c r="P70" s="1474"/>
      <c r="Q70" s="1474"/>
      <c r="R70" s="1474"/>
      <c r="S70" s="1474"/>
      <c r="T70" s="2026"/>
      <c r="U70" s="1963"/>
      <c r="V70" s="1474"/>
      <c r="W70" s="1474"/>
      <c r="X70" s="1474"/>
      <c r="Y70" s="1474"/>
      <c r="Z70" s="1474"/>
      <c r="AA70" s="1474"/>
      <c r="AB70" s="2026"/>
      <c r="AC70" s="2320"/>
      <c r="AD70" s="2321"/>
      <c r="AE70" s="2321"/>
      <c r="AF70" s="2322"/>
      <c r="AG70" s="2095"/>
      <c r="AH70" s="1466"/>
      <c r="AI70" s="1466"/>
      <c r="AJ70" s="1466"/>
      <c r="AK70" s="1466"/>
      <c r="AL70" s="1466"/>
      <c r="AM70" s="1466"/>
      <c r="AN70" s="1466"/>
      <c r="AO70" s="1466"/>
      <c r="AP70" s="1466"/>
      <c r="AQ70" s="2097"/>
    </row>
    <row r="71" spans="2:43" ht="13.5">
      <c r="B71" s="1963"/>
      <c r="C71" s="2025"/>
      <c r="D71" s="2025"/>
      <c r="E71" s="2025"/>
      <c r="F71" s="2026"/>
      <c r="G71" s="2015"/>
      <c r="H71" s="2043"/>
      <c r="I71" s="2043"/>
      <c r="J71" s="2043"/>
      <c r="K71" s="2043"/>
      <c r="L71" s="1463"/>
      <c r="M71" s="1963"/>
      <c r="N71" s="1474"/>
      <c r="O71" s="1474"/>
      <c r="P71" s="1474"/>
      <c r="Q71" s="1474"/>
      <c r="R71" s="1474"/>
      <c r="S71" s="1474"/>
      <c r="T71" s="2026"/>
      <c r="U71" s="1963"/>
      <c r="V71" s="1474"/>
      <c r="W71" s="1474"/>
      <c r="X71" s="1474"/>
      <c r="Y71" s="1474"/>
      <c r="Z71" s="1474"/>
      <c r="AA71" s="1474"/>
      <c r="AB71" s="2026"/>
      <c r="AC71" s="2320"/>
      <c r="AD71" s="2321"/>
      <c r="AE71" s="2321"/>
      <c r="AF71" s="2322"/>
      <c r="AG71" s="2095"/>
      <c r="AH71" s="1466"/>
      <c r="AI71" s="1466"/>
      <c r="AJ71" s="1466"/>
      <c r="AK71" s="1466"/>
      <c r="AL71" s="1466"/>
      <c r="AM71" s="1466"/>
      <c r="AN71" s="1466"/>
      <c r="AO71" s="1466"/>
      <c r="AP71" s="1466"/>
      <c r="AQ71" s="2097"/>
    </row>
    <row r="72" spans="2:43" ht="13.5">
      <c r="B72" s="2030"/>
      <c r="C72" s="1570"/>
      <c r="D72" s="1570"/>
      <c r="E72" s="1570"/>
      <c r="F72" s="2031"/>
      <c r="G72" s="1906"/>
      <c r="H72" s="1907"/>
      <c r="I72" s="1907"/>
      <c r="J72" s="1907"/>
      <c r="K72" s="1907"/>
      <c r="L72" s="1907"/>
      <c r="M72" s="2030"/>
      <c r="N72" s="1570"/>
      <c r="O72" s="1570"/>
      <c r="P72" s="1570"/>
      <c r="Q72" s="1570"/>
      <c r="R72" s="1570"/>
      <c r="S72" s="1570"/>
      <c r="T72" s="2031"/>
      <c r="U72" s="2030"/>
      <c r="V72" s="1570"/>
      <c r="W72" s="1570"/>
      <c r="X72" s="1570"/>
      <c r="Y72" s="1570"/>
      <c r="Z72" s="1570"/>
      <c r="AA72" s="1570"/>
      <c r="AB72" s="2031"/>
      <c r="AC72" s="2323"/>
      <c r="AD72" s="2324"/>
      <c r="AE72" s="2324"/>
      <c r="AF72" s="2325"/>
      <c r="AG72" s="2092"/>
      <c r="AH72" s="2093"/>
      <c r="AI72" s="2093"/>
      <c r="AJ72" s="2093"/>
      <c r="AK72" s="2093"/>
      <c r="AL72" s="2093"/>
      <c r="AM72" s="2093"/>
      <c r="AN72" s="2093"/>
      <c r="AO72" s="2093"/>
      <c r="AP72" s="2093"/>
      <c r="AQ72" s="2094"/>
    </row>
    <row r="73" spans="2:43" ht="13.5">
      <c r="B73" s="1578" t="s">
        <v>270</v>
      </c>
      <c r="C73" s="1579"/>
      <c r="D73" s="1579"/>
      <c r="E73" s="1579"/>
      <c r="F73" s="1580"/>
      <c r="G73" s="2002"/>
      <c r="H73" s="2003"/>
      <c r="I73" s="2003"/>
      <c r="J73" s="2003"/>
      <c r="K73" s="2003"/>
      <c r="L73" s="2004"/>
      <c r="M73" s="1903"/>
      <c r="N73" s="1904"/>
      <c r="O73" s="1904"/>
      <c r="P73" s="1904"/>
      <c r="Q73" s="1904"/>
      <c r="R73" s="1904"/>
      <c r="S73" s="1904"/>
      <c r="T73" s="1904"/>
      <c r="U73" s="1904"/>
      <c r="V73" s="1904"/>
      <c r="W73" s="1904"/>
      <c r="X73" s="1904"/>
      <c r="Y73" s="1904"/>
      <c r="Z73" s="1904"/>
      <c r="AA73" s="1904"/>
      <c r="AB73" s="1904"/>
      <c r="AC73" s="1904"/>
      <c r="AD73" s="1904"/>
      <c r="AE73" s="1904"/>
      <c r="AF73" s="1904"/>
      <c r="AG73" s="1904"/>
      <c r="AH73" s="1904"/>
      <c r="AI73" s="1904"/>
      <c r="AJ73" s="1904"/>
      <c r="AK73" s="1904"/>
      <c r="AL73" s="1904"/>
      <c r="AM73" s="1904"/>
      <c r="AN73" s="1904"/>
      <c r="AO73" s="1904"/>
      <c r="AP73" s="1904"/>
      <c r="AQ73" s="1905"/>
    </row>
    <row r="74" spans="2:43" ht="13.5">
      <c r="B74" s="2286" t="s">
        <v>423</v>
      </c>
      <c r="C74" s="2286"/>
      <c r="D74" s="2286"/>
      <c r="E74" s="2287" t="s">
        <v>430</v>
      </c>
      <c r="F74" s="2287"/>
      <c r="G74" s="2287"/>
      <c r="H74" s="2287"/>
      <c r="I74" s="2287"/>
      <c r="J74" s="2287"/>
      <c r="K74" s="2287"/>
      <c r="L74" s="2287"/>
      <c r="M74" s="2287"/>
      <c r="N74" s="2287"/>
      <c r="O74" s="2287"/>
      <c r="P74" s="2287"/>
      <c r="Q74" s="2287"/>
      <c r="R74" s="2287"/>
      <c r="S74" s="2287"/>
      <c r="T74" s="2287"/>
      <c r="U74" s="2287"/>
      <c r="V74" s="2287"/>
      <c r="W74" s="2287"/>
      <c r="X74" s="2287"/>
      <c r="Y74" s="2287"/>
      <c r="Z74" s="2287"/>
      <c r="AA74" s="2287"/>
      <c r="AB74" s="2287"/>
      <c r="AC74" s="2287"/>
      <c r="AD74" s="2287"/>
      <c r="AE74" s="2287"/>
      <c r="AF74" s="2287"/>
      <c r="AG74" s="2287"/>
      <c r="AH74" s="2287"/>
      <c r="AI74" s="2287"/>
      <c r="AJ74" s="2287"/>
      <c r="AK74" s="2287"/>
      <c r="AL74" s="2287"/>
      <c r="AM74" s="2287"/>
      <c r="AN74" s="2287"/>
      <c r="AO74" s="2287"/>
      <c r="AP74" s="2287"/>
      <c r="AQ74" s="2287"/>
    </row>
    <row r="77" ht="13.5">
      <c r="B77" s="1" t="s">
        <v>431</v>
      </c>
    </row>
    <row r="78" spans="2:43" ht="13.5">
      <c r="B78" s="2065" t="s">
        <v>332</v>
      </c>
      <c r="C78" s="2066"/>
      <c r="D78" s="2066"/>
      <c r="E78" s="2066"/>
      <c r="F78" s="2067"/>
      <c r="G78" s="1572" t="s">
        <v>266</v>
      </c>
      <c r="H78" s="1573"/>
      <c r="I78" s="1573"/>
      <c r="J78" s="1573"/>
      <c r="K78" s="1573"/>
      <c r="L78" s="1574"/>
      <c r="M78" s="1999" t="s">
        <v>267</v>
      </c>
      <c r="N78" s="2000"/>
      <c r="O78" s="2000"/>
      <c r="P78" s="2000"/>
      <c r="Q78" s="2000"/>
      <c r="R78" s="2000"/>
      <c r="S78" s="2000"/>
      <c r="T78" s="2000"/>
      <c r="U78" s="2000"/>
      <c r="V78" s="2000"/>
      <c r="W78" s="2000"/>
      <c r="X78" s="2000"/>
      <c r="Y78" s="2000"/>
      <c r="Z78" s="2000"/>
      <c r="AA78" s="2000"/>
      <c r="AB78" s="2000"/>
      <c r="AC78" s="2000"/>
      <c r="AD78" s="2000"/>
      <c r="AE78" s="2000"/>
      <c r="AF78" s="2000"/>
      <c r="AG78" s="2000"/>
      <c r="AH78" s="2000"/>
      <c r="AI78" s="2000"/>
      <c r="AJ78" s="2000"/>
      <c r="AK78" s="2000"/>
      <c r="AL78" s="2000"/>
      <c r="AM78" s="2000"/>
      <c r="AN78" s="2000"/>
      <c r="AO78" s="2000"/>
      <c r="AP78" s="2000"/>
      <c r="AQ78" s="2001"/>
    </row>
    <row r="79" spans="2:43" ht="13.5" customHeight="1">
      <c r="B79" s="2068"/>
      <c r="C79" s="2069"/>
      <c r="D79" s="2069"/>
      <c r="E79" s="2069"/>
      <c r="F79" s="2070"/>
      <c r="G79" s="2057"/>
      <c r="H79" s="1425"/>
      <c r="I79" s="1425"/>
      <c r="J79" s="1425"/>
      <c r="K79" s="1425"/>
      <c r="L79" s="1899"/>
      <c r="M79" s="1937" t="s">
        <v>333</v>
      </c>
      <c r="N79" s="1937"/>
      <c r="O79" s="1937"/>
      <c r="P79" s="1937"/>
      <c r="Q79" s="1937"/>
      <c r="R79" s="1937"/>
      <c r="S79" s="1937"/>
      <c r="T79" s="1937"/>
      <c r="U79" s="1936" t="s">
        <v>334</v>
      </c>
      <c r="V79" s="1936"/>
      <c r="W79" s="1936"/>
      <c r="X79" s="1936"/>
      <c r="Y79" s="1936"/>
      <c r="Z79" s="1936"/>
      <c r="AA79" s="1936"/>
      <c r="AB79" s="1936"/>
      <c r="AC79" s="1948" t="s">
        <v>422</v>
      </c>
      <c r="AD79" s="1948"/>
      <c r="AE79" s="1948"/>
      <c r="AF79" s="1948"/>
      <c r="AG79" s="1937" t="s">
        <v>319</v>
      </c>
      <c r="AH79" s="1937"/>
      <c r="AI79" s="1937"/>
      <c r="AJ79" s="1937"/>
      <c r="AK79" s="1937"/>
      <c r="AL79" s="1937"/>
      <c r="AM79" s="1937"/>
      <c r="AN79" s="1937"/>
      <c r="AO79" s="1937"/>
      <c r="AP79" s="1937"/>
      <c r="AQ79" s="1937"/>
    </row>
    <row r="80" spans="2:43" ht="13.5">
      <c r="B80" s="1919" t="s">
        <v>337</v>
      </c>
      <c r="C80" s="1920"/>
      <c r="D80" s="1920"/>
      <c r="E80" s="1920"/>
      <c r="F80" s="1921"/>
      <c r="G80" s="1919" t="s">
        <v>522</v>
      </c>
      <c r="H80" s="1920"/>
      <c r="I80" s="1920"/>
      <c r="J80" s="1920"/>
      <c r="K80" s="1920"/>
      <c r="L80" s="1921"/>
      <c r="M80" s="2317"/>
      <c r="N80" s="2318"/>
      <c r="O80" s="2318"/>
      <c r="P80" s="2318"/>
      <c r="Q80" s="2318"/>
      <c r="R80" s="2318"/>
      <c r="S80" s="2318"/>
      <c r="T80" s="2319"/>
      <c r="U80" s="1919" t="s">
        <v>522</v>
      </c>
      <c r="V80" s="1920"/>
      <c r="W80" s="1920"/>
      <c r="X80" s="1920"/>
      <c r="Y80" s="1920"/>
      <c r="Z80" s="1920"/>
      <c r="AA80" s="1920"/>
      <c r="AB80" s="1921"/>
      <c r="AC80" s="1919" t="s">
        <v>129</v>
      </c>
      <c r="AD80" s="1920"/>
      <c r="AE80" s="1920"/>
      <c r="AF80" s="1921"/>
      <c r="AG80" s="2311"/>
      <c r="AH80" s="2311"/>
      <c r="AI80" s="2311"/>
      <c r="AJ80" s="2311"/>
      <c r="AK80" s="2311"/>
      <c r="AL80" s="2311"/>
      <c r="AM80" s="2311"/>
      <c r="AN80" s="2311"/>
      <c r="AO80" s="2311"/>
      <c r="AP80" s="2311"/>
      <c r="AQ80" s="2312"/>
    </row>
    <row r="81" spans="2:43" ht="13.5">
      <c r="B81" s="1963"/>
      <c r="C81" s="2025"/>
      <c r="D81" s="2025"/>
      <c r="E81" s="2025"/>
      <c r="F81" s="2026"/>
      <c r="G81" s="2015"/>
      <c r="H81" s="2043"/>
      <c r="I81" s="2043"/>
      <c r="J81" s="2043"/>
      <c r="K81" s="2043"/>
      <c r="L81" s="2016"/>
      <c r="M81" s="1963"/>
      <c r="N81" s="1474"/>
      <c r="O81" s="1474"/>
      <c r="P81" s="1474"/>
      <c r="Q81" s="1474"/>
      <c r="R81" s="1474"/>
      <c r="S81" s="1474"/>
      <c r="T81" s="2026"/>
      <c r="U81" s="2095"/>
      <c r="V81" s="1466"/>
      <c r="W81" s="1466"/>
      <c r="X81" s="1466"/>
      <c r="Y81" s="1466"/>
      <c r="Z81" s="1466"/>
      <c r="AA81" s="1466"/>
      <c r="AB81" s="2097"/>
      <c r="AC81" s="2320"/>
      <c r="AD81" s="2321"/>
      <c r="AE81" s="2321"/>
      <c r="AF81" s="2322"/>
      <c r="AG81" s="2096"/>
      <c r="AH81" s="2096"/>
      <c r="AI81" s="2096"/>
      <c r="AJ81" s="2096"/>
      <c r="AK81" s="2096"/>
      <c r="AL81" s="2096"/>
      <c r="AM81" s="2096"/>
      <c r="AN81" s="2096"/>
      <c r="AO81" s="2096"/>
      <c r="AP81" s="2096"/>
      <c r="AQ81" s="2097"/>
    </row>
    <row r="82" spans="2:43" ht="13.5">
      <c r="B82" s="1963"/>
      <c r="C82" s="2025"/>
      <c r="D82" s="2025"/>
      <c r="E82" s="2025"/>
      <c r="F82" s="2026"/>
      <c r="G82" s="2015"/>
      <c r="H82" s="2043"/>
      <c r="I82" s="2043"/>
      <c r="J82" s="2043"/>
      <c r="K82" s="2043"/>
      <c r="L82" s="2016"/>
      <c r="M82" s="1963"/>
      <c r="N82" s="1474"/>
      <c r="O82" s="1474"/>
      <c r="P82" s="1474"/>
      <c r="Q82" s="1474"/>
      <c r="R82" s="1474"/>
      <c r="S82" s="1474"/>
      <c r="T82" s="2026"/>
      <c r="U82" s="2095"/>
      <c r="V82" s="1466"/>
      <c r="W82" s="1466"/>
      <c r="X82" s="1466"/>
      <c r="Y82" s="1466"/>
      <c r="Z82" s="1466"/>
      <c r="AA82" s="1466"/>
      <c r="AB82" s="2097"/>
      <c r="AC82" s="2320"/>
      <c r="AD82" s="2321"/>
      <c r="AE82" s="2321"/>
      <c r="AF82" s="2322"/>
      <c r="AG82" s="2096"/>
      <c r="AH82" s="2096"/>
      <c r="AI82" s="2096"/>
      <c r="AJ82" s="2096"/>
      <c r="AK82" s="2096"/>
      <c r="AL82" s="2096"/>
      <c r="AM82" s="2096"/>
      <c r="AN82" s="2096"/>
      <c r="AO82" s="2096"/>
      <c r="AP82" s="2096"/>
      <c r="AQ82" s="2097"/>
    </row>
    <row r="83" spans="2:43" ht="13.5">
      <c r="B83" s="2030"/>
      <c r="C83" s="1570"/>
      <c r="D83" s="1570"/>
      <c r="E83" s="1570"/>
      <c r="F83" s="2031"/>
      <c r="G83" s="1906"/>
      <c r="H83" s="1907"/>
      <c r="I83" s="1907"/>
      <c r="J83" s="1907"/>
      <c r="K83" s="1907"/>
      <c r="L83" s="1908"/>
      <c r="M83" s="2030"/>
      <c r="N83" s="1570"/>
      <c r="O83" s="1570"/>
      <c r="P83" s="1570"/>
      <c r="Q83" s="1570"/>
      <c r="R83" s="1570"/>
      <c r="S83" s="1570"/>
      <c r="T83" s="2031"/>
      <c r="U83" s="2092"/>
      <c r="V83" s="2093"/>
      <c r="W83" s="2093"/>
      <c r="X83" s="2093"/>
      <c r="Y83" s="2093"/>
      <c r="Z83" s="2093"/>
      <c r="AA83" s="2093"/>
      <c r="AB83" s="2094"/>
      <c r="AC83" s="2323"/>
      <c r="AD83" s="2324"/>
      <c r="AE83" s="2324"/>
      <c r="AF83" s="2325"/>
      <c r="AG83" s="2093"/>
      <c r="AH83" s="2093"/>
      <c r="AI83" s="2093"/>
      <c r="AJ83" s="2093"/>
      <c r="AK83" s="2093"/>
      <c r="AL83" s="2093"/>
      <c r="AM83" s="2093"/>
      <c r="AN83" s="2093"/>
      <c r="AO83" s="2093"/>
      <c r="AP83" s="2093"/>
      <c r="AQ83" s="2094"/>
    </row>
    <row r="84" spans="2:43" ht="13.5">
      <c r="B84" s="1578" t="s">
        <v>270</v>
      </c>
      <c r="C84" s="1579"/>
      <c r="D84" s="1579"/>
      <c r="E84" s="1579"/>
      <c r="F84" s="1580"/>
      <c r="G84" s="2002"/>
      <c r="H84" s="2003"/>
      <c r="I84" s="2003"/>
      <c r="J84" s="2003"/>
      <c r="K84" s="2003"/>
      <c r="L84" s="2004"/>
      <c r="M84" s="2032"/>
      <c r="N84" s="1546"/>
      <c r="O84" s="1546"/>
      <c r="P84" s="1546"/>
      <c r="Q84" s="1546"/>
      <c r="R84" s="1546"/>
      <c r="S84" s="1546"/>
      <c r="T84" s="1546"/>
      <c r="U84" s="1546"/>
      <c r="V84" s="1546"/>
      <c r="W84" s="1546"/>
      <c r="X84" s="1546"/>
      <c r="Y84" s="1546"/>
      <c r="Z84" s="1546"/>
      <c r="AA84" s="1546"/>
      <c r="AB84" s="1546"/>
      <c r="AC84" s="1546"/>
      <c r="AD84" s="1546"/>
      <c r="AE84" s="1546"/>
      <c r="AF84" s="1546"/>
      <c r="AG84" s="1546"/>
      <c r="AH84" s="1546"/>
      <c r="AI84" s="1546"/>
      <c r="AJ84" s="1546"/>
      <c r="AK84" s="1546"/>
      <c r="AL84" s="1546"/>
      <c r="AM84" s="1546"/>
      <c r="AN84" s="1546"/>
      <c r="AO84" s="1546"/>
      <c r="AP84" s="1546"/>
      <c r="AQ84" s="2033"/>
    </row>
    <row r="85" spans="2:43" ht="13.5">
      <c r="B85" s="2286" t="s">
        <v>423</v>
      </c>
      <c r="C85" s="2286"/>
      <c r="D85" s="2286"/>
      <c r="E85" s="2287" t="s">
        <v>432</v>
      </c>
      <c r="F85" s="2287"/>
      <c r="G85" s="2287"/>
      <c r="H85" s="2287"/>
      <c r="I85" s="2287"/>
      <c r="J85" s="2287"/>
      <c r="K85" s="2287"/>
      <c r="L85" s="2287"/>
      <c r="M85" s="2287"/>
      <c r="N85" s="2287"/>
      <c r="O85" s="2287"/>
      <c r="P85" s="2287"/>
      <c r="Q85" s="2287"/>
      <c r="R85" s="2287"/>
      <c r="S85" s="2287"/>
      <c r="T85" s="2287"/>
      <c r="U85" s="2287"/>
      <c r="V85" s="2287"/>
      <c r="W85" s="2287"/>
      <c r="X85" s="2287"/>
      <c r="Y85" s="2287"/>
      <c r="Z85" s="2287"/>
      <c r="AA85" s="2287"/>
      <c r="AB85" s="2287"/>
      <c r="AC85" s="2287"/>
      <c r="AD85" s="2287"/>
      <c r="AE85" s="2287"/>
      <c r="AF85" s="2287"/>
      <c r="AG85" s="2287"/>
      <c r="AH85" s="2287"/>
      <c r="AI85" s="2287"/>
      <c r="AJ85" s="2287"/>
      <c r="AK85" s="2287"/>
      <c r="AL85" s="2287"/>
      <c r="AM85" s="2287"/>
      <c r="AN85" s="2287"/>
      <c r="AO85" s="2287"/>
      <c r="AP85" s="2287"/>
      <c r="AQ85" s="2287"/>
    </row>
    <row r="88" ht="13.5">
      <c r="B88" s="1" t="s">
        <v>433</v>
      </c>
    </row>
    <row r="89" spans="2:43" ht="13.5">
      <c r="B89" s="1999" t="s">
        <v>268</v>
      </c>
      <c r="C89" s="2000"/>
      <c r="D89" s="2000"/>
      <c r="E89" s="2000"/>
      <c r="F89" s="2000"/>
      <c r="G89" s="2000"/>
      <c r="H89" s="2000"/>
      <c r="I89" s="2001"/>
      <c r="J89" s="1999" t="s">
        <v>340</v>
      </c>
      <c r="K89" s="2000"/>
      <c r="L89" s="2000"/>
      <c r="M89" s="2000"/>
      <c r="N89" s="2000"/>
      <c r="O89" s="2001"/>
      <c r="P89" s="1578" t="s">
        <v>267</v>
      </c>
      <c r="Q89" s="1579"/>
      <c r="R89" s="1579"/>
      <c r="S89" s="1579"/>
      <c r="T89" s="1579"/>
      <c r="U89" s="1579"/>
      <c r="V89" s="1579"/>
      <c r="W89" s="1579"/>
      <c r="X89" s="1579"/>
      <c r="Y89" s="1579"/>
      <c r="Z89" s="1579"/>
      <c r="AA89" s="1579"/>
      <c r="AB89" s="1579"/>
      <c r="AC89" s="1579"/>
      <c r="AD89" s="1579"/>
      <c r="AE89" s="1579"/>
      <c r="AF89" s="1579"/>
      <c r="AG89" s="1579"/>
      <c r="AH89" s="1579"/>
      <c r="AI89" s="1579"/>
      <c r="AJ89" s="1579"/>
      <c r="AK89" s="1579"/>
      <c r="AL89" s="1579"/>
      <c r="AM89" s="1579"/>
      <c r="AN89" s="1579"/>
      <c r="AO89" s="1579"/>
      <c r="AP89" s="1579"/>
      <c r="AQ89" s="1580"/>
    </row>
    <row r="90" spans="2:43" ht="13.5">
      <c r="B90" s="1917"/>
      <c r="C90" s="1550"/>
      <c r="D90" s="1550"/>
      <c r="E90" s="1550"/>
      <c r="F90" s="1550"/>
      <c r="G90" s="1550"/>
      <c r="H90" s="1550"/>
      <c r="I90" s="1918"/>
      <c r="J90" s="1919" t="s">
        <v>522</v>
      </c>
      <c r="K90" s="1920"/>
      <c r="L90" s="1920"/>
      <c r="M90" s="1920"/>
      <c r="N90" s="1920"/>
      <c r="O90" s="1921"/>
      <c r="Q90" s="1550"/>
      <c r="R90" s="1550"/>
      <c r="S90" s="1550"/>
      <c r="T90" s="1550"/>
      <c r="U90" s="1550"/>
      <c r="V90" s="1550"/>
      <c r="W90" s="1550"/>
      <c r="X90" s="1550"/>
      <c r="Y90" s="1550"/>
      <c r="Z90" s="1550"/>
      <c r="AA90" s="1550"/>
      <c r="AB90" s="1550"/>
      <c r="AC90" s="1550"/>
      <c r="AD90" s="1550"/>
      <c r="AE90" s="1550"/>
      <c r="AF90" s="1550"/>
      <c r="AG90" s="1550"/>
      <c r="AH90" s="1550"/>
      <c r="AI90" s="1550"/>
      <c r="AJ90" s="1550"/>
      <c r="AK90" s="1550"/>
      <c r="AL90" s="1550"/>
      <c r="AM90" s="1550"/>
      <c r="AN90" s="1550"/>
      <c r="AO90" s="1550"/>
      <c r="AP90" s="1550"/>
      <c r="AQ90" s="1918"/>
    </row>
    <row r="91" spans="2:43" ht="13.5">
      <c r="B91" s="2017" t="s">
        <v>447</v>
      </c>
      <c r="C91" s="1482"/>
      <c r="D91" s="1482"/>
      <c r="E91" s="1482"/>
      <c r="F91" s="1482"/>
      <c r="G91" s="1482"/>
      <c r="H91" s="1482"/>
      <c r="I91" s="2014"/>
      <c r="J91" s="2015"/>
      <c r="K91" s="1463"/>
      <c r="L91" s="1463"/>
      <c r="M91" s="1463"/>
      <c r="N91" s="1463"/>
      <c r="O91" s="2016"/>
      <c r="Q91" s="1482"/>
      <c r="R91" s="1482"/>
      <c r="S91" s="1482"/>
      <c r="T91" s="1482"/>
      <c r="U91" s="1482"/>
      <c r="V91" s="1482"/>
      <c r="W91" s="1482"/>
      <c r="X91" s="1482"/>
      <c r="Y91" s="1482"/>
      <c r="Z91" s="1482"/>
      <c r="AA91" s="1482"/>
      <c r="AB91" s="1482"/>
      <c r="AC91" s="1482"/>
      <c r="AD91" s="1482"/>
      <c r="AE91" s="1482"/>
      <c r="AF91" s="1482"/>
      <c r="AG91" s="1482"/>
      <c r="AH91" s="1482"/>
      <c r="AI91" s="1482"/>
      <c r="AJ91" s="1482"/>
      <c r="AK91" s="1482"/>
      <c r="AL91" s="1482"/>
      <c r="AM91" s="1482"/>
      <c r="AN91" s="1482"/>
      <c r="AO91" s="1482"/>
      <c r="AP91" s="1482"/>
      <c r="AQ91" s="2014"/>
    </row>
    <row r="92" spans="2:43" ht="13.5">
      <c r="B92" s="2017"/>
      <c r="C92" s="1482"/>
      <c r="D92" s="1482"/>
      <c r="E92" s="1482"/>
      <c r="F92" s="1482"/>
      <c r="G92" s="1482"/>
      <c r="H92" s="1482"/>
      <c r="I92" s="2014"/>
      <c r="J92" s="2015"/>
      <c r="K92" s="1463"/>
      <c r="L92" s="1463"/>
      <c r="M92" s="1463"/>
      <c r="N92" s="1463"/>
      <c r="O92" s="2016"/>
      <c r="Q92" s="1482"/>
      <c r="R92" s="1482"/>
      <c r="S92" s="1482"/>
      <c r="T92" s="1482"/>
      <c r="U92" s="1482"/>
      <c r="V92" s="1482"/>
      <c r="W92" s="1482"/>
      <c r="X92" s="1482"/>
      <c r="Y92" s="1482"/>
      <c r="Z92" s="1482"/>
      <c r="AA92" s="1482"/>
      <c r="AB92" s="1482"/>
      <c r="AC92" s="1482"/>
      <c r="AD92" s="1482"/>
      <c r="AE92" s="1482"/>
      <c r="AF92" s="1482"/>
      <c r="AG92" s="1482"/>
      <c r="AH92" s="1482"/>
      <c r="AI92" s="1482"/>
      <c r="AJ92" s="1482"/>
      <c r="AK92" s="1482"/>
      <c r="AL92" s="1482"/>
      <c r="AM92" s="1482"/>
      <c r="AN92" s="1482"/>
      <c r="AO92" s="1482"/>
      <c r="AP92" s="1482"/>
      <c r="AQ92" s="2014"/>
    </row>
    <row r="93" spans="2:43" ht="13.5">
      <c r="B93" s="2017"/>
      <c r="C93" s="1482"/>
      <c r="D93" s="1482"/>
      <c r="E93" s="1482"/>
      <c r="F93" s="1482"/>
      <c r="G93" s="1482"/>
      <c r="H93" s="1482"/>
      <c r="I93" s="2014"/>
      <c r="J93" s="2015"/>
      <c r="K93" s="1463"/>
      <c r="L93" s="1463"/>
      <c r="M93" s="1463"/>
      <c r="N93" s="1463"/>
      <c r="O93" s="2016"/>
      <c r="Q93" s="1482"/>
      <c r="R93" s="1482"/>
      <c r="S93" s="1482"/>
      <c r="T93" s="1482"/>
      <c r="U93" s="1482"/>
      <c r="V93" s="1482"/>
      <c r="W93" s="1482"/>
      <c r="X93" s="1482"/>
      <c r="Y93" s="1482"/>
      <c r="Z93" s="1482"/>
      <c r="AA93" s="1482"/>
      <c r="AB93" s="1482"/>
      <c r="AC93" s="1482"/>
      <c r="AD93" s="1482"/>
      <c r="AE93" s="1482"/>
      <c r="AF93" s="1482"/>
      <c r="AG93" s="1482"/>
      <c r="AH93" s="1482"/>
      <c r="AI93" s="1482"/>
      <c r="AJ93" s="1482"/>
      <c r="AK93" s="1482"/>
      <c r="AL93" s="1482"/>
      <c r="AM93" s="1482"/>
      <c r="AN93" s="1482"/>
      <c r="AO93" s="1482"/>
      <c r="AP93" s="1482"/>
      <c r="AQ93" s="2014"/>
    </row>
    <row r="94" spans="2:43" ht="13.5">
      <c r="B94" s="2017" t="s">
        <v>448</v>
      </c>
      <c r="C94" s="1482"/>
      <c r="D94" s="1482"/>
      <c r="E94" s="1482"/>
      <c r="F94" s="1482"/>
      <c r="G94" s="1482"/>
      <c r="H94" s="1482"/>
      <c r="I94" s="2014"/>
      <c r="J94" s="2015"/>
      <c r="K94" s="1463"/>
      <c r="L94" s="1463"/>
      <c r="M94" s="1463"/>
      <c r="N94" s="1463"/>
      <c r="O94" s="2016"/>
      <c r="Q94" s="1482"/>
      <c r="R94" s="1482"/>
      <c r="S94" s="1482"/>
      <c r="T94" s="1482"/>
      <c r="U94" s="1482"/>
      <c r="V94" s="1482"/>
      <c r="W94" s="1482"/>
      <c r="X94" s="1482"/>
      <c r="Y94" s="1482"/>
      <c r="Z94" s="1482"/>
      <c r="AA94" s="1482"/>
      <c r="AB94" s="1482"/>
      <c r="AC94" s="1482"/>
      <c r="AD94" s="1482"/>
      <c r="AE94" s="1482"/>
      <c r="AF94" s="1482"/>
      <c r="AG94" s="1482"/>
      <c r="AH94" s="1482"/>
      <c r="AI94" s="1482"/>
      <c r="AJ94" s="1482"/>
      <c r="AK94" s="1482"/>
      <c r="AL94" s="1482"/>
      <c r="AM94" s="1482"/>
      <c r="AN94" s="1482"/>
      <c r="AO94" s="1482"/>
      <c r="AP94" s="1482"/>
      <c r="AQ94" s="2014"/>
    </row>
    <row r="95" spans="2:43" ht="13.5">
      <c r="B95" s="2017"/>
      <c r="C95" s="1482"/>
      <c r="D95" s="1482"/>
      <c r="E95" s="1482"/>
      <c r="F95" s="1482"/>
      <c r="G95" s="1482"/>
      <c r="H95" s="1482"/>
      <c r="I95" s="2014"/>
      <c r="J95" s="2015"/>
      <c r="K95" s="1463"/>
      <c r="L95" s="1463"/>
      <c r="M95" s="1463"/>
      <c r="N95" s="1463"/>
      <c r="O95" s="2016"/>
      <c r="Q95" s="1482"/>
      <c r="R95" s="1482"/>
      <c r="S95" s="1482"/>
      <c r="T95" s="1482"/>
      <c r="U95" s="1482"/>
      <c r="V95" s="1482"/>
      <c r="W95" s="1482"/>
      <c r="X95" s="1482"/>
      <c r="Y95" s="1482"/>
      <c r="Z95" s="1482"/>
      <c r="AA95" s="1482"/>
      <c r="AB95" s="1482"/>
      <c r="AC95" s="1482"/>
      <c r="AD95" s="1482"/>
      <c r="AE95" s="1482"/>
      <c r="AF95" s="1482"/>
      <c r="AG95" s="1482"/>
      <c r="AH95" s="1482"/>
      <c r="AI95" s="1482"/>
      <c r="AJ95" s="1482"/>
      <c r="AK95" s="1482"/>
      <c r="AL95" s="1482"/>
      <c r="AM95" s="1482"/>
      <c r="AN95" s="1482"/>
      <c r="AO95" s="1482"/>
      <c r="AP95" s="1482"/>
      <c r="AQ95" s="2014"/>
    </row>
    <row r="96" spans="2:43" ht="13.5">
      <c r="B96" s="2017"/>
      <c r="C96" s="1482"/>
      <c r="D96" s="1482"/>
      <c r="E96" s="1482"/>
      <c r="F96" s="1482"/>
      <c r="G96" s="1482"/>
      <c r="H96" s="1482"/>
      <c r="I96" s="2014"/>
      <c r="J96" s="2015"/>
      <c r="K96" s="1463"/>
      <c r="L96" s="1463"/>
      <c r="M96" s="1463"/>
      <c r="N96" s="1463"/>
      <c r="O96" s="2016"/>
      <c r="Q96" s="1482"/>
      <c r="R96" s="1482"/>
      <c r="S96" s="1482"/>
      <c r="T96" s="1482"/>
      <c r="U96" s="1482"/>
      <c r="V96" s="1482"/>
      <c r="W96" s="1482"/>
      <c r="X96" s="1482"/>
      <c r="Y96" s="1482"/>
      <c r="Z96" s="1482"/>
      <c r="AA96" s="1482"/>
      <c r="AB96" s="1482"/>
      <c r="AC96" s="1482"/>
      <c r="AD96" s="1482"/>
      <c r="AE96" s="1482"/>
      <c r="AF96" s="1482"/>
      <c r="AG96" s="1482"/>
      <c r="AH96" s="1482"/>
      <c r="AI96" s="1482"/>
      <c r="AJ96" s="1482"/>
      <c r="AK96" s="1482"/>
      <c r="AL96" s="1482"/>
      <c r="AM96" s="1482"/>
      <c r="AN96" s="1482"/>
      <c r="AO96" s="1482"/>
      <c r="AP96" s="1482"/>
      <c r="AQ96" s="2014"/>
    </row>
    <row r="97" spans="2:43" ht="13.5">
      <c r="B97" s="2017" t="s">
        <v>449</v>
      </c>
      <c r="C97" s="1482"/>
      <c r="D97" s="1482"/>
      <c r="E97" s="1482"/>
      <c r="F97" s="1482"/>
      <c r="G97" s="1482"/>
      <c r="H97" s="1482"/>
      <c r="I97" s="2014"/>
      <c r="J97" s="2015"/>
      <c r="K97" s="1463"/>
      <c r="L97" s="1463"/>
      <c r="M97" s="1463"/>
      <c r="N97" s="1463"/>
      <c r="O97" s="2016"/>
      <c r="Q97" s="1482"/>
      <c r="R97" s="1482"/>
      <c r="S97" s="1482"/>
      <c r="T97" s="1482"/>
      <c r="U97" s="1482"/>
      <c r="V97" s="1482"/>
      <c r="W97" s="1482"/>
      <c r="X97" s="1482"/>
      <c r="Y97" s="1482"/>
      <c r="Z97" s="1482"/>
      <c r="AA97" s="1482"/>
      <c r="AB97" s="1482"/>
      <c r="AC97" s="1482"/>
      <c r="AD97" s="1482"/>
      <c r="AE97" s="1482"/>
      <c r="AF97" s="1482"/>
      <c r="AG97" s="1482"/>
      <c r="AH97" s="1482"/>
      <c r="AI97" s="1482"/>
      <c r="AJ97" s="1482"/>
      <c r="AK97" s="1482"/>
      <c r="AL97" s="1482"/>
      <c r="AM97" s="1482"/>
      <c r="AN97" s="1482"/>
      <c r="AO97" s="1482"/>
      <c r="AP97" s="1482"/>
      <c r="AQ97" s="2014"/>
    </row>
    <row r="98" spans="2:43" ht="13.5">
      <c r="B98" s="2017"/>
      <c r="C98" s="1482"/>
      <c r="D98" s="1482"/>
      <c r="E98" s="1482"/>
      <c r="F98" s="1482"/>
      <c r="G98" s="1482"/>
      <c r="H98" s="1482"/>
      <c r="I98" s="2014"/>
      <c r="J98" s="2015"/>
      <c r="K98" s="1463"/>
      <c r="L98" s="1463"/>
      <c r="M98" s="1463"/>
      <c r="N98" s="1463"/>
      <c r="O98" s="2016"/>
      <c r="Q98" s="1482"/>
      <c r="R98" s="1482"/>
      <c r="S98" s="1482"/>
      <c r="T98" s="1482"/>
      <c r="U98" s="1482"/>
      <c r="V98" s="1482"/>
      <c r="W98" s="1482"/>
      <c r="X98" s="1482"/>
      <c r="Y98" s="1482"/>
      <c r="Z98" s="1482"/>
      <c r="AA98" s="1482"/>
      <c r="AB98" s="1482"/>
      <c r="AC98" s="1482"/>
      <c r="AD98" s="1482"/>
      <c r="AE98" s="1482"/>
      <c r="AF98" s="1482"/>
      <c r="AG98" s="1482"/>
      <c r="AH98" s="1482"/>
      <c r="AI98" s="1482"/>
      <c r="AJ98" s="1482"/>
      <c r="AK98" s="1482"/>
      <c r="AL98" s="1482"/>
      <c r="AM98" s="1482"/>
      <c r="AN98" s="1482"/>
      <c r="AO98" s="1482"/>
      <c r="AP98" s="1482"/>
      <c r="AQ98" s="2014"/>
    </row>
    <row r="99" spans="2:43" ht="13.5">
      <c r="B99" s="2017"/>
      <c r="C99" s="1482"/>
      <c r="D99" s="1482"/>
      <c r="E99" s="1482"/>
      <c r="F99" s="1482"/>
      <c r="G99" s="1482"/>
      <c r="H99" s="1482"/>
      <c r="I99" s="2014"/>
      <c r="J99" s="2015"/>
      <c r="K99" s="1463"/>
      <c r="L99" s="1463"/>
      <c r="M99" s="1463"/>
      <c r="N99" s="1463"/>
      <c r="O99" s="2016"/>
      <c r="Q99" s="1482"/>
      <c r="R99" s="1482"/>
      <c r="S99" s="1482"/>
      <c r="T99" s="1482"/>
      <c r="U99" s="1482"/>
      <c r="V99" s="1482"/>
      <c r="W99" s="1482"/>
      <c r="X99" s="1482"/>
      <c r="Y99" s="1482"/>
      <c r="Z99" s="1482"/>
      <c r="AA99" s="1482"/>
      <c r="AB99" s="1482"/>
      <c r="AC99" s="1482"/>
      <c r="AD99" s="1482"/>
      <c r="AE99" s="1482"/>
      <c r="AF99" s="1482"/>
      <c r="AG99" s="1482"/>
      <c r="AH99" s="1482"/>
      <c r="AI99" s="1482"/>
      <c r="AJ99" s="1482"/>
      <c r="AK99" s="1482"/>
      <c r="AL99" s="1482"/>
      <c r="AM99" s="1482"/>
      <c r="AN99" s="1482"/>
      <c r="AO99" s="1482"/>
      <c r="AP99" s="1482"/>
      <c r="AQ99" s="2014"/>
    </row>
    <row r="100" spans="2:43" ht="13.5">
      <c r="B100" s="2017" t="s">
        <v>450</v>
      </c>
      <c r="C100" s="1482"/>
      <c r="D100" s="1482"/>
      <c r="E100" s="1482"/>
      <c r="F100" s="1482"/>
      <c r="G100" s="1482"/>
      <c r="H100" s="1482"/>
      <c r="I100" s="2014"/>
      <c r="J100" s="2015"/>
      <c r="K100" s="1463"/>
      <c r="L100" s="1463"/>
      <c r="M100" s="1463"/>
      <c r="N100" s="1463"/>
      <c r="O100" s="2016"/>
      <c r="Q100" s="1482" t="s">
        <v>451</v>
      </c>
      <c r="R100" s="1482"/>
      <c r="S100" s="1482"/>
      <c r="T100" s="1482"/>
      <c r="U100" s="1482"/>
      <c r="V100" s="1482"/>
      <c r="W100" s="1482"/>
      <c r="X100" s="1482"/>
      <c r="Y100" s="1482"/>
      <c r="Z100" s="1482"/>
      <c r="AA100" s="1482"/>
      <c r="AB100" s="1482"/>
      <c r="AC100" s="1482"/>
      <c r="AD100" s="1482"/>
      <c r="AE100" s="1482"/>
      <c r="AF100" s="1482"/>
      <c r="AG100" s="1482"/>
      <c r="AH100" s="1482"/>
      <c r="AI100" s="1482"/>
      <c r="AJ100" s="1482"/>
      <c r="AK100" s="1482"/>
      <c r="AL100" s="1482"/>
      <c r="AM100" s="1482"/>
      <c r="AN100" s="1482"/>
      <c r="AO100" s="1482"/>
      <c r="AP100" s="1482"/>
      <c r="AQ100" s="2014"/>
    </row>
    <row r="101" spans="2:43" ht="13.5">
      <c r="B101" s="2017"/>
      <c r="C101" s="1482"/>
      <c r="D101" s="1482"/>
      <c r="E101" s="1482"/>
      <c r="F101" s="1482"/>
      <c r="G101" s="1482"/>
      <c r="H101" s="1482"/>
      <c r="I101" s="2014"/>
      <c r="J101" s="2015"/>
      <c r="K101" s="1463"/>
      <c r="L101" s="1463"/>
      <c r="M101" s="1463"/>
      <c r="N101" s="1463"/>
      <c r="O101" s="2016"/>
      <c r="P101" s="246"/>
      <c r="Q101" s="2326" t="s">
        <v>4</v>
      </c>
      <c r="R101" s="2326"/>
      <c r="S101" s="2326"/>
      <c r="T101" s="2326"/>
      <c r="U101" s="2326"/>
      <c r="V101" s="2326"/>
      <c r="W101" s="2326"/>
      <c r="X101" s="2326"/>
      <c r="Y101" s="2326"/>
      <c r="Z101" s="2326"/>
      <c r="AA101" s="2326"/>
      <c r="AB101" s="2326"/>
      <c r="AC101" s="263" t="s">
        <v>522</v>
      </c>
      <c r="AD101" s="2038"/>
      <c r="AE101" s="2038"/>
      <c r="AF101" s="2038"/>
      <c r="AG101" s="2038"/>
      <c r="AH101" s="2038"/>
      <c r="AI101" s="2038"/>
      <c r="AJ101" s="2038"/>
      <c r="AK101" s="2305" t="s">
        <v>263</v>
      </c>
      <c r="AL101" s="2305"/>
      <c r="AM101" s="2310" t="s">
        <v>434</v>
      </c>
      <c r="AN101" s="2299"/>
      <c r="AO101" s="2299"/>
      <c r="AP101" s="2299" t="s">
        <v>515</v>
      </c>
      <c r="AQ101" s="2300"/>
    </row>
    <row r="102" spans="2:43" ht="13.5">
      <c r="B102" s="2017"/>
      <c r="C102" s="1482"/>
      <c r="D102" s="1482"/>
      <c r="E102" s="1482"/>
      <c r="F102" s="1482"/>
      <c r="G102" s="1482"/>
      <c r="H102" s="1482"/>
      <c r="I102" s="2014"/>
      <c r="J102" s="2015"/>
      <c r="K102" s="1463"/>
      <c r="L102" s="1463"/>
      <c r="M102" s="1463"/>
      <c r="N102" s="1463"/>
      <c r="O102" s="2016"/>
      <c r="P102" s="246"/>
      <c r="Q102" s="2302" t="s">
        <v>5</v>
      </c>
      <c r="R102" s="2099"/>
      <c r="S102" s="261" t="s">
        <v>452</v>
      </c>
      <c r="T102" s="261" t="s">
        <v>453</v>
      </c>
      <c r="U102" s="2302" t="s">
        <v>435</v>
      </c>
      <c r="V102" s="2099"/>
      <c r="W102" s="261" t="s">
        <v>515</v>
      </c>
      <c r="X102" s="261" t="s">
        <v>263</v>
      </c>
      <c r="Y102" s="261">
        <v>3</v>
      </c>
      <c r="Z102" s="261" t="s">
        <v>262</v>
      </c>
      <c r="AA102" s="261">
        <v>30</v>
      </c>
      <c r="AB102" s="261" t="s">
        <v>453</v>
      </c>
      <c r="AC102" s="2302" t="s">
        <v>436</v>
      </c>
      <c r="AD102" s="2099"/>
      <c r="AE102" s="261" t="s">
        <v>515</v>
      </c>
      <c r="AF102" s="261" t="s">
        <v>453</v>
      </c>
      <c r="AG102" s="2306" t="s">
        <v>434</v>
      </c>
      <c r="AH102" s="2099"/>
      <c r="AI102" s="2099"/>
      <c r="AJ102" s="261" t="s">
        <v>515</v>
      </c>
      <c r="AK102" s="2305"/>
      <c r="AL102" s="2305"/>
      <c r="AM102" s="2299"/>
      <c r="AN102" s="2299"/>
      <c r="AO102" s="2299"/>
      <c r="AP102" s="2301"/>
      <c r="AQ102" s="2300"/>
    </row>
    <row r="103" spans="2:43" ht="13.5">
      <c r="B103" s="2017"/>
      <c r="C103" s="1482"/>
      <c r="D103" s="1482"/>
      <c r="E103" s="1482"/>
      <c r="F103" s="1482"/>
      <c r="G103" s="1482"/>
      <c r="H103" s="1482"/>
      <c r="I103" s="2014"/>
      <c r="J103" s="2015"/>
      <c r="K103" s="1463"/>
      <c r="L103" s="1463"/>
      <c r="M103" s="1463"/>
      <c r="N103" s="1463"/>
      <c r="O103" s="2016"/>
      <c r="Q103" s="247" t="s">
        <v>454</v>
      </c>
      <c r="R103" s="247"/>
      <c r="S103" s="2303"/>
      <c r="T103" s="2303"/>
      <c r="U103" s="2303"/>
      <c r="V103" s="2303"/>
      <c r="W103" s="2303"/>
      <c r="X103" s="264" t="s">
        <v>522</v>
      </c>
      <c r="Y103" s="1491"/>
      <c r="Z103" s="1564"/>
      <c r="AA103" s="1564"/>
      <c r="AB103" s="1564"/>
      <c r="AC103" s="1564"/>
      <c r="AD103" s="1564"/>
      <c r="AE103" s="1564"/>
      <c r="AF103" s="1564"/>
      <c r="AG103" s="1564"/>
      <c r="AH103" s="1564"/>
      <c r="AI103" s="1564"/>
      <c r="AJ103" s="1564"/>
      <c r="AK103" s="1564"/>
      <c r="AL103" s="1564"/>
      <c r="AM103" s="1564"/>
      <c r="AN103" s="1564"/>
      <c r="AO103" s="1564"/>
      <c r="AP103" s="1564"/>
      <c r="AQ103" s="2304"/>
    </row>
    <row r="104" spans="2:43" ht="13.5">
      <c r="B104" s="2017"/>
      <c r="C104" s="1482"/>
      <c r="D104" s="1482"/>
      <c r="E104" s="1482"/>
      <c r="F104" s="1482"/>
      <c r="G104" s="1482"/>
      <c r="H104" s="1482"/>
      <c r="I104" s="2014"/>
      <c r="J104" s="2015"/>
      <c r="K104" s="1463"/>
      <c r="L104" s="1463"/>
      <c r="M104" s="1463"/>
      <c r="N104" s="1463"/>
      <c r="O104" s="2016"/>
      <c r="P104" s="246"/>
      <c r="Q104" s="1491" t="s">
        <v>437</v>
      </c>
      <c r="R104" s="1482"/>
      <c r="S104" s="1482"/>
      <c r="T104" s="1482"/>
      <c r="U104" s="1482"/>
      <c r="V104" s="1482"/>
      <c r="W104" s="1482"/>
      <c r="X104" s="1482"/>
      <c r="Y104" s="1482"/>
      <c r="Z104" s="1482"/>
      <c r="AA104" s="1482"/>
      <c r="AB104" s="1482"/>
      <c r="AC104" s="1482"/>
      <c r="AD104" s="2307"/>
      <c r="AE104" s="2307"/>
      <c r="AF104" s="2307"/>
      <c r="AG104" s="2307"/>
      <c r="AH104" s="2307"/>
      <c r="AI104" s="2307"/>
      <c r="AJ104" s="2307"/>
      <c r="AK104" s="2307"/>
      <c r="AL104" s="2307"/>
      <c r="AM104" s="2307"/>
      <c r="AN104" s="2307"/>
      <c r="AO104" s="2307"/>
      <c r="AP104" s="2307"/>
      <c r="AQ104" s="265" t="s">
        <v>522</v>
      </c>
    </row>
    <row r="105" spans="2:43" ht="13.5">
      <c r="B105" s="2017"/>
      <c r="C105" s="1482"/>
      <c r="D105" s="1482"/>
      <c r="E105" s="1482"/>
      <c r="F105" s="1482"/>
      <c r="G105" s="1482"/>
      <c r="H105" s="1482"/>
      <c r="I105" s="2014"/>
      <c r="J105" s="2015"/>
      <c r="K105" s="1463"/>
      <c r="L105" s="1463"/>
      <c r="M105" s="1463"/>
      <c r="N105" s="1463"/>
      <c r="O105" s="2016"/>
      <c r="P105" s="246"/>
      <c r="Q105" s="1491" t="s">
        <v>438</v>
      </c>
      <c r="R105" s="1482"/>
      <c r="S105" s="1482"/>
      <c r="T105" s="1482"/>
      <c r="U105" s="1482"/>
      <c r="V105" s="1482"/>
      <c r="W105" s="1482"/>
      <c r="X105" s="1482"/>
      <c r="Y105" s="1482"/>
      <c r="Z105" s="1482"/>
      <c r="AA105" s="1482"/>
      <c r="AB105" s="1482"/>
      <c r="AC105" s="1482"/>
      <c r="AD105" s="1491"/>
      <c r="AE105" s="1491"/>
      <c r="AF105" s="1491"/>
      <c r="AG105" s="1491"/>
      <c r="AH105" s="1491"/>
      <c r="AI105" s="1491"/>
      <c r="AJ105" s="1491"/>
      <c r="AK105" s="1491"/>
      <c r="AL105" s="1491"/>
      <c r="AM105" s="1491"/>
      <c r="AN105" s="2309"/>
      <c r="AO105" s="2309"/>
      <c r="AP105" s="2309"/>
      <c r="AQ105" s="265" t="s">
        <v>452</v>
      </c>
    </row>
    <row r="106" spans="2:43" ht="13.5">
      <c r="B106" s="2017"/>
      <c r="C106" s="1482"/>
      <c r="D106" s="1482"/>
      <c r="E106" s="1482"/>
      <c r="F106" s="1482"/>
      <c r="G106" s="1482"/>
      <c r="H106" s="1482"/>
      <c r="I106" s="2014"/>
      <c r="J106" s="2015"/>
      <c r="K106" s="1463"/>
      <c r="L106" s="1463"/>
      <c r="M106" s="1463"/>
      <c r="N106" s="1463"/>
      <c r="O106" s="2016"/>
      <c r="P106" s="246"/>
      <c r="Q106" s="1491" t="s">
        <v>439</v>
      </c>
      <c r="R106" s="1482"/>
      <c r="S106" s="1482"/>
      <c r="T106" s="1482"/>
      <c r="U106" s="1482"/>
      <c r="V106" s="1482"/>
      <c r="W106" s="1482"/>
      <c r="X106" s="1482"/>
      <c r="Y106" s="1482"/>
      <c r="Z106" s="1482"/>
      <c r="AA106" s="1482"/>
      <c r="AB106" s="1482"/>
      <c r="AC106" s="1482"/>
      <c r="AD106" s="1491"/>
      <c r="AE106" s="1491"/>
      <c r="AF106" s="1491"/>
      <c r="AG106" s="1491"/>
      <c r="AH106" s="1491"/>
      <c r="AI106" s="1491"/>
      <c r="AJ106" s="1491"/>
      <c r="AK106" s="1491"/>
      <c r="AL106" s="1491"/>
      <c r="AM106" s="1491"/>
      <c r="AN106" s="2309"/>
      <c r="AO106" s="2309"/>
      <c r="AP106" s="2309"/>
      <c r="AQ106" s="265" t="s">
        <v>515</v>
      </c>
    </row>
    <row r="107" spans="2:43" ht="13.5">
      <c r="B107" s="2017"/>
      <c r="C107" s="1482"/>
      <c r="D107" s="1482"/>
      <c r="E107" s="1482"/>
      <c r="F107" s="1482"/>
      <c r="G107" s="1482"/>
      <c r="H107" s="1482"/>
      <c r="I107" s="2014"/>
      <c r="J107" s="2015"/>
      <c r="K107" s="1463"/>
      <c r="L107" s="1463"/>
      <c r="M107" s="1463"/>
      <c r="N107" s="1463"/>
      <c r="O107" s="2016"/>
      <c r="P107" s="246"/>
      <c r="Q107" s="1491" t="s">
        <v>440</v>
      </c>
      <c r="R107" s="1482"/>
      <c r="S107" s="1482"/>
      <c r="T107" s="1482"/>
      <c r="U107" s="1482"/>
      <c r="V107" s="1482"/>
      <c r="W107" s="1482"/>
      <c r="X107" s="1482"/>
      <c r="Y107" s="1482"/>
      <c r="Z107" s="1482"/>
      <c r="AA107" s="1482"/>
      <c r="AB107" s="1482"/>
      <c r="AC107" s="1482"/>
      <c r="AD107" s="1491"/>
      <c r="AE107" s="1491"/>
      <c r="AF107" s="1491"/>
      <c r="AG107" s="1491"/>
      <c r="AH107" s="1491"/>
      <c r="AI107" s="1491"/>
      <c r="AJ107" s="1491"/>
      <c r="AK107" s="1491"/>
      <c r="AL107" s="1491"/>
      <c r="AM107" s="1491"/>
      <c r="AN107" s="2309"/>
      <c r="AO107" s="2309"/>
      <c r="AP107" s="2309"/>
      <c r="AQ107" s="265" t="s">
        <v>515</v>
      </c>
    </row>
    <row r="108" spans="2:43" ht="13.5">
      <c r="B108" s="2017"/>
      <c r="C108" s="1482"/>
      <c r="D108" s="1482"/>
      <c r="E108" s="1482"/>
      <c r="F108" s="1482"/>
      <c r="G108" s="1482"/>
      <c r="H108" s="1482"/>
      <c r="I108" s="2014"/>
      <c r="J108" s="2015"/>
      <c r="K108" s="1463"/>
      <c r="L108" s="1463"/>
      <c r="M108" s="1463"/>
      <c r="N108" s="1463"/>
      <c r="O108" s="2016"/>
      <c r="P108" s="246"/>
      <c r="Q108" s="2308" t="s">
        <v>441</v>
      </c>
      <c r="R108" s="2308"/>
      <c r="S108" s="2308"/>
      <c r="T108" s="2308"/>
      <c r="U108" s="2308"/>
      <c r="V108" s="2308"/>
      <c r="W108" s="2308"/>
      <c r="X108" s="2308"/>
      <c r="Y108" s="2308"/>
      <c r="Z108" s="2308"/>
      <c r="AA108" s="2308"/>
      <c r="AB108" s="2308"/>
      <c r="AC108" s="2308"/>
      <c r="AD108" s="2308"/>
      <c r="AE108" s="2308"/>
      <c r="AF108" s="2308"/>
      <c r="AG108" s="2308"/>
      <c r="AH108" s="2308"/>
      <c r="AI108" s="2308"/>
      <c r="AJ108" s="2308"/>
      <c r="AK108" s="2308"/>
      <c r="AL108" s="2308"/>
      <c r="AM108" s="2308"/>
      <c r="AN108" s="2313"/>
      <c r="AO108" s="2313"/>
      <c r="AP108" s="2313"/>
      <c r="AQ108" s="265" t="s">
        <v>515</v>
      </c>
    </row>
    <row r="109" spans="2:43" ht="13.5">
      <c r="B109" s="2017"/>
      <c r="C109" s="1482"/>
      <c r="D109" s="1482"/>
      <c r="E109" s="1482"/>
      <c r="F109" s="1482"/>
      <c r="G109" s="1482"/>
      <c r="H109" s="1482"/>
      <c r="I109" s="2014"/>
      <c r="J109" s="2015"/>
      <c r="K109" s="1463"/>
      <c r="L109" s="1463"/>
      <c r="M109" s="1463"/>
      <c r="N109" s="1463"/>
      <c r="O109" s="2016"/>
      <c r="P109" s="246"/>
      <c r="Q109" s="2038"/>
      <c r="R109" s="1904"/>
      <c r="S109" s="1904"/>
      <c r="T109" s="1904"/>
      <c r="U109" s="1904"/>
      <c r="V109" s="1904"/>
      <c r="W109" s="1904"/>
      <c r="X109" s="1904"/>
      <c r="Y109" s="1904"/>
      <c r="Z109" s="1904"/>
      <c r="AA109" s="1904"/>
      <c r="AB109" s="1904"/>
      <c r="AC109" s="1904"/>
      <c r="AD109" s="1904"/>
      <c r="AE109" s="1904"/>
      <c r="AF109" s="1904"/>
      <c r="AG109" s="1904"/>
      <c r="AH109" s="1904"/>
      <c r="AI109" s="1904"/>
      <c r="AJ109" s="1904"/>
      <c r="AK109" s="1904"/>
      <c r="AL109" s="1904"/>
      <c r="AM109" s="1904"/>
      <c r="AN109" s="1904"/>
      <c r="AO109" s="1904"/>
      <c r="AP109" s="1904"/>
      <c r="AQ109" s="1905"/>
    </row>
    <row r="110" spans="2:43" ht="13.5">
      <c r="B110" s="1578" t="s">
        <v>270</v>
      </c>
      <c r="C110" s="1579"/>
      <c r="D110" s="1579"/>
      <c r="E110" s="1579"/>
      <c r="F110" s="1579"/>
      <c r="G110" s="1579"/>
      <c r="H110" s="1579"/>
      <c r="I110" s="1580"/>
      <c r="J110" s="2002"/>
      <c r="K110" s="2003"/>
      <c r="L110" s="2003"/>
      <c r="M110" s="2003"/>
      <c r="N110" s="2003"/>
      <c r="O110" s="2004"/>
      <c r="P110" s="2032"/>
      <c r="Q110" s="1546"/>
      <c r="R110" s="1546"/>
      <c r="S110" s="1546"/>
      <c r="T110" s="1546"/>
      <c r="U110" s="1546"/>
      <c r="V110" s="1546"/>
      <c r="W110" s="1546"/>
      <c r="X110" s="1546"/>
      <c r="Y110" s="1546"/>
      <c r="Z110" s="1546"/>
      <c r="AA110" s="1546"/>
      <c r="AB110" s="1546"/>
      <c r="AC110" s="1546"/>
      <c r="AD110" s="1546"/>
      <c r="AE110" s="1546"/>
      <c r="AF110" s="1546"/>
      <c r="AG110" s="1546"/>
      <c r="AH110" s="1546"/>
      <c r="AI110" s="1546"/>
      <c r="AJ110" s="1546"/>
      <c r="AK110" s="1546"/>
      <c r="AL110" s="1546"/>
      <c r="AM110" s="1546"/>
      <c r="AN110" s="1546"/>
      <c r="AO110" s="1546"/>
      <c r="AP110" s="1546"/>
      <c r="AQ110" s="2033"/>
    </row>
    <row r="112" ht="13.5">
      <c r="B112" s="1" t="s">
        <v>442</v>
      </c>
    </row>
    <row r="113" spans="2:43" ht="13.5">
      <c r="B113" s="1999" t="s">
        <v>268</v>
      </c>
      <c r="C113" s="2000"/>
      <c r="D113" s="2000"/>
      <c r="E113" s="2000"/>
      <c r="F113" s="2000"/>
      <c r="G113" s="2000"/>
      <c r="H113" s="2000"/>
      <c r="I113" s="2001"/>
      <c r="J113" s="1999" t="s">
        <v>455</v>
      </c>
      <c r="K113" s="2000"/>
      <c r="L113" s="2000"/>
      <c r="M113" s="2000"/>
      <c r="N113" s="2000"/>
      <c r="O113" s="2000"/>
      <c r="P113" s="2000"/>
      <c r="Q113" s="2000"/>
      <c r="R113" s="2000"/>
      <c r="S113" s="2000"/>
      <c r="T113" s="2000"/>
      <c r="U113" s="2001"/>
      <c r="V113" s="1578" t="s">
        <v>267</v>
      </c>
      <c r="W113" s="1579"/>
      <c r="X113" s="1579"/>
      <c r="Y113" s="1579"/>
      <c r="Z113" s="1579"/>
      <c r="AA113" s="1579"/>
      <c r="AB113" s="1579"/>
      <c r="AC113" s="1579"/>
      <c r="AD113" s="1579"/>
      <c r="AE113" s="1579"/>
      <c r="AF113" s="1579"/>
      <c r="AG113" s="1579"/>
      <c r="AH113" s="1579"/>
      <c r="AI113" s="1579"/>
      <c r="AJ113" s="1579"/>
      <c r="AK113" s="1579"/>
      <c r="AL113" s="1579"/>
      <c r="AM113" s="1579"/>
      <c r="AN113" s="1579"/>
      <c r="AO113" s="1579"/>
      <c r="AP113" s="1579"/>
      <c r="AQ113" s="1580"/>
    </row>
    <row r="114" spans="2:43" ht="13.5">
      <c r="B114" s="1917"/>
      <c r="C114" s="1550"/>
      <c r="D114" s="1550"/>
      <c r="E114" s="1550"/>
      <c r="F114" s="1550"/>
      <c r="G114" s="1550"/>
      <c r="H114" s="1550"/>
      <c r="I114" s="1918"/>
      <c r="J114" s="1919" t="s">
        <v>522</v>
      </c>
      <c r="K114" s="1920"/>
      <c r="L114" s="1920"/>
      <c r="M114" s="1920"/>
      <c r="N114" s="1920"/>
      <c r="O114" s="1920"/>
      <c r="P114" s="1920" t="s">
        <v>392</v>
      </c>
      <c r="Q114" s="1920"/>
      <c r="R114" s="1920"/>
      <c r="S114" s="1920"/>
      <c r="T114" s="1920"/>
      <c r="U114" s="1921"/>
      <c r="V114" s="1917"/>
      <c r="W114" s="1550"/>
      <c r="X114" s="1550"/>
      <c r="Y114" s="1550"/>
      <c r="Z114" s="1550"/>
      <c r="AA114" s="1550"/>
      <c r="AB114" s="1550"/>
      <c r="AC114" s="1550"/>
      <c r="AD114" s="1550"/>
      <c r="AE114" s="1550"/>
      <c r="AF114" s="1550"/>
      <c r="AG114" s="1550"/>
      <c r="AH114" s="1550"/>
      <c r="AI114" s="1550"/>
      <c r="AJ114" s="1550"/>
      <c r="AK114" s="1550"/>
      <c r="AL114" s="1550"/>
      <c r="AM114" s="1550"/>
      <c r="AN114" s="1550"/>
      <c r="AO114" s="1550"/>
      <c r="AP114" s="1550"/>
      <c r="AQ114" s="1918"/>
    </row>
    <row r="115" spans="2:43" ht="13.5">
      <c r="B115" s="2017" t="s">
        <v>456</v>
      </c>
      <c r="C115" s="1482"/>
      <c r="D115" s="1482"/>
      <c r="E115" s="1482"/>
      <c r="F115" s="1482"/>
      <c r="G115" s="1482"/>
      <c r="H115" s="1482"/>
      <c r="I115" s="2014"/>
      <c r="J115" s="2015"/>
      <c r="K115" s="1463"/>
      <c r="L115" s="1463"/>
      <c r="M115" s="1463"/>
      <c r="N115" s="1463"/>
      <c r="O115" s="1463"/>
      <c r="P115" s="1463"/>
      <c r="Q115" s="1463"/>
      <c r="R115" s="1463"/>
      <c r="S115" s="1463"/>
      <c r="T115" s="1463"/>
      <c r="U115" s="2016"/>
      <c r="V115" s="2017"/>
      <c r="W115" s="1482"/>
      <c r="X115" s="1482"/>
      <c r="Y115" s="1482"/>
      <c r="Z115" s="1482"/>
      <c r="AA115" s="1482"/>
      <c r="AB115" s="1482"/>
      <c r="AC115" s="1482"/>
      <c r="AD115" s="1482"/>
      <c r="AE115" s="1482"/>
      <c r="AF115" s="1482"/>
      <c r="AG115" s="1482"/>
      <c r="AH115" s="1482"/>
      <c r="AI115" s="1482"/>
      <c r="AJ115" s="1482"/>
      <c r="AK115" s="1482"/>
      <c r="AL115" s="1482"/>
      <c r="AM115" s="1482"/>
      <c r="AN115" s="1482"/>
      <c r="AO115" s="1482"/>
      <c r="AP115" s="1482"/>
      <c r="AQ115" s="2014"/>
    </row>
    <row r="116" spans="2:43" ht="13.5">
      <c r="B116" s="2017"/>
      <c r="C116" s="1482"/>
      <c r="D116" s="1482"/>
      <c r="E116" s="1482"/>
      <c r="F116" s="1482"/>
      <c r="G116" s="1482"/>
      <c r="H116" s="1482"/>
      <c r="I116" s="2014"/>
      <c r="J116" s="2015"/>
      <c r="K116" s="1463"/>
      <c r="L116" s="1463"/>
      <c r="M116" s="1463"/>
      <c r="N116" s="1463"/>
      <c r="O116" s="1463"/>
      <c r="P116" s="1463"/>
      <c r="Q116" s="1463"/>
      <c r="R116" s="1463"/>
      <c r="S116" s="1463"/>
      <c r="T116" s="1463"/>
      <c r="U116" s="2016"/>
      <c r="V116" s="2017"/>
      <c r="W116" s="1482"/>
      <c r="X116" s="1482"/>
      <c r="Y116" s="1482"/>
      <c r="Z116" s="1482"/>
      <c r="AA116" s="1482"/>
      <c r="AB116" s="1482"/>
      <c r="AC116" s="1482"/>
      <c r="AD116" s="1482"/>
      <c r="AE116" s="1482"/>
      <c r="AF116" s="1482"/>
      <c r="AG116" s="1482"/>
      <c r="AH116" s="1482"/>
      <c r="AI116" s="1482"/>
      <c r="AJ116" s="1482"/>
      <c r="AK116" s="1482"/>
      <c r="AL116" s="1482"/>
      <c r="AM116" s="1482"/>
      <c r="AN116" s="1482"/>
      <c r="AO116" s="1482"/>
      <c r="AP116" s="1482"/>
      <c r="AQ116" s="2014"/>
    </row>
    <row r="117" spans="2:43" ht="13.5">
      <c r="B117" s="2017" t="s">
        <v>457</v>
      </c>
      <c r="C117" s="1482"/>
      <c r="D117" s="1482"/>
      <c r="E117" s="1482"/>
      <c r="F117" s="1482"/>
      <c r="G117" s="1482"/>
      <c r="H117" s="1482"/>
      <c r="I117" s="2014"/>
      <c r="J117" s="2015"/>
      <c r="K117" s="1463"/>
      <c r="L117" s="1463"/>
      <c r="M117" s="1463"/>
      <c r="N117" s="1463"/>
      <c r="O117" s="1463"/>
      <c r="P117" s="1463"/>
      <c r="Q117" s="1463"/>
      <c r="R117" s="1463"/>
      <c r="S117" s="1463"/>
      <c r="T117" s="1463"/>
      <c r="U117" s="2016"/>
      <c r="V117" s="2017"/>
      <c r="W117" s="1482"/>
      <c r="X117" s="1482"/>
      <c r="Y117" s="1482"/>
      <c r="Z117" s="1482"/>
      <c r="AA117" s="1482"/>
      <c r="AB117" s="1482"/>
      <c r="AC117" s="1482"/>
      <c r="AD117" s="1482"/>
      <c r="AE117" s="1482"/>
      <c r="AF117" s="1482"/>
      <c r="AG117" s="1482"/>
      <c r="AH117" s="1482"/>
      <c r="AI117" s="1482"/>
      <c r="AJ117" s="1482"/>
      <c r="AK117" s="1482"/>
      <c r="AL117" s="1482"/>
      <c r="AM117" s="1482"/>
      <c r="AN117" s="1482"/>
      <c r="AO117" s="1482"/>
      <c r="AP117" s="1482"/>
      <c r="AQ117" s="2014"/>
    </row>
    <row r="118" spans="2:43" ht="13.5">
      <c r="B118" s="2017" t="s">
        <v>393</v>
      </c>
      <c r="C118" s="1482"/>
      <c r="D118" s="1482"/>
      <c r="E118" s="1482"/>
      <c r="F118" s="1482"/>
      <c r="G118" s="1482"/>
      <c r="H118" s="1482"/>
      <c r="I118" s="2014"/>
      <c r="J118" s="2015"/>
      <c r="K118" s="1463"/>
      <c r="L118" s="1463"/>
      <c r="M118" s="1463"/>
      <c r="N118" s="1463"/>
      <c r="O118" s="1463"/>
      <c r="P118" s="1463"/>
      <c r="Q118" s="1463"/>
      <c r="R118" s="1463"/>
      <c r="S118" s="1463"/>
      <c r="T118" s="1463"/>
      <c r="U118" s="2016"/>
      <c r="V118" s="2017"/>
      <c r="W118" s="1482"/>
      <c r="X118" s="1482"/>
      <c r="Y118" s="1482"/>
      <c r="Z118" s="1482"/>
      <c r="AA118" s="1482"/>
      <c r="AB118" s="1482"/>
      <c r="AC118" s="1482"/>
      <c r="AD118" s="1482"/>
      <c r="AE118" s="1482"/>
      <c r="AF118" s="1482"/>
      <c r="AG118" s="1482"/>
      <c r="AH118" s="1482"/>
      <c r="AI118" s="1482"/>
      <c r="AJ118" s="1482"/>
      <c r="AK118" s="1482"/>
      <c r="AL118" s="1482"/>
      <c r="AM118" s="1482"/>
      <c r="AN118" s="1482"/>
      <c r="AO118" s="1482"/>
      <c r="AP118" s="1482"/>
      <c r="AQ118" s="2014"/>
    </row>
    <row r="119" spans="2:43" ht="13.5">
      <c r="B119" s="2017" t="s">
        <v>458</v>
      </c>
      <c r="C119" s="1482"/>
      <c r="D119" s="1482"/>
      <c r="E119" s="1482"/>
      <c r="F119" s="1482"/>
      <c r="G119" s="1482"/>
      <c r="H119" s="1482"/>
      <c r="I119" s="2014"/>
      <c r="J119" s="2015"/>
      <c r="K119" s="1463"/>
      <c r="L119" s="1463"/>
      <c r="M119" s="1463"/>
      <c r="N119" s="1463"/>
      <c r="O119" s="1463"/>
      <c r="P119" s="1463"/>
      <c r="Q119" s="1463"/>
      <c r="R119" s="1463"/>
      <c r="S119" s="1463"/>
      <c r="T119" s="1463"/>
      <c r="U119" s="2016"/>
      <c r="V119" s="2017"/>
      <c r="W119" s="1482"/>
      <c r="X119" s="1482"/>
      <c r="Y119" s="1482"/>
      <c r="Z119" s="1482"/>
      <c r="AA119" s="1482"/>
      <c r="AB119" s="1482"/>
      <c r="AC119" s="1482"/>
      <c r="AD119" s="1482"/>
      <c r="AE119" s="1482"/>
      <c r="AF119" s="1482"/>
      <c r="AG119" s="1482"/>
      <c r="AH119" s="1482"/>
      <c r="AI119" s="1482"/>
      <c r="AJ119" s="1482"/>
      <c r="AK119" s="1482"/>
      <c r="AL119" s="1482"/>
      <c r="AM119" s="1482"/>
      <c r="AN119" s="1482"/>
      <c r="AO119" s="1482"/>
      <c r="AP119" s="1482"/>
      <c r="AQ119" s="2014"/>
    </row>
    <row r="120" spans="2:43" ht="13.5">
      <c r="B120" s="2017"/>
      <c r="C120" s="1482"/>
      <c r="D120" s="1482"/>
      <c r="E120" s="1482"/>
      <c r="F120" s="1482"/>
      <c r="G120" s="1482"/>
      <c r="H120" s="1482"/>
      <c r="I120" s="2014"/>
      <c r="J120" s="2015"/>
      <c r="K120" s="1463"/>
      <c r="L120" s="1463"/>
      <c r="M120" s="1463"/>
      <c r="N120" s="1463"/>
      <c r="O120" s="1463"/>
      <c r="P120" s="1463"/>
      <c r="Q120" s="1463"/>
      <c r="R120" s="1463"/>
      <c r="S120" s="1463"/>
      <c r="T120" s="1463"/>
      <c r="U120" s="2016"/>
      <c r="V120" s="2017"/>
      <c r="W120" s="1482"/>
      <c r="X120" s="1482"/>
      <c r="Y120" s="1482"/>
      <c r="Z120" s="1482"/>
      <c r="AA120" s="1482"/>
      <c r="AB120" s="1482"/>
      <c r="AC120" s="1482"/>
      <c r="AD120" s="1482"/>
      <c r="AE120" s="1482"/>
      <c r="AF120" s="1482"/>
      <c r="AG120" s="1482"/>
      <c r="AH120" s="1482"/>
      <c r="AI120" s="1482"/>
      <c r="AJ120" s="1482"/>
      <c r="AK120" s="1482"/>
      <c r="AL120" s="1482"/>
      <c r="AM120" s="1482"/>
      <c r="AN120" s="1482"/>
      <c r="AO120" s="1482"/>
      <c r="AP120" s="1482"/>
      <c r="AQ120" s="2014"/>
    </row>
    <row r="121" spans="2:43" ht="13.5">
      <c r="B121" s="2017" t="s">
        <v>459</v>
      </c>
      <c r="C121" s="1482"/>
      <c r="D121" s="1482"/>
      <c r="E121" s="1482"/>
      <c r="F121" s="1482"/>
      <c r="G121" s="1482"/>
      <c r="H121" s="1482"/>
      <c r="I121" s="2014"/>
      <c r="J121" s="2015"/>
      <c r="K121" s="1463"/>
      <c r="L121" s="1463"/>
      <c r="M121" s="1463"/>
      <c r="N121" s="1463"/>
      <c r="O121" s="1463"/>
      <c r="P121" s="1463"/>
      <c r="Q121" s="1463"/>
      <c r="R121" s="1463"/>
      <c r="S121" s="1463"/>
      <c r="T121" s="1463"/>
      <c r="U121" s="2016"/>
      <c r="V121" s="2017"/>
      <c r="W121" s="1482"/>
      <c r="X121" s="1482"/>
      <c r="Y121" s="1482"/>
      <c r="Z121" s="1482"/>
      <c r="AA121" s="1482"/>
      <c r="AB121" s="1482"/>
      <c r="AC121" s="1482"/>
      <c r="AD121" s="1482"/>
      <c r="AE121" s="1482"/>
      <c r="AF121" s="1482"/>
      <c r="AG121" s="1482"/>
      <c r="AH121" s="1482"/>
      <c r="AI121" s="1482"/>
      <c r="AJ121" s="1482"/>
      <c r="AK121" s="1482"/>
      <c r="AL121" s="1482"/>
      <c r="AM121" s="1482"/>
      <c r="AN121" s="1482"/>
      <c r="AO121" s="1482"/>
      <c r="AP121" s="1482"/>
      <c r="AQ121" s="2014"/>
    </row>
    <row r="122" spans="2:43" ht="13.5">
      <c r="B122" s="2017"/>
      <c r="C122" s="1482"/>
      <c r="D122" s="1482"/>
      <c r="E122" s="1482"/>
      <c r="F122" s="1482"/>
      <c r="G122" s="1482"/>
      <c r="H122" s="1482"/>
      <c r="I122" s="2014"/>
      <c r="J122" s="2015"/>
      <c r="K122" s="1463"/>
      <c r="L122" s="1463"/>
      <c r="M122" s="1463"/>
      <c r="N122" s="1463"/>
      <c r="O122" s="1463"/>
      <c r="P122" s="1463"/>
      <c r="Q122" s="1463"/>
      <c r="R122" s="1463"/>
      <c r="S122" s="1463"/>
      <c r="T122" s="1463"/>
      <c r="U122" s="2016"/>
      <c r="V122" s="2017"/>
      <c r="W122" s="1482"/>
      <c r="X122" s="1482"/>
      <c r="Y122" s="1482"/>
      <c r="Z122" s="1482"/>
      <c r="AA122" s="1482"/>
      <c r="AB122" s="1482"/>
      <c r="AC122" s="1482"/>
      <c r="AD122" s="1482"/>
      <c r="AE122" s="1482"/>
      <c r="AF122" s="1482"/>
      <c r="AG122" s="1482"/>
      <c r="AH122" s="1482"/>
      <c r="AI122" s="1482"/>
      <c r="AJ122" s="1482"/>
      <c r="AK122" s="1482"/>
      <c r="AL122" s="1482"/>
      <c r="AM122" s="1482"/>
      <c r="AN122" s="1482"/>
      <c r="AO122" s="1482"/>
      <c r="AP122" s="1482"/>
      <c r="AQ122" s="2014"/>
    </row>
    <row r="123" spans="2:43" ht="13.5">
      <c r="B123" s="2017" t="s">
        <v>460</v>
      </c>
      <c r="C123" s="1482"/>
      <c r="D123" s="1482"/>
      <c r="E123" s="1482"/>
      <c r="F123" s="1482"/>
      <c r="G123" s="1482"/>
      <c r="H123" s="1482"/>
      <c r="I123" s="2014"/>
      <c r="J123" s="2015"/>
      <c r="K123" s="1463"/>
      <c r="L123" s="1463"/>
      <c r="M123" s="1463"/>
      <c r="N123" s="1463"/>
      <c r="O123" s="1463"/>
      <c r="P123" s="1463"/>
      <c r="Q123" s="1463"/>
      <c r="R123" s="1463"/>
      <c r="S123" s="1463"/>
      <c r="T123" s="1463"/>
      <c r="U123" s="2016"/>
      <c r="V123" s="2017"/>
      <c r="W123" s="1482"/>
      <c r="X123" s="1482"/>
      <c r="Y123" s="1482"/>
      <c r="Z123" s="1482"/>
      <c r="AA123" s="1482"/>
      <c r="AB123" s="1482"/>
      <c r="AC123" s="1482"/>
      <c r="AD123" s="1482"/>
      <c r="AE123" s="1482"/>
      <c r="AF123" s="1482"/>
      <c r="AG123" s="1482"/>
      <c r="AH123" s="1482"/>
      <c r="AI123" s="1482"/>
      <c r="AJ123" s="1482"/>
      <c r="AK123" s="1482"/>
      <c r="AL123" s="1482"/>
      <c r="AM123" s="1482"/>
      <c r="AN123" s="1482"/>
      <c r="AO123" s="1482"/>
      <c r="AP123" s="1482"/>
      <c r="AQ123" s="2014"/>
    </row>
    <row r="124" spans="2:43" ht="13.5">
      <c r="B124" s="2017"/>
      <c r="C124" s="1482"/>
      <c r="D124" s="1482"/>
      <c r="E124" s="1482"/>
      <c r="F124" s="1482"/>
      <c r="G124" s="1482"/>
      <c r="H124" s="1482"/>
      <c r="I124" s="2014"/>
      <c r="J124" s="1906"/>
      <c r="K124" s="1907"/>
      <c r="L124" s="1907"/>
      <c r="M124" s="1907"/>
      <c r="N124" s="1907"/>
      <c r="O124" s="1907"/>
      <c r="P124" s="1463"/>
      <c r="Q124" s="1463"/>
      <c r="R124" s="1463"/>
      <c r="S124" s="1463"/>
      <c r="T124" s="1463"/>
      <c r="U124" s="2016"/>
      <c r="V124" s="1903"/>
      <c r="W124" s="1904"/>
      <c r="X124" s="1904"/>
      <c r="Y124" s="1904"/>
      <c r="Z124" s="1904"/>
      <c r="AA124" s="1904"/>
      <c r="AB124" s="1904"/>
      <c r="AC124" s="1904"/>
      <c r="AD124" s="1904"/>
      <c r="AE124" s="1904"/>
      <c r="AF124" s="1904"/>
      <c r="AG124" s="1904"/>
      <c r="AH124" s="1904"/>
      <c r="AI124" s="1904"/>
      <c r="AJ124" s="1904"/>
      <c r="AK124" s="1904"/>
      <c r="AL124" s="1904"/>
      <c r="AM124" s="1904"/>
      <c r="AN124" s="1904"/>
      <c r="AO124" s="1904"/>
      <c r="AP124" s="1904"/>
      <c r="AQ124" s="1905"/>
    </row>
    <row r="125" spans="2:43" ht="13.5">
      <c r="B125" s="1578" t="s">
        <v>270</v>
      </c>
      <c r="C125" s="1579"/>
      <c r="D125" s="1579"/>
      <c r="E125" s="1579"/>
      <c r="F125" s="1579"/>
      <c r="G125" s="1579"/>
      <c r="H125" s="1579"/>
      <c r="I125" s="1580"/>
      <c r="J125" s="2002"/>
      <c r="K125" s="2003"/>
      <c r="L125" s="2003"/>
      <c r="M125" s="2003"/>
      <c r="N125" s="2003"/>
      <c r="O125" s="2003"/>
      <c r="P125" s="2003"/>
      <c r="Q125" s="2003"/>
      <c r="R125" s="2003"/>
      <c r="S125" s="2003"/>
      <c r="T125" s="2003"/>
      <c r="U125" s="2004"/>
      <c r="V125" s="2032"/>
      <c r="W125" s="1546"/>
      <c r="X125" s="1546"/>
      <c r="Y125" s="1546"/>
      <c r="Z125" s="1546"/>
      <c r="AA125" s="1546"/>
      <c r="AB125" s="1546"/>
      <c r="AC125" s="1546"/>
      <c r="AD125" s="1546"/>
      <c r="AE125" s="1546"/>
      <c r="AF125" s="1546"/>
      <c r="AG125" s="1546"/>
      <c r="AH125" s="1546"/>
      <c r="AI125" s="1546"/>
      <c r="AJ125" s="1546"/>
      <c r="AK125" s="1546"/>
      <c r="AL125" s="1546"/>
      <c r="AM125" s="1546"/>
      <c r="AN125" s="1546"/>
      <c r="AO125" s="1546"/>
      <c r="AP125" s="1546"/>
      <c r="AQ125" s="2033"/>
    </row>
    <row r="128" ht="13.5">
      <c r="B128" s="1" t="s">
        <v>443</v>
      </c>
    </row>
    <row r="129" spans="2:43" ht="13.5">
      <c r="B129" s="1527" t="s">
        <v>462</v>
      </c>
      <c r="C129" s="1573"/>
      <c r="D129" s="1573"/>
      <c r="E129" s="1573"/>
      <c r="F129" s="1574"/>
      <c r="G129" s="1572" t="s">
        <v>340</v>
      </c>
      <c r="H129" s="1573"/>
      <c r="I129" s="1573"/>
      <c r="J129" s="1573"/>
      <c r="K129" s="1573"/>
      <c r="L129" s="1574"/>
      <c r="M129" s="1999" t="s">
        <v>267</v>
      </c>
      <c r="N129" s="2000"/>
      <c r="O129" s="2000"/>
      <c r="P129" s="2000"/>
      <c r="Q129" s="2000"/>
      <c r="R129" s="2000"/>
      <c r="S129" s="2000"/>
      <c r="T129" s="2000"/>
      <c r="U129" s="2000"/>
      <c r="V129" s="2000"/>
      <c r="W129" s="2000"/>
      <c r="X129" s="2000"/>
      <c r="Y129" s="2000"/>
      <c r="Z129" s="2000"/>
      <c r="AA129" s="2000"/>
      <c r="AB129" s="2000"/>
      <c r="AC129" s="2000"/>
      <c r="AD129" s="2000"/>
      <c r="AE129" s="2000"/>
      <c r="AF129" s="2000"/>
      <c r="AG129" s="2000"/>
      <c r="AH129" s="2000"/>
      <c r="AI129" s="2000"/>
      <c r="AJ129" s="2000"/>
      <c r="AK129" s="2000"/>
      <c r="AL129" s="2000"/>
      <c r="AM129" s="2000"/>
      <c r="AN129" s="2000"/>
      <c r="AO129" s="2000"/>
      <c r="AP129" s="2000"/>
      <c r="AQ129" s="2001"/>
    </row>
    <row r="130" spans="2:43" ht="13.5" customHeight="1">
      <c r="B130" s="1575"/>
      <c r="C130" s="1576"/>
      <c r="D130" s="1576"/>
      <c r="E130" s="1576"/>
      <c r="F130" s="1577"/>
      <c r="G130" s="2057"/>
      <c r="H130" s="1425"/>
      <c r="I130" s="1425"/>
      <c r="J130" s="1425"/>
      <c r="K130" s="1425"/>
      <c r="L130" s="1899"/>
      <c r="M130" s="1936" t="s">
        <v>574</v>
      </c>
      <c r="N130" s="1936"/>
      <c r="O130" s="1936"/>
      <c r="P130" s="1936"/>
      <c r="Q130" s="1936"/>
      <c r="R130" s="1936"/>
      <c r="S130" s="1936"/>
      <c r="T130" s="1936"/>
      <c r="U130" s="1936" t="s">
        <v>463</v>
      </c>
      <c r="V130" s="1936"/>
      <c r="W130" s="1936"/>
      <c r="X130" s="1936"/>
      <c r="Y130" s="1936"/>
      <c r="Z130" s="1936"/>
      <c r="AA130" s="1936"/>
      <c r="AB130" s="1936"/>
      <c r="AC130" s="1948" t="s">
        <v>444</v>
      </c>
      <c r="AD130" s="1948"/>
      <c r="AE130" s="1948"/>
      <c r="AF130" s="1948"/>
      <c r="AG130" s="1937" t="s">
        <v>319</v>
      </c>
      <c r="AH130" s="1937"/>
      <c r="AI130" s="1937"/>
      <c r="AJ130" s="1937"/>
      <c r="AK130" s="1937"/>
      <c r="AL130" s="1937"/>
      <c r="AM130" s="1937"/>
      <c r="AN130" s="1937"/>
      <c r="AO130" s="1937"/>
      <c r="AP130" s="1937"/>
      <c r="AQ130" s="1937"/>
    </row>
    <row r="131" spans="2:43" ht="13.5">
      <c r="B131" s="1919"/>
      <c r="C131" s="1920"/>
      <c r="D131" s="1920"/>
      <c r="E131" s="1920"/>
      <c r="F131" s="1921"/>
      <c r="G131" s="1919" t="s">
        <v>522</v>
      </c>
      <c r="H131" s="1920"/>
      <c r="I131" s="1920"/>
      <c r="J131" s="1920"/>
      <c r="K131" s="1920"/>
      <c r="L131" s="1921"/>
      <c r="M131" s="2317"/>
      <c r="N131" s="2318"/>
      <c r="O131" s="2318"/>
      <c r="P131" s="2318"/>
      <c r="Q131" s="2318"/>
      <c r="R131" s="2318"/>
      <c r="S131" s="2318"/>
      <c r="T131" s="2319"/>
      <c r="U131" s="1919" t="s">
        <v>522</v>
      </c>
      <c r="V131" s="1920"/>
      <c r="W131" s="1920"/>
      <c r="X131" s="1920"/>
      <c r="Y131" s="1920"/>
      <c r="Z131" s="1920"/>
      <c r="AA131" s="1920"/>
      <c r="AB131" s="1921"/>
      <c r="AC131" s="1919" t="s">
        <v>465</v>
      </c>
      <c r="AD131" s="1920"/>
      <c r="AE131" s="1920"/>
      <c r="AF131" s="1921"/>
      <c r="AG131" s="2311"/>
      <c r="AH131" s="2311"/>
      <c r="AI131" s="2311"/>
      <c r="AJ131" s="2311"/>
      <c r="AK131" s="2311"/>
      <c r="AL131" s="2311"/>
      <c r="AM131" s="2311"/>
      <c r="AN131" s="2311"/>
      <c r="AO131" s="2311"/>
      <c r="AP131" s="2311"/>
      <c r="AQ131" s="2312"/>
    </row>
    <row r="132" spans="2:43" ht="13.5">
      <c r="B132" s="1963" t="s">
        <v>466</v>
      </c>
      <c r="C132" s="2025"/>
      <c r="D132" s="2025"/>
      <c r="E132" s="2025"/>
      <c r="F132" s="2026"/>
      <c r="G132" s="2015"/>
      <c r="H132" s="2043"/>
      <c r="I132" s="2043"/>
      <c r="J132" s="2043"/>
      <c r="K132" s="2043"/>
      <c r="L132" s="2016"/>
      <c r="M132" s="1963"/>
      <c r="N132" s="1474"/>
      <c r="O132" s="1474"/>
      <c r="P132" s="1474"/>
      <c r="Q132" s="1474"/>
      <c r="R132" s="1474"/>
      <c r="S132" s="1474"/>
      <c r="T132" s="2026"/>
      <c r="U132" s="2095"/>
      <c r="V132" s="1466"/>
      <c r="W132" s="1466"/>
      <c r="X132" s="1466"/>
      <c r="Y132" s="1466"/>
      <c r="Z132" s="1466"/>
      <c r="AA132" s="1466"/>
      <c r="AB132" s="2097"/>
      <c r="AC132" s="2095"/>
      <c r="AD132" s="1466"/>
      <c r="AE132" s="1466"/>
      <c r="AF132" s="2097"/>
      <c r="AG132" s="2096"/>
      <c r="AH132" s="2096"/>
      <c r="AI132" s="2096"/>
      <c r="AJ132" s="2096"/>
      <c r="AK132" s="2096"/>
      <c r="AL132" s="2096"/>
      <c r="AM132" s="2096"/>
      <c r="AN132" s="2096"/>
      <c r="AO132" s="2096"/>
      <c r="AP132" s="2096"/>
      <c r="AQ132" s="2097"/>
    </row>
    <row r="133" spans="2:43" ht="13.5">
      <c r="B133" s="1963"/>
      <c r="C133" s="2025"/>
      <c r="D133" s="2025"/>
      <c r="E133" s="2025"/>
      <c r="F133" s="2026"/>
      <c r="G133" s="2015"/>
      <c r="H133" s="2043"/>
      <c r="I133" s="2043"/>
      <c r="J133" s="2043"/>
      <c r="K133" s="2043"/>
      <c r="L133" s="2016"/>
      <c r="M133" s="1963"/>
      <c r="N133" s="1474"/>
      <c r="O133" s="1474"/>
      <c r="P133" s="1474"/>
      <c r="Q133" s="1474"/>
      <c r="R133" s="1474"/>
      <c r="S133" s="1474"/>
      <c r="T133" s="2026"/>
      <c r="U133" s="2095"/>
      <c r="V133" s="1466"/>
      <c r="W133" s="1466"/>
      <c r="X133" s="1466"/>
      <c r="Y133" s="1466"/>
      <c r="Z133" s="1466"/>
      <c r="AA133" s="1466"/>
      <c r="AB133" s="2097"/>
      <c r="AC133" s="2095"/>
      <c r="AD133" s="1466"/>
      <c r="AE133" s="1466"/>
      <c r="AF133" s="2097"/>
      <c r="AG133" s="2096"/>
      <c r="AH133" s="2096"/>
      <c r="AI133" s="2096"/>
      <c r="AJ133" s="2096"/>
      <c r="AK133" s="2096"/>
      <c r="AL133" s="2096"/>
      <c r="AM133" s="2096"/>
      <c r="AN133" s="2096"/>
      <c r="AO133" s="2096"/>
      <c r="AP133" s="2096"/>
      <c r="AQ133" s="2097"/>
    </row>
    <row r="134" spans="2:43" ht="13.5">
      <c r="B134" s="1963"/>
      <c r="C134" s="2025"/>
      <c r="D134" s="2025"/>
      <c r="E134" s="2025"/>
      <c r="F134" s="2026"/>
      <c r="G134" s="2015"/>
      <c r="H134" s="2043"/>
      <c r="I134" s="2043"/>
      <c r="J134" s="2043"/>
      <c r="K134" s="2043"/>
      <c r="L134" s="2016"/>
      <c r="M134" s="1963"/>
      <c r="N134" s="1474"/>
      <c r="O134" s="1474"/>
      <c r="P134" s="1474"/>
      <c r="Q134" s="1474"/>
      <c r="R134" s="1474"/>
      <c r="S134" s="1474"/>
      <c r="T134" s="2026"/>
      <c r="U134" s="2095"/>
      <c r="V134" s="1466"/>
      <c r="W134" s="1466"/>
      <c r="X134" s="1466"/>
      <c r="Y134" s="1466"/>
      <c r="Z134" s="1466"/>
      <c r="AA134" s="1466"/>
      <c r="AB134" s="2097"/>
      <c r="AC134" s="2095"/>
      <c r="AD134" s="1466"/>
      <c r="AE134" s="1466"/>
      <c r="AF134" s="2097"/>
      <c r="AG134" s="2096"/>
      <c r="AH134" s="2096"/>
      <c r="AI134" s="2096"/>
      <c r="AJ134" s="2096"/>
      <c r="AK134" s="2096"/>
      <c r="AL134" s="2096"/>
      <c r="AM134" s="2096"/>
      <c r="AN134" s="2096"/>
      <c r="AO134" s="2096"/>
      <c r="AP134" s="2096"/>
      <c r="AQ134" s="2097"/>
    </row>
    <row r="135" spans="2:43" ht="13.5">
      <c r="B135" s="1963"/>
      <c r="C135" s="2025"/>
      <c r="D135" s="2025"/>
      <c r="E135" s="2025"/>
      <c r="F135" s="2026"/>
      <c r="G135" s="2015"/>
      <c r="H135" s="2043"/>
      <c r="I135" s="2043"/>
      <c r="J135" s="2043"/>
      <c r="K135" s="2043"/>
      <c r="L135" s="2016"/>
      <c r="M135" s="1963"/>
      <c r="N135" s="1474"/>
      <c r="O135" s="1474"/>
      <c r="P135" s="1474"/>
      <c r="Q135" s="1474"/>
      <c r="R135" s="1474"/>
      <c r="S135" s="1474"/>
      <c r="T135" s="2026"/>
      <c r="U135" s="2095"/>
      <c r="V135" s="1466"/>
      <c r="W135" s="1466"/>
      <c r="X135" s="1466"/>
      <c r="Y135" s="1466"/>
      <c r="Z135" s="1466"/>
      <c r="AA135" s="1466"/>
      <c r="AB135" s="2097"/>
      <c r="AC135" s="2095"/>
      <c r="AD135" s="1466"/>
      <c r="AE135" s="1466"/>
      <c r="AF135" s="2097"/>
      <c r="AG135" s="2096"/>
      <c r="AH135" s="2096"/>
      <c r="AI135" s="2096"/>
      <c r="AJ135" s="2096"/>
      <c r="AK135" s="2096"/>
      <c r="AL135" s="2096"/>
      <c r="AM135" s="2096"/>
      <c r="AN135" s="2096"/>
      <c r="AO135" s="2096"/>
      <c r="AP135" s="2096"/>
      <c r="AQ135" s="2097"/>
    </row>
    <row r="136" spans="2:43" ht="13.5">
      <c r="B136" s="1963"/>
      <c r="C136" s="2025"/>
      <c r="D136" s="2025"/>
      <c r="E136" s="2025"/>
      <c r="F136" s="2026"/>
      <c r="G136" s="2015"/>
      <c r="H136" s="2043"/>
      <c r="I136" s="2043"/>
      <c r="J136" s="2043"/>
      <c r="K136" s="2043"/>
      <c r="L136" s="2016"/>
      <c r="M136" s="1963"/>
      <c r="N136" s="1474"/>
      <c r="O136" s="1474"/>
      <c r="P136" s="1474"/>
      <c r="Q136" s="1474"/>
      <c r="R136" s="1474"/>
      <c r="S136" s="1474"/>
      <c r="T136" s="2026"/>
      <c r="U136" s="2095"/>
      <c r="V136" s="1466"/>
      <c r="W136" s="1466"/>
      <c r="X136" s="1466"/>
      <c r="Y136" s="1466"/>
      <c r="Z136" s="1466"/>
      <c r="AA136" s="1466"/>
      <c r="AB136" s="2097"/>
      <c r="AC136" s="2095"/>
      <c r="AD136" s="1466"/>
      <c r="AE136" s="1466"/>
      <c r="AF136" s="2097"/>
      <c r="AG136" s="2096"/>
      <c r="AH136" s="2096"/>
      <c r="AI136" s="2096"/>
      <c r="AJ136" s="2096"/>
      <c r="AK136" s="2096"/>
      <c r="AL136" s="2096"/>
      <c r="AM136" s="2096"/>
      <c r="AN136" s="2096"/>
      <c r="AO136" s="2096"/>
      <c r="AP136" s="2096"/>
      <c r="AQ136" s="2097"/>
    </row>
    <row r="137" spans="2:43" ht="13.5">
      <c r="B137" s="2030"/>
      <c r="C137" s="1570"/>
      <c r="D137" s="1570"/>
      <c r="E137" s="1570"/>
      <c r="F137" s="2031"/>
      <c r="G137" s="1906"/>
      <c r="H137" s="1907"/>
      <c r="I137" s="1907"/>
      <c r="J137" s="1907"/>
      <c r="K137" s="1907"/>
      <c r="L137" s="1908"/>
      <c r="M137" s="1963"/>
      <c r="N137" s="1474"/>
      <c r="O137" s="1474"/>
      <c r="P137" s="1474"/>
      <c r="Q137" s="1474"/>
      <c r="R137" s="1474"/>
      <c r="S137" s="1474"/>
      <c r="T137" s="2026"/>
      <c r="U137" s="2095"/>
      <c r="V137" s="1466"/>
      <c r="W137" s="1466"/>
      <c r="X137" s="1466"/>
      <c r="Y137" s="1466"/>
      <c r="Z137" s="1466"/>
      <c r="AA137" s="1466"/>
      <c r="AB137" s="2097"/>
      <c r="AC137" s="2095"/>
      <c r="AD137" s="1466"/>
      <c r="AE137" s="1466"/>
      <c r="AF137" s="2097"/>
      <c r="AG137" s="2096"/>
      <c r="AH137" s="2096"/>
      <c r="AI137" s="2096"/>
      <c r="AJ137" s="2096"/>
      <c r="AK137" s="2096"/>
      <c r="AL137" s="2096"/>
      <c r="AM137" s="2096"/>
      <c r="AN137" s="2096"/>
      <c r="AO137" s="2096"/>
      <c r="AP137" s="2096"/>
      <c r="AQ137" s="2097"/>
    </row>
    <row r="138" spans="2:43" ht="13.5">
      <c r="B138" s="1578" t="s">
        <v>270</v>
      </c>
      <c r="C138" s="1579"/>
      <c r="D138" s="1579"/>
      <c r="E138" s="1579"/>
      <c r="F138" s="1580"/>
      <c r="G138" s="2002"/>
      <c r="H138" s="2003"/>
      <c r="I138" s="2003"/>
      <c r="J138" s="2003"/>
      <c r="K138" s="2003"/>
      <c r="L138" s="2004"/>
      <c r="M138" s="2032"/>
      <c r="N138" s="1546"/>
      <c r="O138" s="1546"/>
      <c r="P138" s="1546"/>
      <c r="Q138" s="1546"/>
      <c r="R138" s="1546"/>
      <c r="S138" s="1546"/>
      <c r="T138" s="1546"/>
      <c r="U138" s="1546"/>
      <c r="V138" s="1546"/>
      <c r="W138" s="1546"/>
      <c r="X138" s="1546"/>
      <c r="Y138" s="1546"/>
      <c r="Z138" s="1546"/>
      <c r="AA138" s="1546"/>
      <c r="AB138" s="1546"/>
      <c r="AC138" s="1546"/>
      <c r="AD138" s="1546"/>
      <c r="AE138" s="1546"/>
      <c r="AF138" s="1546"/>
      <c r="AG138" s="1546"/>
      <c r="AH138" s="1546"/>
      <c r="AI138" s="1546"/>
      <c r="AJ138" s="1546"/>
      <c r="AK138" s="1546"/>
      <c r="AL138" s="1546"/>
      <c r="AM138" s="1546"/>
      <c r="AN138" s="1546"/>
      <c r="AO138" s="1546"/>
      <c r="AP138" s="1546"/>
      <c r="AQ138" s="2033"/>
    </row>
    <row r="141" ht="13.5">
      <c r="B141" s="1" t="s">
        <v>1198</v>
      </c>
    </row>
    <row r="142" spans="2:43" ht="13.5">
      <c r="B142" s="1999" t="s">
        <v>268</v>
      </c>
      <c r="C142" s="2000"/>
      <c r="D142" s="2000"/>
      <c r="E142" s="2000"/>
      <c r="F142" s="2000"/>
      <c r="G142" s="2000"/>
      <c r="H142" s="2000"/>
      <c r="I142" s="2001"/>
      <c r="J142" s="1999" t="s">
        <v>455</v>
      </c>
      <c r="K142" s="2000"/>
      <c r="L142" s="2000"/>
      <c r="M142" s="2000"/>
      <c r="N142" s="2000"/>
      <c r="O142" s="2000"/>
      <c r="P142" s="2000"/>
      <c r="Q142" s="2000"/>
      <c r="R142" s="2000"/>
      <c r="S142" s="2000"/>
      <c r="T142" s="2000"/>
      <c r="U142" s="2001"/>
      <c r="V142" s="1578" t="s">
        <v>267</v>
      </c>
      <c r="W142" s="1579"/>
      <c r="X142" s="1579"/>
      <c r="Y142" s="1579"/>
      <c r="Z142" s="1579"/>
      <c r="AA142" s="1579"/>
      <c r="AB142" s="1579"/>
      <c r="AC142" s="1579"/>
      <c r="AD142" s="1579"/>
      <c r="AE142" s="1579"/>
      <c r="AF142" s="1579"/>
      <c r="AG142" s="1579"/>
      <c r="AH142" s="1579"/>
      <c r="AI142" s="1579"/>
      <c r="AJ142" s="1579"/>
      <c r="AK142" s="1579"/>
      <c r="AL142" s="1579"/>
      <c r="AM142" s="1579"/>
      <c r="AN142" s="1579"/>
      <c r="AO142" s="1579"/>
      <c r="AP142" s="1579"/>
      <c r="AQ142" s="1580"/>
    </row>
    <row r="143" spans="2:43" ht="13.5">
      <c r="B143" s="1917"/>
      <c r="C143" s="1550"/>
      <c r="D143" s="1550"/>
      <c r="E143" s="1550"/>
      <c r="F143" s="1550"/>
      <c r="G143" s="1550"/>
      <c r="H143" s="1550"/>
      <c r="I143" s="1918"/>
      <c r="J143" s="1919" t="s">
        <v>522</v>
      </c>
      <c r="K143" s="1920"/>
      <c r="L143" s="1920"/>
      <c r="M143" s="1920"/>
      <c r="N143" s="1920"/>
      <c r="O143" s="1920"/>
      <c r="P143" s="1920" t="s">
        <v>392</v>
      </c>
      <c r="Q143" s="1920"/>
      <c r="R143" s="1920"/>
      <c r="S143" s="1920"/>
      <c r="T143" s="1920"/>
      <c r="U143" s="1921"/>
      <c r="V143" s="1917"/>
      <c r="W143" s="1550"/>
      <c r="X143" s="1550"/>
      <c r="Y143" s="1550"/>
      <c r="Z143" s="1550"/>
      <c r="AA143" s="1550"/>
      <c r="AB143" s="1550"/>
      <c r="AC143" s="1550"/>
      <c r="AD143" s="1550"/>
      <c r="AE143" s="1550"/>
      <c r="AF143" s="1550"/>
      <c r="AG143" s="1550"/>
      <c r="AH143" s="1550"/>
      <c r="AI143" s="1550"/>
      <c r="AJ143" s="1550"/>
      <c r="AK143" s="1550"/>
      <c r="AL143" s="1550"/>
      <c r="AM143" s="1550"/>
      <c r="AN143" s="1550"/>
      <c r="AO143" s="1550"/>
      <c r="AP143" s="1550"/>
      <c r="AQ143" s="1918"/>
    </row>
    <row r="144" spans="2:43" ht="13.5">
      <c r="B144" s="2017" t="s">
        <v>1199</v>
      </c>
      <c r="C144" s="1482"/>
      <c r="D144" s="1482"/>
      <c r="E144" s="1482"/>
      <c r="F144" s="1482"/>
      <c r="G144" s="1482"/>
      <c r="H144" s="1482"/>
      <c r="I144" s="2014"/>
      <c r="J144" s="2015"/>
      <c r="K144" s="1463"/>
      <c r="L144" s="1463"/>
      <c r="M144" s="1463"/>
      <c r="N144" s="1463"/>
      <c r="O144" s="1463"/>
      <c r="P144" s="1463"/>
      <c r="Q144" s="1463"/>
      <c r="R144" s="1463"/>
      <c r="S144" s="1463"/>
      <c r="T144" s="1463"/>
      <c r="U144" s="2016"/>
      <c r="V144" s="2017"/>
      <c r="W144" s="1482"/>
      <c r="X144" s="1482"/>
      <c r="Y144" s="1482"/>
      <c r="Z144" s="1482"/>
      <c r="AA144" s="1482"/>
      <c r="AB144" s="1482"/>
      <c r="AC144" s="1482"/>
      <c r="AD144" s="1482"/>
      <c r="AE144" s="1482"/>
      <c r="AF144" s="1482"/>
      <c r="AG144" s="1482"/>
      <c r="AH144" s="1482"/>
      <c r="AI144" s="1482"/>
      <c r="AJ144" s="1482"/>
      <c r="AK144" s="1482"/>
      <c r="AL144" s="1482"/>
      <c r="AM144" s="1482"/>
      <c r="AN144" s="1482"/>
      <c r="AO144" s="1482"/>
      <c r="AP144" s="1482"/>
      <c r="AQ144" s="2014"/>
    </row>
    <row r="145" spans="2:43" ht="13.5">
      <c r="B145" s="2017"/>
      <c r="C145" s="1482"/>
      <c r="D145" s="1482"/>
      <c r="E145" s="1482"/>
      <c r="F145" s="1482"/>
      <c r="G145" s="1482"/>
      <c r="H145" s="1482"/>
      <c r="I145" s="2014"/>
      <c r="J145" s="2015"/>
      <c r="K145" s="1463"/>
      <c r="L145" s="1463"/>
      <c r="M145" s="1463"/>
      <c r="N145" s="1463"/>
      <c r="O145" s="1463"/>
      <c r="P145" s="1463"/>
      <c r="Q145" s="1463"/>
      <c r="R145" s="1463"/>
      <c r="S145" s="1463"/>
      <c r="T145" s="1463"/>
      <c r="U145" s="2016"/>
      <c r="V145" s="2017"/>
      <c r="W145" s="1482"/>
      <c r="X145" s="1482"/>
      <c r="Y145" s="1482"/>
      <c r="Z145" s="1482"/>
      <c r="AA145" s="1482"/>
      <c r="AB145" s="1482"/>
      <c r="AC145" s="1482"/>
      <c r="AD145" s="1482"/>
      <c r="AE145" s="1482"/>
      <c r="AF145" s="1482"/>
      <c r="AG145" s="1482"/>
      <c r="AH145" s="1482"/>
      <c r="AI145" s="1482"/>
      <c r="AJ145" s="1482"/>
      <c r="AK145" s="1482"/>
      <c r="AL145" s="1482"/>
      <c r="AM145" s="1482"/>
      <c r="AN145" s="1482"/>
      <c r="AO145" s="1482"/>
      <c r="AP145" s="1482"/>
      <c r="AQ145" s="2014"/>
    </row>
    <row r="146" spans="2:43" ht="13.5">
      <c r="B146" s="2017" t="s">
        <v>1200</v>
      </c>
      <c r="C146" s="1482"/>
      <c r="D146" s="1482"/>
      <c r="E146" s="1482"/>
      <c r="F146" s="1482"/>
      <c r="G146" s="1482"/>
      <c r="H146" s="1482"/>
      <c r="I146" s="2014"/>
      <c r="J146" s="2015"/>
      <c r="K146" s="1463"/>
      <c r="L146" s="1463"/>
      <c r="M146" s="1463"/>
      <c r="N146" s="1463"/>
      <c r="O146" s="1463"/>
      <c r="P146" s="1463"/>
      <c r="Q146" s="1463"/>
      <c r="R146" s="1463"/>
      <c r="S146" s="1463"/>
      <c r="T146" s="1463"/>
      <c r="U146" s="2016"/>
      <c r="V146" s="2017"/>
      <c r="W146" s="1482"/>
      <c r="X146" s="1482"/>
      <c r="Y146" s="1482"/>
      <c r="Z146" s="1482"/>
      <c r="AA146" s="1482"/>
      <c r="AB146" s="1482"/>
      <c r="AC146" s="1482"/>
      <c r="AD146" s="1482"/>
      <c r="AE146" s="1482"/>
      <c r="AF146" s="1482"/>
      <c r="AG146" s="1482"/>
      <c r="AH146" s="1482"/>
      <c r="AI146" s="1482"/>
      <c r="AJ146" s="1482"/>
      <c r="AK146" s="1482"/>
      <c r="AL146" s="1482"/>
      <c r="AM146" s="1482"/>
      <c r="AN146" s="1482"/>
      <c r="AO146" s="1482"/>
      <c r="AP146" s="1482"/>
      <c r="AQ146" s="2014"/>
    </row>
    <row r="147" spans="2:43" ht="13.5">
      <c r="B147" s="163"/>
      <c r="C147" s="161"/>
      <c r="D147" s="161"/>
      <c r="E147" s="161"/>
      <c r="F147" s="161"/>
      <c r="G147" s="161"/>
      <c r="H147" s="161"/>
      <c r="I147" s="579"/>
      <c r="J147" s="576"/>
      <c r="K147" s="245"/>
      <c r="L147" s="245"/>
      <c r="M147" s="245"/>
      <c r="N147" s="245"/>
      <c r="O147" s="245"/>
      <c r="P147" s="245"/>
      <c r="Q147" s="245"/>
      <c r="R147" s="245"/>
      <c r="S147" s="245"/>
      <c r="T147" s="245"/>
      <c r="U147" s="578"/>
      <c r="V147" s="163"/>
      <c r="W147" s="161"/>
      <c r="X147" s="161"/>
      <c r="Y147" s="161"/>
      <c r="Z147" s="161"/>
      <c r="AA147" s="161"/>
      <c r="AB147" s="161"/>
      <c r="AC147" s="161"/>
      <c r="AD147" s="161"/>
      <c r="AE147" s="161"/>
      <c r="AF147" s="161"/>
      <c r="AG147" s="161"/>
      <c r="AH147" s="161"/>
      <c r="AI147" s="161"/>
      <c r="AJ147" s="161"/>
      <c r="AK147" s="161"/>
      <c r="AL147" s="161"/>
      <c r="AM147" s="161"/>
      <c r="AN147" s="161"/>
      <c r="AO147" s="161"/>
      <c r="AP147" s="161"/>
      <c r="AQ147" s="579"/>
    </row>
    <row r="148" spans="2:43" ht="13.5">
      <c r="B148" s="2017" t="s">
        <v>457</v>
      </c>
      <c r="C148" s="1482"/>
      <c r="D148" s="1482"/>
      <c r="E148" s="1482"/>
      <c r="F148" s="1482"/>
      <c r="G148" s="1482"/>
      <c r="H148" s="1482"/>
      <c r="I148" s="2014"/>
      <c r="J148" s="576"/>
      <c r="K148" s="245"/>
      <c r="L148" s="245"/>
      <c r="M148" s="245"/>
      <c r="N148" s="245"/>
      <c r="O148" s="245"/>
      <c r="P148" s="245"/>
      <c r="Q148" s="245"/>
      <c r="R148" s="245"/>
      <c r="S148" s="245"/>
      <c r="T148" s="245"/>
      <c r="U148" s="578"/>
      <c r="V148" s="163"/>
      <c r="W148" s="161"/>
      <c r="X148" s="161"/>
      <c r="Y148" s="161"/>
      <c r="Z148" s="161"/>
      <c r="AA148" s="161"/>
      <c r="AB148" s="161"/>
      <c r="AC148" s="161"/>
      <c r="AD148" s="161"/>
      <c r="AE148" s="161"/>
      <c r="AF148" s="161"/>
      <c r="AG148" s="161"/>
      <c r="AH148" s="161"/>
      <c r="AI148" s="161"/>
      <c r="AJ148" s="161"/>
      <c r="AK148" s="161"/>
      <c r="AL148" s="161"/>
      <c r="AM148" s="161"/>
      <c r="AN148" s="161"/>
      <c r="AO148" s="161"/>
      <c r="AP148" s="161"/>
      <c r="AQ148" s="579"/>
    </row>
    <row r="149" spans="2:43" ht="13.5">
      <c r="B149" s="2017" t="s">
        <v>393</v>
      </c>
      <c r="C149" s="1482"/>
      <c r="D149" s="1482"/>
      <c r="E149" s="1482"/>
      <c r="F149" s="1482"/>
      <c r="G149" s="1482"/>
      <c r="H149" s="1482"/>
      <c r="I149" s="2014"/>
      <c r="J149" s="2015"/>
      <c r="K149" s="1463"/>
      <c r="L149" s="1463"/>
      <c r="M149" s="1463"/>
      <c r="N149" s="1463"/>
      <c r="O149" s="1463"/>
      <c r="P149" s="1463"/>
      <c r="Q149" s="1463"/>
      <c r="R149" s="1463"/>
      <c r="S149" s="1463"/>
      <c r="T149" s="1463"/>
      <c r="U149" s="2016"/>
      <c r="V149" s="2017"/>
      <c r="W149" s="1482"/>
      <c r="X149" s="1482"/>
      <c r="Y149" s="1482"/>
      <c r="Z149" s="1482"/>
      <c r="AA149" s="1482"/>
      <c r="AB149" s="1482"/>
      <c r="AC149" s="1482"/>
      <c r="AD149" s="1482"/>
      <c r="AE149" s="1482"/>
      <c r="AF149" s="1482"/>
      <c r="AG149" s="1482"/>
      <c r="AH149" s="1482"/>
      <c r="AI149" s="1482"/>
      <c r="AJ149" s="1482"/>
      <c r="AK149" s="1482"/>
      <c r="AL149" s="1482"/>
      <c r="AM149" s="1482"/>
      <c r="AN149" s="1482"/>
      <c r="AO149" s="1482"/>
      <c r="AP149" s="1482"/>
      <c r="AQ149" s="2014"/>
    </row>
    <row r="150" spans="2:43" ht="13.5">
      <c r="B150" s="2017" t="s">
        <v>460</v>
      </c>
      <c r="C150" s="1482"/>
      <c r="D150" s="1482"/>
      <c r="E150" s="1482"/>
      <c r="F150" s="1482"/>
      <c r="G150" s="1482"/>
      <c r="H150" s="1482"/>
      <c r="I150" s="2014"/>
      <c r="J150" s="2015"/>
      <c r="K150" s="1463"/>
      <c r="L150" s="1463"/>
      <c r="M150" s="1463"/>
      <c r="N150" s="1463"/>
      <c r="O150" s="1463"/>
      <c r="P150" s="1463"/>
      <c r="Q150" s="1463"/>
      <c r="R150" s="1463"/>
      <c r="S150" s="1463"/>
      <c r="T150" s="1463"/>
      <c r="U150" s="2016"/>
      <c r="V150" s="2017"/>
      <c r="W150" s="1482"/>
      <c r="X150" s="1482"/>
      <c r="Y150" s="1482"/>
      <c r="Z150" s="1482"/>
      <c r="AA150" s="1482"/>
      <c r="AB150" s="1482"/>
      <c r="AC150" s="1482"/>
      <c r="AD150" s="1482"/>
      <c r="AE150" s="1482"/>
      <c r="AF150" s="1482"/>
      <c r="AG150" s="1482"/>
      <c r="AH150" s="1482"/>
      <c r="AI150" s="1482"/>
      <c r="AJ150" s="1482"/>
      <c r="AK150" s="1482"/>
      <c r="AL150" s="1482"/>
      <c r="AM150" s="1482"/>
      <c r="AN150" s="1482"/>
      <c r="AO150" s="1482"/>
      <c r="AP150" s="1482"/>
      <c r="AQ150" s="2014"/>
    </row>
    <row r="151" spans="2:43" ht="13.5">
      <c r="B151" s="2017"/>
      <c r="C151" s="1482"/>
      <c r="D151" s="1482"/>
      <c r="E151" s="1482"/>
      <c r="F151" s="1482"/>
      <c r="G151" s="1482"/>
      <c r="H151" s="1482"/>
      <c r="I151" s="2014"/>
      <c r="J151" s="2015"/>
      <c r="K151" s="1463"/>
      <c r="L151" s="1463"/>
      <c r="M151" s="1463"/>
      <c r="N151" s="1463"/>
      <c r="O151" s="1463"/>
      <c r="P151" s="1463"/>
      <c r="Q151" s="1463"/>
      <c r="R151" s="1463"/>
      <c r="S151" s="1463"/>
      <c r="T151" s="1463"/>
      <c r="U151" s="2016"/>
      <c r="V151" s="2017"/>
      <c r="W151" s="1482"/>
      <c r="X151" s="1482"/>
      <c r="Y151" s="1482"/>
      <c r="Z151" s="1482"/>
      <c r="AA151" s="1482"/>
      <c r="AB151" s="1482"/>
      <c r="AC151" s="1482"/>
      <c r="AD151" s="1482"/>
      <c r="AE151" s="1482"/>
      <c r="AF151" s="1482"/>
      <c r="AG151" s="1482"/>
      <c r="AH151" s="1482"/>
      <c r="AI151" s="1482"/>
      <c r="AJ151" s="1482"/>
      <c r="AK151" s="1482"/>
      <c r="AL151" s="1482"/>
      <c r="AM151" s="1482"/>
      <c r="AN151" s="1482"/>
      <c r="AO151" s="1482"/>
      <c r="AP151" s="1482"/>
      <c r="AQ151" s="2014"/>
    </row>
    <row r="152" spans="2:43" ht="13.5">
      <c r="B152" s="2017" t="s">
        <v>1201</v>
      </c>
      <c r="C152" s="1482"/>
      <c r="D152" s="1482"/>
      <c r="E152" s="1482"/>
      <c r="F152" s="1482"/>
      <c r="G152" s="1482"/>
      <c r="H152" s="1482"/>
      <c r="I152" s="2014"/>
      <c r="J152" s="2015"/>
      <c r="K152" s="1463"/>
      <c r="L152" s="1463"/>
      <c r="M152" s="1463"/>
      <c r="N152" s="1463"/>
      <c r="O152" s="1463"/>
      <c r="P152" s="1463"/>
      <c r="Q152" s="1463"/>
      <c r="R152" s="1463"/>
      <c r="S152" s="1463"/>
      <c r="T152" s="1463"/>
      <c r="U152" s="2016"/>
      <c r="V152" s="2017"/>
      <c r="W152" s="1482"/>
      <c r="X152" s="1482"/>
      <c r="Y152" s="1482"/>
      <c r="Z152" s="1482"/>
      <c r="AA152" s="1482"/>
      <c r="AB152" s="1482"/>
      <c r="AC152" s="1482"/>
      <c r="AD152" s="1482"/>
      <c r="AE152" s="1482"/>
      <c r="AF152" s="1482"/>
      <c r="AG152" s="1482"/>
      <c r="AH152" s="1482"/>
      <c r="AI152" s="1482"/>
      <c r="AJ152" s="1482"/>
      <c r="AK152" s="1482"/>
      <c r="AL152" s="1482"/>
      <c r="AM152" s="1482"/>
      <c r="AN152" s="1482"/>
      <c r="AO152" s="1482"/>
      <c r="AP152" s="1482"/>
      <c r="AQ152" s="2014"/>
    </row>
    <row r="153" spans="2:43" ht="13.5">
      <c r="B153" s="2017"/>
      <c r="C153" s="1482"/>
      <c r="D153" s="1482"/>
      <c r="E153" s="1482"/>
      <c r="F153" s="1482"/>
      <c r="G153" s="1482"/>
      <c r="H153" s="1482"/>
      <c r="I153" s="2014"/>
      <c r="J153" s="2015"/>
      <c r="K153" s="1463"/>
      <c r="L153" s="1463"/>
      <c r="M153" s="1463"/>
      <c r="N153" s="1463"/>
      <c r="O153" s="1463"/>
      <c r="P153" s="1463"/>
      <c r="Q153" s="1463"/>
      <c r="R153" s="1463"/>
      <c r="S153" s="1463"/>
      <c r="T153" s="1463"/>
      <c r="U153" s="2016"/>
      <c r="V153" s="2017"/>
      <c r="W153" s="1482"/>
      <c r="X153" s="1482"/>
      <c r="Y153" s="1482"/>
      <c r="Z153" s="1482"/>
      <c r="AA153" s="1482"/>
      <c r="AB153" s="1482"/>
      <c r="AC153" s="1482"/>
      <c r="AD153" s="1482"/>
      <c r="AE153" s="1482"/>
      <c r="AF153" s="1482"/>
      <c r="AG153" s="1482"/>
      <c r="AH153" s="1482"/>
      <c r="AI153" s="1482"/>
      <c r="AJ153" s="1482"/>
      <c r="AK153" s="1482"/>
      <c r="AL153" s="1482"/>
      <c r="AM153" s="1482"/>
      <c r="AN153" s="1482"/>
      <c r="AO153" s="1482"/>
      <c r="AP153" s="1482"/>
      <c r="AQ153" s="2014"/>
    </row>
    <row r="154" spans="2:43" ht="13.5">
      <c r="B154" s="2017" t="s">
        <v>1202</v>
      </c>
      <c r="C154" s="1482"/>
      <c r="D154" s="1482"/>
      <c r="E154" s="1482"/>
      <c r="F154" s="1482"/>
      <c r="G154" s="1482"/>
      <c r="H154" s="1482"/>
      <c r="I154" s="2014"/>
      <c r="J154" s="2015"/>
      <c r="K154" s="1463"/>
      <c r="L154" s="1463"/>
      <c r="M154" s="1463"/>
      <c r="N154" s="1463"/>
      <c r="O154" s="1463"/>
      <c r="P154" s="1463"/>
      <c r="Q154" s="1463"/>
      <c r="R154" s="1463"/>
      <c r="S154" s="1463"/>
      <c r="T154" s="1463"/>
      <c r="U154" s="2016"/>
      <c r="V154" s="2017"/>
      <c r="W154" s="1482"/>
      <c r="X154" s="1482"/>
      <c r="Y154" s="1482"/>
      <c r="Z154" s="1482"/>
      <c r="AA154" s="1482"/>
      <c r="AB154" s="1482"/>
      <c r="AC154" s="1482"/>
      <c r="AD154" s="1482"/>
      <c r="AE154" s="1482"/>
      <c r="AF154" s="1482"/>
      <c r="AG154" s="1482"/>
      <c r="AH154" s="1482"/>
      <c r="AI154" s="1482"/>
      <c r="AJ154" s="1482"/>
      <c r="AK154" s="1482"/>
      <c r="AL154" s="1482"/>
      <c r="AM154" s="1482"/>
      <c r="AN154" s="1482"/>
      <c r="AO154" s="1482"/>
      <c r="AP154" s="1482"/>
      <c r="AQ154" s="2014"/>
    </row>
    <row r="155" spans="2:43" ht="13.5">
      <c r="B155" s="163"/>
      <c r="C155" s="161"/>
      <c r="D155" s="161"/>
      <c r="E155" s="161"/>
      <c r="F155" s="161"/>
      <c r="G155" s="161"/>
      <c r="H155" s="161"/>
      <c r="I155" s="579"/>
      <c r="J155" s="576"/>
      <c r="K155" s="245"/>
      <c r="L155" s="245"/>
      <c r="M155" s="245"/>
      <c r="N155" s="245"/>
      <c r="O155" s="245"/>
      <c r="P155" s="245"/>
      <c r="Q155" s="245"/>
      <c r="R155" s="245"/>
      <c r="S155" s="245"/>
      <c r="T155" s="245"/>
      <c r="U155" s="578"/>
      <c r="V155" s="163"/>
      <c r="W155" s="161"/>
      <c r="X155" s="161"/>
      <c r="Y155" s="161"/>
      <c r="Z155" s="161"/>
      <c r="AA155" s="161"/>
      <c r="AB155" s="161"/>
      <c r="AC155" s="161"/>
      <c r="AD155" s="161"/>
      <c r="AE155" s="161"/>
      <c r="AF155" s="161"/>
      <c r="AG155" s="161"/>
      <c r="AH155" s="161"/>
      <c r="AI155" s="161"/>
      <c r="AJ155" s="161"/>
      <c r="AK155" s="161"/>
      <c r="AL155" s="161"/>
      <c r="AM155" s="161"/>
      <c r="AN155" s="161"/>
      <c r="AO155" s="161"/>
      <c r="AP155" s="161"/>
      <c r="AQ155" s="579"/>
    </row>
    <row r="156" spans="2:43" ht="13.5">
      <c r="B156" s="2283" t="s">
        <v>1203</v>
      </c>
      <c r="C156" s="2284"/>
      <c r="D156" s="2284"/>
      <c r="E156" s="2284"/>
      <c r="F156" s="2284"/>
      <c r="G156" s="2284"/>
      <c r="H156" s="2284"/>
      <c r="I156" s="2285"/>
      <c r="J156" s="576"/>
      <c r="K156" s="245"/>
      <c r="L156" s="245"/>
      <c r="M156" s="245"/>
      <c r="N156" s="245"/>
      <c r="O156" s="245"/>
      <c r="P156" s="245"/>
      <c r="Q156" s="245"/>
      <c r="R156" s="245"/>
      <c r="S156" s="245"/>
      <c r="T156" s="245"/>
      <c r="U156" s="578"/>
      <c r="V156" s="163"/>
      <c r="W156" s="161"/>
      <c r="X156" s="161"/>
      <c r="Y156" s="161"/>
      <c r="Z156" s="161"/>
      <c r="AA156" s="161"/>
      <c r="AB156" s="161"/>
      <c r="AC156" s="161"/>
      <c r="AD156" s="161"/>
      <c r="AE156" s="161"/>
      <c r="AF156" s="161"/>
      <c r="AG156" s="161"/>
      <c r="AH156" s="161"/>
      <c r="AI156" s="161"/>
      <c r="AJ156" s="161"/>
      <c r="AK156" s="161"/>
      <c r="AL156" s="161"/>
      <c r="AM156" s="161"/>
      <c r="AN156" s="161"/>
      <c r="AO156" s="161"/>
      <c r="AP156" s="161"/>
      <c r="AQ156" s="579"/>
    </row>
    <row r="157" spans="2:43" ht="13.5">
      <c r="B157" s="1903"/>
      <c r="C157" s="1904"/>
      <c r="D157" s="1904"/>
      <c r="E157" s="1904"/>
      <c r="F157" s="1904"/>
      <c r="G157" s="1904"/>
      <c r="H157" s="1904"/>
      <c r="I157" s="1905"/>
      <c r="J157" s="1906"/>
      <c r="K157" s="1907"/>
      <c r="L157" s="1907"/>
      <c r="M157" s="1907"/>
      <c r="N157" s="1907"/>
      <c r="O157" s="1907"/>
      <c r="P157" s="1463"/>
      <c r="Q157" s="1463"/>
      <c r="R157" s="1463"/>
      <c r="S157" s="1463"/>
      <c r="T157" s="1463"/>
      <c r="U157" s="2016"/>
      <c r="V157" s="1903"/>
      <c r="W157" s="1904"/>
      <c r="X157" s="1904"/>
      <c r="Y157" s="1904"/>
      <c r="Z157" s="1904"/>
      <c r="AA157" s="1904"/>
      <c r="AB157" s="1904"/>
      <c r="AC157" s="1904"/>
      <c r="AD157" s="1904"/>
      <c r="AE157" s="1904"/>
      <c r="AF157" s="1904"/>
      <c r="AG157" s="1904"/>
      <c r="AH157" s="1904"/>
      <c r="AI157" s="1904"/>
      <c r="AJ157" s="1904"/>
      <c r="AK157" s="1904"/>
      <c r="AL157" s="1904"/>
      <c r="AM157" s="1904"/>
      <c r="AN157" s="1904"/>
      <c r="AO157" s="1904"/>
      <c r="AP157" s="1904"/>
      <c r="AQ157" s="1905"/>
    </row>
    <row r="158" spans="2:43" ht="13.5">
      <c r="B158" s="1578" t="s">
        <v>270</v>
      </c>
      <c r="C158" s="1579"/>
      <c r="D158" s="1579"/>
      <c r="E158" s="1579"/>
      <c r="F158" s="1579"/>
      <c r="G158" s="1579"/>
      <c r="H158" s="1579"/>
      <c r="I158" s="1580"/>
      <c r="J158" s="2002"/>
      <c r="K158" s="2003"/>
      <c r="L158" s="2003"/>
      <c r="M158" s="2003"/>
      <c r="N158" s="2003"/>
      <c r="O158" s="2003"/>
      <c r="P158" s="2003"/>
      <c r="Q158" s="2003"/>
      <c r="R158" s="2003"/>
      <c r="S158" s="2003"/>
      <c r="T158" s="2003"/>
      <c r="U158" s="2004"/>
      <c r="V158" s="2032"/>
      <c r="W158" s="1546"/>
      <c r="X158" s="1546"/>
      <c r="Y158" s="1546"/>
      <c r="Z158" s="1546"/>
      <c r="AA158" s="1546"/>
      <c r="AB158" s="1546"/>
      <c r="AC158" s="1546"/>
      <c r="AD158" s="1546"/>
      <c r="AE158" s="1546"/>
      <c r="AF158" s="1546"/>
      <c r="AG158" s="1546"/>
      <c r="AH158" s="1546"/>
      <c r="AI158" s="1546"/>
      <c r="AJ158" s="1546"/>
      <c r="AK158" s="1546"/>
      <c r="AL158" s="1546"/>
      <c r="AM158" s="1546"/>
      <c r="AN158" s="1546"/>
      <c r="AO158" s="1546"/>
      <c r="AP158" s="1546"/>
      <c r="AQ158" s="2033"/>
    </row>
    <row r="159" spans="2:43" ht="13.5">
      <c r="B159" s="240"/>
      <c r="C159" s="240"/>
      <c r="D159" s="240"/>
      <c r="E159" s="240"/>
      <c r="F159" s="240"/>
      <c r="G159" s="240"/>
      <c r="H159" s="240"/>
      <c r="I159" s="240"/>
      <c r="J159" s="245"/>
      <c r="K159" s="245"/>
      <c r="L159" s="245"/>
      <c r="M159" s="245"/>
      <c r="N159" s="245"/>
      <c r="O159" s="245"/>
      <c r="P159" s="245"/>
      <c r="Q159" s="245"/>
      <c r="R159" s="245"/>
      <c r="S159" s="245"/>
      <c r="T159" s="245"/>
      <c r="U159" s="245"/>
      <c r="V159" s="161"/>
      <c r="W159" s="161"/>
      <c r="X159" s="161"/>
      <c r="Y159" s="161"/>
      <c r="Z159" s="161"/>
      <c r="AA159" s="161"/>
      <c r="AB159" s="161"/>
      <c r="AC159" s="161"/>
      <c r="AD159" s="161"/>
      <c r="AE159" s="161"/>
      <c r="AF159" s="161"/>
      <c r="AG159" s="161"/>
      <c r="AH159" s="161"/>
      <c r="AI159" s="161"/>
      <c r="AJ159" s="161"/>
      <c r="AK159" s="161"/>
      <c r="AL159" s="161"/>
      <c r="AM159" s="161"/>
      <c r="AN159" s="161"/>
      <c r="AO159" s="161"/>
      <c r="AP159" s="161"/>
      <c r="AQ159" s="161"/>
    </row>
    <row r="161" spans="2:43" ht="13.5">
      <c r="B161" s="1917"/>
      <c r="C161" s="1550"/>
      <c r="D161" s="1550"/>
      <c r="E161" s="1550"/>
      <c r="F161" s="1550"/>
      <c r="G161" s="1550"/>
      <c r="H161" s="1550"/>
      <c r="I161" s="1550"/>
      <c r="J161" s="1550"/>
      <c r="K161" s="1550"/>
      <c r="L161" s="1550"/>
      <c r="M161" s="1550"/>
      <c r="N161" s="1918"/>
      <c r="O161" s="1919" t="s">
        <v>522</v>
      </c>
      <c r="P161" s="1920"/>
      <c r="Q161" s="1920"/>
      <c r="R161" s="1920"/>
      <c r="S161" s="1920"/>
      <c r="T161" s="1921"/>
      <c r="U161" s="1922"/>
      <c r="V161" s="1923"/>
      <c r="W161" s="1923"/>
      <c r="X161" s="1923"/>
      <c r="Y161" s="1923"/>
      <c r="Z161" s="1923"/>
      <c r="AA161" s="1923"/>
      <c r="AB161" s="1923"/>
      <c r="AC161" s="1923"/>
      <c r="AD161" s="1923"/>
      <c r="AE161" s="1923"/>
      <c r="AF161" s="1923"/>
      <c r="AG161" s="1923"/>
      <c r="AH161" s="1923"/>
      <c r="AI161" s="1923"/>
      <c r="AJ161" s="1923"/>
      <c r="AK161" s="1923"/>
      <c r="AL161" s="1923"/>
      <c r="AM161" s="1923"/>
      <c r="AN161" s="1923"/>
      <c r="AO161" s="1923"/>
      <c r="AP161" s="1923"/>
      <c r="AQ161" s="1924"/>
    </row>
    <row r="162" spans="2:43" ht="13.5">
      <c r="B162" s="1931"/>
      <c r="C162" s="1932" t="s">
        <v>135</v>
      </c>
      <c r="D162" s="1454"/>
      <c r="E162" s="1454"/>
      <c r="F162" s="1454"/>
      <c r="G162" s="1454"/>
      <c r="H162" s="1454"/>
      <c r="I162" s="1454"/>
      <c r="J162" s="1454"/>
      <c r="K162" s="1454"/>
      <c r="L162" s="1454"/>
      <c r="M162" s="1454"/>
      <c r="N162" s="1899"/>
      <c r="O162" s="1900"/>
      <c r="P162" s="1901"/>
      <c r="Q162" s="1901"/>
      <c r="R162" s="1901"/>
      <c r="S162" s="1901"/>
      <c r="T162" s="1902"/>
      <c r="U162" s="1925"/>
      <c r="V162" s="1926"/>
      <c r="W162" s="1926"/>
      <c r="X162" s="1926"/>
      <c r="Y162" s="1926"/>
      <c r="Z162" s="1926"/>
      <c r="AA162" s="1926"/>
      <c r="AB162" s="1926"/>
      <c r="AC162" s="1926"/>
      <c r="AD162" s="1926"/>
      <c r="AE162" s="1926"/>
      <c r="AF162" s="1926"/>
      <c r="AG162" s="1926"/>
      <c r="AH162" s="1926"/>
      <c r="AI162" s="1926"/>
      <c r="AJ162" s="1926"/>
      <c r="AK162" s="1926"/>
      <c r="AL162" s="1926"/>
      <c r="AM162" s="1926"/>
      <c r="AN162" s="1926"/>
      <c r="AO162" s="1926"/>
      <c r="AP162" s="1926"/>
      <c r="AQ162" s="1927"/>
    </row>
    <row r="163" spans="2:43" ht="13.5">
      <c r="B163" s="2289"/>
      <c r="C163" s="1454"/>
      <c r="D163" s="1454"/>
      <c r="E163" s="1454"/>
      <c r="F163" s="1454"/>
      <c r="G163" s="1454"/>
      <c r="H163" s="1454"/>
      <c r="I163" s="1454"/>
      <c r="J163" s="1454"/>
      <c r="K163" s="1454"/>
      <c r="L163" s="1454"/>
      <c r="M163" s="1454"/>
      <c r="N163" s="1899"/>
      <c r="O163" s="2290"/>
      <c r="P163" s="2291"/>
      <c r="Q163" s="2291"/>
      <c r="R163" s="2291"/>
      <c r="S163" s="2291"/>
      <c r="T163" s="2292"/>
      <c r="U163" s="1925"/>
      <c r="V163" s="1926"/>
      <c r="W163" s="1926"/>
      <c r="X163" s="1926"/>
      <c r="Y163" s="1926"/>
      <c r="Z163" s="1926"/>
      <c r="AA163" s="1926"/>
      <c r="AB163" s="1926"/>
      <c r="AC163" s="1926"/>
      <c r="AD163" s="1926"/>
      <c r="AE163" s="1926"/>
      <c r="AF163" s="1926"/>
      <c r="AG163" s="1926"/>
      <c r="AH163" s="1926"/>
      <c r="AI163" s="1926"/>
      <c r="AJ163" s="1926"/>
      <c r="AK163" s="1926"/>
      <c r="AL163" s="1926"/>
      <c r="AM163" s="1926"/>
      <c r="AN163" s="1926"/>
      <c r="AO163" s="1926"/>
      <c r="AP163" s="1926"/>
      <c r="AQ163" s="1927"/>
    </row>
    <row r="164" spans="2:43" ht="13.5">
      <c r="B164" s="1903"/>
      <c r="C164" s="1904"/>
      <c r="D164" s="1904"/>
      <c r="E164" s="1904"/>
      <c r="F164" s="1904"/>
      <c r="G164" s="1904"/>
      <c r="H164" s="1904"/>
      <c r="I164" s="1904"/>
      <c r="J164" s="1904"/>
      <c r="K164" s="1904"/>
      <c r="L164" s="1904"/>
      <c r="M164" s="1904"/>
      <c r="N164" s="1905"/>
      <c r="O164" s="1906"/>
      <c r="P164" s="1907"/>
      <c r="Q164" s="1907"/>
      <c r="R164" s="1907"/>
      <c r="S164" s="1907"/>
      <c r="T164" s="1908"/>
      <c r="U164" s="1928"/>
      <c r="V164" s="1929"/>
      <c r="W164" s="1929"/>
      <c r="X164" s="1929"/>
      <c r="Y164" s="1929"/>
      <c r="Z164" s="1929"/>
      <c r="AA164" s="1929"/>
      <c r="AB164" s="1929"/>
      <c r="AC164" s="1929"/>
      <c r="AD164" s="1929"/>
      <c r="AE164" s="1929"/>
      <c r="AF164" s="1929"/>
      <c r="AG164" s="1929"/>
      <c r="AH164" s="1929"/>
      <c r="AI164" s="1929"/>
      <c r="AJ164" s="1929"/>
      <c r="AK164" s="1929"/>
      <c r="AL164" s="1929"/>
      <c r="AM164" s="1929"/>
      <c r="AN164" s="1929"/>
      <c r="AO164" s="1929"/>
      <c r="AP164" s="1929"/>
      <c r="AQ164" s="1930"/>
    </row>
  </sheetData>
  <sheetProtection/>
  <mergeCells count="521">
    <mergeCell ref="AG82:AQ82"/>
    <mergeCell ref="M83:T83"/>
    <mergeCell ref="U83:AB83"/>
    <mergeCell ref="AC83:AF83"/>
    <mergeCell ref="AG83:AQ83"/>
    <mergeCell ref="M82:T82"/>
    <mergeCell ref="U82:AB82"/>
    <mergeCell ref="AC82:AF82"/>
    <mergeCell ref="AC81:AF81"/>
    <mergeCell ref="AG81:AQ81"/>
    <mergeCell ref="M80:T80"/>
    <mergeCell ref="U80:AB80"/>
    <mergeCell ref="M81:T81"/>
    <mergeCell ref="AG69:AQ69"/>
    <mergeCell ref="AG70:AQ70"/>
    <mergeCell ref="U71:AB71"/>
    <mergeCell ref="U72:AB72"/>
    <mergeCell ref="AC71:AF71"/>
    <mergeCell ref="AC72:AF72"/>
    <mergeCell ref="M70:T70"/>
    <mergeCell ref="U68:AB68"/>
    <mergeCell ref="AC67:AF67"/>
    <mergeCell ref="AC68:AF68"/>
    <mergeCell ref="U70:AB70"/>
    <mergeCell ref="AC69:AF69"/>
    <mergeCell ref="AC70:AF70"/>
    <mergeCell ref="U67:AB67"/>
    <mergeCell ref="U69:AB69"/>
    <mergeCell ref="M67:T67"/>
    <mergeCell ref="M68:T68"/>
    <mergeCell ref="M69:T69"/>
    <mergeCell ref="AC64:AF64"/>
    <mergeCell ref="AG64:AQ64"/>
    <mergeCell ref="M65:T65"/>
    <mergeCell ref="M66:T66"/>
    <mergeCell ref="AC65:AF65"/>
    <mergeCell ref="AC66:AF66"/>
    <mergeCell ref="AG65:AQ65"/>
    <mergeCell ref="AG66:AQ66"/>
    <mergeCell ref="U65:AB65"/>
    <mergeCell ref="U66:AB66"/>
    <mergeCell ref="U63:AB63"/>
    <mergeCell ref="AC63:AF63"/>
    <mergeCell ref="AG63:AQ63"/>
    <mergeCell ref="AG61:AQ61"/>
    <mergeCell ref="AC62:AF62"/>
    <mergeCell ref="AG62:AQ62"/>
    <mergeCell ref="M36:T36"/>
    <mergeCell ref="M37:T37"/>
    <mergeCell ref="M38:T38"/>
    <mergeCell ref="U36:AB36"/>
    <mergeCell ref="U37:AB37"/>
    <mergeCell ref="S53:AQ53"/>
    <mergeCell ref="U59:AB59"/>
    <mergeCell ref="M131:T131"/>
    <mergeCell ref="M62:T62"/>
    <mergeCell ref="M60:T60"/>
    <mergeCell ref="M61:T61"/>
    <mergeCell ref="M63:T63"/>
    <mergeCell ref="M71:T71"/>
    <mergeCell ref="M72:T72"/>
    <mergeCell ref="J101:O101"/>
    <mergeCell ref="Q101:AB101"/>
    <mergeCell ref="Q99:AQ99"/>
    <mergeCell ref="U131:AB131"/>
    <mergeCell ref="AC131:AF131"/>
    <mergeCell ref="AC36:AF36"/>
    <mergeCell ref="AC37:AF37"/>
    <mergeCell ref="AC38:AF38"/>
    <mergeCell ref="U60:AB60"/>
    <mergeCell ref="AC60:AF60"/>
    <mergeCell ref="U61:AB61"/>
    <mergeCell ref="AD101:AJ101"/>
    <mergeCell ref="U102:V102"/>
    <mergeCell ref="AG72:AQ72"/>
    <mergeCell ref="M78:AQ78"/>
    <mergeCell ref="AC35:AF35"/>
    <mergeCell ref="U35:AB35"/>
    <mergeCell ref="M35:T35"/>
    <mergeCell ref="AG34:AQ34"/>
    <mergeCell ref="AC34:AF34"/>
    <mergeCell ref="AG35:AQ35"/>
    <mergeCell ref="U62:AB62"/>
    <mergeCell ref="AC61:AF61"/>
    <mergeCell ref="M132:T132"/>
    <mergeCell ref="G131:L131"/>
    <mergeCell ref="M133:T133"/>
    <mergeCell ref="AG36:AQ36"/>
    <mergeCell ref="AG37:AQ37"/>
    <mergeCell ref="AG132:AQ132"/>
    <mergeCell ref="AG131:AQ131"/>
    <mergeCell ref="AG60:AQ60"/>
    <mergeCell ref="AG67:AQ67"/>
    <mergeCell ref="AG68:AQ68"/>
    <mergeCell ref="U133:AB133"/>
    <mergeCell ref="AC133:AF133"/>
    <mergeCell ref="AG133:AQ133"/>
    <mergeCell ref="U132:AB132"/>
    <mergeCell ref="AC132:AF132"/>
    <mergeCell ref="AC80:AF80"/>
    <mergeCell ref="AG80:AQ80"/>
    <mergeCell ref="AN108:AP108"/>
    <mergeCell ref="AN106:AP106"/>
    <mergeCell ref="AN107:AP107"/>
    <mergeCell ref="AN105:AP105"/>
    <mergeCell ref="U81:AB81"/>
    <mergeCell ref="AM101:AO102"/>
    <mergeCell ref="M134:T134"/>
    <mergeCell ref="M135:T135"/>
    <mergeCell ref="M136:T136"/>
    <mergeCell ref="M129:AQ129"/>
    <mergeCell ref="M130:T130"/>
    <mergeCell ref="U130:AB130"/>
    <mergeCell ref="AC130:AF130"/>
    <mergeCell ref="M137:T137"/>
    <mergeCell ref="U134:AB134"/>
    <mergeCell ref="U135:AB135"/>
    <mergeCell ref="U136:AB136"/>
    <mergeCell ref="B138:F138"/>
    <mergeCell ref="G138:L138"/>
    <mergeCell ref="M138:AQ138"/>
    <mergeCell ref="B137:F137"/>
    <mergeCell ref="G137:L137"/>
    <mergeCell ref="U137:AB137"/>
    <mergeCell ref="AC137:AF137"/>
    <mergeCell ref="AG137:AQ137"/>
    <mergeCell ref="B135:F135"/>
    <mergeCell ref="G135:L135"/>
    <mergeCell ref="B136:F136"/>
    <mergeCell ref="G136:L136"/>
    <mergeCell ref="AC135:AF135"/>
    <mergeCell ref="AC136:AF136"/>
    <mergeCell ref="AG135:AQ135"/>
    <mergeCell ref="AG136:AQ136"/>
    <mergeCell ref="B134:F134"/>
    <mergeCell ref="G134:L134"/>
    <mergeCell ref="B133:F133"/>
    <mergeCell ref="G133:L133"/>
    <mergeCell ref="B129:F130"/>
    <mergeCell ref="G129:L130"/>
    <mergeCell ref="B132:F132"/>
    <mergeCell ref="G132:L132"/>
    <mergeCell ref="B131:F131"/>
    <mergeCell ref="AG130:AQ130"/>
    <mergeCell ref="B125:I125"/>
    <mergeCell ref="J125:O125"/>
    <mergeCell ref="P125:U125"/>
    <mergeCell ref="V125:AQ125"/>
    <mergeCell ref="B124:I124"/>
    <mergeCell ref="J124:O124"/>
    <mergeCell ref="P124:U124"/>
    <mergeCell ref="V124:AQ124"/>
    <mergeCell ref="B123:I123"/>
    <mergeCell ref="J123:O123"/>
    <mergeCell ref="P123:U123"/>
    <mergeCell ref="V123:AQ123"/>
    <mergeCell ref="B122:I122"/>
    <mergeCell ref="J122:O122"/>
    <mergeCell ref="P122:U122"/>
    <mergeCell ref="V122:AQ122"/>
    <mergeCell ref="B121:I121"/>
    <mergeCell ref="J121:O121"/>
    <mergeCell ref="P121:U121"/>
    <mergeCell ref="V121:AQ121"/>
    <mergeCell ref="B120:I120"/>
    <mergeCell ref="J120:O120"/>
    <mergeCell ref="P120:U120"/>
    <mergeCell ref="V120:AQ120"/>
    <mergeCell ref="B119:I119"/>
    <mergeCell ref="J119:O119"/>
    <mergeCell ref="P119:U119"/>
    <mergeCell ref="V119:AQ119"/>
    <mergeCell ref="B118:I118"/>
    <mergeCell ref="J118:O118"/>
    <mergeCell ref="P118:U118"/>
    <mergeCell ref="V118:AQ118"/>
    <mergeCell ref="B117:I117"/>
    <mergeCell ref="J117:O117"/>
    <mergeCell ref="P117:U117"/>
    <mergeCell ref="V117:AQ117"/>
    <mergeCell ref="B116:I116"/>
    <mergeCell ref="J116:O116"/>
    <mergeCell ref="P116:U116"/>
    <mergeCell ref="V116:AQ116"/>
    <mergeCell ref="B115:I115"/>
    <mergeCell ref="J115:O115"/>
    <mergeCell ref="P115:U115"/>
    <mergeCell ref="V115:AQ115"/>
    <mergeCell ref="B114:I114"/>
    <mergeCell ref="J114:O114"/>
    <mergeCell ref="P114:U114"/>
    <mergeCell ref="V114:AQ114"/>
    <mergeCell ref="B110:I110"/>
    <mergeCell ref="J110:O110"/>
    <mergeCell ref="P110:AQ110"/>
    <mergeCell ref="B113:I113"/>
    <mergeCell ref="J113:U113"/>
    <mergeCell ref="V113:AQ113"/>
    <mergeCell ref="B109:I109"/>
    <mergeCell ref="J109:O109"/>
    <mergeCell ref="Q109:AQ109"/>
    <mergeCell ref="B108:I108"/>
    <mergeCell ref="J108:O108"/>
    <mergeCell ref="Q108:AM108"/>
    <mergeCell ref="B107:I107"/>
    <mergeCell ref="J107:O107"/>
    <mergeCell ref="Q107:AC107"/>
    <mergeCell ref="AD107:AM107"/>
    <mergeCell ref="B106:I106"/>
    <mergeCell ref="J106:O106"/>
    <mergeCell ref="Q106:AC106"/>
    <mergeCell ref="AD106:AM106"/>
    <mergeCell ref="AG102:AI102"/>
    <mergeCell ref="B101:I101"/>
    <mergeCell ref="B105:I105"/>
    <mergeCell ref="J105:O105"/>
    <mergeCell ref="Q105:AC105"/>
    <mergeCell ref="AD105:AM105"/>
    <mergeCell ref="B104:I104"/>
    <mergeCell ref="J104:O104"/>
    <mergeCell ref="Q104:AC104"/>
    <mergeCell ref="AD104:AP104"/>
    <mergeCell ref="B98:I98"/>
    <mergeCell ref="J98:O98"/>
    <mergeCell ref="B103:I103"/>
    <mergeCell ref="J103:O103"/>
    <mergeCell ref="S103:W103"/>
    <mergeCell ref="Y103:AQ103"/>
    <mergeCell ref="AK101:AL102"/>
    <mergeCell ref="B102:I102"/>
    <mergeCell ref="J102:O102"/>
    <mergeCell ref="Q102:R102"/>
    <mergeCell ref="J96:O96"/>
    <mergeCell ref="Q96:AQ96"/>
    <mergeCell ref="B100:I100"/>
    <mergeCell ref="J100:O100"/>
    <mergeCell ref="Q100:AQ100"/>
    <mergeCell ref="AP101:AQ102"/>
    <mergeCell ref="AC102:AD102"/>
    <mergeCell ref="B97:I97"/>
    <mergeCell ref="J97:O97"/>
    <mergeCell ref="Q97:AQ97"/>
    <mergeCell ref="B94:I94"/>
    <mergeCell ref="J94:O94"/>
    <mergeCell ref="Q94:AQ94"/>
    <mergeCell ref="Q98:AQ98"/>
    <mergeCell ref="B99:I99"/>
    <mergeCell ref="J99:O99"/>
    <mergeCell ref="B95:I95"/>
    <mergeCell ref="J95:O95"/>
    <mergeCell ref="Q95:AQ95"/>
    <mergeCell ref="B96:I96"/>
    <mergeCell ref="B92:I92"/>
    <mergeCell ref="J92:O92"/>
    <mergeCell ref="Q92:AQ92"/>
    <mergeCell ref="B93:I93"/>
    <mergeCell ref="J93:O93"/>
    <mergeCell ref="Q93:AQ93"/>
    <mergeCell ref="J89:O89"/>
    <mergeCell ref="P89:AQ89"/>
    <mergeCell ref="B90:I90"/>
    <mergeCell ref="J90:O90"/>
    <mergeCell ref="Q90:AQ90"/>
    <mergeCell ref="B91:I91"/>
    <mergeCell ref="J91:O91"/>
    <mergeCell ref="Q91:AQ91"/>
    <mergeCell ref="B84:F84"/>
    <mergeCell ref="G84:L84"/>
    <mergeCell ref="M84:AQ84"/>
    <mergeCell ref="B83:F83"/>
    <mergeCell ref="G83:L83"/>
    <mergeCell ref="AC134:AF134"/>
    <mergeCell ref="AG134:AQ134"/>
    <mergeCell ref="B85:D85"/>
    <mergeCell ref="E85:AQ85"/>
    <mergeCell ref="B89:I89"/>
    <mergeCell ref="B82:F82"/>
    <mergeCell ref="G82:L82"/>
    <mergeCell ref="B81:F81"/>
    <mergeCell ref="G81:L81"/>
    <mergeCell ref="B80:F80"/>
    <mergeCell ref="G80:L80"/>
    <mergeCell ref="B78:F79"/>
    <mergeCell ref="G78:L79"/>
    <mergeCell ref="B74:D74"/>
    <mergeCell ref="E74:AQ74"/>
    <mergeCell ref="M79:T79"/>
    <mergeCell ref="U79:AB79"/>
    <mergeCell ref="AC79:AF79"/>
    <mergeCell ref="AG79:AQ79"/>
    <mergeCell ref="B72:F72"/>
    <mergeCell ref="G72:L72"/>
    <mergeCell ref="M73:AQ73"/>
    <mergeCell ref="B71:F71"/>
    <mergeCell ref="G71:L71"/>
    <mergeCell ref="B70:F70"/>
    <mergeCell ref="G70:L70"/>
    <mergeCell ref="B73:F73"/>
    <mergeCell ref="G73:L73"/>
    <mergeCell ref="AG71:AQ71"/>
    <mergeCell ref="B69:F69"/>
    <mergeCell ref="G69:L69"/>
    <mergeCell ref="B68:F68"/>
    <mergeCell ref="G68:L68"/>
    <mergeCell ref="B67:F67"/>
    <mergeCell ref="G67:L67"/>
    <mergeCell ref="B66:F66"/>
    <mergeCell ref="G66:L66"/>
    <mergeCell ref="B65:F65"/>
    <mergeCell ref="G65:L65"/>
    <mergeCell ref="B64:F64"/>
    <mergeCell ref="G64:L64"/>
    <mergeCell ref="M64:T64"/>
    <mergeCell ref="U64:AB64"/>
    <mergeCell ref="B63:F63"/>
    <mergeCell ref="G63:L63"/>
    <mergeCell ref="B62:F62"/>
    <mergeCell ref="G62:L62"/>
    <mergeCell ref="B60:F60"/>
    <mergeCell ref="G60:L60"/>
    <mergeCell ref="B61:F61"/>
    <mergeCell ref="G61:L61"/>
    <mergeCell ref="B53:L53"/>
    <mergeCell ref="M53:R53"/>
    <mergeCell ref="B58:F59"/>
    <mergeCell ref="G58:L59"/>
    <mergeCell ref="M58:AQ58"/>
    <mergeCell ref="M59:T59"/>
    <mergeCell ref="AC59:AF59"/>
    <mergeCell ref="AG59:AQ59"/>
    <mergeCell ref="B51:L51"/>
    <mergeCell ref="M51:R51"/>
    <mergeCell ref="S51:AQ51"/>
    <mergeCell ref="B52:L52"/>
    <mergeCell ref="M52:R52"/>
    <mergeCell ref="S52:AQ52"/>
    <mergeCell ref="B49:L49"/>
    <mergeCell ref="M49:R49"/>
    <mergeCell ref="S49:AQ49"/>
    <mergeCell ref="B50:L50"/>
    <mergeCell ref="M50:R50"/>
    <mergeCell ref="S50:AQ50"/>
    <mergeCell ref="B47:L47"/>
    <mergeCell ref="M47:R47"/>
    <mergeCell ref="S47:AQ47"/>
    <mergeCell ref="B48:L48"/>
    <mergeCell ref="M48:R48"/>
    <mergeCell ref="S48:AQ48"/>
    <mergeCell ref="B39:F39"/>
    <mergeCell ref="G39:L39"/>
    <mergeCell ref="M39:AQ39"/>
    <mergeCell ref="B38:F38"/>
    <mergeCell ref="G38:L38"/>
    <mergeCell ref="B37:F37"/>
    <mergeCell ref="G37:L37"/>
    <mergeCell ref="AG38:AQ38"/>
    <mergeCell ref="U38:AB38"/>
    <mergeCell ref="AB25:AE25"/>
    <mergeCell ref="AF25:AQ25"/>
    <mergeCell ref="B36:F36"/>
    <mergeCell ref="G36:L36"/>
    <mergeCell ref="B35:F35"/>
    <mergeCell ref="G35:L35"/>
    <mergeCell ref="B33:F34"/>
    <mergeCell ref="G33:L34"/>
    <mergeCell ref="M33:AQ33"/>
    <mergeCell ref="M34:T34"/>
    <mergeCell ref="U34:AB34"/>
    <mergeCell ref="B27:L27"/>
    <mergeCell ref="M27:R27"/>
    <mergeCell ref="S27:X27"/>
    <mergeCell ref="Y27:AQ27"/>
    <mergeCell ref="AB26:AE26"/>
    <mergeCell ref="AF26:AQ26"/>
    <mergeCell ref="B25:L25"/>
    <mergeCell ref="M25:R25"/>
    <mergeCell ref="B26:L26"/>
    <mergeCell ref="M26:R26"/>
    <mergeCell ref="S26:X26"/>
    <mergeCell ref="Y26:AA26"/>
    <mergeCell ref="S25:X25"/>
    <mergeCell ref="Y25:AA25"/>
    <mergeCell ref="M23:R23"/>
    <mergeCell ref="S23:X23"/>
    <mergeCell ref="Y23:AA23"/>
    <mergeCell ref="AB23:AE23"/>
    <mergeCell ref="AF23:AQ23"/>
    <mergeCell ref="AB24:AE24"/>
    <mergeCell ref="AF24:AQ24"/>
    <mergeCell ref="Y21:AA21"/>
    <mergeCell ref="B21:L21"/>
    <mergeCell ref="M21:R21"/>
    <mergeCell ref="B22:L22"/>
    <mergeCell ref="M22:R22"/>
    <mergeCell ref="B24:L24"/>
    <mergeCell ref="M24:R24"/>
    <mergeCell ref="S24:X24"/>
    <mergeCell ref="Y24:AA24"/>
    <mergeCell ref="B23:L23"/>
    <mergeCell ref="AF18:AQ18"/>
    <mergeCell ref="AB19:AE19"/>
    <mergeCell ref="AF19:AQ19"/>
    <mergeCell ref="AB22:AE22"/>
    <mergeCell ref="AF22:AQ22"/>
    <mergeCell ref="M20:R20"/>
    <mergeCell ref="S20:X20"/>
    <mergeCell ref="Y20:AA20"/>
    <mergeCell ref="AB18:AE18"/>
    <mergeCell ref="AB20:AE20"/>
    <mergeCell ref="B19:L19"/>
    <mergeCell ref="M19:R19"/>
    <mergeCell ref="S19:X19"/>
    <mergeCell ref="Y19:AA19"/>
    <mergeCell ref="B18:L18"/>
    <mergeCell ref="M18:R18"/>
    <mergeCell ref="S18:X18"/>
    <mergeCell ref="Y18:AA18"/>
    <mergeCell ref="AB17:AE17"/>
    <mergeCell ref="AF17:AQ17"/>
    <mergeCell ref="B16:L16"/>
    <mergeCell ref="M16:R16"/>
    <mergeCell ref="B17:L17"/>
    <mergeCell ref="M17:R17"/>
    <mergeCell ref="S17:X17"/>
    <mergeCell ref="Y17:AA17"/>
    <mergeCell ref="S16:X16"/>
    <mergeCell ref="Y16:AA16"/>
    <mergeCell ref="AB14:AE14"/>
    <mergeCell ref="AF14:AQ14"/>
    <mergeCell ref="AB15:AE15"/>
    <mergeCell ref="AF15:AQ15"/>
    <mergeCell ref="AB16:AE16"/>
    <mergeCell ref="AF16:AQ16"/>
    <mergeCell ref="B15:L15"/>
    <mergeCell ref="M15:R15"/>
    <mergeCell ref="S15:X15"/>
    <mergeCell ref="Y15:AA15"/>
    <mergeCell ref="B14:L14"/>
    <mergeCell ref="M14:R14"/>
    <mergeCell ref="S14:X14"/>
    <mergeCell ref="Y14:AA14"/>
    <mergeCell ref="B3:AQ3"/>
    <mergeCell ref="Z7:AQ7"/>
    <mergeCell ref="B12:L13"/>
    <mergeCell ref="M12:X13"/>
    <mergeCell ref="Y12:AQ12"/>
    <mergeCell ref="Y13:AA13"/>
    <mergeCell ref="AB13:AE13"/>
    <mergeCell ref="AF13:AQ13"/>
    <mergeCell ref="B164:N164"/>
    <mergeCell ref="O164:T164"/>
    <mergeCell ref="U161:AQ164"/>
    <mergeCell ref="B161:N161"/>
    <mergeCell ref="O161:T161"/>
    <mergeCell ref="B162:B163"/>
    <mergeCell ref="C162:M163"/>
    <mergeCell ref="N162:N163"/>
    <mergeCell ref="O162:T163"/>
    <mergeCell ref="AF20:AQ20"/>
    <mergeCell ref="B40:D40"/>
    <mergeCell ref="E40:AQ40"/>
    <mergeCell ref="E41:AQ41"/>
    <mergeCell ref="AB21:AE21"/>
    <mergeCell ref="AF21:AQ21"/>
    <mergeCell ref="B20:L20"/>
    <mergeCell ref="S22:X22"/>
    <mergeCell ref="Y22:AA22"/>
    <mergeCell ref="S21:X21"/>
    <mergeCell ref="B142:I142"/>
    <mergeCell ref="V142:AQ142"/>
    <mergeCell ref="B143:I143"/>
    <mergeCell ref="J143:O143"/>
    <mergeCell ref="P143:U143"/>
    <mergeCell ref="V143:AQ143"/>
    <mergeCell ref="B144:I144"/>
    <mergeCell ref="J144:O144"/>
    <mergeCell ref="P144:U144"/>
    <mergeCell ref="V144:AQ144"/>
    <mergeCell ref="B145:I145"/>
    <mergeCell ref="J145:O145"/>
    <mergeCell ref="P145:U145"/>
    <mergeCell ref="V145:AQ145"/>
    <mergeCell ref="V151:AQ151"/>
    <mergeCell ref="B146:I146"/>
    <mergeCell ref="J146:O146"/>
    <mergeCell ref="P146:U146"/>
    <mergeCell ref="V146:AQ146"/>
    <mergeCell ref="B149:I149"/>
    <mergeCell ref="J149:O149"/>
    <mergeCell ref="P149:U149"/>
    <mergeCell ref="V149:AQ149"/>
    <mergeCell ref="J153:O153"/>
    <mergeCell ref="P153:U153"/>
    <mergeCell ref="V153:AQ153"/>
    <mergeCell ref="B150:I150"/>
    <mergeCell ref="J150:O150"/>
    <mergeCell ref="P150:U150"/>
    <mergeCell ref="V150:AQ150"/>
    <mergeCell ref="B151:I151"/>
    <mergeCell ref="J151:O151"/>
    <mergeCell ref="P151:U151"/>
    <mergeCell ref="B158:I158"/>
    <mergeCell ref="B154:I154"/>
    <mergeCell ref="J154:O154"/>
    <mergeCell ref="P154:U154"/>
    <mergeCell ref="V154:AQ154"/>
    <mergeCell ref="B152:I152"/>
    <mergeCell ref="J152:O152"/>
    <mergeCell ref="P152:U152"/>
    <mergeCell ref="V152:AQ152"/>
    <mergeCell ref="B153:I153"/>
    <mergeCell ref="J158:O158"/>
    <mergeCell ref="P158:U158"/>
    <mergeCell ref="V158:AQ158"/>
    <mergeCell ref="B148:I148"/>
    <mergeCell ref="B156:I156"/>
    <mergeCell ref="J142:U142"/>
    <mergeCell ref="B157:I157"/>
    <mergeCell ref="J157:O157"/>
    <mergeCell ref="P157:U157"/>
    <mergeCell ref="V157:AQ157"/>
  </mergeCells>
  <printOptions horizontalCentered="1"/>
  <pageMargins left="0.6692913385826772" right="0.4724409448818898" top="0.7874015748031497" bottom="0.7874015748031497" header="0.5118110236220472" footer="0.5118110236220472"/>
  <pageSetup horizontalDpi="600" verticalDpi="600" orientation="portrait" paperSize="9" r:id="rId2"/>
  <rowBreaks count="2" manualBreakCount="2">
    <brk id="55" max="255" man="1"/>
    <brk id="111" max="255" man="1"/>
  </rowBreaks>
  <drawing r:id="rId1"/>
</worksheet>
</file>

<file path=xl/worksheets/sheet34.xml><?xml version="1.0" encoding="utf-8"?>
<worksheet xmlns="http://schemas.openxmlformats.org/spreadsheetml/2006/main" xmlns:r="http://schemas.openxmlformats.org/officeDocument/2006/relationships">
  <dimension ref="A1:AX50"/>
  <sheetViews>
    <sheetView view="pageBreakPreview" zoomScale="80" zoomScaleSheetLayoutView="80" zoomScalePageLayoutView="0" workbookViewId="0" topLeftCell="A1">
      <selection activeCell="A47" sqref="A47:AQ49"/>
    </sheetView>
  </sheetViews>
  <sheetFormatPr defaultColWidth="9.00390625" defaultRowHeight="13.5"/>
  <cols>
    <col min="1" max="1" width="12.75390625" style="1" customWidth="1"/>
    <col min="2" max="2" width="16.50390625" style="1" customWidth="1"/>
    <col min="3" max="3" width="6.00390625" style="1" customWidth="1"/>
    <col min="4" max="4" width="7.00390625" style="1" customWidth="1"/>
    <col min="5" max="5" width="7.875" style="1" customWidth="1"/>
    <col min="6" max="6" width="6.125" style="1" customWidth="1"/>
    <col min="7" max="9" width="6.50390625" style="1" bestFit="1" customWidth="1"/>
    <col min="10" max="10" width="5.125" style="1" customWidth="1"/>
    <col min="11" max="11" width="5.375" style="1" customWidth="1"/>
    <col min="12" max="12" width="6.625" style="1" customWidth="1"/>
    <col min="13" max="13" width="5.375" style="1" customWidth="1"/>
    <col min="14" max="14" width="6.625" style="1" customWidth="1"/>
    <col min="15" max="15" width="5.375" style="1" customWidth="1"/>
    <col min="16" max="16" width="6.625" style="1" customWidth="1"/>
    <col min="17" max="17" width="5.75390625" style="1" customWidth="1"/>
    <col min="18" max="18" width="6.625" style="1" customWidth="1"/>
    <col min="19" max="19" width="5.375" style="1" customWidth="1"/>
    <col min="20" max="20" width="7.125" style="1" customWidth="1"/>
    <col min="21" max="21" width="5.375" style="1" customWidth="1"/>
    <col min="22" max="22" width="6.625" style="1" customWidth="1"/>
    <col min="23" max="24" width="8.00390625" style="1" customWidth="1"/>
    <col min="25" max="25" width="4.875" style="1" customWidth="1"/>
    <col min="26" max="26" width="6.875" style="1" customWidth="1"/>
    <col min="27" max="27" width="6.625" style="1" customWidth="1"/>
    <col min="28" max="28" width="8.875" style="1" customWidth="1"/>
    <col min="29" max="29" width="9.00390625" style="1" customWidth="1"/>
    <col min="30" max="30" width="7.875" style="1" customWidth="1"/>
    <col min="31" max="31" width="8.75390625" style="1" customWidth="1"/>
    <col min="32" max="32" width="8.875" style="1" customWidth="1"/>
    <col min="33" max="33" width="6.625" style="1" customWidth="1"/>
    <col min="34" max="34" width="8.625" style="1" customWidth="1"/>
    <col min="35" max="39" width="6.625" style="1" customWidth="1"/>
    <col min="40" max="40" width="9.00390625" style="1" customWidth="1"/>
    <col min="41" max="44" width="6.625" style="1" customWidth="1"/>
    <col min="45" max="45" width="11.625" style="1" customWidth="1"/>
    <col min="46" max="49" width="9.75390625" style="1" customWidth="1"/>
    <col min="50" max="50" width="11.625" style="1" customWidth="1"/>
    <col min="51" max="16384" width="9.00390625" style="1" customWidth="1"/>
  </cols>
  <sheetData>
    <row r="1" ht="13.5">
      <c r="A1" s="1" t="s">
        <v>968</v>
      </c>
    </row>
    <row r="2" spans="1:50" ht="34.5" customHeight="1">
      <c r="A2" s="187" t="s">
        <v>838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25"/>
      <c r="AU2" s="25"/>
      <c r="AV2" s="3"/>
      <c r="AW2" s="3"/>
      <c r="AX2" s="3"/>
    </row>
    <row r="3" spans="25:45" ht="22.5" customHeight="1">
      <c r="Y3" s="4"/>
      <c r="Z3" s="4"/>
      <c r="AE3" s="4"/>
      <c r="AM3" s="4" t="s">
        <v>717</v>
      </c>
      <c r="AN3" s="4"/>
      <c r="AS3" s="4"/>
    </row>
    <row r="4" spans="1:45" s="171" customFormat="1" ht="15.75" customHeight="1">
      <c r="A4" s="122"/>
      <c r="B4" s="2332" t="s">
        <v>1126</v>
      </c>
      <c r="C4" s="2221" t="s">
        <v>754</v>
      </c>
      <c r="D4" s="2356"/>
      <c r="E4" s="2357"/>
      <c r="F4" s="2221" t="s">
        <v>754</v>
      </c>
      <c r="G4" s="2350"/>
      <c r="H4" s="2350"/>
      <c r="I4" s="2350"/>
      <c r="J4" s="2225"/>
      <c r="K4" s="2367" t="s">
        <v>752</v>
      </c>
      <c r="L4" s="2368"/>
      <c r="M4" s="2368"/>
      <c r="N4" s="2368"/>
      <c r="O4" s="2368"/>
      <c r="P4" s="2369"/>
      <c r="Q4" s="2373" t="s">
        <v>753</v>
      </c>
      <c r="R4" s="2373"/>
      <c r="S4" s="2373"/>
      <c r="T4" s="2373"/>
      <c r="U4" s="162"/>
      <c r="V4" s="33"/>
      <c r="W4" s="2362" t="s">
        <v>758</v>
      </c>
      <c r="X4" s="2363"/>
      <c r="Y4" s="2363"/>
      <c r="Z4" s="2364"/>
      <c r="AA4" s="122"/>
      <c r="AB4" s="2345" t="s">
        <v>1105</v>
      </c>
      <c r="AC4" s="2338"/>
      <c r="AD4" s="2338"/>
      <c r="AE4" s="2338"/>
      <c r="AF4" s="2346"/>
      <c r="AG4" s="2327" t="s">
        <v>1112</v>
      </c>
      <c r="AH4" s="2328"/>
      <c r="AI4" s="2328"/>
      <c r="AJ4" s="2328"/>
      <c r="AK4" s="2328"/>
      <c r="AL4" s="2328"/>
      <c r="AM4" s="2328"/>
      <c r="AN4" s="2328"/>
      <c r="AO4" s="2328"/>
      <c r="AP4" s="2328"/>
      <c r="AQ4" s="2328"/>
      <c r="AR4" s="2329"/>
      <c r="AS4" s="122"/>
    </row>
    <row r="5" spans="1:45" s="121" customFormat="1" ht="14.25" customHeight="1">
      <c r="A5" s="30"/>
      <c r="B5" s="2333"/>
      <c r="C5" s="1963" t="s">
        <v>73</v>
      </c>
      <c r="D5" s="1564"/>
      <c r="E5" s="2304"/>
      <c r="F5" s="1963" t="s">
        <v>755</v>
      </c>
      <c r="G5" s="1474"/>
      <c r="H5" s="1474"/>
      <c r="I5" s="1474"/>
      <c r="J5" s="2351"/>
      <c r="K5" s="2370"/>
      <c r="L5" s="2371"/>
      <c r="M5" s="2371"/>
      <c r="N5" s="2371"/>
      <c r="O5" s="2371"/>
      <c r="P5" s="2372"/>
      <c r="Q5" s="2373"/>
      <c r="R5" s="2373"/>
      <c r="S5" s="2373"/>
      <c r="T5" s="2373"/>
      <c r="U5" s="1963" t="s">
        <v>110</v>
      </c>
      <c r="V5" s="2026"/>
      <c r="W5" s="2365" t="s">
        <v>74</v>
      </c>
      <c r="X5" s="2366"/>
      <c r="Y5" s="1578" t="s">
        <v>75</v>
      </c>
      <c r="Z5" s="1580"/>
      <c r="AA5" s="30"/>
      <c r="AB5" s="2347"/>
      <c r="AC5" s="2348"/>
      <c r="AD5" s="2348"/>
      <c r="AE5" s="2348"/>
      <c r="AF5" s="2349"/>
      <c r="AG5" s="2327" t="s">
        <v>1107</v>
      </c>
      <c r="AH5" s="2338"/>
      <c r="AI5" s="2339"/>
      <c r="AJ5" s="2339"/>
      <c r="AK5" s="2339"/>
      <c r="AL5" s="2340"/>
      <c r="AM5" s="2327" t="s">
        <v>1108</v>
      </c>
      <c r="AN5" s="2338"/>
      <c r="AO5" s="2339"/>
      <c r="AP5" s="2339"/>
      <c r="AQ5" s="2339"/>
      <c r="AR5" s="2340"/>
      <c r="AS5" s="30"/>
    </row>
    <row r="6" spans="1:45" ht="15" customHeight="1">
      <c r="A6" s="30" t="s">
        <v>76</v>
      </c>
      <c r="B6" s="2333"/>
      <c r="C6" s="899"/>
      <c r="D6" s="888"/>
      <c r="E6" s="158"/>
      <c r="F6" s="2358" t="s">
        <v>1127</v>
      </c>
      <c r="G6" s="2359"/>
      <c r="H6" s="2359"/>
      <c r="I6" s="2360"/>
      <c r="J6" s="2361"/>
      <c r="K6" s="2354" t="s">
        <v>756</v>
      </c>
      <c r="L6" s="2355"/>
      <c r="M6" s="2354" t="s">
        <v>506</v>
      </c>
      <c r="N6" s="2355"/>
      <c r="O6" s="2352" t="s">
        <v>759</v>
      </c>
      <c r="P6" s="2353"/>
      <c r="Q6" s="2354" t="s">
        <v>757</v>
      </c>
      <c r="R6" s="2355"/>
      <c r="S6" s="2352" t="s">
        <v>753</v>
      </c>
      <c r="T6" s="2353"/>
      <c r="U6" s="172"/>
      <c r="V6" s="13"/>
      <c r="W6" s="2335" t="s">
        <v>1128</v>
      </c>
      <c r="X6" s="2335" t="s">
        <v>1129</v>
      </c>
      <c r="Y6" s="2335" t="s">
        <v>1117</v>
      </c>
      <c r="Z6" s="137"/>
      <c r="AA6" s="120" t="s">
        <v>77</v>
      </c>
      <c r="AB6" s="2336" t="s">
        <v>1106</v>
      </c>
      <c r="AC6" s="2336" t="s">
        <v>1113</v>
      </c>
      <c r="AD6" s="2336" t="s">
        <v>1114</v>
      </c>
      <c r="AE6" s="2341" t="s">
        <v>1115</v>
      </c>
      <c r="AF6" s="2336" t="s">
        <v>1116</v>
      </c>
      <c r="AG6" s="2341" t="s">
        <v>1109</v>
      </c>
      <c r="AH6" s="2330" t="s">
        <v>1142</v>
      </c>
      <c r="AI6" s="2343" t="s">
        <v>1110</v>
      </c>
      <c r="AJ6" s="2336" t="s">
        <v>1111</v>
      </c>
      <c r="AK6" s="2336" t="s">
        <v>1141</v>
      </c>
      <c r="AL6" s="2336" t="s">
        <v>1094</v>
      </c>
      <c r="AM6" s="2341" t="s">
        <v>1109</v>
      </c>
      <c r="AN6" s="2330" t="s">
        <v>1142</v>
      </c>
      <c r="AO6" s="2343" t="s">
        <v>1110</v>
      </c>
      <c r="AP6" s="2336" t="s">
        <v>1111</v>
      </c>
      <c r="AQ6" s="2336" t="s">
        <v>1141</v>
      </c>
      <c r="AR6" s="2336" t="s">
        <v>1094</v>
      </c>
      <c r="AS6" s="120" t="s">
        <v>699</v>
      </c>
    </row>
    <row r="7" spans="1:45" ht="49.5" customHeight="1">
      <c r="A7" s="168"/>
      <c r="B7" s="2334"/>
      <c r="C7" s="908" t="s">
        <v>1118</v>
      </c>
      <c r="D7" s="908" t="s">
        <v>1130</v>
      </c>
      <c r="E7" s="908" t="s">
        <v>1119</v>
      </c>
      <c r="F7" s="15" t="s">
        <v>1101</v>
      </c>
      <c r="G7" s="15" t="s">
        <v>1102</v>
      </c>
      <c r="H7" s="15" t="s">
        <v>1103</v>
      </c>
      <c r="I7" s="15" t="s">
        <v>1104</v>
      </c>
      <c r="J7" s="15" t="s">
        <v>575</v>
      </c>
      <c r="K7" s="15" t="s">
        <v>78</v>
      </c>
      <c r="L7" s="15" t="s">
        <v>663</v>
      </c>
      <c r="M7" s="15" t="s">
        <v>78</v>
      </c>
      <c r="N7" s="15" t="s">
        <v>663</v>
      </c>
      <c r="O7" s="15" t="s">
        <v>78</v>
      </c>
      <c r="P7" s="15" t="s">
        <v>663</v>
      </c>
      <c r="Q7" s="15" t="s">
        <v>78</v>
      </c>
      <c r="R7" s="15" t="s">
        <v>663</v>
      </c>
      <c r="S7" s="15" t="s">
        <v>78</v>
      </c>
      <c r="T7" s="15" t="s">
        <v>663</v>
      </c>
      <c r="U7" s="15" t="s">
        <v>78</v>
      </c>
      <c r="V7" s="15" t="s">
        <v>663</v>
      </c>
      <c r="W7" s="2334"/>
      <c r="X7" s="2334"/>
      <c r="Y7" s="2334"/>
      <c r="Z7" s="12" t="s">
        <v>77</v>
      </c>
      <c r="AA7" s="168"/>
      <c r="AB7" s="2337"/>
      <c r="AC7" s="2337"/>
      <c r="AD7" s="2337"/>
      <c r="AE7" s="2342"/>
      <c r="AF7" s="2337"/>
      <c r="AG7" s="2342"/>
      <c r="AH7" s="2331"/>
      <c r="AI7" s="2344"/>
      <c r="AJ7" s="2337"/>
      <c r="AK7" s="2337"/>
      <c r="AL7" s="2337"/>
      <c r="AM7" s="2342"/>
      <c r="AN7" s="2331"/>
      <c r="AO7" s="2344"/>
      <c r="AP7" s="2337"/>
      <c r="AQ7" s="2337"/>
      <c r="AR7" s="2337"/>
      <c r="AS7" s="168"/>
    </row>
    <row r="8" spans="1:45" s="902" customFormat="1" ht="17.25" customHeight="1">
      <c r="A8" s="900"/>
      <c r="B8" s="900"/>
      <c r="C8" s="901" t="s">
        <v>225</v>
      </c>
      <c r="D8" s="901" t="s">
        <v>1131</v>
      </c>
      <c r="E8" s="901" t="s">
        <v>1132</v>
      </c>
      <c r="F8" s="901" t="s">
        <v>1132</v>
      </c>
      <c r="G8" s="901" t="s">
        <v>1132</v>
      </c>
      <c r="H8" s="901" t="s">
        <v>1132</v>
      </c>
      <c r="I8" s="901" t="s">
        <v>1132</v>
      </c>
      <c r="J8" s="901" t="s">
        <v>626</v>
      </c>
      <c r="K8" s="901" t="s">
        <v>626</v>
      </c>
      <c r="L8" s="901" t="s">
        <v>626</v>
      </c>
      <c r="M8" s="901" t="s">
        <v>626</v>
      </c>
      <c r="N8" s="901" t="s">
        <v>626</v>
      </c>
      <c r="O8" s="901" t="s">
        <v>626</v>
      </c>
      <c r="P8" s="901" t="s">
        <v>626</v>
      </c>
      <c r="Q8" s="901" t="s">
        <v>626</v>
      </c>
      <c r="R8" s="901" t="s">
        <v>626</v>
      </c>
      <c r="S8" s="901" t="s">
        <v>626</v>
      </c>
      <c r="T8" s="901" t="s">
        <v>626</v>
      </c>
      <c r="U8" s="901" t="s">
        <v>626</v>
      </c>
      <c r="V8" s="901" t="s">
        <v>626</v>
      </c>
      <c r="W8" s="901" t="s">
        <v>80</v>
      </c>
      <c r="X8" s="901" t="s">
        <v>80</v>
      </c>
      <c r="Y8" s="901" t="s">
        <v>626</v>
      </c>
      <c r="Z8" s="901" t="s">
        <v>80</v>
      </c>
      <c r="AA8" s="901" t="s">
        <v>80</v>
      </c>
      <c r="AB8" s="901" t="s">
        <v>224</v>
      </c>
      <c r="AC8" s="901" t="s">
        <v>224</v>
      </c>
      <c r="AD8" s="901" t="s">
        <v>224</v>
      </c>
      <c r="AE8" s="901" t="s">
        <v>224</v>
      </c>
      <c r="AF8" s="901" t="s">
        <v>224</v>
      </c>
      <c r="AG8" s="953" t="s">
        <v>734</v>
      </c>
      <c r="AH8" s="959" t="s">
        <v>734</v>
      </c>
      <c r="AI8" s="956" t="s">
        <v>734</v>
      </c>
      <c r="AJ8" s="901" t="s">
        <v>734</v>
      </c>
      <c r="AK8" s="901" t="s">
        <v>734</v>
      </c>
      <c r="AL8" s="901" t="s">
        <v>734</v>
      </c>
      <c r="AM8" s="953" t="s">
        <v>734</v>
      </c>
      <c r="AN8" s="959" t="s">
        <v>734</v>
      </c>
      <c r="AO8" s="956" t="s">
        <v>734</v>
      </c>
      <c r="AP8" s="901" t="s">
        <v>734</v>
      </c>
      <c r="AQ8" s="901" t="s">
        <v>734</v>
      </c>
      <c r="AR8" s="901" t="s">
        <v>734</v>
      </c>
      <c r="AS8" s="900"/>
    </row>
    <row r="9" spans="1:45" s="902" customFormat="1" ht="15" customHeight="1">
      <c r="A9" s="900"/>
      <c r="B9" s="900"/>
      <c r="C9" s="906"/>
      <c r="D9" s="906"/>
      <c r="E9" s="906"/>
      <c r="F9" s="909"/>
      <c r="G9" s="909"/>
      <c r="H9" s="909"/>
      <c r="I9" s="909"/>
      <c r="J9" s="906"/>
      <c r="K9" s="906"/>
      <c r="L9" s="906"/>
      <c r="M9" s="906"/>
      <c r="N9" s="906"/>
      <c r="O9" s="906"/>
      <c r="P9" s="906"/>
      <c r="Q9" s="906"/>
      <c r="R9" s="909"/>
      <c r="S9" s="906"/>
      <c r="T9" s="906"/>
      <c r="U9" s="906"/>
      <c r="V9" s="906"/>
      <c r="W9" s="906"/>
      <c r="X9" s="906"/>
      <c r="Y9" s="906"/>
      <c r="Z9" s="906"/>
      <c r="AA9" s="906"/>
      <c r="AB9" s="906"/>
      <c r="AC9" s="906"/>
      <c r="AD9" s="906"/>
      <c r="AE9" s="906"/>
      <c r="AF9" s="906"/>
      <c r="AG9" s="954"/>
      <c r="AH9" s="960"/>
      <c r="AI9" s="957"/>
      <c r="AJ9" s="906"/>
      <c r="AK9" s="906"/>
      <c r="AL9" s="906"/>
      <c r="AM9" s="954"/>
      <c r="AN9" s="960"/>
      <c r="AO9" s="957"/>
      <c r="AP9" s="906"/>
      <c r="AQ9" s="906"/>
      <c r="AR9" s="906"/>
      <c r="AS9" s="900"/>
    </row>
    <row r="10" spans="1:45" s="902" customFormat="1" ht="15" customHeight="1">
      <c r="A10" s="900" t="s">
        <v>1125</v>
      </c>
      <c r="B10" s="900"/>
      <c r="C10" s="906"/>
      <c r="D10" s="906"/>
      <c r="E10" s="906"/>
      <c r="F10" s="906"/>
      <c r="G10" s="909">
        <v>-2</v>
      </c>
      <c r="H10" s="909">
        <v>-2</v>
      </c>
      <c r="I10" s="906"/>
      <c r="J10" s="906"/>
      <c r="K10" s="906"/>
      <c r="L10" s="906"/>
      <c r="M10" s="906"/>
      <c r="N10" s="906"/>
      <c r="O10" s="906"/>
      <c r="P10" s="906"/>
      <c r="Q10" s="906"/>
      <c r="R10" s="906">
        <v>-1</v>
      </c>
      <c r="S10" s="906"/>
      <c r="T10" s="906"/>
      <c r="U10" s="906"/>
      <c r="V10" s="906"/>
      <c r="W10" s="906"/>
      <c r="X10" s="906"/>
      <c r="Y10" s="906"/>
      <c r="Z10" s="906"/>
      <c r="AA10" s="906"/>
      <c r="AB10" s="906"/>
      <c r="AC10" s="906"/>
      <c r="AD10" s="906"/>
      <c r="AE10" s="906"/>
      <c r="AF10" s="906"/>
      <c r="AG10" s="954"/>
      <c r="AH10" s="960"/>
      <c r="AI10" s="957"/>
      <c r="AJ10" s="906"/>
      <c r="AK10" s="906"/>
      <c r="AL10" s="906"/>
      <c r="AM10" s="954"/>
      <c r="AN10" s="960"/>
      <c r="AO10" s="957"/>
      <c r="AP10" s="906"/>
      <c r="AQ10" s="906"/>
      <c r="AR10" s="906"/>
      <c r="AS10" s="900"/>
    </row>
    <row r="11" spans="1:45" s="902" customFormat="1" ht="15" customHeight="1">
      <c r="A11" s="900" t="s">
        <v>1122</v>
      </c>
      <c r="B11" s="900" t="s">
        <v>1121</v>
      </c>
      <c r="C11" s="906">
        <v>80</v>
      </c>
      <c r="D11" s="906">
        <v>6</v>
      </c>
      <c r="E11" s="906">
        <v>240</v>
      </c>
      <c r="F11" s="906"/>
      <c r="G11" s="906">
        <v>81</v>
      </c>
      <c r="H11" s="906">
        <v>80</v>
      </c>
      <c r="I11" s="906"/>
      <c r="J11" s="906">
        <v>161</v>
      </c>
      <c r="K11" s="906">
        <v>10</v>
      </c>
      <c r="L11" s="906">
        <v>12</v>
      </c>
      <c r="M11" s="906"/>
      <c r="N11" s="906"/>
      <c r="O11" s="906"/>
      <c r="P11" s="906">
        <v>1</v>
      </c>
      <c r="Q11" s="906">
        <v>2</v>
      </c>
      <c r="R11" s="906">
        <v>2</v>
      </c>
      <c r="S11" s="906"/>
      <c r="T11" s="906"/>
      <c r="U11" s="906">
        <v>12</v>
      </c>
      <c r="V11" s="906">
        <v>15</v>
      </c>
      <c r="W11" s="906">
        <v>400</v>
      </c>
      <c r="X11" s="906">
        <v>100</v>
      </c>
      <c r="Y11" s="906">
        <v>60</v>
      </c>
      <c r="Z11" s="906">
        <v>2000</v>
      </c>
      <c r="AA11" s="906">
        <v>2500</v>
      </c>
      <c r="AB11" s="906">
        <v>200000</v>
      </c>
      <c r="AC11" s="906">
        <v>500000</v>
      </c>
      <c r="AD11" s="906">
        <v>40000</v>
      </c>
      <c r="AE11" s="906">
        <v>150000</v>
      </c>
      <c r="AF11" s="906">
        <v>320000</v>
      </c>
      <c r="AG11" s="954">
        <v>75</v>
      </c>
      <c r="AH11" s="960">
        <v>75</v>
      </c>
      <c r="AI11" s="957">
        <v>60</v>
      </c>
      <c r="AJ11" s="906">
        <v>13</v>
      </c>
      <c r="AK11" s="906">
        <v>1</v>
      </c>
      <c r="AL11" s="906">
        <v>1</v>
      </c>
      <c r="AM11" s="954">
        <v>76</v>
      </c>
      <c r="AN11" s="960">
        <v>74</v>
      </c>
      <c r="AO11" s="957">
        <v>60</v>
      </c>
      <c r="AP11" s="906">
        <v>13</v>
      </c>
      <c r="AQ11" s="906">
        <v>2</v>
      </c>
      <c r="AR11" s="906">
        <v>1</v>
      </c>
      <c r="AS11" s="904" t="s">
        <v>1123</v>
      </c>
    </row>
    <row r="12" spans="1:45" s="902" customFormat="1" ht="15" customHeight="1">
      <c r="A12" s="900"/>
      <c r="B12" s="900"/>
      <c r="C12" s="906"/>
      <c r="D12" s="906"/>
      <c r="E12" s="906"/>
      <c r="F12" s="906"/>
      <c r="G12" s="906"/>
      <c r="H12" s="906"/>
      <c r="I12" s="906"/>
      <c r="J12" s="906"/>
      <c r="K12" s="906"/>
      <c r="L12" s="906"/>
      <c r="M12" s="906"/>
      <c r="N12" s="906"/>
      <c r="O12" s="906"/>
      <c r="P12" s="906"/>
      <c r="Q12" s="906"/>
      <c r="R12" s="906"/>
      <c r="S12" s="906"/>
      <c r="T12" s="906"/>
      <c r="U12" s="906"/>
      <c r="V12" s="906"/>
      <c r="W12" s="906"/>
      <c r="X12" s="906"/>
      <c r="Y12" s="906"/>
      <c r="Z12" s="906"/>
      <c r="AA12" s="906"/>
      <c r="AB12" s="906"/>
      <c r="AC12" s="906"/>
      <c r="AD12" s="906"/>
      <c r="AE12" s="906"/>
      <c r="AF12" s="906"/>
      <c r="AG12" s="954"/>
      <c r="AH12" s="960"/>
      <c r="AI12" s="957"/>
      <c r="AJ12" s="906"/>
      <c r="AK12" s="906"/>
      <c r="AL12" s="906"/>
      <c r="AM12" s="954"/>
      <c r="AN12" s="960"/>
      <c r="AO12" s="957"/>
      <c r="AP12" s="906"/>
      <c r="AQ12" s="906"/>
      <c r="AR12" s="906"/>
      <c r="AS12" s="903" t="s">
        <v>1133</v>
      </c>
    </row>
    <row r="13" spans="1:45" s="902" customFormat="1" ht="15" customHeight="1">
      <c r="A13" s="900"/>
      <c r="B13" s="900"/>
      <c r="C13" s="906"/>
      <c r="D13" s="906"/>
      <c r="E13" s="906"/>
      <c r="F13" s="906"/>
      <c r="G13" s="906"/>
      <c r="H13" s="906"/>
      <c r="I13" s="906"/>
      <c r="J13" s="906"/>
      <c r="K13" s="906"/>
      <c r="L13" s="906"/>
      <c r="M13" s="906"/>
      <c r="N13" s="906"/>
      <c r="O13" s="906"/>
      <c r="P13" s="906"/>
      <c r="Q13" s="906"/>
      <c r="R13" s="906"/>
      <c r="S13" s="906"/>
      <c r="T13" s="906"/>
      <c r="U13" s="906"/>
      <c r="V13" s="906"/>
      <c r="W13" s="906"/>
      <c r="X13" s="906"/>
      <c r="Y13" s="906"/>
      <c r="Z13" s="906"/>
      <c r="AA13" s="906"/>
      <c r="AB13" s="906"/>
      <c r="AC13" s="906"/>
      <c r="AD13" s="906"/>
      <c r="AE13" s="906"/>
      <c r="AF13" s="906"/>
      <c r="AG13" s="954"/>
      <c r="AH13" s="960"/>
      <c r="AI13" s="957"/>
      <c r="AJ13" s="906"/>
      <c r="AK13" s="906"/>
      <c r="AL13" s="906"/>
      <c r="AM13" s="954"/>
      <c r="AN13" s="960"/>
      <c r="AO13" s="957"/>
      <c r="AP13" s="906"/>
      <c r="AQ13" s="906"/>
      <c r="AR13" s="906"/>
      <c r="AS13" s="903" t="s">
        <v>1134</v>
      </c>
    </row>
    <row r="14" spans="1:45" s="902" customFormat="1" ht="15" customHeight="1">
      <c r="A14" s="900"/>
      <c r="B14" s="900"/>
      <c r="C14" s="906"/>
      <c r="D14" s="906"/>
      <c r="E14" s="906"/>
      <c r="F14" s="906"/>
      <c r="G14" s="906"/>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54"/>
      <c r="AH14" s="960"/>
      <c r="AI14" s="957"/>
      <c r="AJ14" s="906"/>
      <c r="AK14" s="906"/>
      <c r="AL14" s="906"/>
      <c r="AM14" s="954"/>
      <c r="AN14" s="960"/>
      <c r="AO14" s="957"/>
      <c r="AP14" s="906"/>
      <c r="AQ14" s="906"/>
      <c r="AR14" s="906"/>
      <c r="AS14" s="904" t="s">
        <v>1135</v>
      </c>
    </row>
    <row r="15" spans="1:45" s="902" customFormat="1" ht="15" customHeight="1">
      <c r="A15" s="900"/>
      <c r="B15" s="900"/>
      <c r="C15" s="906"/>
      <c r="D15" s="906"/>
      <c r="E15" s="906"/>
      <c r="F15" s="906"/>
      <c r="G15" s="906"/>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54"/>
      <c r="AH15" s="960"/>
      <c r="AI15" s="957"/>
      <c r="AJ15" s="906"/>
      <c r="AK15" s="906"/>
      <c r="AL15" s="906"/>
      <c r="AM15" s="954"/>
      <c r="AN15" s="960"/>
      <c r="AO15" s="957"/>
      <c r="AP15" s="906"/>
      <c r="AQ15" s="906"/>
      <c r="AR15" s="906"/>
      <c r="AS15" s="904"/>
    </row>
    <row r="16" spans="1:45" s="902" customFormat="1" ht="15" customHeight="1">
      <c r="A16" s="900"/>
      <c r="B16" s="900"/>
      <c r="C16" s="906"/>
      <c r="D16" s="906"/>
      <c r="E16" s="906"/>
      <c r="F16" s="906"/>
      <c r="G16" s="906"/>
      <c r="H16" s="906"/>
      <c r="I16" s="906"/>
      <c r="J16" s="906"/>
      <c r="K16" s="906"/>
      <c r="L16" s="906"/>
      <c r="M16" s="906"/>
      <c r="N16" s="906"/>
      <c r="O16" s="906"/>
      <c r="P16" s="906"/>
      <c r="Q16" s="906"/>
      <c r="R16" s="906"/>
      <c r="S16" s="906"/>
      <c r="T16" s="906"/>
      <c r="U16" s="906"/>
      <c r="V16" s="906"/>
      <c r="W16" s="906"/>
      <c r="X16" s="906"/>
      <c r="Y16" s="906"/>
      <c r="Z16" s="906"/>
      <c r="AA16" s="906"/>
      <c r="AB16" s="906"/>
      <c r="AC16" s="906"/>
      <c r="AD16" s="906"/>
      <c r="AE16" s="906"/>
      <c r="AF16" s="906"/>
      <c r="AG16" s="954"/>
      <c r="AH16" s="960"/>
      <c r="AI16" s="957"/>
      <c r="AJ16" s="906"/>
      <c r="AK16" s="906"/>
      <c r="AL16" s="906"/>
      <c r="AM16" s="954"/>
      <c r="AN16" s="960"/>
      <c r="AO16" s="957"/>
      <c r="AP16" s="906"/>
      <c r="AQ16" s="906"/>
      <c r="AR16" s="906"/>
      <c r="AS16" s="904"/>
    </row>
    <row r="17" spans="1:45" s="902" customFormat="1" ht="15" customHeight="1">
      <c r="A17" s="900"/>
      <c r="B17" s="900"/>
      <c r="C17" s="906"/>
      <c r="D17" s="906"/>
      <c r="E17" s="906"/>
      <c r="F17" s="906"/>
      <c r="G17" s="906"/>
      <c r="H17" s="906"/>
      <c r="I17" s="906"/>
      <c r="J17" s="906"/>
      <c r="K17" s="906"/>
      <c r="L17" s="906"/>
      <c r="M17" s="906"/>
      <c r="N17" s="906"/>
      <c r="O17" s="906"/>
      <c r="P17" s="906"/>
      <c r="Q17" s="906"/>
      <c r="R17" s="906"/>
      <c r="S17" s="906"/>
      <c r="T17" s="906"/>
      <c r="U17" s="906"/>
      <c r="V17" s="906"/>
      <c r="W17" s="906"/>
      <c r="X17" s="906"/>
      <c r="Y17" s="906"/>
      <c r="Z17" s="906"/>
      <c r="AA17" s="906"/>
      <c r="AB17" s="906"/>
      <c r="AC17" s="906"/>
      <c r="AD17" s="906"/>
      <c r="AE17" s="906"/>
      <c r="AF17" s="906"/>
      <c r="AG17" s="954"/>
      <c r="AH17" s="960"/>
      <c r="AI17" s="957"/>
      <c r="AJ17" s="906"/>
      <c r="AK17" s="906"/>
      <c r="AL17" s="906"/>
      <c r="AM17" s="954"/>
      <c r="AN17" s="960"/>
      <c r="AO17" s="957"/>
      <c r="AP17" s="906"/>
      <c r="AQ17" s="906"/>
      <c r="AR17" s="906"/>
      <c r="AS17" s="903"/>
    </row>
    <row r="18" spans="1:45" s="902" customFormat="1" ht="15" customHeight="1">
      <c r="A18" s="900"/>
      <c r="B18" s="900"/>
      <c r="C18" s="906"/>
      <c r="D18" s="906"/>
      <c r="E18" s="906"/>
      <c r="F18" s="906"/>
      <c r="G18" s="906"/>
      <c r="H18" s="906"/>
      <c r="I18" s="906"/>
      <c r="J18" s="906"/>
      <c r="K18" s="906"/>
      <c r="L18" s="906"/>
      <c r="M18" s="906"/>
      <c r="N18" s="906"/>
      <c r="O18" s="906"/>
      <c r="P18" s="906"/>
      <c r="Q18" s="906"/>
      <c r="R18" s="906"/>
      <c r="S18" s="906"/>
      <c r="T18" s="906"/>
      <c r="U18" s="906"/>
      <c r="V18" s="906"/>
      <c r="W18" s="906"/>
      <c r="X18" s="906"/>
      <c r="Y18" s="906"/>
      <c r="Z18" s="906"/>
      <c r="AA18" s="906"/>
      <c r="AB18" s="906"/>
      <c r="AC18" s="906"/>
      <c r="AD18" s="906"/>
      <c r="AE18" s="906"/>
      <c r="AF18" s="906"/>
      <c r="AG18" s="954"/>
      <c r="AH18" s="960"/>
      <c r="AI18" s="957"/>
      <c r="AJ18" s="906"/>
      <c r="AK18" s="906"/>
      <c r="AL18" s="906"/>
      <c r="AM18" s="954"/>
      <c r="AN18" s="960"/>
      <c r="AO18" s="957"/>
      <c r="AP18" s="906"/>
      <c r="AQ18" s="906"/>
      <c r="AR18" s="906"/>
      <c r="AS18" s="903"/>
    </row>
    <row r="19" spans="1:45" s="902" customFormat="1" ht="15" customHeight="1">
      <c r="A19" s="900"/>
      <c r="B19" s="900"/>
      <c r="C19" s="906"/>
      <c r="D19" s="906"/>
      <c r="E19" s="906"/>
      <c r="F19" s="906"/>
      <c r="G19" s="906"/>
      <c r="H19" s="906"/>
      <c r="I19" s="906"/>
      <c r="J19" s="906"/>
      <c r="K19" s="906"/>
      <c r="L19" s="906"/>
      <c r="M19" s="906"/>
      <c r="N19" s="906"/>
      <c r="O19" s="906"/>
      <c r="P19" s="906"/>
      <c r="Q19" s="906"/>
      <c r="R19" s="906"/>
      <c r="S19" s="906"/>
      <c r="T19" s="906"/>
      <c r="U19" s="906"/>
      <c r="V19" s="906"/>
      <c r="W19" s="906"/>
      <c r="X19" s="906"/>
      <c r="Y19" s="906"/>
      <c r="Z19" s="906"/>
      <c r="AA19" s="906"/>
      <c r="AB19" s="906"/>
      <c r="AC19" s="906"/>
      <c r="AD19" s="906"/>
      <c r="AE19" s="906"/>
      <c r="AF19" s="906"/>
      <c r="AG19" s="954"/>
      <c r="AH19" s="960"/>
      <c r="AI19" s="957"/>
      <c r="AJ19" s="906"/>
      <c r="AK19" s="906"/>
      <c r="AL19" s="906"/>
      <c r="AM19" s="954"/>
      <c r="AN19" s="960"/>
      <c r="AO19" s="957"/>
      <c r="AP19" s="906"/>
      <c r="AQ19" s="906"/>
      <c r="AR19" s="906"/>
      <c r="AS19" s="900"/>
    </row>
    <row r="20" spans="1:45" s="902" customFormat="1" ht="15" customHeight="1">
      <c r="A20" s="900"/>
      <c r="B20" s="900"/>
      <c r="C20" s="906"/>
      <c r="D20" s="906"/>
      <c r="E20" s="906"/>
      <c r="F20" s="906"/>
      <c r="G20" s="906"/>
      <c r="H20" s="906"/>
      <c r="I20" s="906"/>
      <c r="J20" s="906"/>
      <c r="K20" s="906"/>
      <c r="L20" s="906"/>
      <c r="M20" s="906"/>
      <c r="N20" s="906"/>
      <c r="O20" s="906"/>
      <c r="P20" s="906"/>
      <c r="Q20" s="906"/>
      <c r="R20" s="906"/>
      <c r="S20" s="906"/>
      <c r="T20" s="906"/>
      <c r="U20" s="906"/>
      <c r="V20" s="906"/>
      <c r="W20" s="906"/>
      <c r="X20" s="906"/>
      <c r="Y20" s="906"/>
      <c r="Z20" s="906"/>
      <c r="AA20" s="906"/>
      <c r="AB20" s="906"/>
      <c r="AC20" s="906"/>
      <c r="AD20" s="906"/>
      <c r="AE20" s="906"/>
      <c r="AF20" s="906"/>
      <c r="AG20" s="954"/>
      <c r="AH20" s="960"/>
      <c r="AI20" s="957"/>
      <c r="AJ20" s="906"/>
      <c r="AK20" s="906"/>
      <c r="AL20" s="906"/>
      <c r="AM20" s="954"/>
      <c r="AN20" s="960"/>
      <c r="AO20" s="957"/>
      <c r="AP20" s="906"/>
      <c r="AQ20" s="906"/>
      <c r="AR20" s="906"/>
      <c r="AS20" s="900"/>
    </row>
    <row r="21" spans="1:45" s="902" customFormat="1" ht="15" customHeight="1">
      <c r="A21" s="900"/>
      <c r="B21" s="900"/>
      <c r="C21" s="906"/>
      <c r="D21" s="906"/>
      <c r="E21" s="906"/>
      <c r="F21" s="906"/>
      <c r="G21" s="906"/>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54"/>
      <c r="AH21" s="960"/>
      <c r="AI21" s="957"/>
      <c r="AJ21" s="906"/>
      <c r="AK21" s="906"/>
      <c r="AL21" s="906"/>
      <c r="AM21" s="954"/>
      <c r="AN21" s="960"/>
      <c r="AO21" s="957"/>
      <c r="AP21" s="906"/>
      <c r="AQ21" s="906"/>
      <c r="AR21" s="906"/>
      <c r="AS21" s="900"/>
    </row>
    <row r="22" spans="1:45" s="902" customFormat="1" ht="15" customHeight="1">
      <c r="A22" s="900"/>
      <c r="B22" s="900"/>
      <c r="C22" s="906"/>
      <c r="D22" s="906"/>
      <c r="E22" s="906"/>
      <c r="F22" s="906"/>
      <c r="G22" s="906"/>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54"/>
      <c r="AH22" s="960"/>
      <c r="AI22" s="957"/>
      <c r="AJ22" s="906"/>
      <c r="AK22" s="906"/>
      <c r="AL22" s="906"/>
      <c r="AM22" s="954"/>
      <c r="AN22" s="960"/>
      <c r="AO22" s="957"/>
      <c r="AP22" s="906"/>
      <c r="AQ22" s="906"/>
      <c r="AR22" s="906"/>
      <c r="AS22" s="900"/>
    </row>
    <row r="23" spans="1:45" s="902" customFormat="1" ht="15" customHeight="1">
      <c r="A23" s="900"/>
      <c r="B23" s="900"/>
      <c r="C23" s="906"/>
      <c r="D23" s="906"/>
      <c r="E23" s="906"/>
      <c r="F23" s="906"/>
      <c r="G23" s="906"/>
      <c r="H23" s="906"/>
      <c r="I23" s="906"/>
      <c r="J23" s="906"/>
      <c r="K23" s="906"/>
      <c r="L23" s="906"/>
      <c r="M23" s="906"/>
      <c r="N23" s="906"/>
      <c r="O23" s="906"/>
      <c r="P23" s="906"/>
      <c r="Q23" s="906"/>
      <c r="R23" s="906"/>
      <c r="S23" s="906"/>
      <c r="T23" s="906"/>
      <c r="U23" s="906"/>
      <c r="V23" s="906"/>
      <c r="W23" s="906"/>
      <c r="X23" s="906"/>
      <c r="Y23" s="906"/>
      <c r="Z23" s="906"/>
      <c r="AA23" s="906"/>
      <c r="AB23" s="906"/>
      <c r="AC23" s="906"/>
      <c r="AD23" s="906"/>
      <c r="AE23" s="906"/>
      <c r="AF23" s="906"/>
      <c r="AG23" s="954"/>
      <c r="AH23" s="960"/>
      <c r="AI23" s="957"/>
      <c r="AJ23" s="906"/>
      <c r="AK23" s="906"/>
      <c r="AL23" s="906"/>
      <c r="AM23" s="954"/>
      <c r="AN23" s="960"/>
      <c r="AO23" s="957"/>
      <c r="AP23" s="906"/>
      <c r="AQ23" s="906"/>
      <c r="AR23" s="906"/>
      <c r="AS23" s="903"/>
    </row>
    <row r="24" spans="1:45" s="902" customFormat="1" ht="15" customHeight="1">
      <c r="A24" s="900"/>
      <c r="B24" s="900"/>
      <c r="C24" s="906"/>
      <c r="D24" s="906"/>
      <c r="E24" s="906"/>
      <c r="F24" s="906"/>
      <c r="G24" s="906"/>
      <c r="H24" s="906"/>
      <c r="I24" s="906"/>
      <c r="J24" s="906"/>
      <c r="K24" s="906"/>
      <c r="L24" s="906"/>
      <c r="M24" s="906"/>
      <c r="N24" s="906"/>
      <c r="O24" s="906"/>
      <c r="P24" s="906"/>
      <c r="Q24" s="906"/>
      <c r="R24" s="906"/>
      <c r="S24" s="906"/>
      <c r="T24" s="906"/>
      <c r="U24" s="906"/>
      <c r="V24" s="906"/>
      <c r="W24" s="906"/>
      <c r="X24" s="906"/>
      <c r="Y24" s="906"/>
      <c r="Z24" s="906"/>
      <c r="AA24" s="906"/>
      <c r="AB24" s="906"/>
      <c r="AC24" s="906"/>
      <c r="AD24" s="906"/>
      <c r="AE24" s="906"/>
      <c r="AF24" s="906"/>
      <c r="AG24" s="954"/>
      <c r="AH24" s="960"/>
      <c r="AI24" s="957"/>
      <c r="AJ24" s="906"/>
      <c r="AK24" s="906"/>
      <c r="AL24" s="906"/>
      <c r="AM24" s="954"/>
      <c r="AN24" s="960"/>
      <c r="AO24" s="957"/>
      <c r="AP24" s="906"/>
      <c r="AQ24" s="906"/>
      <c r="AR24" s="906"/>
      <c r="AS24" s="903" t="s">
        <v>1134</v>
      </c>
    </row>
    <row r="25" spans="1:45" s="902" customFormat="1" ht="15" customHeight="1">
      <c r="A25" s="900"/>
      <c r="B25" s="900"/>
      <c r="C25" s="906"/>
      <c r="D25" s="906"/>
      <c r="E25" s="906"/>
      <c r="F25" s="906"/>
      <c r="G25" s="906"/>
      <c r="H25" s="906"/>
      <c r="I25" s="906"/>
      <c r="J25" s="906"/>
      <c r="K25" s="906"/>
      <c r="L25" s="906"/>
      <c r="M25" s="906"/>
      <c r="N25" s="906"/>
      <c r="O25" s="906"/>
      <c r="P25" s="906"/>
      <c r="Q25" s="906"/>
      <c r="R25" s="906"/>
      <c r="S25" s="906"/>
      <c r="T25" s="906"/>
      <c r="U25" s="906"/>
      <c r="V25" s="906"/>
      <c r="W25" s="906"/>
      <c r="X25" s="906"/>
      <c r="Y25" s="906"/>
      <c r="Z25" s="906"/>
      <c r="AA25" s="906"/>
      <c r="AB25" s="906"/>
      <c r="AC25" s="906"/>
      <c r="AD25" s="906"/>
      <c r="AE25" s="906"/>
      <c r="AF25" s="906"/>
      <c r="AG25" s="954"/>
      <c r="AH25" s="960"/>
      <c r="AI25" s="957"/>
      <c r="AJ25" s="906"/>
      <c r="AK25" s="906"/>
      <c r="AL25" s="906"/>
      <c r="AM25" s="954"/>
      <c r="AN25" s="960"/>
      <c r="AO25" s="957"/>
      <c r="AP25" s="906"/>
      <c r="AQ25" s="906"/>
      <c r="AR25" s="906"/>
      <c r="AS25" s="904" t="s">
        <v>1135</v>
      </c>
    </row>
    <row r="26" spans="1:45" s="902" customFormat="1" ht="15" customHeight="1">
      <c r="A26" s="900"/>
      <c r="B26" s="900"/>
      <c r="C26" s="906"/>
      <c r="D26" s="906"/>
      <c r="E26" s="906"/>
      <c r="F26" s="906"/>
      <c r="G26" s="906"/>
      <c r="H26" s="906"/>
      <c r="I26" s="906"/>
      <c r="J26" s="906"/>
      <c r="K26" s="906"/>
      <c r="L26" s="906"/>
      <c r="M26" s="906"/>
      <c r="N26" s="906"/>
      <c r="O26" s="906"/>
      <c r="P26" s="906"/>
      <c r="Q26" s="906"/>
      <c r="R26" s="906"/>
      <c r="S26" s="906"/>
      <c r="T26" s="906"/>
      <c r="U26" s="906"/>
      <c r="V26" s="906"/>
      <c r="W26" s="906"/>
      <c r="X26" s="906"/>
      <c r="Y26" s="906"/>
      <c r="Z26" s="906"/>
      <c r="AA26" s="906"/>
      <c r="AB26" s="906"/>
      <c r="AC26" s="906"/>
      <c r="AD26" s="906"/>
      <c r="AE26" s="906"/>
      <c r="AF26" s="906"/>
      <c r="AG26" s="954"/>
      <c r="AH26" s="960"/>
      <c r="AI26" s="957"/>
      <c r="AJ26" s="906"/>
      <c r="AK26" s="906"/>
      <c r="AL26" s="906"/>
      <c r="AM26" s="954"/>
      <c r="AN26" s="960"/>
      <c r="AO26" s="957"/>
      <c r="AP26" s="906"/>
      <c r="AQ26" s="906"/>
      <c r="AR26" s="906"/>
      <c r="AS26" s="904"/>
    </row>
    <row r="27" spans="1:45" s="902" customFormat="1" ht="15" customHeight="1">
      <c r="A27" s="900"/>
      <c r="B27" s="900"/>
      <c r="C27" s="906"/>
      <c r="D27" s="906"/>
      <c r="E27" s="906"/>
      <c r="F27" s="906"/>
      <c r="G27" s="906"/>
      <c r="H27" s="906"/>
      <c r="I27" s="906"/>
      <c r="J27" s="906"/>
      <c r="K27" s="906"/>
      <c r="L27" s="906"/>
      <c r="M27" s="906"/>
      <c r="N27" s="906"/>
      <c r="O27" s="906"/>
      <c r="P27" s="906"/>
      <c r="Q27" s="906"/>
      <c r="R27" s="906"/>
      <c r="S27" s="906"/>
      <c r="T27" s="906"/>
      <c r="U27" s="906"/>
      <c r="V27" s="906"/>
      <c r="W27" s="906"/>
      <c r="X27" s="906"/>
      <c r="Y27" s="906"/>
      <c r="Z27" s="906"/>
      <c r="AA27" s="906"/>
      <c r="AB27" s="906"/>
      <c r="AC27" s="906"/>
      <c r="AD27" s="906"/>
      <c r="AE27" s="906"/>
      <c r="AF27" s="906"/>
      <c r="AG27" s="954"/>
      <c r="AH27" s="960"/>
      <c r="AI27" s="957"/>
      <c r="AJ27" s="906"/>
      <c r="AK27" s="906"/>
      <c r="AL27" s="906"/>
      <c r="AM27" s="954"/>
      <c r="AN27" s="960"/>
      <c r="AO27" s="957"/>
      <c r="AP27" s="906"/>
      <c r="AQ27" s="906"/>
      <c r="AR27" s="906"/>
      <c r="AS27" s="904"/>
    </row>
    <row r="28" spans="1:45" s="902" customFormat="1" ht="15" customHeight="1">
      <c r="A28" s="900"/>
      <c r="B28" s="900"/>
      <c r="C28" s="906"/>
      <c r="D28" s="906"/>
      <c r="E28" s="906"/>
      <c r="F28" s="906"/>
      <c r="G28" s="906"/>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54"/>
      <c r="AH28" s="960"/>
      <c r="AI28" s="957"/>
      <c r="AJ28" s="906"/>
      <c r="AK28" s="906"/>
      <c r="AL28" s="906"/>
      <c r="AM28" s="954"/>
      <c r="AN28" s="960"/>
      <c r="AO28" s="957"/>
      <c r="AP28" s="906"/>
      <c r="AQ28" s="906"/>
      <c r="AR28" s="906"/>
      <c r="AS28" s="903"/>
    </row>
    <row r="29" spans="1:45" s="902" customFormat="1" ht="15" customHeight="1">
      <c r="A29" s="900"/>
      <c r="B29" s="900"/>
      <c r="C29" s="906"/>
      <c r="D29" s="906"/>
      <c r="E29" s="906"/>
      <c r="F29" s="906"/>
      <c r="G29" s="906"/>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54"/>
      <c r="AH29" s="960"/>
      <c r="AI29" s="957"/>
      <c r="AJ29" s="906"/>
      <c r="AK29" s="906"/>
      <c r="AL29" s="906"/>
      <c r="AM29" s="954"/>
      <c r="AN29" s="960"/>
      <c r="AO29" s="957"/>
      <c r="AP29" s="906"/>
      <c r="AQ29" s="906"/>
      <c r="AR29" s="906"/>
      <c r="AS29" s="903"/>
    </row>
    <row r="30" spans="1:45" s="902" customFormat="1" ht="15" customHeight="1">
      <c r="A30" s="900"/>
      <c r="B30" s="900"/>
      <c r="C30" s="906"/>
      <c r="D30" s="906"/>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906"/>
      <c r="AC30" s="906"/>
      <c r="AD30" s="906"/>
      <c r="AE30" s="906"/>
      <c r="AF30" s="906"/>
      <c r="AG30" s="954"/>
      <c r="AH30" s="960"/>
      <c r="AI30" s="957"/>
      <c r="AJ30" s="906"/>
      <c r="AK30" s="906"/>
      <c r="AL30" s="906"/>
      <c r="AM30" s="954"/>
      <c r="AN30" s="960"/>
      <c r="AO30" s="957"/>
      <c r="AP30" s="906"/>
      <c r="AQ30" s="906"/>
      <c r="AR30" s="906"/>
      <c r="AS30" s="900"/>
    </row>
    <row r="31" spans="1:45" s="902" customFormat="1" ht="15" customHeight="1">
      <c r="A31" s="900"/>
      <c r="B31" s="900"/>
      <c r="C31" s="906"/>
      <c r="D31" s="906"/>
      <c r="E31" s="906"/>
      <c r="F31" s="906"/>
      <c r="G31" s="906"/>
      <c r="H31" s="906"/>
      <c r="I31" s="906"/>
      <c r="J31" s="906"/>
      <c r="K31" s="906"/>
      <c r="L31" s="906"/>
      <c r="M31" s="906"/>
      <c r="N31" s="906"/>
      <c r="O31" s="906"/>
      <c r="P31" s="906"/>
      <c r="Q31" s="906"/>
      <c r="R31" s="906"/>
      <c r="S31" s="906"/>
      <c r="T31" s="906"/>
      <c r="U31" s="906"/>
      <c r="V31" s="906"/>
      <c r="W31" s="906"/>
      <c r="X31" s="906"/>
      <c r="Y31" s="906"/>
      <c r="Z31" s="906"/>
      <c r="AA31" s="906"/>
      <c r="AB31" s="906"/>
      <c r="AC31" s="906"/>
      <c r="AD31" s="906"/>
      <c r="AE31" s="906"/>
      <c r="AF31" s="906"/>
      <c r="AG31" s="954"/>
      <c r="AH31" s="960"/>
      <c r="AI31" s="957"/>
      <c r="AJ31" s="906"/>
      <c r="AK31" s="906"/>
      <c r="AL31" s="906"/>
      <c r="AM31" s="954"/>
      <c r="AN31" s="960"/>
      <c r="AO31" s="957"/>
      <c r="AP31" s="906"/>
      <c r="AQ31" s="906"/>
      <c r="AR31" s="906"/>
      <c r="AS31" s="900"/>
    </row>
    <row r="32" spans="1:45" s="902" customFormat="1" ht="15" customHeight="1">
      <c r="A32" s="900"/>
      <c r="B32" s="900"/>
      <c r="C32" s="906"/>
      <c r="D32" s="906"/>
      <c r="E32" s="906"/>
      <c r="F32" s="906"/>
      <c r="G32" s="906"/>
      <c r="H32" s="906"/>
      <c r="I32" s="906"/>
      <c r="J32" s="906"/>
      <c r="K32" s="906"/>
      <c r="L32" s="906"/>
      <c r="M32" s="906"/>
      <c r="N32" s="906"/>
      <c r="O32" s="906"/>
      <c r="P32" s="906"/>
      <c r="Q32" s="906"/>
      <c r="R32" s="906"/>
      <c r="S32" s="906"/>
      <c r="T32" s="906"/>
      <c r="U32" s="906"/>
      <c r="V32" s="906"/>
      <c r="W32" s="906"/>
      <c r="X32" s="906"/>
      <c r="Y32" s="906"/>
      <c r="Z32" s="906"/>
      <c r="AA32" s="906"/>
      <c r="AB32" s="906"/>
      <c r="AC32" s="906"/>
      <c r="AD32" s="906"/>
      <c r="AE32" s="906"/>
      <c r="AF32" s="906"/>
      <c r="AG32" s="954"/>
      <c r="AH32" s="960"/>
      <c r="AI32" s="957"/>
      <c r="AJ32" s="906"/>
      <c r="AK32" s="906"/>
      <c r="AL32" s="906"/>
      <c r="AM32" s="954"/>
      <c r="AN32" s="960"/>
      <c r="AO32" s="957"/>
      <c r="AP32" s="906"/>
      <c r="AQ32" s="906"/>
      <c r="AR32" s="906"/>
      <c r="AS32" s="900"/>
    </row>
    <row r="33" spans="1:45" s="902" customFormat="1" ht="15" customHeight="1">
      <c r="A33" s="900"/>
      <c r="B33" s="900"/>
      <c r="C33" s="906"/>
      <c r="D33" s="906"/>
      <c r="E33" s="906"/>
      <c r="F33" s="906"/>
      <c r="G33" s="906"/>
      <c r="H33" s="906"/>
      <c r="I33" s="906"/>
      <c r="J33" s="906"/>
      <c r="K33" s="906"/>
      <c r="L33" s="906"/>
      <c r="M33" s="906"/>
      <c r="N33" s="906"/>
      <c r="O33" s="906"/>
      <c r="P33" s="906"/>
      <c r="Q33" s="906"/>
      <c r="R33" s="906"/>
      <c r="S33" s="906"/>
      <c r="T33" s="906"/>
      <c r="U33" s="906"/>
      <c r="V33" s="906"/>
      <c r="W33" s="906"/>
      <c r="X33" s="906"/>
      <c r="Y33" s="906"/>
      <c r="Z33" s="906"/>
      <c r="AA33" s="906"/>
      <c r="AB33" s="906"/>
      <c r="AC33" s="906"/>
      <c r="AD33" s="906"/>
      <c r="AE33" s="906"/>
      <c r="AF33" s="906"/>
      <c r="AG33" s="954"/>
      <c r="AH33" s="960"/>
      <c r="AI33" s="957"/>
      <c r="AJ33" s="906"/>
      <c r="AK33" s="906"/>
      <c r="AL33" s="906"/>
      <c r="AM33" s="954"/>
      <c r="AN33" s="960"/>
      <c r="AO33" s="957"/>
      <c r="AP33" s="906"/>
      <c r="AQ33" s="906"/>
      <c r="AR33" s="906"/>
      <c r="AS33" s="900"/>
    </row>
    <row r="34" spans="1:45" s="902" customFormat="1" ht="15" customHeight="1">
      <c r="A34" s="900"/>
      <c r="B34" s="900"/>
      <c r="C34" s="906"/>
      <c r="D34" s="906"/>
      <c r="E34" s="906"/>
      <c r="F34" s="906"/>
      <c r="G34" s="906"/>
      <c r="H34" s="906"/>
      <c r="I34" s="906"/>
      <c r="J34" s="906"/>
      <c r="K34" s="906"/>
      <c r="L34" s="906"/>
      <c r="M34" s="906"/>
      <c r="N34" s="906"/>
      <c r="O34" s="906"/>
      <c r="P34" s="906"/>
      <c r="Q34" s="906"/>
      <c r="R34" s="906"/>
      <c r="S34" s="906"/>
      <c r="T34" s="906"/>
      <c r="U34" s="906"/>
      <c r="V34" s="906"/>
      <c r="W34" s="906"/>
      <c r="X34" s="906"/>
      <c r="Y34" s="906"/>
      <c r="Z34" s="906"/>
      <c r="AA34" s="906"/>
      <c r="AB34" s="906"/>
      <c r="AC34" s="906"/>
      <c r="AD34" s="906"/>
      <c r="AE34" s="906"/>
      <c r="AF34" s="906"/>
      <c r="AG34" s="954"/>
      <c r="AH34" s="960"/>
      <c r="AI34" s="957"/>
      <c r="AJ34" s="906"/>
      <c r="AK34" s="906"/>
      <c r="AL34" s="906"/>
      <c r="AM34" s="954"/>
      <c r="AN34" s="960"/>
      <c r="AO34" s="957"/>
      <c r="AP34" s="906"/>
      <c r="AQ34" s="906"/>
      <c r="AR34" s="906"/>
      <c r="AS34" s="900"/>
    </row>
    <row r="35" spans="1:45" s="902" customFormat="1" ht="15" customHeight="1">
      <c r="A35" s="900"/>
      <c r="B35" s="900"/>
      <c r="C35" s="906"/>
      <c r="D35" s="906"/>
      <c r="E35" s="906"/>
      <c r="F35" s="906"/>
      <c r="G35" s="906"/>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54"/>
      <c r="AH35" s="960"/>
      <c r="AI35" s="957"/>
      <c r="AJ35" s="906"/>
      <c r="AK35" s="906"/>
      <c r="AL35" s="906"/>
      <c r="AM35" s="954"/>
      <c r="AN35" s="960"/>
      <c r="AO35" s="957"/>
      <c r="AP35" s="906"/>
      <c r="AQ35" s="906"/>
      <c r="AR35" s="906"/>
      <c r="AS35" s="900"/>
    </row>
    <row r="36" spans="1:45" s="902" customFormat="1" ht="15" customHeight="1">
      <c r="A36" s="900"/>
      <c r="B36" s="900"/>
      <c r="C36" s="906"/>
      <c r="D36" s="906"/>
      <c r="E36" s="906"/>
      <c r="F36" s="906"/>
      <c r="G36" s="906"/>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54"/>
      <c r="AH36" s="960"/>
      <c r="AI36" s="957"/>
      <c r="AJ36" s="906"/>
      <c r="AK36" s="906"/>
      <c r="AL36" s="906"/>
      <c r="AM36" s="954"/>
      <c r="AN36" s="960"/>
      <c r="AO36" s="957"/>
      <c r="AP36" s="906"/>
      <c r="AQ36" s="906"/>
      <c r="AR36" s="906"/>
      <c r="AS36" s="900"/>
    </row>
    <row r="37" spans="1:45" s="902" customFormat="1" ht="15" customHeight="1">
      <c r="A37" s="900"/>
      <c r="B37" s="900"/>
      <c r="C37" s="906"/>
      <c r="D37" s="906"/>
      <c r="E37" s="906"/>
      <c r="F37" s="906"/>
      <c r="G37" s="906"/>
      <c r="H37" s="906"/>
      <c r="I37" s="906"/>
      <c r="J37" s="906"/>
      <c r="K37" s="906"/>
      <c r="L37" s="906"/>
      <c r="M37" s="906"/>
      <c r="N37" s="906"/>
      <c r="O37" s="906"/>
      <c r="P37" s="906"/>
      <c r="Q37" s="906"/>
      <c r="R37" s="906"/>
      <c r="S37" s="906"/>
      <c r="T37" s="906"/>
      <c r="U37" s="906"/>
      <c r="V37" s="906"/>
      <c r="W37" s="906"/>
      <c r="X37" s="906"/>
      <c r="Y37" s="906"/>
      <c r="Z37" s="906"/>
      <c r="AA37" s="906"/>
      <c r="AB37" s="906"/>
      <c r="AC37" s="906"/>
      <c r="AD37" s="906"/>
      <c r="AE37" s="906"/>
      <c r="AF37" s="906"/>
      <c r="AG37" s="954"/>
      <c r="AH37" s="960"/>
      <c r="AI37" s="957"/>
      <c r="AJ37" s="906"/>
      <c r="AK37" s="906"/>
      <c r="AL37" s="906"/>
      <c r="AM37" s="954"/>
      <c r="AN37" s="960"/>
      <c r="AO37" s="957"/>
      <c r="AP37" s="906"/>
      <c r="AQ37" s="906"/>
      <c r="AR37" s="906"/>
      <c r="AS37" s="900"/>
    </row>
    <row r="38" spans="1:45" s="902" customFormat="1" ht="15" customHeight="1">
      <c r="A38" s="900"/>
      <c r="B38" s="900"/>
      <c r="C38" s="906"/>
      <c r="D38" s="906"/>
      <c r="E38" s="906"/>
      <c r="F38" s="906"/>
      <c r="G38" s="906"/>
      <c r="H38" s="906"/>
      <c r="I38" s="906"/>
      <c r="J38" s="906"/>
      <c r="K38" s="906"/>
      <c r="L38" s="906"/>
      <c r="M38" s="906"/>
      <c r="N38" s="906"/>
      <c r="O38" s="906"/>
      <c r="P38" s="906"/>
      <c r="Q38" s="906"/>
      <c r="R38" s="906"/>
      <c r="S38" s="906"/>
      <c r="T38" s="906"/>
      <c r="U38" s="906"/>
      <c r="V38" s="906"/>
      <c r="W38" s="906"/>
      <c r="X38" s="906"/>
      <c r="Y38" s="906"/>
      <c r="Z38" s="906"/>
      <c r="AA38" s="906"/>
      <c r="AB38" s="906"/>
      <c r="AC38" s="906"/>
      <c r="AD38" s="906"/>
      <c r="AE38" s="906"/>
      <c r="AF38" s="906"/>
      <c r="AG38" s="954"/>
      <c r="AH38" s="960"/>
      <c r="AI38" s="957"/>
      <c r="AJ38" s="906"/>
      <c r="AK38" s="906"/>
      <c r="AL38" s="906"/>
      <c r="AM38" s="954"/>
      <c r="AN38" s="960"/>
      <c r="AO38" s="957"/>
      <c r="AP38" s="906"/>
      <c r="AQ38" s="906"/>
      <c r="AR38" s="906"/>
      <c r="AS38" s="900"/>
    </row>
    <row r="39" spans="1:45" s="902" customFormat="1" ht="15" customHeight="1">
      <c r="A39" s="905"/>
      <c r="B39" s="905"/>
      <c r="C39" s="907"/>
      <c r="D39" s="907"/>
      <c r="E39" s="907"/>
      <c r="F39" s="907"/>
      <c r="G39" s="907"/>
      <c r="H39" s="907"/>
      <c r="I39" s="907"/>
      <c r="J39" s="907"/>
      <c r="K39" s="907"/>
      <c r="L39" s="907"/>
      <c r="M39" s="907"/>
      <c r="N39" s="907"/>
      <c r="O39" s="907"/>
      <c r="P39" s="907"/>
      <c r="Q39" s="907"/>
      <c r="R39" s="907"/>
      <c r="S39" s="907"/>
      <c r="T39" s="907"/>
      <c r="U39" s="907"/>
      <c r="V39" s="907"/>
      <c r="W39" s="907"/>
      <c r="X39" s="907"/>
      <c r="Y39" s="907"/>
      <c r="Z39" s="907"/>
      <c r="AA39" s="907"/>
      <c r="AB39" s="907"/>
      <c r="AC39" s="907"/>
      <c r="AD39" s="907"/>
      <c r="AE39" s="907"/>
      <c r="AF39" s="907"/>
      <c r="AG39" s="955"/>
      <c r="AH39" s="961"/>
      <c r="AI39" s="958"/>
      <c r="AJ39" s="907"/>
      <c r="AK39" s="907"/>
      <c r="AL39" s="907"/>
      <c r="AM39" s="955"/>
      <c r="AN39" s="961"/>
      <c r="AO39" s="958"/>
      <c r="AP39" s="907"/>
      <c r="AQ39" s="907"/>
      <c r="AR39" s="907"/>
      <c r="AS39" s="905"/>
    </row>
    <row r="40" spans="1:45" ht="20.25" customHeight="1">
      <c r="A40" s="121" t="s">
        <v>975</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row>
    <row r="41" spans="1:45" ht="14.25" customHeight="1">
      <c r="A41" s="121" t="s">
        <v>1136</v>
      </c>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row>
    <row r="42" spans="1:45" ht="14.25" customHeight="1">
      <c r="A42" s="121" t="s">
        <v>1137</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row>
    <row r="43" spans="1:45" ht="13.5">
      <c r="A43" s="121" t="s">
        <v>81</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row>
    <row r="44" spans="1:45" ht="13.5">
      <c r="A44" s="121" t="s">
        <v>1120</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row>
    <row r="45" spans="1:45" ht="13.5">
      <c r="A45" s="121" t="s">
        <v>1138</v>
      </c>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row>
    <row r="46" ht="13.5">
      <c r="A46" s="121" t="s">
        <v>1139</v>
      </c>
    </row>
    <row r="47" ht="13.5">
      <c r="A47" s="121" t="s">
        <v>1143</v>
      </c>
    </row>
    <row r="48" ht="13.5">
      <c r="A48" s="121" t="s">
        <v>1144</v>
      </c>
    </row>
    <row r="49" ht="13.5">
      <c r="A49" s="121" t="s">
        <v>1124</v>
      </c>
    </row>
    <row r="50" ht="13.5">
      <c r="A50" s="219"/>
    </row>
  </sheetData>
  <sheetProtection/>
  <mergeCells count="41">
    <mergeCell ref="S6:T6"/>
    <mergeCell ref="W4:Z4"/>
    <mergeCell ref="W5:X5"/>
    <mergeCell ref="Y5:Z5"/>
    <mergeCell ref="K6:L6"/>
    <mergeCell ref="M6:N6"/>
    <mergeCell ref="K4:P5"/>
    <mergeCell ref="Q4:T5"/>
    <mergeCell ref="U5:V5"/>
    <mergeCell ref="F4:J4"/>
    <mergeCell ref="F5:J5"/>
    <mergeCell ref="O6:P6"/>
    <mergeCell ref="Q6:R6"/>
    <mergeCell ref="C4:E4"/>
    <mergeCell ref="C5:E5"/>
    <mergeCell ref="F6:J6"/>
    <mergeCell ref="AB4:AF5"/>
    <mergeCell ref="AB6:AB7"/>
    <mergeCell ref="AC6:AC7"/>
    <mergeCell ref="AD6:AD7"/>
    <mergeCell ref="AE6:AE7"/>
    <mergeCell ref="AF6:AF7"/>
    <mergeCell ref="AG6:AG7"/>
    <mergeCell ref="AI6:AI7"/>
    <mergeCell ref="AL6:AL7"/>
    <mergeCell ref="AM6:AM7"/>
    <mergeCell ref="AO6:AO7"/>
    <mergeCell ref="AR6:AR7"/>
    <mergeCell ref="AK6:AK7"/>
    <mergeCell ref="AQ6:AQ7"/>
    <mergeCell ref="AP6:AP7"/>
    <mergeCell ref="AG4:AR4"/>
    <mergeCell ref="AH6:AH7"/>
    <mergeCell ref="AN6:AN7"/>
    <mergeCell ref="B4:B7"/>
    <mergeCell ref="W6:W7"/>
    <mergeCell ref="X6:X7"/>
    <mergeCell ref="Y6:Y7"/>
    <mergeCell ref="AJ6:AJ7"/>
    <mergeCell ref="AG5:AL5"/>
    <mergeCell ref="AM5:AR5"/>
  </mergeCells>
  <printOptions horizontalCentered="1"/>
  <pageMargins left="0" right="0" top="0.7874015748031497" bottom="0.5905511811023623" header="0.5118110236220472" footer="0.5118110236220472"/>
  <pageSetup horizontalDpi="600" verticalDpi="600" orientation="landscape" paperSize="9" scale="44" r:id="rId1"/>
</worksheet>
</file>

<file path=xl/worksheets/sheet35.xml><?xml version="1.0" encoding="utf-8"?>
<worksheet xmlns="http://schemas.openxmlformats.org/spreadsheetml/2006/main" xmlns:r="http://schemas.openxmlformats.org/officeDocument/2006/relationships">
  <dimension ref="A1:M35"/>
  <sheetViews>
    <sheetView view="pageBreakPreview" zoomScale="80" zoomScaleNormal="75" zoomScaleSheetLayoutView="80" zoomScalePageLayoutView="0" workbookViewId="0" topLeftCell="A1">
      <selection activeCell="F13" sqref="F13"/>
    </sheetView>
  </sheetViews>
  <sheetFormatPr defaultColWidth="9.00390625" defaultRowHeight="13.5"/>
  <cols>
    <col min="1" max="1" width="26.125" style="1" customWidth="1"/>
    <col min="2" max="2" width="9.25390625" style="1" customWidth="1"/>
    <col min="3" max="3" width="23.00390625" style="1" customWidth="1"/>
    <col min="4" max="4" width="16.75390625" style="1" customWidth="1"/>
    <col min="5" max="5" width="9.25390625" style="1" customWidth="1"/>
    <col min="6" max="7" width="12.00390625" style="1" customWidth="1"/>
    <col min="8" max="8" width="25.75390625" style="1" customWidth="1"/>
    <col min="9" max="12" width="9.75390625" style="1" customWidth="1"/>
    <col min="13" max="13" width="11.625" style="1" customWidth="1"/>
    <col min="14" max="16384" width="9.00390625" style="1" customWidth="1"/>
  </cols>
  <sheetData>
    <row r="1" spans="1:8" ht="13.5">
      <c r="A1" s="1" t="s">
        <v>973</v>
      </c>
      <c r="H1" s="785" t="s">
        <v>833</v>
      </c>
    </row>
    <row r="2" spans="1:13" ht="34.5" customHeight="1">
      <c r="A2" s="187" t="s">
        <v>838</v>
      </c>
      <c r="B2" s="3"/>
      <c r="C2" s="3"/>
      <c r="D2" s="3"/>
      <c r="E2" s="3"/>
      <c r="F2" s="3"/>
      <c r="G2" s="3"/>
      <c r="H2" s="3"/>
      <c r="I2" s="25"/>
      <c r="J2" s="25"/>
      <c r="K2" s="3"/>
      <c r="L2" s="3"/>
      <c r="M2" s="3"/>
    </row>
    <row r="3" ht="18.75" customHeight="1"/>
    <row r="4" spans="1:8" s="55" customFormat="1" ht="17.25" customHeight="1">
      <c r="A4" s="786"/>
      <c r="B4" s="787" t="s">
        <v>834</v>
      </c>
      <c r="C4" s="787"/>
      <c r="D4" s="787"/>
      <c r="E4" s="787"/>
      <c r="F4" s="788" t="s">
        <v>87</v>
      </c>
      <c r="G4" s="789" t="s">
        <v>89</v>
      </c>
      <c r="H4" s="790"/>
    </row>
    <row r="5" spans="1:8" s="56" customFormat="1" ht="20.25" customHeight="1">
      <c r="A5" s="791" t="s">
        <v>837</v>
      </c>
      <c r="B5" s="792" t="s">
        <v>719</v>
      </c>
      <c r="C5" s="792" t="s">
        <v>90</v>
      </c>
      <c r="D5" s="793" t="s">
        <v>858</v>
      </c>
      <c r="E5" s="792" t="s">
        <v>80</v>
      </c>
      <c r="F5" s="794" t="s">
        <v>91</v>
      </c>
      <c r="G5" s="795" t="s">
        <v>158</v>
      </c>
      <c r="H5" s="796" t="s">
        <v>699</v>
      </c>
    </row>
    <row r="6" spans="1:8" ht="19.5" customHeight="1">
      <c r="A6" s="797"/>
      <c r="B6" s="798"/>
      <c r="C6" s="798"/>
      <c r="D6" s="798"/>
      <c r="E6" s="799" t="s">
        <v>666</v>
      </c>
      <c r="F6" s="165" t="s">
        <v>667</v>
      </c>
      <c r="G6" s="799" t="s">
        <v>667</v>
      </c>
      <c r="H6" s="800"/>
    </row>
    <row r="7" spans="1:8" ht="13.5">
      <c r="A7" s="797"/>
      <c r="B7" s="798"/>
      <c r="C7" s="798"/>
      <c r="D7" s="798"/>
      <c r="E7" s="798"/>
      <c r="F7" s="121"/>
      <c r="G7" s="798"/>
      <c r="H7" s="800"/>
    </row>
    <row r="8" spans="1:8" ht="13.5">
      <c r="A8" s="797"/>
      <c r="B8" s="801" t="s">
        <v>92</v>
      </c>
      <c r="C8" s="798"/>
      <c r="D8" s="802"/>
      <c r="E8" s="798"/>
      <c r="F8" s="121"/>
      <c r="G8" s="798"/>
      <c r="H8" s="800"/>
    </row>
    <row r="9" spans="1:8" ht="19.5" customHeight="1">
      <c r="A9" s="797"/>
      <c r="B9" s="801"/>
      <c r="C9" s="798"/>
      <c r="D9" s="802"/>
      <c r="E9" s="798"/>
      <c r="F9" s="121"/>
      <c r="G9" s="798"/>
      <c r="H9" s="800"/>
    </row>
    <row r="10" spans="1:8" ht="14.25" customHeight="1">
      <c r="A10" s="797"/>
      <c r="B10" s="801" t="s">
        <v>835</v>
      </c>
      <c r="C10" s="798"/>
      <c r="D10" s="799"/>
      <c r="E10" s="798"/>
      <c r="F10" s="121"/>
      <c r="G10" s="798"/>
      <c r="H10" s="800"/>
    </row>
    <row r="11" spans="1:8" ht="19.5" customHeight="1">
      <c r="A11" s="797"/>
      <c r="B11" s="798"/>
      <c r="C11" s="798"/>
      <c r="D11" s="799"/>
      <c r="E11" s="798"/>
      <c r="F11" s="121"/>
      <c r="G11" s="798"/>
      <c r="H11" s="800"/>
    </row>
    <row r="12" spans="1:8" ht="13.5" customHeight="1">
      <c r="A12" s="797"/>
      <c r="B12" s="801" t="s">
        <v>836</v>
      </c>
      <c r="C12" s="798"/>
      <c r="D12" s="798"/>
      <c r="E12" s="798"/>
      <c r="F12" s="121"/>
      <c r="G12" s="798"/>
      <c r="H12" s="800"/>
    </row>
    <row r="13" spans="1:8" ht="13.5" customHeight="1">
      <c r="A13" s="797"/>
      <c r="B13" s="798"/>
      <c r="C13" s="798"/>
      <c r="D13" s="798"/>
      <c r="E13" s="798"/>
      <c r="F13" s="121"/>
      <c r="G13" s="798"/>
      <c r="H13" s="800"/>
    </row>
    <row r="14" spans="1:8" ht="13.5" customHeight="1">
      <c r="A14" s="797"/>
      <c r="B14" s="798"/>
      <c r="C14" s="798"/>
      <c r="D14" s="798"/>
      <c r="E14" s="798"/>
      <c r="F14" s="121"/>
      <c r="G14" s="798"/>
      <c r="H14" s="800"/>
    </row>
    <row r="15" spans="1:8" ht="13.5" customHeight="1">
      <c r="A15" s="797"/>
      <c r="B15" s="798"/>
      <c r="C15" s="798"/>
      <c r="D15" s="798"/>
      <c r="E15" s="798"/>
      <c r="F15" s="121"/>
      <c r="G15" s="798"/>
      <c r="H15" s="800"/>
    </row>
    <row r="16" spans="1:8" ht="13.5" customHeight="1">
      <c r="A16" s="797"/>
      <c r="B16" s="798"/>
      <c r="C16" s="798"/>
      <c r="D16" s="798"/>
      <c r="E16" s="798"/>
      <c r="F16" s="121"/>
      <c r="G16" s="798"/>
      <c r="H16" s="800"/>
    </row>
    <row r="17" spans="1:8" ht="13.5" customHeight="1">
      <c r="A17" s="797"/>
      <c r="B17" s="798"/>
      <c r="C17" s="798"/>
      <c r="D17" s="798"/>
      <c r="E17" s="798"/>
      <c r="F17" s="121"/>
      <c r="G17" s="798"/>
      <c r="H17" s="800"/>
    </row>
    <row r="18" spans="1:8" ht="13.5" customHeight="1">
      <c r="A18" s="797"/>
      <c r="B18" s="798"/>
      <c r="C18" s="798"/>
      <c r="D18" s="798"/>
      <c r="E18" s="798"/>
      <c r="F18" s="121"/>
      <c r="G18" s="798"/>
      <c r="H18" s="800"/>
    </row>
    <row r="19" spans="1:8" ht="13.5" customHeight="1">
      <c r="A19" s="797"/>
      <c r="B19" s="798"/>
      <c r="C19" s="798"/>
      <c r="D19" s="798"/>
      <c r="E19" s="798"/>
      <c r="F19" s="121"/>
      <c r="G19" s="798"/>
      <c r="H19" s="800"/>
    </row>
    <row r="20" spans="1:8" ht="13.5" customHeight="1">
      <c r="A20" s="797"/>
      <c r="B20" s="798"/>
      <c r="C20" s="798"/>
      <c r="D20" s="798"/>
      <c r="E20" s="798"/>
      <c r="F20" s="121"/>
      <c r="G20" s="798"/>
      <c r="H20" s="800"/>
    </row>
    <row r="21" spans="1:8" ht="13.5" customHeight="1">
      <c r="A21" s="797"/>
      <c r="B21" s="798"/>
      <c r="C21" s="798"/>
      <c r="D21" s="798"/>
      <c r="E21" s="798"/>
      <c r="F21" s="121"/>
      <c r="G21" s="798"/>
      <c r="H21" s="800"/>
    </row>
    <row r="22" spans="1:8" ht="13.5" customHeight="1">
      <c r="A22" s="797"/>
      <c r="B22" s="798"/>
      <c r="C22" s="798"/>
      <c r="D22" s="798"/>
      <c r="E22" s="798"/>
      <c r="F22" s="121"/>
      <c r="G22" s="798"/>
      <c r="H22" s="800"/>
    </row>
    <row r="23" spans="1:8" ht="13.5" customHeight="1">
      <c r="A23" s="797"/>
      <c r="B23" s="798"/>
      <c r="C23" s="798"/>
      <c r="D23" s="798"/>
      <c r="E23" s="798"/>
      <c r="F23" s="121"/>
      <c r="G23" s="798"/>
      <c r="H23" s="800"/>
    </row>
    <row r="24" spans="1:8" ht="13.5" customHeight="1">
      <c r="A24" s="797"/>
      <c r="B24" s="798"/>
      <c r="C24" s="798"/>
      <c r="D24" s="798"/>
      <c r="E24" s="798"/>
      <c r="F24" s="121"/>
      <c r="G24" s="798"/>
      <c r="H24" s="800"/>
    </row>
    <row r="25" spans="1:8" ht="13.5" customHeight="1">
      <c r="A25" s="797"/>
      <c r="B25" s="798"/>
      <c r="C25" s="798"/>
      <c r="D25" s="798"/>
      <c r="E25" s="798"/>
      <c r="F25" s="121"/>
      <c r="G25" s="798"/>
      <c r="H25" s="800"/>
    </row>
    <row r="26" spans="1:8" ht="13.5" customHeight="1">
      <c r="A26" s="797"/>
      <c r="B26" s="798"/>
      <c r="C26" s="798"/>
      <c r="D26" s="798"/>
      <c r="E26" s="798"/>
      <c r="F26" s="121"/>
      <c r="G26" s="798"/>
      <c r="H26" s="800"/>
    </row>
    <row r="27" spans="1:8" ht="13.5" customHeight="1">
      <c r="A27" s="797"/>
      <c r="B27" s="798"/>
      <c r="C27" s="798"/>
      <c r="D27" s="798"/>
      <c r="E27" s="798"/>
      <c r="F27" s="121"/>
      <c r="G27" s="798"/>
      <c r="H27" s="800"/>
    </row>
    <row r="28" spans="1:8" ht="13.5" customHeight="1">
      <c r="A28" s="797"/>
      <c r="B28" s="798"/>
      <c r="C28" s="798"/>
      <c r="D28" s="798"/>
      <c r="E28" s="798"/>
      <c r="F28" s="121"/>
      <c r="G28" s="798"/>
      <c r="H28" s="800"/>
    </row>
    <row r="29" spans="1:8" ht="13.5" customHeight="1">
      <c r="A29" s="797"/>
      <c r="B29" s="798"/>
      <c r="C29" s="798"/>
      <c r="D29" s="798"/>
      <c r="E29" s="798"/>
      <c r="F29" s="121"/>
      <c r="G29" s="798"/>
      <c r="H29" s="800"/>
    </row>
    <row r="30" spans="1:8" ht="13.5" customHeight="1">
      <c r="A30" s="797"/>
      <c r="B30" s="798"/>
      <c r="C30" s="798"/>
      <c r="D30" s="798"/>
      <c r="E30" s="798"/>
      <c r="F30" s="121"/>
      <c r="G30" s="798"/>
      <c r="H30" s="800"/>
    </row>
    <row r="31" spans="1:8" ht="13.5" customHeight="1">
      <c r="A31" s="797"/>
      <c r="B31" s="798"/>
      <c r="C31" s="798"/>
      <c r="D31" s="798"/>
      <c r="E31" s="798"/>
      <c r="F31" s="121"/>
      <c r="G31" s="798"/>
      <c r="H31" s="800"/>
    </row>
    <row r="32" spans="1:8" ht="13.5">
      <c r="A32" s="797"/>
      <c r="B32" s="798"/>
      <c r="C32" s="798"/>
      <c r="D32" s="798"/>
      <c r="E32" s="798"/>
      <c r="F32" s="121"/>
      <c r="G32" s="798"/>
      <c r="H32" s="800"/>
    </row>
    <row r="33" spans="1:8" ht="13.5">
      <c r="A33" s="803"/>
      <c r="B33" s="798"/>
      <c r="C33" s="798"/>
      <c r="D33" s="798"/>
      <c r="E33" s="798"/>
      <c r="F33" s="121"/>
      <c r="G33" s="798"/>
      <c r="H33" s="800"/>
    </row>
    <row r="34" spans="1:8" ht="13.5">
      <c r="A34" s="804"/>
      <c r="B34" s="805"/>
      <c r="C34" s="805"/>
      <c r="D34" s="805"/>
      <c r="E34" s="805"/>
      <c r="F34" s="806"/>
      <c r="G34" s="805"/>
      <c r="H34" s="807"/>
    </row>
    <row r="35" ht="22.5" customHeight="1">
      <c r="A35" s="1" t="s">
        <v>867</v>
      </c>
    </row>
  </sheetData>
  <sheetProtection/>
  <printOptions horizontalCentered="1"/>
  <pageMargins left="0.984251968503937" right="0.7874015748031497" top="0.984251968503937" bottom="0.984251968503937" header="0.5118110236220472" footer="0.5118110236220472"/>
  <pageSetup horizontalDpi="600" verticalDpi="600" orientation="landscape" paperSize="9" scale="90" r:id="rId1"/>
</worksheet>
</file>

<file path=xl/worksheets/sheet36.xml><?xml version="1.0" encoding="utf-8"?>
<worksheet xmlns="http://schemas.openxmlformats.org/spreadsheetml/2006/main" xmlns:r="http://schemas.openxmlformats.org/officeDocument/2006/relationships">
  <dimension ref="A1:L35"/>
  <sheetViews>
    <sheetView view="pageBreakPreview" zoomScale="80" zoomScaleNormal="75" zoomScaleSheetLayoutView="80" zoomScalePageLayoutView="0" workbookViewId="0" topLeftCell="A1">
      <selection activeCell="C32" sqref="C32"/>
    </sheetView>
  </sheetViews>
  <sheetFormatPr defaultColWidth="9.00390625" defaultRowHeight="13.5"/>
  <cols>
    <col min="1" max="1" width="7.125" style="1" customWidth="1"/>
    <col min="2" max="2" width="28.25390625" style="1" customWidth="1"/>
    <col min="3" max="3" width="17.125" style="1" customWidth="1"/>
    <col min="4" max="4" width="24.375" style="1" customWidth="1"/>
    <col min="5" max="5" width="14.00390625" style="1" customWidth="1"/>
    <col min="6" max="6" width="16.50390625" style="1" customWidth="1"/>
    <col min="7" max="7" width="32.625" style="1" customWidth="1"/>
    <col min="8" max="11" width="9.75390625" style="1" customWidth="1"/>
    <col min="12" max="12" width="11.625" style="1" customWidth="1"/>
    <col min="13" max="16384" width="9.00390625" style="1" customWidth="1"/>
  </cols>
  <sheetData>
    <row r="1" spans="1:7" ht="13.5">
      <c r="A1" s="1" t="s">
        <v>993</v>
      </c>
      <c r="G1" s="785" t="s">
        <v>833</v>
      </c>
    </row>
    <row r="2" spans="1:12" ht="34.5" customHeight="1">
      <c r="A2" s="187" t="s">
        <v>838</v>
      </c>
      <c r="B2" s="3"/>
      <c r="C2" s="3"/>
      <c r="D2" s="3"/>
      <c r="E2" s="3"/>
      <c r="F2" s="3"/>
      <c r="G2" s="3"/>
      <c r="H2" s="25"/>
      <c r="I2" s="25"/>
      <c r="J2" s="3"/>
      <c r="K2" s="3"/>
      <c r="L2" s="3"/>
    </row>
    <row r="3" ht="18.75" customHeight="1">
      <c r="G3" s="1" t="s">
        <v>837</v>
      </c>
    </row>
    <row r="4" spans="1:7" s="55" customFormat="1" ht="17.25" customHeight="1">
      <c r="A4" s="789"/>
      <c r="B4" s="789" t="s">
        <v>840</v>
      </c>
      <c r="C4" s="789" t="s">
        <v>843</v>
      </c>
      <c r="D4" s="789" t="s">
        <v>856</v>
      </c>
      <c r="E4" s="2374" t="s">
        <v>844</v>
      </c>
      <c r="F4" s="2374"/>
      <c r="G4" s="789"/>
    </row>
    <row r="5" spans="1:7" s="56" customFormat="1" ht="20.25" customHeight="1">
      <c r="A5" s="808" t="s">
        <v>839</v>
      </c>
      <c r="B5" s="808" t="s">
        <v>841</v>
      </c>
      <c r="C5" s="808" t="s">
        <v>842</v>
      </c>
      <c r="D5" s="808" t="s">
        <v>857</v>
      </c>
      <c r="E5" s="795" t="s">
        <v>845</v>
      </c>
      <c r="F5" s="795" t="s">
        <v>846</v>
      </c>
      <c r="G5" s="808" t="s">
        <v>699</v>
      </c>
    </row>
    <row r="6" spans="1:7" ht="19.5" customHeight="1">
      <c r="A6" s="798"/>
      <c r="B6" s="798"/>
      <c r="C6" s="809" t="s">
        <v>847</v>
      </c>
      <c r="D6" s="809"/>
      <c r="E6" s="809"/>
      <c r="F6" s="809" t="s">
        <v>848</v>
      </c>
      <c r="G6" s="798"/>
    </row>
    <row r="7" spans="1:7" ht="13.5">
      <c r="A7" s="810">
        <v>1</v>
      </c>
      <c r="B7" s="798"/>
      <c r="C7" s="802">
        <v>3</v>
      </c>
      <c r="D7" s="802" t="s">
        <v>859</v>
      </c>
      <c r="E7" s="802" t="s">
        <v>860</v>
      </c>
      <c r="F7" s="802">
        <v>2009</v>
      </c>
      <c r="G7" s="798" t="s">
        <v>861</v>
      </c>
    </row>
    <row r="8" spans="1:7" ht="13.5">
      <c r="A8" s="798"/>
      <c r="B8" s="798"/>
      <c r="C8" s="801"/>
      <c r="D8" s="802"/>
      <c r="E8" s="798"/>
      <c r="F8" s="798"/>
      <c r="G8" s="798"/>
    </row>
    <row r="9" spans="1:7" ht="13.5" customHeight="1">
      <c r="A9" s="798"/>
      <c r="B9" s="798"/>
      <c r="C9" s="801"/>
      <c r="D9" s="802"/>
      <c r="E9" s="798"/>
      <c r="F9" s="798"/>
      <c r="G9" s="798"/>
    </row>
    <row r="10" spans="1:7" ht="14.25" customHeight="1">
      <c r="A10" s="798"/>
      <c r="B10" s="798"/>
      <c r="C10" s="801"/>
      <c r="D10" s="799"/>
      <c r="E10" s="798"/>
      <c r="F10" s="798"/>
      <c r="G10" s="798"/>
    </row>
    <row r="11" spans="1:7" ht="13.5" customHeight="1">
      <c r="A11" s="798"/>
      <c r="B11" s="798"/>
      <c r="C11" s="798"/>
      <c r="D11" s="799"/>
      <c r="E11" s="798"/>
      <c r="F11" s="798"/>
      <c r="G11" s="798"/>
    </row>
    <row r="12" spans="1:7" ht="13.5" customHeight="1">
      <c r="A12" s="798"/>
      <c r="B12" s="798"/>
      <c r="C12" s="801"/>
      <c r="D12" s="798"/>
      <c r="E12" s="798"/>
      <c r="F12" s="798"/>
      <c r="G12" s="798"/>
    </row>
    <row r="13" spans="1:7" ht="13.5" customHeight="1">
      <c r="A13" s="798"/>
      <c r="B13" s="798"/>
      <c r="C13" s="798"/>
      <c r="D13" s="798"/>
      <c r="E13" s="798"/>
      <c r="F13" s="798"/>
      <c r="G13" s="798"/>
    </row>
    <row r="14" spans="1:7" ht="13.5" customHeight="1">
      <c r="A14" s="798"/>
      <c r="B14" s="798"/>
      <c r="C14" s="798"/>
      <c r="D14" s="798"/>
      <c r="E14" s="798"/>
      <c r="F14" s="798"/>
      <c r="G14" s="798"/>
    </row>
    <row r="15" spans="1:7" ht="13.5" customHeight="1">
      <c r="A15" s="798"/>
      <c r="B15" s="798"/>
      <c r="C15" s="798"/>
      <c r="D15" s="798"/>
      <c r="E15" s="798"/>
      <c r="F15" s="798"/>
      <c r="G15" s="798"/>
    </row>
    <row r="16" spans="1:7" ht="13.5" customHeight="1">
      <c r="A16" s="798"/>
      <c r="B16" s="798"/>
      <c r="C16" s="798"/>
      <c r="D16" s="798"/>
      <c r="E16" s="798"/>
      <c r="F16" s="798"/>
      <c r="G16" s="798"/>
    </row>
    <row r="17" spans="1:7" ht="13.5" customHeight="1">
      <c r="A17" s="798"/>
      <c r="B17" s="798"/>
      <c r="C17" s="798"/>
      <c r="D17" s="798"/>
      <c r="E17" s="798"/>
      <c r="F17" s="798"/>
      <c r="G17" s="798"/>
    </row>
    <row r="18" spans="1:7" ht="13.5" customHeight="1">
      <c r="A18" s="798"/>
      <c r="B18" s="798"/>
      <c r="C18" s="798"/>
      <c r="D18" s="798"/>
      <c r="E18" s="798"/>
      <c r="F18" s="798"/>
      <c r="G18" s="798"/>
    </row>
    <row r="19" spans="1:7" ht="13.5" customHeight="1">
      <c r="A19" s="798"/>
      <c r="B19" s="798"/>
      <c r="C19" s="798"/>
      <c r="D19" s="798"/>
      <c r="E19" s="798"/>
      <c r="F19" s="798"/>
      <c r="G19" s="798"/>
    </row>
    <row r="20" spans="1:7" ht="13.5" customHeight="1">
      <c r="A20" s="798"/>
      <c r="B20" s="798"/>
      <c r="C20" s="798"/>
      <c r="D20" s="798"/>
      <c r="E20" s="798"/>
      <c r="F20" s="798"/>
      <c r="G20" s="798"/>
    </row>
    <row r="21" spans="1:7" ht="13.5" customHeight="1">
      <c r="A21" s="798"/>
      <c r="B21" s="798"/>
      <c r="C21" s="798"/>
      <c r="D21" s="798"/>
      <c r="E21" s="798"/>
      <c r="F21" s="798"/>
      <c r="G21" s="798"/>
    </row>
    <row r="22" spans="1:7" ht="13.5" customHeight="1">
      <c r="A22" s="798"/>
      <c r="B22" s="798"/>
      <c r="C22" s="798"/>
      <c r="D22" s="798"/>
      <c r="E22" s="798"/>
      <c r="F22" s="798"/>
      <c r="G22" s="798"/>
    </row>
    <row r="23" spans="1:7" ht="13.5" customHeight="1">
      <c r="A23" s="798"/>
      <c r="B23" s="798"/>
      <c r="C23" s="798"/>
      <c r="D23" s="798"/>
      <c r="E23" s="798"/>
      <c r="F23" s="798"/>
      <c r="G23" s="798"/>
    </row>
    <row r="24" spans="1:7" ht="13.5" customHeight="1">
      <c r="A24" s="798"/>
      <c r="B24" s="798"/>
      <c r="C24" s="798"/>
      <c r="D24" s="798"/>
      <c r="E24" s="798"/>
      <c r="F24" s="798"/>
      <c r="G24" s="798"/>
    </row>
    <row r="25" spans="1:7" ht="13.5" customHeight="1">
      <c r="A25" s="798"/>
      <c r="B25" s="798"/>
      <c r="C25" s="798"/>
      <c r="D25" s="798"/>
      <c r="E25" s="798"/>
      <c r="F25" s="798"/>
      <c r="G25" s="798"/>
    </row>
    <row r="26" spans="1:7" ht="13.5" customHeight="1">
      <c r="A26" s="798"/>
      <c r="B26" s="798"/>
      <c r="C26" s="798"/>
      <c r="D26" s="798"/>
      <c r="E26" s="798"/>
      <c r="F26" s="798"/>
      <c r="G26" s="798"/>
    </row>
    <row r="27" spans="1:7" ht="13.5" customHeight="1">
      <c r="A27" s="798"/>
      <c r="B27" s="798"/>
      <c r="C27" s="798"/>
      <c r="D27" s="798"/>
      <c r="E27" s="798"/>
      <c r="F27" s="798"/>
      <c r="G27" s="798"/>
    </row>
    <row r="28" spans="1:7" ht="13.5" customHeight="1">
      <c r="A28" s="798"/>
      <c r="B28" s="798"/>
      <c r="C28" s="798"/>
      <c r="D28" s="798"/>
      <c r="E28" s="798"/>
      <c r="F28" s="798"/>
      <c r="G28" s="798"/>
    </row>
    <row r="29" spans="1:7" ht="13.5" customHeight="1">
      <c r="A29" s="798"/>
      <c r="B29" s="798"/>
      <c r="C29" s="798"/>
      <c r="D29" s="798"/>
      <c r="E29" s="798"/>
      <c r="F29" s="798"/>
      <c r="G29" s="798"/>
    </row>
    <row r="30" spans="1:7" ht="13.5" customHeight="1">
      <c r="A30" s="798"/>
      <c r="B30" s="798"/>
      <c r="C30" s="798"/>
      <c r="D30" s="798"/>
      <c r="E30" s="798"/>
      <c r="F30" s="798"/>
      <c r="G30" s="798"/>
    </row>
    <row r="31" spans="1:7" ht="13.5" customHeight="1">
      <c r="A31" s="798"/>
      <c r="B31" s="798"/>
      <c r="C31" s="798"/>
      <c r="D31" s="798"/>
      <c r="E31" s="798"/>
      <c r="F31" s="798"/>
      <c r="G31" s="798"/>
    </row>
    <row r="32" spans="1:7" ht="13.5">
      <c r="A32" s="798"/>
      <c r="B32" s="798"/>
      <c r="C32" s="798"/>
      <c r="D32" s="798"/>
      <c r="E32" s="798"/>
      <c r="F32" s="798"/>
      <c r="G32" s="798"/>
    </row>
    <row r="33" spans="1:7" ht="13.5">
      <c r="A33" s="798"/>
      <c r="B33" s="802"/>
      <c r="C33" s="798"/>
      <c r="D33" s="798"/>
      <c r="E33" s="798"/>
      <c r="F33" s="798"/>
      <c r="G33" s="798"/>
    </row>
    <row r="34" spans="1:7" ht="13.5">
      <c r="A34" s="805"/>
      <c r="B34" s="805"/>
      <c r="C34" s="805"/>
      <c r="D34" s="805"/>
      <c r="E34" s="805"/>
      <c r="F34" s="805"/>
      <c r="G34" s="805"/>
    </row>
    <row r="35" ht="22.5" customHeight="1">
      <c r="A35" s="1" t="s">
        <v>867</v>
      </c>
    </row>
  </sheetData>
  <sheetProtection/>
  <mergeCells count="1">
    <mergeCell ref="E4:F4"/>
  </mergeCells>
  <printOptions horizontalCentered="1"/>
  <pageMargins left="0.984251968503937" right="0.7874015748031497" top="0.984251968503937" bottom="0.984251968503937" header="0.5118110236220472" footer="0.5118110236220472"/>
  <pageSetup horizontalDpi="600" verticalDpi="600" orientation="landscape" paperSize="9" scale="90" r:id="rId1"/>
</worksheet>
</file>

<file path=xl/worksheets/sheet37.xml><?xml version="1.0" encoding="utf-8"?>
<worksheet xmlns="http://schemas.openxmlformats.org/spreadsheetml/2006/main" xmlns:r="http://schemas.openxmlformats.org/officeDocument/2006/relationships">
  <dimension ref="A1:J35"/>
  <sheetViews>
    <sheetView view="pageBreakPreview" zoomScale="80" zoomScaleNormal="75" zoomScaleSheetLayoutView="80" zoomScalePageLayoutView="0" workbookViewId="0" topLeftCell="A1">
      <selection activeCell="F13" sqref="F13"/>
    </sheetView>
  </sheetViews>
  <sheetFormatPr defaultColWidth="9.00390625" defaultRowHeight="13.5"/>
  <cols>
    <col min="1" max="1" width="10.875" style="1" customWidth="1"/>
    <col min="2" max="2" width="30.75390625" style="1" customWidth="1"/>
    <col min="3" max="3" width="32.25390625" style="1" customWidth="1"/>
    <col min="4" max="4" width="24.75390625" style="1" customWidth="1"/>
    <col min="5" max="5" width="33.50390625" style="1" customWidth="1"/>
    <col min="6" max="9" width="9.75390625" style="1" customWidth="1"/>
    <col min="10" max="10" width="11.625" style="1" customWidth="1"/>
    <col min="11" max="16384" width="9.00390625" style="1" customWidth="1"/>
  </cols>
  <sheetData>
    <row r="1" spans="1:5" ht="13.5">
      <c r="A1" s="1" t="s">
        <v>994</v>
      </c>
      <c r="E1" s="785" t="s">
        <v>849</v>
      </c>
    </row>
    <row r="2" spans="1:10" ht="34.5" customHeight="1">
      <c r="A2" s="187" t="s">
        <v>838</v>
      </c>
      <c r="B2" s="3"/>
      <c r="C2" s="3"/>
      <c r="D2" s="3"/>
      <c r="E2" s="3"/>
      <c r="F2" s="25"/>
      <c r="G2" s="25"/>
      <c r="H2" s="3"/>
      <c r="I2" s="3"/>
      <c r="J2" s="3"/>
    </row>
    <row r="3" ht="18.75" customHeight="1">
      <c r="E3" s="1" t="s">
        <v>837</v>
      </c>
    </row>
    <row r="4" spans="1:5" s="55" customFormat="1" ht="17.25" customHeight="1">
      <c r="A4" s="789"/>
      <c r="B4" s="789" t="s">
        <v>850</v>
      </c>
      <c r="C4" s="789" t="s">
        <v>851</v>
      </c>
      <c r="D4" s="789"/>
      <c r="E4" s="789"/>
    </row>
    <row r="5" spans="1:5" s="56" customFormat="1" ht="20.25" customHeight="1">
      <c r="A5" s="808" t="s">
        <v>839</v>
      </c>
      <c r="B5" s="808" t="s">
        <v>841</v>
      </c>
      <c r="C5" s="808" t="s">
        <v>976</v>
      </c>
      <c r="D5" s="808" t="s">
        <v>242</v>
      </c>
      <c r="E5" s="808" t="s">
        <v>699</v>
      </c>
    </row>
    <row r="6" spans="1:5" ht="19.5" customHeight="1">
      <c r="A6" s="798"/>
      <c r="B6" s="798"/>
      <c r="C6" s="809"/>
      <c r="D6" s="809"/>
      <c r="E6" s="798"/>
    </row>
    <row r="7" spans="1:5" ht="13.5">
      <c r="A7" s="798"/>
      <c r="B7" s="798"/>
      <c r="C7" s="798"/>
      <c r="D7" s="798"/>
      <c r="E7" s="798"/>
    </row>
    <row r="8" spans="1:5" ht="13.5">
      <c r="A8" s="798"/>
      <c r="B8" s="798"/>
      <c r="C8" s="802"/>
      <c r="D8" s="802" t="s">
        <v>159</v>
      </c>
      <c r="E8" s="798"/>
    </row>
    <row r="9" spans="1:5" ht="13.5" customHeight="1">
      <c r="A9" s="798"/>
      <c r="B9" s="798"/>
      <c r="C9" s="802"/>
      <c r="D9" s="802" t="s">
        <v>160</v>
      </c>
      <c r="E9" s="798"/>
    </row>
    <row r="10" spans="1:5" ht="14.25" customHeight="1">
      <c r="A10" s="798"/>
      <c r="B10" s="798"/>
      <c r="C10" s="799"/>
      <c r="D10" s="799" t="s">
        <v>161</v>
      </c>
      <c r="E10" s="798"/>
    </row>
    <row r="11" spans="1:5" ht="13.5" customHeight="1">
      <c r="A11" s="798"/>
      <c r="B11" s="798"/>
      <c r="C11" s="799"/>
      <c r="D11" s="798"/>
      <c r="E11" s="798"/>
    </row>
    <row r="12" spans="1:5" ht="13.5" customHeight="1">
      <c r="A12" s="798"/>
      <c r="B12" s="798"/>
      <c r="C12" s="798"/>
      <c r="D12" s="801"/>
      <c r="E12" s="798"/>
    </row>
    <row r="13" spans="1:5" ht="13.5" customHeight="1">
      <c r="A13" s="798"/>
      <c r="B13" s="798"/>
      <c r="C13" s="798"/>
      <c r="D13" s="798"/>
      <c r="E13" s="798"/>
    </row>
    <row r="14" spans="1:5" ht="13.5" customHeight="1">
      <c r="A14" s="798"/>
      <c r="B14" s="798"/>
      <c r="C14" s="798"/>
      <c r="D14" s="798"/>
      <c r="E14" s="798"/>
    </row>
    <row r="15" spans="1:5" ht="13.5" customHeight="1">
      <c r="A15" s="798"/>
      <c r="B15" s="798"/>
      <c r="C15" s="798"/>
      <c r="D15" s="798"/>
      <c r="E15" s="798"/>
    </row>
    <row r="16" spans="1:5" ht="13.5" customHeight="1">
      <c r="A16" s="798"/>
      <c r="B16" s="798"/>
      <c r="C16" s="798"/>
      <c r="D16" s="798"/>
      <c r="E16" s="798"/>
    </row>
    <row r="17" spans="1:5" ht="13.5" customHeight="1">
      <c r="A17" s="798"/>
      <c r="B17" s="798"/>
      <c r="C17" s="798"/>
      <c r="D17" s="798"/>
      <c r="E17" s="798"/>
    </row>
    <row r="18" spans="1:5" ht="13.5" customHeight="1">
      <c r="A18" s="798"/>
      <c r="B18" s="798"/>
      <c r="C18" s="798"/>
      <c r="D18" s="798"/>
      <c r="E18" s="798"/>
    </row>
    <row r="19" spans="1:5" ht="13.5" customHeight="1">
      <c r="A19" s="798"/>
      <c r="B19" s="798"/>
      <c r="C19" s="798"/>
      <c r="D19" s="798"/>
      <c r="E19" s="798"/>
    </row>
    <row r="20" spans="1:5" ht="13.5" customHeight="1">
      <c r="A20" s="798"/>
      <c r="B20" s="798"/>
      <c r="C20" s="798"/>
      <c r="D20" s="798"/>
      <c r="E20" s="798"/>
    </row>
    <row r="21" spans="1:5" ht="13.5" customHeight="1">
      <c r="A21" s="798"/>
      <c r="B21" s="798"/>
      <c r="C21" s="798"/>
      <c r="D21" s="798"/>
      <c r="E21" s="798"/>
    </row>
    <row r="22" spans="1:5" ht="13.5" customHeight="1">
      <c r="A22" s="798"/>
      <c r="B22" s="798"/>
      <c r="C22" s="798"/>
      <c r="D22" s="798"/>
      <c r="E22" s="798"/>
    </row>
    <row r="23" spans="1:5" ht="13.5" customHeight="1">
      <c r="A23" s="798"/>
      <c r="B23" s="798"/>
      <c r="C23" s="798"/>
      <c r="D23" s="798"/>
      <c r="E23" s="798"/>
    </row>
    <row r="24" spans="1:5" ht="13.5" customHeight="1">
      <c r="A24" s="798"/>
      <c r="B24" s="798"/>
      <c r="C24" s="798"/>
      <c r="D24" s="798"/>
      <c r="E24" s="798"/>
    </row>
    <row r="25" spans="1:5" ht="13.5" customHeight="1">
      <c r="A25" s="798"/>
      <c r="B25" s="798"/>
      <c r="C25" s="798"/>
      <c r="D25" s="798"/>
      <c r="E25" s="798"/>
    </row>
    <row r="26" spans="1:5" ht="13.5" customHeight="1">
      <c r="A26" s="798"/>
      <c r="B26" s="798"/>
      <c r="C26" s="798"/>
      <c r="D26" s="798"/>
      <c r="E26" s="798"/>
    </row>
    <row r="27" spans="1:5" ht="13.5" customHeight="1">
      <c r="A27" s="798"/>
      <c r="B27" s="798"/>
      <c r="C27" s="798"/>
      <c r="D27" s="798"/>
      <c r="E27" s="798"/>
    </row>
    <row r="28" spans="1:5" ht="13.5" customHeight="1">
      <c r="A28" s="798"/>
      <c r="B28" s="798"/>
      <c r="C28" s="798"/>
      <c r="D28" s="798"/>
      <c r="E28" s="798"/>
    </row>
    <row r="29" spans="1:5" ht="13.5" customHeight="1">
      <c r="A29" s="798"/>
      <c r="B29" s="798"/>
      <c r="C29" s="798"/>
      <c r="D29" s="798"/>
      <c r="E29" s="798"/>
    </row>
    <row r="30" spans="1:5" ht="13.5" customHeight="1">
      <c r="A30" s="798"/>
      <c r="B30" s="798"/>
      <c r="C30" s="798"/>
      <c r="D30" s="798"/>
      <c r="E30" s="798"/>
    </row>
    <row r="31" spans="1:5" ht="13.5" customHeight="1">
      <c r="A31" s="798"/>
      <c r="B31" s="798"/>
      <c r="C31" s="798"/>
      <c r="D31" s="798"/>
      <c r="E31" s="798"/>
    </row>
    <row r="32" spans="1:5" ht="13.5">
      <c r="A32" s="798"/>
      <c r="B32" s="798"/>
      <c r="C32" s="798"/>
      <c r="D32" s="798"/>
      <c r="E32" s="798"/>
    </row>
    <row r="33" spans="1:5" ht="13.5">
      <c r="A33" s="798"/>
      <c r="B33" s="802"/>
      <c r="C33" s="798"/>
      <c r="D33" s="798"/>
      <c r="E33" s="798"/>
    </row>
    <row r="34" spans="1:5" ht="13.5">
      <c r="A34" s="805"/>
      <c r="B34" s="805"/>
      <c r="C34" s="805"/>
      <c r="D34" s="805"/>
      <c r="E34" s="805"/>
    </row>
    <row r="35" ht="22.5" customHeight="1">
      <c r="A35" s="1" t="s">
        <v>867</v>
      </c>
    </row>
  </sheetData>
  <sheetProtection/>
  <printOptions horizontalCentered="1"/>
  <pageMargins left="0.984251968503937" right="0.7874015748031497" top="0.984251968503937" bottom="0.984251968503937" header="0.5118110236220472" footer="0.5118110236220472"/>
  <pageSetup horizontalDpi="600" verticalDpi="600" orientation="landscape" paperSize="9" scale="90" r:id="rId1"/>
</worksheet>
</file>

<file path=xl/worksheets/sheet38.xml><?xml version="1.0" encoding="utf-8"?>
<worksheet xmlns="http://schemas.openxmlformats.org/spreadsheetml/2006/main" xmlns:r="http://schemas.openxmlformats.org/officeDocument/2006/relationships">
  <dimension ref="A1:H35"/>
  <sheetViews>
    <sheetView view="pageBreakPreview" zoomScale="80" zoomScaleNormal="75" zoomScaleSheetLayoutView="80" zoomScalePageLayoutView="0" workbookViewId="0" topLeftCell="A1">
      <selection activeCell="F13" sqref="F13"/>
    </sheetView>
  </sheetViews>
  <sheetFormatPr defaultColWidth="9.00390625" defaultRowHeight="13.5"/>
  <cols>
    <col min="1" max="1" width="23.125" style="1" customWidth="1"/>
    <col min="2" max="2" width="89.75390625" style="1" customWidth="1"/>
    <col min="3" max="3" width="32.625" style="1" customWidth="1"/>
    <col min="4" max="7" width="9.75390625" style="1" customWidth="1"/>
    <col min="8" max="8" width="11.625" style="1" customWidth="1"/>
    <col min="9" max="16384" width="9.00390625" style="1" customWidth="1"/>
  </cols>
  <sheetData>
    <row r="1" spans="1:3" ht="13.5">
      <c r="A1" s="1" t="s">
        <v>995</v>
      </c>
      <c r="C1" s="785" t="s">
        <v>852</v>
      </c>
    </row>
    <row r="2" spans="1:8" ht="34.5" customHeight="1">
      <c r="A2" s="187" t="s">
        <v>838</v>
      </c>
      <c r="B2" s="3"/>
      <c r="C2" s="3"/>
      <c r="D2" s="25"/>
      <c r="E2" s="25"/>
      <c r="F2" s="3"/>
      <c r="G2" s="3"/>
      <c r="H2" s="3"/>
    </row>
    <row r="3" ht="18.75" customHeight="1">
      <c r="C3" s="1" t="s">
        <v>837</v>
      </c>
    </row>
    <row r="4" spans="1:3" s="55" customFormat="1" ht="17.25" customHeight="1">
      <c r="A4" s="786"/>
      <c r="B4" s="789"/>
      <c r="C4" s="790"/>
    </row>
    <row r="5" spans="1:3" s="56" customFormat="1" ht="20.25" customHeight="1">
      <c r="A5" s="791" t="s">
        <v>853</v>
      </c>
      <c r="B5" s="808" t="s">
        <v>854</v>
      </c>
      <c r="C5" s="796" t="s">
        <v>855</v>
      </c>
    </row>
    <row r="6" spans="1:3" ht="19.5" customHeight="1">
      <c r="A6" s="797"/>
      <c r="B6" s="798" t="s">
        <v>863</v>
      </c>
      <c r="C6" s="800"/>
    </row>
    <row r="7" spans="1:3" ht="13.5">
      <c r="A7" s="797"/>
      <c r="B7" s="798"/>
      <c r="C7" s="800"/>
    </row>
    <row r="8" spans="1:3" ht="13.5">
      <c r="A8" s="797"/>
      <c r="B8" s="798"/>
      <c r="C8" s="800"/>
    </row>
    <row r="9" spans="1:3" ht="13.5" customHeight="1">
      <c r="A9" s="797"/>
      <c r="B9" s="798"/>
      <c r="C9" s="811" t="s">
        <v>159</v>
      </c>
    </row>
    <row r="10" spans="1:3" ht="14.25" customHeight="1">
      <c r="A10" s="797"/>
      <c r="B10" s="798"/>
      <c r="C10" s="811" t="s">
        <v>160</v>
      </c>
    </row>
    <row r="11" spans="1:3" ht="13.5" customHeight="1">
      <c r="A11" s="797"/>
      <c r="B11" s="798"/>
      <c r="C11" s="800"/>
    </row>
    <row r="12" spans="1:3" ht="13.5" customHeight="1">
      <c r="A12" s="797"/>
      <c r="B12" s="798"/>
      <c r="C12" s="800"/>
    </row>
    <row r="13" spans="1:3" ht="13.5" customHeight="1">
      <c r="A13" s="797"/>
      <c r="B13" s="812" t="s">
        <v>862</v>
      </c>
      <c r="C13" s="800"/>
    </row>
    <row r="14" spans="1:3" ht="13.5" customHeight="1">
      <c r="A14" s="797"/>
      <c r="B14" s="798"/>
      <c r="C14" s="800"/>
    </row>
    <row r="15" spans="1:3" ht="13.5" customHeight="1">
      <c r="A15" s="797"/>
      <c r="B15" s="798"/>
      <c r="C15" s="800"/>
    </row>
    <row r="16" spans="1:3" ht="13.5" customHeight="1">
      <c r="A16" s="797"/>
      <c r="B16" s="798"/>
      <c r="C16" s="800"/>
    </row>
    <row r="17" spans="1:3" ht="13.5" customHeight="1">
      <c r="A17" s="797"/>
      <c r="B17" s="798"/>
      <c r="C17" s="800"/>
    </row>
    <row r="18" spans="1:3" ht="13.5" customHeight="1">
      <c r="A18" s="797"/>
      <c r="B18" s="798"/>
      <c r="C18" s="800"/>
    </row>
    <row r="19" spans="1:3" ht="13.5" customHeight="1">
      <c r="A19" s="797"/>
      <c r="B19" s="798"/>
      <c r="C19" s="800"/>
    </row>
    <row r="20" spans="1:3" ht="13.5" customHeight="1">
      <c r="A20" s="797"/>
      <c r="B20" s="813"/>
      <c r="C20" s="800"/>
    </row>
    <row r="21" spans="1:3" ht="13.5" customHeight="1">
      <c r="A21" s="797"/>
      <c r="B21" s="812" t="s">
        <v>864</v>
      </c>
      <c r="C21" s="800"/>
    </row>
    <row r="22" spans="1:3" ht="13.5" customHeight="1">
      <c r="A22" s="797"/>
      <c r="B22" s="798"/>
      <c r="C22" s="800"/>
    </row>
    <row r="23" spans="1:3" ht="13.5" customHeight="1">
      <c r="A23" s="797"/>
      <c r="B23" s="798"/>
      <c r="C23" s="800"/>
    </row>
    <row r="24" spans="1:3" ht="13.5" customHeight="1">
      <c r="A24" s="797"/>
      <c r="B24" s="798"/>
      <c r="C24" s="800"/>
    </row>
    <row r="25" spans="1:3" ht="13.5" customHeight="1">
      <c r="A25" s="797"/>
      <c r="B25" s="798"/>
      <c r="C25" s="800"/>
    </row>
    <row r="26" spans="1:3" ht="13.5" customHeight="1">
      <c r="A26" s="797"/>
      <c r="B26" s="798"/>
      <c r="C26" s="800"/>
    </row>
    <row r="27" spans="1:3" ht="13.5" customHeight="1">
      <c r="A27" s="797"/>
      <c r="B27" s="813"/>
      <c r="C27" s="800"/>
    </row>
    <row r="28" spans="1:3" ht="13.5" customHeight="1">
      <c r="A28" s="797"/>
      <c r="B28" s="798" t="s">
        <v>865</v>
      </c>
      <c r="C28" s="800"/>
    </row>
    <row r="29" spans="1:3" ht="13.5" customHeight="1">
      <c r="A29" s="797"/>
      <c r="B29" s="798"/>
      <c r="C29" s="800"/>
    </row>
    <row r="30" spans="1:3" ht="13.5" customHeight="1">
      <c r="A30" s="797"/>
      <c r="B30" s="798"/>
      <c r="C30" s="800"/>
    </row>
    <row r="31" spans="1:3" ht="13.5" customHeight="1">
      <c r="A31" s="797"/>
      <c r="B31" s="798"/>
      <c r="C31" s="800"/>
    </row>
    <row r="32" spans="1:3" ht="13.5">
      <c r="A32" s="797"/>
      <c r="B32" s="798"/>
      <c r="C32" s="800"/>
    </row>
    <row r="33" spans="1:3" ht="13.5">
      <c r="A33" s="797"/>
      <c r="B33" s="802"/>
      <c r="C33" s="800"/>
    </row>
    <row r="34" spans="1:3" ht="13.5">
      <c r="A34" s="804"/>
      <c r="B34" s="805"/>
      <c r="C34" s="807"/>
    </row>
    <row r="35" ht="22.5" customHeight="1">
      <c r="A35" s="1" t="s">
        <v>866</v>
      </c>
    </row>
  </sheetData>
  <sheetProtection/>
  <printOptions horizontalCentered="1"/>
  <pageMargins left="0.984251968503937" right="0.7874015748031497" top="0.984251968503937" bottom="0.984251968503937" header="0.5118110236220472" footer="0.5118110236220472"/>
  <pageSetup horizontalDpi="600" verticalDpi="600" orientation="landscape" paperSize="9" scale="87" r:id="rId1"/>
</worksheet>
</file>

<file path=xl/worksheets/sheet39.xml><?xml version="1.0" encoding="utf-8"?>
<worksheet xmlns="http://schemas.openxmlformats.org/spreadsheetml/2006/main" xmlns:r="http://schemas.openxmlformats.org/officeDocument/2006/relationships">
  <dimension ref="A1:O273"/>
  <sheetViews>
    <sheetView view="pageBreakPreview" zoomScale="80" zoomScaleNormal="90" zoomScaleSheetLayoutView="80" zoomScalePageLayoutView="0" workbookViewId="0" topLeftCell="A1">
      <selection activeCell="C13" sqref="C13:G13"/>
    </sheetView>
  </sheetViews>
  <sheetFormatPr defaultColWidth="11.25390625" defaultRowHeight="13.5"/>
  <cols>
    <col min="1" max="1" width="2.625" style="108" customWidth="1"/>
    <col min="2" max="2" width="1.625" style="108" customWidth="1"/>
    <col min="3" max="4" width="12.50390625" style="108" customWidth="1"/>
    <col min="5" max="5" width="2.875" style="108" customWidth="1"/>
    <col min="6" max="6" width="9.125" style="108" customWidth="1"/>
    <col min="7" max="7" width="5.75390625" style="108" customWidth="1"/>
    <col min="8" max="8" width="8.50390625" style="108" customWidth="1"/>
    <col min="9" max="9" width="3.75390625" style="108" customWidth="1"/>
    <col min="10" max="10" width="9.75390625" style="108" customWidth="1"/>
    <col min="11" max="11" width="22.75390625" style="108" customWidth="1"/>
    <col min="12" max="12" width="14.75390625" style="108" customWidth="1"/>
    <col min="13" max="13" width="15.25390625" style="108" customWidth="1"/>
    <col min="14" max="14" width="14.25390625" style="108" customWidth="1"/>
    <col min="15" max="16" width="7.25390625" style="108" customWidth="1"/>
    <col min="17" max="17" width="5.75390625" style="108" customWidth="1"/>
    <col min="18" max="18" width="21.25390625" style="108" customWidth="1"/>
    <col min="19" max="19" width="13.25390625" style="108" customWidth="1"/>
    <col min="20" max="20" width="9.00390625" style="108" customWidth="1"/>
    <col min="21" max="21" width="23.25390625" style="108" customWidth="1"/>
    <col min="22" max="22" width="3.25390625" style="108" customWidth="1"/>
    <col min="23" max="23" width="11.25390625" style="108" customWidth="1"/>
    <col min="24" max="24" width="19.25390625" style="108" customWidth="1"/>
    <col min="25" max="25" width="11.25390625" style="108" customWidth="1"/>
    <col min="26" max="26" width="7.25390625" style="108" customWidth="1"/>
    <col min="27" max="27" width="21.25390625" style="108" customWidth="1"/>
    <col min="28" max="28" width="3.25390625" style="108" customWidth="1"/>
    <col min="29" max="29" width="5.25390625" style="108" customWidth="1"/>
    <col min="30" max="30" width="11.25390625" style="108" customWidth="1"/>
    <col min="31" max="60" width="7.25390625" style="108" customWidth="1"/>
    <col min="61" max="62" width="9.00390625" style="108" customWidth="1"/>
    <col min="63" max="63" width="7.25390625" style="108" customWidth="1"/>
    <col min="64" max="64" width="9.00390625" style="108" customWidth="1"/>
    <col min="65" max="65" width="5.25390625" style="108" customWidth="1"/>
    <col min="66" max="66" width="11.25390625" style="108" customWidth="1"/>
    <col min="67" max="102" width="7.25390625" style="108" customWidth="1"/>
    <col min="103" max="16384" width="11.25390625" style="108" customWidth="1"/>
  </cols>
  <sheetData>
    <row r="1" spans="1:2" ht="14.25" customHeight="1">
      <c r="A1" s="108" t="s">
        <v>974</v>
      </c>
      <c r="B1" s="107"/>
    </row>
    <row r="2" spans="2:11" s="111" customFormat="1" ht="75" customHeight="1">
      <c r="B2" s="186" t="s">
        <v>954</v>
      </c>
      <c r="C2" s="110"/>
      <c r="D2" s="110"/>
      <c r="E2" s="110"/>
      <c r="F2" s="110"/>
      <c r="G2" s="110"/>
      <c r="H2" s="110"/>
      <c r="I2" s="110"/>
      <c r="J2" s="110"/>
      <c r="K2" s="110"/>
    </row>
    <row r="3" ht="30" customHeight="1">
      <c r="B3" s="107"/>
    </row>
    <row r="4" spans="1:2" s="113" customFormat="1" ht="19.5" customHeight="1">
      <c r="A4" s="113" t="s">
        <v>93</v>
      </c>
      <c r="B4" s="112"/>
    </row>
    <row r="5" spans="1:2" s="113" customFormat="1" ht="19.5" customHeight="1">
      <c r="A5" s="113" t="s">
        <v>94</v>
      </c>
      <c r="B5" s="112"/>
    </row>
    <row r="6" spans="1:2" s="113" customFormat="1" ht="19.5" customHeight="1">
      <c r="A6" s="113" t="s">
        <v>95</v>
      </c>
      <c r="B6" s="112"/>
    </row>
    <row r="7" spans="2:11" s="113" customFormat="1" ht="23.25" customHeight="1">
      <c r="B7" s="814"/>
      <c r="C7" s="116" t="s">
        <v>96</v>
      </c>
      <c r="D7" s="117"/>
      <c r="E7" s="116" t="s">
        <v>97</v>
      </c>
      <c r="F7" s="119"/>
      <c r="G7" s="119"/>
      <c r="H7" s="117"/>
      <c r="I7" s="116" t="s">
        <v>589</v>
      </c>
      <c r="J7" s="119"/>
      <c r="K7" s="117"/>
    </row>
    <row r="8" spans="2:11" s="113" customFormat="1" ht="60.75" customHeight="1">
      <c r="B8" s="814"/>
      <c r="C8" s="114"/>
      <c r="D8" s="115"/>
      <c r="E8" s="114"/>
      <c r="F8" s="118"/>
      <c r="G8" s="118"/>
      <c r="H8" s="115"/>
      <c r="I8" s="114"/>
      <c r="J8" s="118"/>
      <c r="K8" s="115"/>
    </row>
    <row r="9" s="113" customFormat="1" ht="18" customHeight="1">
      <c r="B9" s="112" t="s">
        <v>98</v>
      </c>
    </row>
    <row r="10" s="113" customFormat="1" ht="18" customHeight="1">
      <c r="B10" s="112" t="s">
        <v>308</v>
      </c>
    </row>
    <row r="11" s="113" customFormat="1" ht="13.5" customHeight="1">
      <c r="B11" s="112"/>
    </row>
    <row r="12" spans="1:11" s="113" customFormat="1" ht="19.5" customHeight="1">
      <c r="A12" s="113" t="s">
        <v>946</v>
      </c>
      <c r="B12" s="112"/>
      <c r="C12" s="112"/>
      <c r="D12" s="112"/>
      <c r="E12" s="112"/>
      <c r="F12" s="112"/>
      <c r="G12" s="112"/>
      <c r="H12" s="112"/>
      <c r="I12" s="112"/>
      <c r="J12" s="112"/>
      <c r="K12" s="112"/>
    </row>
    <row r="13" spans="1:11" s="113" customFormat="1" ht="19.5" customHeight="1">
      <c r="A13" s="112"/>
      <c r="B13" s="815"/>
      <c r="C13" s="2375" t="s">
        <v>854</v>
      </c>
      <c r="D13" s="2376"/>
      <c r="E13" s="2376"/>
      <c r="F13" s="2376"/>
      <c r="G13" s="2377"/>
      <c r="H13" s="2375" t="s">
        <v>947</v>
      </c>
      <c r="I13" s="2376"/>
      <c r="J13" s="2376"/>
      <c r="K13" s="2377"/>
    </row>
    <row r="14" spans="1:11" s="113" customFormat="1" ht="65.25" customHeight="1">
      <c r="A14" s="112"/>
      <c r="B14" s="815"/>
      <c r="C14" s="114"/>
      <c r="D14" s="118"/>
      <c r="E14" s="118"/>
      <c r="F14" s="118"/>
      <c r="G14" s="115"/>
      <c r="H14" s="118"/>
      <c r="I14" s="118"/>
      <c r="J14" s="118"/>
      <c r="K14" s="115"/>
    </row>
    <row r="15" spans="1:11" s="113" customFormat="1" ht="13.5" customHeight="1">
      <c r="A15" s="112"/>
      <c r="B15" s="815"/>
      <c r="C15" s="112"/>
      <c r="D15" s="112"/>
      <c r="E15" s="112"/>
      <c r="F15" s="112"/>
      <c r="G15" s="112"/>
      <c r="H15" s="112"/>
      <c r="I15" s="112"/>
      <c r="J15" s="112"/>
      <c r="K15" s="112"/>
    </row>
    <row r="16" spans="1:11" s="113" customFormat="1" ht="13.5" customHeight="1">
      <c r="A16" s="113" t="s">
        <v>948</v>
      </c>
      <c r="B16" s="112"/>
      <c r="C16" s="112"/>
      <c r="D16" s="112"/>
      <c r="E16" s="112"/>
      <c r="F16" s="112"/>
      <c r="G16" s="112"/>
      <c r="H16" s="112"/>
      <c r="I16" s="112"/>
      <c r="J16" s="112"/>
      <c r="K16" s="112"/>
    </row>
    <row r="17" spans="1:11" s="113" customFormat="1" ht="19.5" customHeight="1">
      <c r="A17" s="112"/>
      <c r="B17" s="112"/>
      <c r="C17" s="2375" t="s">
        <v>854</v>
      </c>
      <c r="D17" s="2376"/>
      <c r="E17" s="2376"/>
      <c r="F17" s="2376"/>
      <c r="G17" s="2377"/>
      <c r="H17" s="2375" t="s">
        <v>947</v>
      </c>
      <c r="I17" s="2376"/>
      <c r="J17" s="2376"/>
      <c r="K17" s="2377"/>
    </row>
    <row r="18" spans="1:11" s="113" customFormat="1" ht="65.25" customHeight="1">
      <c r="A18" s="112"/>
      <c r="B18" s="112"/>
      <c r="C18" s="114"/>
      <c r="D18" s="118"/>
      <c r="E18" s="118"/>
      <c r="F18" s="118"/>
      <c r="G18" s="115"/>
      <c r="H18" s="118"/>
      <c r="I18" s="118"/>
      <c r="J18" s="118"/>
      <c r="K18" s="115"/>
    </row>
    <row r="19" spans="1:11" s="113" customFormat="1" ht="13.5" customHeight="1">
      <c r="A19" s="112"/>
      <c r="B19" s="112"/>
      <c r="C19" s="112"/>
      <c r="D19" s="112"/>
      <c r="E19" s="112"/>
      <c r="F19" s="112"/>
      <c r="G19" s="112"/>
      <c r="H19" s="112"/>
      <c r="I19" s="112"/>
      <c r="J19" s="112"/>
      <c r="K19" s="112"/>
    </row>
    <row r="20" spans="1:11" s="113" customFormat="1" ht="19.5" customHeight="1">
      <c r="A20" s="113" t="s">
        <v>949</v>
      </c>
      <c r="B20" s="225"/>
      <c r="C20" s="107"/>
      <c r="D20" s="112"/>
      <c r="E20" s="112"/>
      <c r="F20" s="112"/>
      <c r="G20" s="112"/>
      <c r="H20" s="112"/>
      <c r="I20" s="112"/>
      <c r="J20" s="112"/>
      <c r="K20" s="107"/>
    </row>
    <row r="21" spans="1:11" s="113" customFormat="1" ht="19.5" customHeight="1">
      <c r="A21" s="112"/>
      <c r="B21" s="226"/>
      <c r="C21" s="2375" t="s">
        <v>854</v>
      </c>
      <c r="D21" s="2376"/>
      <c r="E21" s="2376"/>
      <c r="F21" s="2376"/>
      <c r="G21" s="2377"/>
      <c r="H21" s="2375" t="s">
        <v>947</v>
      </c>
      <c r="I21" s="2376"/>
      <c r="J21" s="2376"/>
      <c r="K21" s="2377"/>
    </row>
    <row r="22" spans="1:11" s="113" customFormat="1" ht="65.25" customHeight="1">
      <c r="A22" s="112"/>
      <c r="B22" s="112"/>
      <c r="C22" s="114"/>
      <c r="D22" s="118"/>
      <c r="E22" s="118"/>
      <c r="F22" s="118"/>
      <c r="G22" s="115"/>
      <c r="H22" s="118"/>
      <c r="I22" s="118"/>
      <c r="J22" s="118"/>
      <c r="K22" s="115"/>
    </row>
    <row r="23" spans="1:11" s="113" customFormat="1" ht="13.5" customHeight="1">
      <c r="A23" s="112"/>
      <c r="B23" s="112"/>
      <c r="C23" s="112"/>
      <c r="D23" s="112"/>
      <c r="E23" s="112"/>
      <c r="F23" s="112"/>
      <c r="G23" s="112"/>
      <c r="H23" s="112"/>
      <c r="I23" s="112"/>
      <c r="J23" s="112"/>
      <c r="K23" s="112"/>
    </row>
    <row r="24" spans="1:11" s="113" customFormat="1" ht="19.5" customHeight="1">
      <c r="A24" s="112" t="s">
        <v>950</v>
      </c>
      <c r="B24" s="112"/>
      <c r="C24" s="112"/>
      <c r="D24" s="112"/>
      <c r="E24" s="112"/>
      <c r="F24" s="112"/>
      <c r="G24" s="112"/>
      <c r="H24" s="112"/>
      <c r="I24" s="112"/>
      <c r="J24" s="112"/>
      <c r="K24" s="112"/>
    </row>
    <row r="25" spans="1:11" s="113" customFormat="1" ht="19.5" customHeight="1">
      <c r="A25" s="112"/>
      <c r="B25" s="112"/>
      <c r="C25" s="2375" t="s">
        <v>854</v>
      </c>
      <c r="D25" s="2376"/>
      <c r="E25" s="2376"/>
      <c r="F25" s="2376"/>
      <c r="G25" s="2377"/>
      <c r="H25" s="2375" t="s">
        <v>947</v>
      </c>
      <c r="I25" s="2376"/>
      <c r="J25" s="2376"/>
      <c r="K25" s="2377"/>
    </row>
    <row r="26" spans="1:11" s="113" customFormat="1" ht="65.25" customHeight="1">
      <c r="A26" s="112"/>
      <c r="B26" s="112"/>
      <c r="C26" s="114"/>
      <c r="D26" s="118"/>
      <c r="E26" s="118"/>
      <c r="F26" s="118"/>
      <c r="G26" s="115"/>
      <c r="H26" s="118"/>
      <c r="I26" s="118"/>
      <c r="J26" s="118"/>
      <c r="K26" s="115"/>
    </row>
    <row r="27" spans="1:11" s="113" customFormat="1" ht="13.5" customHeight="1">
      <c r="A27" s="112"/>
      <c r="B27" s="112"/>
      <c r="C27" s="112"/>
      <c r="D27" s="112"/>
      <c r="E27" s="112"/>
      <c r="F27" s="112"/>
      <c r="G27" s="112"/>
      <c r="H27" s="112"/>
      <c r="I27" s="112"/>
      <c r="J27" s="112"/>
      <c r="K27" s="112"/>
    </row>
    <row r="28" spans="1:11" s="113" customFormat="1" ht="19.5" customHeight="1">
      <c r="A28" s="112" t="s">
        <v>951</v>
      </c>
      <c r="B28" s="815"/>
      <c r="C28" s="112"/>
      <c r="D28" s="112"/>
      <c r="E28" s="112"/>
      <c r="F28" s="112"/>
      <c r="G28" s="112"/>
      <c r="H28" s="112"/>
      <c r="I28" s="112"/>
      <c r="J28" s="112"/>
      <c r="K28" s="112"/>
    </row>
    <row r="29" spans="1:11" s="113" customFormat="1" ht="15.75" customHeight="1">
      <c r="A29" s="112"/>
      <c r="B29" s="815"/>
      <c r="C29" s="2375" t="s">
        <v>854</v>
      </c>
      <c r="D29" s="2376"/>
      <c r="E29" s="2376"/>
      <c r="F29" s="2376"/>
      <c r="G29" s="2377"/>
      <c r="H29" s="2375" t="s">
        <v>947</v>
      </c>
      <c r="I29" s="2376"/>
      <c r="J29" s="2376"/>
      <c r="K29" s="2377"/>
    </row>
    <row r="30" spans="1:11" s="113" customFormat="1" ht="65.25" customHeight="1">
      <c r="A30" s="112"/>
      <c r="B30" s="815"/>
      <c r="C30" s="114"/>
      <c r="D30" s="118"/>
      <c r="E30" s="118"/>
      <c r="F30" s="118"/>
      <c r="G30" s="115"/>
      <c r="H30" s="118"/>
      <c r="I30" s="118"/>
      <c r="J30" s="118"/>
      <c r="K30" s="115"/>
    </row>
    <row r="31" s="113" customFormat="1" ht="13.5" customHeight="1">
      <c r="B31" s="112"/>
    </row>
    <row r="32" spans="3:11" ht="13.5" customHeight="1">
      <c r="C32" s="111"/>
      <c r="D32" s="111"/>
      <c r="E32" s="111"/>
      <c r="F32" s="111"/>
      <c r="G32" s="111"/>
      <c r="H32" s="111"/>
      <c r="I32" s="111"/>
      <c r="J32" s="111"/>
      <c r="K32" s="111"/>
    </row>
    <row r="33" spans="3:11" ht="13.5" customHeight="1">
      <c r="C33" s="111"/>
      <c r="D33" s="111"/>
      <c r="E33" s="111"/>
      <c r="F33" s="111"/>
      <c r="G33" s="111"/>
      <c r="H33" s="111"/>
      <c r="I33" s="111"/>
      <c r="J33" s="111"/>
      <c r="K33" s="111"/>
    </row>
    <row r="34" spans="3:11" ht="13.5" customHeight="1">
      <c r="C34" s="111"/>
      <c r="D34" s="111"/>
      <c r="E34" s="111"/>
      <c r="F34" s="111"/>
      <c r="G34" s="111"/>
      <c r="H34" s="111"/>
      <c r="I34" s="111"/>
      <c r="J34" s="111"/>
      <c r="K34" s="111"/>
    </row>
    <row r="230" ht="13.5">
      <c r="O230" s="109"/>
    </row>
    <row r="231" ht="13.5">
      <c r="O231" s="109"/>
    </row>
    <row r="232" ht="13.5">
      <c r="O232" s="109"/>
    </row>
    <row r="233" ht="13.5">
      <c r="O233" s="109"/>
    </row>
    <row r="234" ht="13.5">
      <c r="O234" s="109"/>
    </row>
    <row r="235" ht="13.5">
      <c r="O235" s="109"/>
    </row>
    <row r="236" ht="13.5">
      <c r="O236" s="109"/>
    </row>
    <row r="237" ht="13.5">
      <c r="O237" s="109"/>
    </row>
    <row r="238" ht="13.5">
      <c r="O238" s="109"/>
    </row>
    <row r="239" ht="13.5">
      <c r="O239" s="109"/>
    </row>
    <row r="240" ht="13.5">
      <c r="O240" s="109"/>
    </row>
    <row r="241" ht="13.5">
      <c r="O241" s="109"/>
    </row>
    <row r="242" ht="13.5">
      <c r="O242" s="109"/>
    </row>
    <row r="243" ht="13.5">
      <c r="O243" s="109"/>
    </row>
    <row r="244" ht="13.5">
      <c r="O244" s="109"/>
    </row>
    <row r="245" ht="13.5">
      <c r="O245" s="109"/>
    </row>
    <row r="246" ht="13.5">
      <c r="O246" s="109"/>
    </row>
    <row r="247" ht="13.5">
      <c r="O247" s="109"/>
    </row>
    <row r="248" ht="13.5">
      <c r="O248" s="109"/>
    </row>
    <row r="249" ht="13.5">
      <c r="O249" s="109"/>
    </row>
    <row r="250" ht="13.5">
      <c r="O250" s="109"/>
    </row>
    <row r="251" ht="13.5">
      <c r="O251" s="109"/>
    </row>
    <row r="252" ht="13.5">
      <c r="O252" s="109"/>
    </row>
    <row r="253" ht="13.5">
      <c r="O253" s="109"/>
    </row>
    <row r="254" ht="13.5">
      <c r="O254" s="109"/>
    </row>
    <row r="255" ht="13.5">
      <c r="O255" s="109"/>
    </row>
    <row r="256" ht="13.5">
      <c r="O256" s="109"/>
    </row>
    <row r="257" ht="13.5">
      <c r="O257" s="109"/>
    </row>
    <row r="258" ht="13.5">
      <c r="O258" s="109"/>
    </row>
    <row r="259" ht="13.5">
      <c r="O259" s="109"/>
    </row>
    <row r="260" ht="13.5">
      <c r="O260" s="109"/>
    </row>
    <row r="261" ht="13.5">
      <c r="O261" s="109"/>
    </row>
    <row r="262" ht="13.5">
      <c r="O262" s="109"/>
    </row>
    <row r="263" ht="13.5">
      <c r="O263" s="109"/>
    </row>
    <row r="264" ht="13.5">
      <c r="O264" s="109"/>
    </row>
    <row r="265" ht="13.5">
      <c r="O265" s="109"/>
    </row>
    <row r="266" ht="13.5">
      <c r="O266" s="109"/>
    </row>
    <row r="267" ht="13.5">
      <c r="O267" s="109"/>
    </row>
    <row r="268" ht="13.5">
      <c r="O268" s="109"/>
    </row>
    <row r="269" ht="13.5">
      <c r="O269" s="109"/>
    </row>
    <row r="270" ht="13.5">
      <c r="O270" s="109"/>
    </row>
    <row r="271" ht="13.5">
      <c r="O271" s="109"/>
    </row>
    <row r="272" ht="13.5">
      <c r="O272" s="109"/>
    </row>
    <row r="273" ht="13.5">
      <c r="O273" s="109"/>
    </row>
  </sheetData>
  <sheetProtection/>
  <mergeCells count="10">
    <mergeCell ref="C25:G25"/>
    <mergeCell ref="H25:K25"/>
    <mergeCell ref="C29:G29"/>
    <mergeCell ref="H29:K29"/>
    <mergeCell ref="C13:G13"/>
    <mergeCell ref="H13:K13"/>
    <mergeCell ref="C17:G17"/>
    <mergeCell ref="H17:K17"/>
    <mergeCell ref="C21:G21"/>
    <mergeCell ref="H21:K21"/>
  </mergeCells>
  <printOptions horizontalCentered="1"/>
  <pageMargins left="0.7874015748031497" right="0.7874015748031497" top="0.8267716535433072" bottom="0.8661417322834646" header="1.141732283464567" footer="0.7874015748031497"/>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B1:O25"/>
  <sheetViews>
    <sheetView showZeros="0" view="pageBreakPreview" zoomScale="70" zoomScaleNormal="75" zoomScaleSheetLayoutView="70" zoomScalePageLayoutView="0" workbookViewId="0" topLeftCell="A1">
      <selection activeCell="M14" sqref="M14"/>
    </sheetView>
  </sheetViews>
  <sheetFormatPr defaultColWidth="9.00390625" defaultRowHeight="13.5"/>
  <cols>
    <col min="1" max="1" width="0.5" style="222" customWidth="1"/>
    <col min="2" max="2" width="10.625" style="222" customWidth="1"/>
    <col min="3" max="3" width="14.625" style="222" customWidth="1"/>
    <col min="4" max="4" width="17.625" style="222" customWidth="1"/>
    <col min="5" max="5" width="10.625" style="222" customWidth="1"/>
    <col min="6" max="7" width="12.625" style="222" customWidth="1"/>
    <col min="8" max="14" width="14.625" style="222" customWidth="1"/>
    <col min="15" max="15" width="20.625" style="222" customWidth="1"/>
    <col min="16" max="16384" width="9.00390625" style="222" customWidth="1"/>
  </cols>
  <sheetData>
    <row r="1" spans="2:15" s="220" customFormat="1" ht="18.75">
      <c r="B1" s="220" t="s">
        <v>552</v>
      </c>
      <c r="O1" s="608" t="s">
        <v>246</v>
      </c>
    </row>
    <row r="2" s="221" customFormat="1" ht="17.25" customHeight="1"/>
    <row r="3" spans="2:15" s="221" customFormat="1" ht="21">
      <c r="B3" s="1357" t="s">
        <v>217</v>
      </c>
      <c r="C3" s="1357"/>
      <c r="D3" s="1357"/>
      <c r="E3" s="1357"/>
      <c r="F3" s="1357"/>
      <c r="G3" s="1357"/>
      <c r="H3" s="1357"/>
      <c r="I3" s="1357"/>
      <c r="J3" s="1357"/>
      <c r="K3" s="1357"/>
      <c r="L3" s="1357"/>
      <c r="M3" s="1357"/>
      <c r="N3" s="1357"/>
      <c r="O3" s="1357"/>
    </row>
    <row r="4" s="221" customFormat="1" ht="28.5" customHeight="1"/>
    <row r="5" s="221" customFormat="1" ht="17.25">
      <c r="M5" s="221" t="s">
        <v>218</v>
      </c>
    </row>
    <row r="6" spans="2:15" ht="21.75" customHeight="1">
      <c r="B6" s="457"/>
      <c r="C6" s="458"/>
      <c r="D6" s="459"/>
      <c r="E6" s="459"/>
      <c r="F6" s="459"/>
      <c r="G6" s="459"/>
      <c r="H6" s="459"/>
      <c r="I6" s="459"/>
      <c r="J6" s="758"/>
      <c r="K6" s="459"/>
      <c r="L6" s="459"/>
      <c r="M6" s="459"/>
      <c r="N6" s="459"/>
      <c r="O6" s="459"/>
    </row>
    <row r="7" spans="2:15" ht="20.25" customHeight="1">
      <c r="B7" s="460"/>
      <c r="C7" s="461"/>
      <c r="D7" s="462"/>
      <c r="E7" s="462" t="s">
        <v>602</v>
      </c>
      <c r="F7" s="462" t="s">
        <v>603</v>
      </c>
      <c r="G7" s="462" t="s">
        <v>394</v>
      </c>
      <c r="H7" s="462"/>
      <c r="I7" s="462" t="s">
        <v>219</v>
      </c>
      <c r="J7" s="465"/>
      <c r="K7" s="462"/>
      <c r="L7" s="463" t="s">
        <v>479</v>
      </c>
      <c r="M7" s="463" t="s">
        <v>592</v>
      </c>
      <c r="N7" s="463" t="s">
        <v>592</v>
      </c>
      <c r="O7" s="464"/>
    </row>
    <row r="8" spans="2:15" ht="19.5" customHeight="1">
      <c r="B8" s="1376" t="s">
        <v>395</v>
      </c>
      <c r="C8" s="1377"/>
      <c r="D8" s="463" t="s">
        <v>220</v>
      </c>
      <c r="E8" s="463"/>
      <c r="F8" s="463"/>
      <c r="G8" s="463" t="s">
        <v>396</v>
      </c>
      <c r="H8" s="463" t="s">
        <v>609</v>
      </c>
      <c r="I8" s="463" t="s">
        <v>221</v>
      </c>
      <c r="J8" s="465" t="s">
        <v>403</v>
      </c>
      <c r="K8" s="466" t="s">
        <v>611</v>
      </c>
      <c r="L8" s="466" t="s">
        <v>478</v>
      </c>
      <c r="M8" s="463"/>
      <c r="N8" s="463"/>
      <c r="O8" s="467" t="s">
        <v>222</v>
      </c>
    </row>
    <row r="9" spans="2:15" ht="16.5" customHeight="1">
      <c r="B9" s="460"/>
      <c r="C9" s="461"/>
      <c r="D9" s="462"/>
      <c r="E9" s="462" t="s">
        <v>613</v>
      </c>
      <c r="F9" s="462" t="s">
        <v>614</v>
      </c>
      <c r="G9" s="462" t="s">
        <v>397</v>
      </c>
      <c r="H9" s="462" t="s">
        <v>594</v>
      </c>
      <c r="I9" s="462" t="s">
        <v>223</v>
      </c>
      <c r="J9" s="759"/>
      <c r="K9" s="468"/>
      <c r="L9" s="466" t="s">
        <v>223</v>
      </c>
      <c r="M9" s="463" t="s">
        <v>618</v>
      </c>
      <c r="N9" s="463" t="s">
        <v>619</v>
      </c>
      <c r="O9" s="464"/>
    </row>
    <row r="10" spans="2:15" ht="16.5" customHeight="1">
      <c r="B10" s="460"/>
      <c r="C10" s="461"/>
      <c r="D10" s="462"/>
      <c r="E10" s="462"/>
      <c r="F10" s="469" t="s">
        <v>620</v>
      </c>
      <c r="G10" s="469" t="s">
        <v>621</v>
      </c>
      <c r="H10" s="469" t="s">
        <v>622</v>
      </c>
      <c r="I10" s="469" t="s">
        <v>398</v>
      </c>
      <c r="J10" s="760" t="s">
        <v>404</v>
      </c>
      <c r="K10" s="470" t="s">
        <v>399</v>
      </c>
      <c r="L10" s="469" t="s">
        <v>400</v>
      </c>
      <c r="M10" s="469" t="s">
        <v>401</v>
      </c>
      <c r="N10" s="469" t="s">
        <v>402</v>
      </c>
      <c r="O10" s="464"/>
    </row>
    <row r="11" spans="2:15" ht="13.5" customHeight="1">
      <c r="B11" s="471"/>
      <c r="C11" s="472"/>
      <c r="D11" s="473"/>
      <c r="E11" s="473"/>
      <c r="F11" s="474"/>
      <c r="G11" s="474"/>
      <c r="H11" s="474"/>
      <c r="I11" s="474"/>
      <c r="J11" s="470"/>
      <c r="K11" s="472"/>
      <c r="L11" s="472"/>
      <c r="M11" s="475"/>
      <c r="N11" s="475"/>
      <c r="O11" s="475"/>
    </row>
    <row r="12" spans="2:15" ht="13.5" customHeight="1">
      <c r="B12" s="626"/>
      <c r="C12" s="625"/>
      <c r="D12" s="476"/>
      <c r="E12" s="476"/>
      <c r="F12" s="477" t="s">
        <v>224</v>
      </c>
      <c r="G12" s="477" t="s">
        <v>224</v>
      </c>
      <c r="H12" s="477" t="s">
        <v>224</v>
      </c>
      <c r="I12" s="477" t="s">
        <v>224</v>
      </c>
      <c r="J12" s="477" t="s">
        <v>224</v>
      </c>
      <c r="K12" s="477" t="s">
        <v>224</v>
      </c>
      <c r="L12" s="477" t="s">
        <v>224</v>
      </c>
      <c r="M12" s="477" t="s">
        <v>224</v>
      </c>
      <c r="N12" s="477" t="s">
        <v>224</v>
      </c>
      <c r="O12" s="459"/>
    </row>
    <row r="13" spans="2:15" ht="13.5" customHeight="1">
      <c r="B13" s="1380" t="s">
        <v>870</v>
      </c>
      <c r="C13" s="1381"/>
      <c r="D13" s="1370"/>
      <c r="E13" s="919"/>
      <c r="F13" s="929" t="s">
        <v>136</v>
      </c>
      <c r="G13" s="929" t="s">
        <v>136</v>
      </c>
      <c r="H13" s="919"/>
      <c r="I13" s="919"/>
      <c r="J13" s="919"/>
      <c r="K13" s="919"/>
      <c r="L13" s="919"/>
      <c r="M13" s="919"/>
      <c r="N13" s="919"/>
      <c r="O13" s="464"/>
    </row>
    <row r="14" spans="2:15" ht="79.5" customHeight="1">
      <c r="B14" s="1347"/>
      <c r="C14" s="1349"/>
      <c r="D14" s="1365"/>
      <c r="E14" s="920"/>
      <c r="F14" s="921"/>
      <c r="G14" s="921"/>
      <c r="H14" s="922">
        <f>F14-G14</f>
        <v>0</v>
      </c>
      <c r="I14" s="922"/>
      <c r="J14" s="923"/>
      <c r="K14" s="922">
        <f>MIN(I14,J14)</f>
        <v>0</v>
      </c>
      <c r="L14" s="922"/>
      <c r="M14" s="922">
        <f>MIN(H14,K14,L14)</f>
        <v>0</v>
      </c>
      <c r="N14" s="922">
        <f>ROUNDDOWN(M14/2,-3)</f>
        <v>0</v>
      </c>
      <c r="O14" s="1378" t="s">
        <v>553</v>
      </c>
    </row>
    <row r="15" spans="2:15" ht="79.5" customHeight="1">
      <c r="B15" s="1374" t="s">
        <v>630</v>
      </c>
      <c r="C15" s="1375"/>
      <c r="D15" s="932"/>
      <c r="E15" s="933"/>
      <c r="F15" s="921">
        <f>F14</f>
        <v>0</v>
      </c>
      <c r="G15" s="223">
        <f aca="true" t="shared" si="0" ref="G15:M15">G14</f>
        <v>0</v>
      </c>
      <c r="H15" s="478">
        <f t="shared" si="0"/>
        <v>0</v>
      </c>
      <c r="I15" s="478">
        <f t="shared" si="0"/>
        <v>0</v>
      </c>
      <c r="J15" s="224">
        <f t="shared" si="0"/>
        <v>0</v>
      </c>
      <c r="K15" s="478">
        <f t="shared" si="0"/>
        <v>0</v>
      </c>
      <c r="L15" s="478">
        <f t="shared" si="0"/>
        <v>0</v>
      </c>
      <c r="M15" s="478">
        <f t="shared" si="0"/>
        <v>0</v>
      </c>
      <c r="N15" s="478">
        <f>N14</f>
        <v>0</v>
      </c>
      <c r="O15" s="1379"/>
    </row>
    <row r="17" s="221" customFormat="1" ht="22.5" customHeight="1">
      <c r="C17" s="185" t="s">
        <v>631</v>
      </c>
    </row>
    <row r="18" s="221" customFormat="1" ht="22.5" customHeight="1">
      <c r="C18" s="185" t="s">
        <v>632</v>
      </c>
    </row>
    <row r="19" s="221" customFormat="1" ht="22.5" customHeight="1">
      <c r="C19" s="185" t="s">
        <v>633</v>
      </c>
    </row>
    <row r="20" s="221" customFormat="1" ht="22.5" customHeight="1">
      <c r="C20" s="185" t="s">
        <v>634</v>
      </c>
    </row>
    <row r="21" s="221" customFormat="1" ht="22.5" customHeight="1">
      <c r="C21" s="185"/>
    </row>
    <row r="22" s="221" customFormat="1" ht="22.5" customHeight="1">
      <c r="C22" s="185"/>
    </row>
    <row r="23" spans="2:3" ht="22.5" customHeight="1">
      <c r="B23" s="221"/>
      <c r="C23" s="221"/>
    </row>
    <row r="24" spans="2:3" ht="22.5" customHeight="1">
      <c r="B24" s="221"/>
      <c r="C24" s="221"/>
    </row>
    <row r="25" ht="22.5" customHeight="1">
      <c r="C25" s="221"/>
    </row>
  </sheetData>
  <sheetProtection/>
  <mergeCells count="6">
    <mergeCell ref="B3:O3"/>
    <mergeCell ref="B15:C15"/>
    <mergeCell ref="B8:C8"/>
    <mergeCell ref="O14:O15"/>
    <mergeCell ref="B13:C14"/>
    <mergeCell ref="D13:D14"/>
  </mergeCells>
  <printOptions horizontalCentered="1"/>
  <pageMargins left="0.3937007874015748" right="0.1968503937007874" top="0.984251968503937" bottom="0.7874015748031497" header="0.5118110236220472" footer="0.5118110236220472"/>
  <pageSetup horizontalDpi="300" verticalDpi="300" orientation="landscape" paperSize="9" scale="65" r:id="rId2"/>
  <drawing r:id="rId1"/>
</worksheet>
</file>

<file path=xl/worksheets/sheet40.xml><?xml version="1.0" encoding="utf-8"?>
<worksheet xmlns="http://schemas.openxmlformats.org/spreadsheetml/2006/main" xmlns:r="http://schemas.openxmlformats.org/officeDocument/2006/relationships">
  <dimension ref="A1:X51"/>
  <sheetViews>
    <sheetView view="pageBreakPreview" zoomScale="80" zoomScaleSheetLayoutView="80" zoomScalePageLayoutView="0" workbookViewId="0" topLeftCell="A1">
      <selection activeCell="K51" sqref="K51"/>
    </sheetView>
  </sheetViews>
  <sheetFormatPr defaultColWidth="9.00390625" defaultRowHeight="13.5"/>
  <cols>
    <col min="1" max="1" width="0.875" style="502" customWidth="1"/>
    <col min="2" max="2" width="11.125" style="502" customWidth="1"/>
    <col min="3" max="4" width="0.875" style="502" customWidth="1"/>
    <col min="5" max="5" width="11.625" style="502" customWidth="1"/>
    <col min="6" max="7" width="0.875" style="502" customWidth="1"/>
    <col min="8" max="8" width="19.125" style="502" customWidth="1"/>
    <col min="9" max="10" width="0.875" style="502" customWidth="1"/>
    <col min="11" max="11" width="18.375" style="502" customWidth="1"/>
    <col min="12" max="13" width="0.875" style="502" customWidth="1"/>
    <col min="14" max="14" width="25.625" style="502" customWidth="1"/>
    <col min="15" max="16" width="0.875" style="502" customWidth="1"/>
    <col min="17" max="17" width="12.75390625" style="502" customWidth="1"/>
    <col min="18" max="19" width="0.875" style="502" customWidth="1"/>
    <col min="20" max="20" width="7.625" style="502" customWidth="1"/>
    <col min="21" max="22" width="0.875" style="502" customWidth="1"/>
    <col min="23" max="23" width="47.625" style="502" customWidth="1"/>
    <col min="24" max="24" width="2.25390625" style="502" customWidth="1"/>
    <col min="25" max="16384" width="9.00390625" style="502" customWidth="1"/>
  </cols>
  <sheetData>
    <row r="1" ht="13.5">
      <c r="B1" s="502" t="s">
        <v>996</v>
      </c>
    </row>
    <row r="3" ht="15">
      <c r="A3" s="503"/>
    </row>
    <row r="4" spans="2:23" ht="13.5">
      <c r="B4" s="502" t="s">
        <v>1088</v>
      </c>
      <c r="W4" s="504" t="s">
        <v>298</v>
      </c>
    </row>
    <row r="5" spans="1:24" s="821" customFormat="1" ht="37.5" customHeight="1">
      <c r="A5" s="816"/>
      <c r="B5" s="505" t="s">
        <v>272</v>
      </c>
      <c r="C5" s="817"/>
      <c r="D5" s="505"/>
      <c r="E5" s="505" t="s">
        <v>299</v>
      </c>
      <c r="F5" s="817"/>
      <c r="G5" s="505"/>
      <c r="H5" s="505" t="s">
        <v>82</v>
      </c>
      <c r="I5" s="817"/>
      <c r="J5" s="505"/>
      <c r="K5" s="505" t="s">
        <v>273</v>
      </c>
      <c r="L5" s="817"/>
      <c r="M5" s="505"/>
      <c r="N5" s="505" t="s">
        <v>300</v>
      </c>
      <c r="O5" s="505"/>
      <c r="P5" s="818"/>
      <c r="Q5" s="505" t="s">
        <v>274</v>
      </c>
      <c r="R5" s="817"/>
      <c r="S5" s="505"/>
      <c r="T5" s="506" t="s">
        <v>275</v>
      </c>
      <c r="U5" s="819"/>
      <c r="V5" s="820"/>
      <c r="W5" s="820" t="s">
        <v>276</v>
      </c>
      <c r="X5" s="819"/>
    </row>
    <row r="6" spans="1:24" ht="13.5">
      <c r="A6" s="822"/>
      <c r="B6" s="823"/>
      <c r="C6" s="824"/>
      <c r="D6" s="823"/>
      <c r="E6" s="823"/>
      <c r="F6" s="824"/>
      <c r="G6" s="823"/>
      <c r="H6" s="823"/>
      <c r="I6" s="824"/>
      <c r="J6" s="823"/>
      <c r="K6" s="507"/>
      <c r="L6" s="824"/>
      <c r="M6" s="823"/>
      <c r="N6" s="507" t="s">
        <v>301</v>
      </c>
      <c r="O6" s="823"/>
      <c r="P6" s="822"/>
      <c r="Q6" s="507" t="s">
        <v>626</v>
      </c>
      <c r="R6" s="825"/>
      <c r="S6" s="507"/>
      <c r="T6" s="507" t="s">
        <v>626</v>
      </c>
      <c r="U6" s="824"/>
      <c r="V6" s="823"/>
      <c r="W6" s="823" t="s">
        <v>277</v>
      </c>
      <c r="X6" s="824"/>
    </row>
    <row r="7" spans="1:24" ht="13.5">
      <c r="A7" s="826"/>
      <c r="B7" s="827"/>
      <c r="C7" s="828"/>
      <c r="D7" s="827"/>
      <c r="E7" s="827"/>
      <c r="F7" s="828"/>
      <c r="G7" s="827"/>
      <c r="H7" s="827"/>
      <c r="I7" s="828"/>
      <c r="J7" s="827"/>
      <c r="K7" s="827" t="s">
        <v>1098</v>
      </c>
      <c r="L7" s="828"/>
      <c r="M7" s="827"/>
      <c r="N7" s="827"/>
      <c r="O7" s="827"/>
      <c r="P7" s="826"/>
      <c r="Q7" s="827"/>
      <c r="R7" s="828"/>
      <c r="S7" s="827"/>
      <c r="T7" s="827"/>
      <c r="U7" s="828"/>
      <c r="V7" s="827"/>
      <c r="W7" s="827"/>
      <c r="X7" s="828"/>
    </row>
    <row r="8" spans="1:24" ht="13.5">
      <c r="A8" s="826"/>
      <c r="B8" s="827"/>
      <c r="C8" s="828"/>
      <c r="D8" s="827"/>
      <c r="E8" s="827"/>
      <c r="F8" s="828"/>
      <c r="G8" s="827"/>
      <c r="H8" s="827"/>
      <c r="I8" s="828"/>
      <c r="J8" s="827"/>
      <c r="K8" s="897" t="s">
        <v>1099</v>
      </c>
      <c r="L8" s="828"/>
      <c r="M8" s="827"/>
      <c r="N8" s="827"/>
      <c r="O8" s="827"/>
      <c r="P8" s="826"/>
      <c r="Q8" s="827"/>
      <c r="R8" s="828"/>
      <c r="S8" s="827"/>
      <c r="T8" s="827"/>
      <c r="U8" s="828"/>
      <c r="V8" s="827"/>
      <c r="W8" s="827"/>
      <c r="X8" s="828"/>
    </row>
    <row r="9" spans="1:24" ht="13.5">
      <c r="A9" s="826"/>
      <c r="B9" s="827"/>
      <c r="C9" s="828"/>
      <c r="D9" s="827"/>
      <c r="E9" s="827"/>
      <c r="F9" s="828"/>
      <c r="G9" s="827"/>
      <c r="H9" s="827"/>
      <c r="I9" s="828"/>
      <c r="J9" s="827"/>
      <c r="K9" s="827"/>
      <c r="L9" s="828"/>
      <c r="M9" s="827"/>
      <c r="N9" s="827"/>
      <c r="O9" s="827"/>
      <c r="P9" s="826"/>
      <c r="Q9" s="827"/>
      <c r="R9" s="828"/>
      <c r="S9" s="827"/>
      <c r="T9" s="827"/>
      <c r="U9" s="828"/>
      <c r="V9" s="827"/>
      <c r="W9" s="827"/>
      <c r="X9" s="828"/>
    </row>
    <row r="10" spans="1:24" ht="13.5">
      <c r="A10" s="826"/>
      <c r="B10" s="827"/>
      <c r="C10" s="828"/>
      <c r="D10" s="827"/>
      <c r="E10" s="827"/>
      <c r="F10" s="828"/>
      <c r="G10" s="827"/>
      <c r="H10" s="827"/>
      <c r="I10" s="828"/>
      <c r="J10" s="827"/>
      <c r="K10" s="827"/>
      <c r="L10" s="828"/>
      <c r="M10" s="827"/>
      <c r="N10" s="827"/>
      <c r="O10" s="827"/>
      <c r="P10" s="826"/>
      <c r="Q10" s="827"/>
      <c r="R10" s="828"/>
      <c r="S10" s="827"/>
      <c r="T10" s="827"/>
      <c r="U10" s="828"/>
      <c r="V10" s="827"/>
      <c r="W10" s="827"/>
      <c r="X10" s="828"/>
    </row>
    <row r="11" spans="1:24" ht="13.5">
      <c r="A11" s="826"/>
      <c r="B11" s="508"/>
      <c r="C11" s="828"/>
      <c r="D11" s="827"/>
      <c r="E11" s="827"/>
      <c r="F11" s="828"/>
      <c r="G11" s="827"/>
      <c r="H11" s="827"/>
      <c r="I11" s="828"/>
      <c r="J11" s="827"/>
      <c r="K11" s="827"/>
      <c r="L11" s="828"/>
      <c r="M11" s="827"/>
      <c r="N11" s="827"/>
      <c r="O11" s="827"/>
      <c r="P11" s="826"/>
      <c r="Q11" s="827"/>
      <c r="R11" s="828"/>
      <c r="S11" s="827"/>
      <c r="T11" s="827"/>
      <c r="U11" s="828"/>
      <c r="V11" s="827"/>
      <c r="W11" s="827"/>
      <c r="X11" s="828"/>
    </row>
    <row r="12" spans="1:24" ht="13.5">
      <c r="A12" s="826"/>
      <c r="B12" s="827"/>
      <c r="C12" s="828"/>
      <c r="D12" s="827"/>
      <c r="E12" s="827"/>
      <c r="F12" s="828"/>
      <c r="G12" s="827"/>
      <c r="H12" s="827"/>
      <c r="I12" s="828"/>
      <c r="J12" s="827"/>
      <c r="K12" s="827"/>
      <c r="L12" s="828"/>
      <c r="M12" s="827"/>
      <c r="N12" s="827"/>
      <c r="O12" s="827"/>
      <c r="P12" s="826"/>
      <c r="Q12" s="827"/>
      <c r="R12" s="828"/>
      <c r="S12" s="827"/>
      <c r="T12" s="827"/>
      <c r="U12" s="828"/>
      <c r="V12" s="827"/>
      <c r="W12" s="827"/>
      <c r="X12" s="828"/>
    </row>
    <row r="13" spans="1:24" ht="13.5">
      <c r="A13" s="826"/>
      <c r="B13" s="827"/>
      <c r="C13" s="828"/>
      <c r="D13" s="827"/>
      <c r="E13" s="827"/>
      <c r="F13" s="828"/>
      <c r="G13" s="827"/>
      <c r="H13" s="827"/>
      <c r="I13" s="828"/>
      <c r="J13" s="827"/>
      <c r="K13" s="827"/>
      <c r="L13" s="828"/>
      <c r="M13" s="827"/>
      <c r="N13" s="827"/>
      <c r="O13" s="827"/>
      <c r="P13" s="826"/>
      <c r="Q13" s="827"/>
      <c r="R13" s="828"/>
      <c r="S13" s="827"/>
      <c r="T13" s="827"/>
      <c r="U13" s="828"/>
      <c r="V13" s="827"/>
      <c r="W13" s="827"/>
      <c r="X13" s="828"/>
    </row>
    <row r="14" spans="1:24" ht="13.5">
      <c r="A14" s="826"/>
      <c r="B14" s="827"/>
      <c r="C14" s="828"/>
      <c r="D14" s="827"/>
      <c r="E14" s="827"/>
      <c r="F14" s="828"/>
      <c r="G14" s="827"/>
      <c r="H14" s="827"/>
      <c r="I14" s="828"/>
      <c r="J14" s="827"/>
      <c r="K14" s="827"/>
      <c r="L14" s="828"/>
      <c r="M14" s="827"/>
      <c r="N14" s="827"/>
      <c r="O14" s="827"/>
      <c r="P14" s="826"/>
      <c r="Q14" s="827"/>
      <c r="R14" s="828"/>
      <c r="S14" s="827"/>
      <c r="T14" s="827"/>
      <c r="U14" s="828"/>
      <c r="V14" s="827"/>
      <c r="W14" s="827"/>
      <c r="X14" s="828"/>
    </row>
    <row r="15" spans="1:24" ht="13.5">
      <c r="A15" s="826"/>
      <c r="B15" s="827"/>
      <c r="C15" s="828"/>
      <c r="D15" s="827"/>
      <c r="E15" s="827"/>
      <c r="F15" s="828"/>
      <c r="G15" s="827"/>
      <c r="H15" s="827"/>
      <c r="I15" s="828"/>
      <c r="J15" s="827"/>
      <c r="K15" s="827"/>
      <c r="L15" s="828"/>
      <c r="M15" s="827"/>
      <c r="N15" s="827"/>
      <c r="O15" s="827"/>
      <c r="P15" s="826"/>
      <c r="Q15" s="827"/>
      <c r="R15" s="828"/>
      <c r="S15" s="827"/>
      <c r="T15" s="827"/>
      <c r="U15" s="828"/>
      <c r="V15" s="827"/>
      <c r="W15" s="827"/>
      <c r="X15" s="828"/>
    </row>
    <row r="16" spans="1:24" ht="13.5">
      <c r="A16" s="826"/>
      <c r="B16" s="827"/>
      <c r="C16" s="828"/>
      <c r="D16" s="827"/>
      <c r="E16" s="827"/>
      <c r="F16" s="828"/>
      <c r="G16" s="827"/>
      <c r="H16" s="827"/>
      <c r="I16" s="828"/>
      <c r="J16" s="827"/>
      <c r="K16" s="827"/>
      <c r="L16" s="828"/>
      <c r="M16" s="827"/>
      <c r="N16" s="827"/>
      <c r="O16" s="827"/>
      <c r="P16" s="826"/>
      <c r="Q16" s="827"/>
      <c r="R16" s="828"/>
      <c r="S16" s="827"/>
      <c r="T16" s="827"/>
      <c r="U16" s="828"/>
      <c r="V16" s="827"/>
      <c r="W16" s="827"/>
      <c r="X16" s="828"/>
    </row>
    <row r="17" spans="1:24" ht="13.5">
      <c r="A17" s="826"/>
      <c r="B17" s="508"/>
      <c r="C17" s="828"/>
      <c r="D17" s="827"/>
      <c r="E17" s="827"/>
      <c r="F17" s="828"/>
      <c r="G17" s="827"/>
      <c r="H17" s="827"/>
      <c r="I17" s="828"/>
      <c r="J17" s="827"/>
      <c r="K17" s="827"/>
      <c r="L17" s="828"/>
      <c r="M17" s="827"/>
      <c r="N17" s="827"/>
      <c r="O17" s="827"/>
      <c r="P17" s="826"/>
      <c r="Q17" s="827"/>
      <c r="R17" s="828"/>
      <c r="S17" s="827"/>
      <c r="T17" s="827"/>
      <c r="U17" s="828"/>
      <c r="V17" s="827"/>
      <c r="W17" s="827"/>
      <c r="X17" s="828"/>
    </row>
    <row r="18" spans="1:24" ht="13.5">
      <c r="A18" s="826"/>
      <c r="B18" s="827"/>
      <c r="C18" s="828"/>
      <c r="D18" s="827"/>
      <c r="E18" s="827"/>
      <c r="F18" s="828"/>
      <c r="G18" s="827"/>
      <c r="H18" s="827"/>
      <c r="I18" s="828"/>
      <c r="J18" s="827"/>
      <c r="K18" s="827"/>
      <c r="L18" s="828"/>
      <c r="M18" s="827"/>
      <c r="N18" s="827"/>
      <c r="O18" s="827"/>
      <c r="P18" s="826"/>
      <c r="Q18" s="827"/>
      <c r="R18" s="828"/>
      <c r="S18" s="827"/>
      <c r="T18" s="827"/>
      <c r="U18" s="828"/>
      <c r="V18" s="827"/>
      <c r="W18" s="827"/>
      <c r="X18" s="828"/>
    </row>
    <row r="19" spans="1:24" ht="13.5">
      <c r="A19" s="826"/>
      <c r="B19" s="508"/>
      <c r="C19" s="828"/>
      <c r="D19" s="827"/>
      <c r="E19" s="827"/>
      <c r="F19" s="828"/>
      <c r="G19" s="827"/>
      <c r="H19" s="827"/>
      <c r="I19" s="828"/>
      <c r="J19" s="827"/>
      <c r="K19" s="827"/>
      <c r="L19" s="828"/>
      <c r="M19" s="827"/>
      <c r="N19" s="827"/>
      <c r="O19" s="827"/>
      <c r="P19" s="826"/>
      <c r="Q19" s="827"/>
      <c r="R19" s="828"/>
      <c r="S19" s="827"/>
      <c r="T19" s="827"/>
      <c r="U19" s="828"/>
      <c r="V19" s="827"/>
      <c r="W19" s="827"/>
      <c r="X19" s="828"/>
    </row>
    <row r="20" spans="1:24" ht="13.5">
      <c r="A20" s="826"/>
      <c r="B20" s="508"/>
      <c r="C20" s="828"/>
      <c r="D20" s="827"/>
      <c r="E20" s="827"/>
      <c r="F20" s="828"/>
      <c r="G20" s="827"/>
      <c r="H20" s="827"/>
      <c r="I20" s="828"/>
      <c r="J20" s="827"/>
      <c r="K20" s="827"/>
      <c r="L20" s="828"/>
      <c r="M20" s="827"/>
      <c r="N20" s="827"/>
      <c r="O20" s="827"/>
      <c r="P20" s="826"/>
      <c r="Q20" s="827"/>
      <c r="R20" s="828"/>
      <c r="S20" s="827"/>
      <c r="T20" s="827"/>
      <c r="U20" s="828"/>
      <c r="V20" s="827"/>
      <c r="W20" s="827"/>
      <c r="X20" s="828"/>
    </row>
    <row r="21" spans="1:24" ht="13.5">
      <c r="A21" s="826"/>
      <c r="B21" s="508"/>
      <c r="C21" s="828"/>
      <c r="D21" s="827"/>
      <c r="E21" s="827"/>
      <c r="F21" s="828"/>
      <c r="G21" s="827"/>
      <c r="H21" s="827"/>
      <c r="I21" s="828"/>
      <c r="J21" s="827"/>
      <c r="K21" s="827"/>
      <c r="L21" s="828"/>
      <c r="M21" s="827"/>
      <c r="N21" s="827"/>
      <c r="O21" s="827"/>
      <c r="P21" s="826"/>
      <c r="Q21" s="827"/>
      <c r="R21" s="828"/>
      <c r="S21" s="827"/>
      <c r="T21" s="827"/>
      <c r="U21" s="828"/>
      <c r="V21" s="827"/>
      <c r="W21" s="827"/>
      <c r="X21" s="828"/>
    </row>
    <row r="22" spans="1:24" ht="13.5">
      <c r="A22" s="826"/>
      <c r="B22" s="508"/>
      <c r="C22" s="828"/>
      <c r="D22" s="827"/>
      <c r="E22" s="827"/>
      <c r="F22" s="828"/>
      <c r="G22" s="827"/>
      <c r="H22" s="827"/>
      <c r="I22" s="828"/>
      <c r="J22" s="827"/>
      <c r="K22" s="827"/>
      <c r="L22" s="828"/>
      <c r="M22" s="827"/>
      <c r="N22" s="827"/>
      <c r="O22" s="827"/>
      <c r="P22" s="826"/>
      <c r="Q22" s="827"/>
      <c r="R22" s="828"/>
      <c r="S22" s="827"/>
      <c r="T22" s="827"/>
      <c r="U22" s="828"/>
      <c r="V22" s="827"/>
      <c r="W22" s="827"/>
      <c r="X22" s="828"/>
    </row>
    <row r="23" spans="1:24" ht="13.5">
      <c r="A23" s="829"/>
      <c r="B23" s="830"/>
      <c r="C23" s="831"/>
      <c r="D23" s="830"/>
      <c r="E23" s="830"/>
      <c r="F23" s="831"/>
      <c r="G23" s="830"/>
      <c r="H23" s="830"/>
      <c r="I23" s="831"/>
      <c r="J23" s="830"/>
      <c r="K23" s="830"/>
      <c r="L23" s="831"/>
      <c r="M23" s="830"/>
      <c r="N23" s="830"/>
      <c r="O23" s="830"/>
      <c r="P23" s="829"/>
      <c r="Q23" s="830"/>
      <c r="R23" s="831"/>
      <c r="S23" s="830"/>
      <c r="T23" s="830"/>
      <c r="U23" s="831"/>
      <c r="V23" s="830"/>
      <c r="W23" s="830"/>
      <c r="X23" s="831"/>
    </row>
    <row r="24" spans="1:24" ht="13.5">
      <c r="A24" s="827"/>
      <c r="B24" s="827"/>
      <c r="C24" s="827"/>
      <c r="D24" s="827"/>
      <c r="E24" s="827"/>
      <c r="F24" s="827"/>
      <c r="G24" s="827"/>
      <c r="H24" s="827"/>
      <c r="I24" s="827"/>
      <c r="J24" s="827"/>
      <c r="K24" s="827"/>
      <c r="L24" s="827"/>
      <c r="M24" s="827"/>
      <c r="N24" s="827"/>
      <c r="O24" s="827"/>
      <c r="P24" s="827"/>
      <c r="Q24" s="827"/>
      <c r="R24" s="827"/>
      <c r="S24" s="827"/>
      <c r="T24" s="827"/>
      <c r="U24" s="827"/>
      <c r="V24" s="827"/>
      <c r="W24" s="827"/>
      <c r="X24" s="827"/>
    </row>
    <row r="25" spans="2:23" ht="13.5">
      <c r="B25" s="502" t="s">
        <v>1089</v>
      </c>
      <c r="W25" s="504"/>
    </row>
    <row r="26" spans="1:24" s="896" customFormat="1" ht="37.5" customHeight="1">
      <c r="A26" s="889"/>
      <c r="B26" s="890" t="s">
        <v>1087</v>
      </c>
      <c r="C26" s="891"/>
      <c r="D26" s="890"/>
      <c r="E26" s="890" t="s">
        <v>1086</v>
      </c>
      <c r="F26" s="891"/>
      <c r="G26" s="890"/>
      <c r="H26" s="890" t="s">
        <v>273</v>
      </c>
      <c r="I26" s="891"/>
      <c r="J26" s="2379" t="s">
        <v>1095</v>
      </c>
      <c r="K26" s="2380"/>
      <c r="L26" s="2380"/>
      <c r="M26" s="2380"/>
      <c r="N26" s="2380"/>
      <c r="O26" s="2381"/>
      <c r="P26" s="892"/>
      <c r="Q26" s="890" t="s">
        <v>274</v>
      </c>
      <c r="R26" s="891"/>
      <c r="S26" s="890"/>
      <c r="T26" s="893" t="s">
        <v>275</v>
      </c>
      <c r="U26" s="894"/>
      <c r="V26" s="895"/>
      <c r="W26" s="890" t="s">
        <v>1090</v>
      </c>
      <c r="X26" s="894"/>
    </row>
    <row r="27" spans="1:24" ht="13.5">
      <c r="A27" s="822"/>
      <c r="B27" s="823"/>
      <c r="C27" s="824"/>
      <c r="D27" s="823"/>
      <c r="E27" s="823"/>
      <c r="F27" s="824"/>
      <c r="G27" s="823"/>
      <c r="H27" s="507"/>
      <c r="I27" s="824"/>
      <c r="J27" s="822"/>
      <c r="K27" s="2382"/>
      <c r="L27" s="1345"/>
      <c r="M27" s="1345"/>
      <c r="N27" s="1345"/>
      <c r="O27" s="824"/>
      <c r="P27" s="822"/>
      <c r="Q27" s="507" t="s">
        <v>626</v>
      </c>
      <c r="R27" s="825"/>
      <c r="S27" s="507"/>
      <c r="T27" s="507" t="s">
        <v>626</v>
      </c>
      <c r="U27" s="824"/>
      <c r="V27" s="823"/>
      <c r="W27" s="823"/>
      <c r="X27" s="824"/>
    </row>
    <row r="28" spans="1:24" ht="13.5">
      <c r="A28" s="826"/>
      <c r="B28" s="827"/>
      <c r="C28" s="828"/>
      <c r="D28" s="827"/>
      <c r="E28" s="827"/>
      <c r="F28" s="828"/>
      <c r="G28" s="827"/>
      <c r="H28" s="827" t="s">
        <v>1098</v>
      </c>
      <c r="I28" s="828"/>
      <c r="J28" s="826"/>
      <c r="K28" s="2378" t="s">
        <v>1091</v>
      </c>
      <c r="L28" s="2378"/>
      <c r="M28" s="2378"/>
      <c r="N28" s="2378"/>
      <c r="O28" s="828"/>
      <c r="P28" s="826"/>
      <c r="Q28" s="827" t="s">
        <v>1096</v>
      </c>
      <c r="R28" s="828"/>
      <c r="S28" s="827"/>
      <c r="T28" s="827"/>
      <c r="U28" s="828"/>
      <c r="V28" s="827"/>
      <c r="W28" s="827"/>
      <c r="X28" s="828"/>
    </row>
    <row r="29" spans="1:24" ht="13.5">
      <c r="A29" s="826"/>
      <c r="B29" s="827"/>
      <c r="C29" s="828"/>
      <c r="D29" s="827"/>
      <c r="E29" s="827"/>
      <c r="F29" s="828"/>
      <c r="G29" s="827"/>
      <c r="H29" s="897" t="s">
        <v>1099</v>
      </c>
      <c r="I29" s="828"/>
      <c r="J29" s="826"/>
      <c r="K29" s="2378"/>
      <c r="L29" s="2378"/>
      <c r="M29" s="2378"/>
      <c r="N29" s="2378"/>
      <c r="O29" s="828"/>
      <c r="P29" s="826"/>
      <c r="Q29" s="827" t="s">
        <v>1097</v>
      </c>
      <c r="R29" s="828"/>
      <c r="S29" s="827"/>
      <c r="T29" s="827"/>
      <c r="U29" s="828"/>
      <c r="V29" s="827"/>
      <c r="W29" s="827"/>
      <c r="X29" s="828"/>
    </row>
    <row r="30" spans="1:24" ht="13.5">
      <c r="A30" s="826"/>
      <c r="B30" s="827"/>
      <c r="C30" s="828"/>
      <c r="D30" s="827"/>
      <c r="E30" s="827"/>
      <c r="F30" s="828"/>
      <c r="G30" s="827"/>
      <c r="H30" s="827"/>
      <c r="I30" s="828"/>
      <c r="J30" s="826"/>
      <c r="K30" s="2378"/>
      <c r="L30" s="2378"/>
      <c r="M30" s="2378"/>
      <c r="N30" s="2378"/>
      <c r="O30" s="828"/>
      <c r="P30" s="826"/>
      <c r="Q30" s="827"/>
      <c r="R30" s="828"/>
      <c r="S30" s="827"/>
      <c r="T30" s="827"/>
      <c r="U30" s="828"/>
      <c r="V30" s="827"/>
      <c r="W30" s="827"/>
      <c r="X30" s="828"/>
    </row>
    <row r="31" spans="1:24" ht="13.5">
      <c r="A31" s="826"/>
      <c r="B31" s="827"/>
      <c r="C31" s="828"/>
      <c r="D31" s="827"/>
      <c r="E31" s="827"/>
      <c r="F31" s="828"/>
      <c r="G31" s="827"/>
      <c r="H31" s="827"/>
      <c r="I31" s="828"/>
      <c r="J31" s="826"/>
      <c r="K31" s="2378"/>
      <c r="L31" s="2378"/>
      <c r="M31" s="2378"/>
      <c r="N31" s="2378"/>
      <c r="O31" s="828"/>
      <c r="P31" s="826"/>
      <c r="Q31" s="827"/>
      <c r="R31" s="828"/>
      <c r="S31" s="827"/>
      <c r="T31" s="827"/>
      <c r="U31" s="828"/>
      <c r="V31" s="827"/>
      <c r="W31" s="827"/>
      <c r="X31" s="828"/>
    </row>
    <row r="32" spans="1:24" ht="13.5">
      <c r="A32" s="826"/>
      <c r="B32" s="508"/>
      <c r="C32" s="828"/>
      <c r="D32" s="827"/>
      <c r="E32" s="827"/>
      <c r="F32" s="828"/>
      <c r="G32" s="827"/>
      <c r="H32" s="827"/>
      <c r="I32" s="828"/>
      <c r="J32" s="826"/>
      <c r="K32" s="2378"/>
      <c r="L32" s="2378"/>
      <c r="M32" s="2378"/>
      <c r="N32" s="2378"/>
      <c r="O32" s="828"/>
      <c r="P32" s="826"/>
      <c r="Q32" s="827"/>
      <c r="R32" s="828"/>
      <c r="S32" s="827"/>
      <c r="T32" s="827"/>
      <c r="U32" s="828"/>
      <c r="V32" s="827"/>
      <c r="W32" s="827"/>
      <c r="X32" s="828"/>
    </row>
    <row r="33" spans="1:24" ht="13.5">
      <c r="A33" s="826"/>
      <c r="B33" s="827"/>
      <c r="C33" s="828"/>
      <c r="D33" s="827"/>
      <c r="E33" s="827"/>
      <c r="F33" s="828"/>
      <c r="G33" s="827"/>
      <c r="H33" s="827"/>
      <c r="I33" s="828"/>
      <c r="J33" s="826"/>
      <c r="K33" s="2378" t="s">
        <v>1092</v>
      </c>
      <c r="L33" s="2378"/>
      <c r="M33" s="2378"/>
      <c r="N33" s="2378"/>
      <c r="O33" s="828"/>
      <c r="P33" s="826"/>
      <c r="Q33" s="827" t="s">
        <v>1096</v>
      </c>
      <c r="R33" s="828"/>
      <c r="S33" s="827"/>
      <c r="T33" s="827"/>
      <c r="U33" s="828"/>
      <c r="V33" s="827"/>
      <c r="W33" s="827"/>
      <c r="X33" s="828"/>
    </row>
    <row r="34" spans="1:24" ht="13.5">
      <c r="A34" s="826"/>
      <c r="B34" s="827"/>
      <c r="C34" s="828"/>
      <c r="D34" s="827"/>
      <c r="E34" s="827"/>
      <c r="F34" s="828"/>
      <c r="G34" s="827"/>
      <c r="H34" s="827"/>
      <c r="I34" s="828"/>
      <c r="J34" s="826"/>
      <c r="K34" s="2378"/>
      <c r="L34" s="2378"/>
      <c r="M34" s="2378"/>
      <c r="N34" s="2378"/>
      <c r="O34" s="828"/>
      <c r="P34" s="826"/>
      <c r="Q34" s="827" t="s">
        <v>1097</v>
      </c>
      <c r="R34" s="828"/>
      <c r="S34" s="827"/>
      <c r="T34" s="827"/>
      <c r="U34" s="828"/>
      <c r="V34" s="827"/>
      <c r="W34" s="827"/>
      <c r="X34" s="828"/>
    </row>
    <row r="35" spans="1:24" ht="13.5">
      <c r="A35" s="826"/>
      <c r="B35" s="827"/>
      <c r="C35" s="828"/>
      <c r="D35" s="827"/>
      <c r="E35" s="827"/>
      <c r="F35" s="828"/>
      <c r="G35" s="827"/>
      <c r="H35" s="827"/>
      <c r="I35" s="828"/>
      <c r="J35" s="826"/>
      <c r="K35" s="2378"/>
      <c r="L35" s="2378"/>
      <c r="M35" s="2378"/>
      <c r="N35" s="2378"/>
      <c r="O35" s="828"/>
      <c r="P35" s="826"/>
      <c r="Q35" s="827"/>
      <c r="R35" s="828"/>
      <c r="S35" s="827"/>
      <c r="T35" s="827"/>
      <c r="U35" s="828"/>
      <c r="V35" s="827"/>
      <c r="W35" s="827"/>
      <c r="X35" s="828"/>
    </row>
    <row r="36" spans="1:24" ht="13.5">
      <c r="A36" s="826"/>
      <c r="B36" s="827"/>
      <c r="C36" s="828"/>
      <c r="D36" s="827"/>
      <c r="E36" s="827"/>
      <c r="F36" s="828"/>
      <c r="G36" s="827"/>
      <c r="H36" s="827"/>
      <c r="I36" s="828"/>
      <c r="J36" s="826"/>
      <c r="K36" s="2378"/>
      <c r="L36" s="2378"/>
      <c r="M36" s="2378"/>
      <c r="N36" s="2378"/>
      <c r="O36" s="828"/>
      <c r="P36" s="826"/>
      <c r="Q36" s="827"/>
      <c r="R36" s="828"/>
      <c r="S36" s="827"/>
      <c r="T36" s="827"/>
      <c r="U36" s="828"/>
      <c r="V36" s="827"/>
      <c r="W36" s="827"/>
      <c r="X36" s="828"/>
    </row>
    <row r="37" spans="1:24" ht="13.5">
      <c r="A37" s="826"/>
      <c r="B37" s="827"/>
      <c r="C37" s="828"/>
      <c r="D37" s="827"/>
      <c r="E37" s="827"/>
      <c r="F37" s="828"/>
      <c r="G37" s="827"/>
      <c r="H37" s="827"/>
      <c r="I37" s="828"/>
      <c r="J37" s="826"/>
      <c r="K37" s="2378"/>
      <c r="L37" s="2378"/>
      <c r="M37" s="2378"/>
      <c r="N37" s="2378"/>
      <c r="O37" s="828"/>
      <c r="P37" s="826"/>
      <c r="Q37" s="827"/>
      <c r="R37" s="828"/>
      <c r="S37" s="827"/>
      <c r="T37" s="827"/>
      <c r="U37" s="828"/>
      <c r="V37" s="827"/>
      <c r="W37" s="827"/>
      <c r="X37" s="828"/>
    </row>
    <row r="38" spans="1:24" ht="13.5">
      <c r="A38" s="826"/>
      <c r="B38" s="508"/>
      <c r="C38" s="828"/>
      <c r="D38" s="827"/>
      <c r="E38" s="827"/>
      <c r="F38" s="828"/>
      <c r="G38" s="827"/>
      <c r="H38" s="827"/>
      <c r="I38" s="828"/>
      <c r="J38" s="826"/>
      <c r="K38" s="2378" t="s">
        <v>1093</v>
      </c>
      <c r="L38" s="2378"/>
      <c r="M38" s="2378"/>
      <c r="N38" s="2378"/>
      <c r="O38" s="828"/>
      <c r="P38" s="826"/>
      <c r="Q38" s="827" t="s">
        <v>1096</v>
      </c>
      <c r="R38" s="828"/>
      <c r="S38" s="827"/>
      <c r="T38" s="827"/>
      <c r="U38" s="828"/>
      <c r="V38" s="827"/>
      <c r="W38" s="827"/>
      <c r="X38" s="828"/>
    </row>
    <row r="39" spans="1:24" ht="13.5">
      <c r="A39" s="826"/>
      <c r="B39" s="827"/>
      <c r="C39" s="828"/>
      <c r="D39" s="827"/>
      <c r="E39" s="827"/>
      <c r="F39" s="828"/>
      <c r="G39" s="827"/>
      <c r="H39" s="827"/>
      <c r="I39" s="828"/>
      <c r="J39" s="826"/>
      <c r="K39" s="2378"/>
      <c r="L39" s="2378"/>
      <c r="M39" s="2378"/>
      <c r="N39" s="2378"/>
      <c r="O39" s="828"/>
      <c r="P39" s="826"/>
      <c r="Q39" s="827" t="s">
        <v>1097</v>
      </c>
      <c r="R39" s="828"/>
      <c r="S39" s="827"/>
      <c r="T39" s="827"/>
      <c r="U39" s="828"/>
      <c r="V39" s="827"/>
      <c r="W39" s="827"/>
      <c r="X39" s="828"/>
    </row>
    <row r="40" spans="1:24" ht="13.5">
      <c r="A40" s="826"/>
      <c r="B40" s="508"/>
      <c r="C40" s="828"/>
      <c r="D40" s="827"/>
      <c r="E40" s="827"/>
      <c r="F40" s="828"/>
      <c r="G40" s="827"/>
      <c r="H40" s="827"/>
      <c r="I40" s="828"/>
      <c r="J40" s="826"/>
      <c r="K40" s="2378"/>
      <c r="L40" s="2378"/>
      <c r="M40" s="2378"/>
      <c r="N40" s="2378"/>
      <c r="O40" s="828"/>
      <c r="P40" s="826"/>
      <c r="Q40" s="827"/>
      <c r="R40" s="828"/>
      <c r="S40" s="827"/>
      <c r="T40" s="827"/>
      <c r="U40" s="828"/>
      <c r="V40" s="827"/>
      <c r="W40" s="827"/>
      <c r="X40" s="828"/>
    </row>
    <row r="41" spans="1:24" ht="13.5">
      <c r="A41" s="826"/>
      <c r="B41" s="508"/>
      <c r="C41" s="828"/>
      <c r="D41" s="827"/>
      <c r="E41" s="827"/>
      <c r="F41" s="828"/>
      <c r="G41" s="827"/>
      <c r="H41" s="827"/>
      <c r="I41" s="828"/>
      <c r="J41" s="826"/>
      <c r="K41" s="2378"/>
      <c r="L41" s="2378"/>
      <c r="M41" s="2378"/>
      <c r="N41" s="2378"/>
      <c r="O41" s="828"/>
      <c r="P41" s="826"/>
      <c r="Q41" s="827"/>
      <c r="R41" s="828"/>
      <c r="S41" s="827"/>
      <c r="T41" s="827"/>
      <c r="U41" s="828"/>
      <c r="V41" s="827"/>
      <c r="W41" s="827"/>
      <c r="X41" s="828"/>
    </row>
    <row r="42" spans="1:24" ht="13.5">
      <c r="A42" s="826"/>
      <c r="B42" s="508"/>
      <c r="C42" s="828"/>
      <c r="D42" s="827"/>
      <c r="E42" s="827"/>
      <c r="F42" s="828"/>
      <c r="G42" s="827"/>
      <c r="H42" s="827"/>
      <c r="I42" s="828"/>
      <c r="J42" s="826"/>
      <c r="K42" s="2378"/>
      <c r="L42" s="2378"/>
      <c r="M42" s="2378"/>
      <c r="N42" s="2378"/>
      <c r="O42" s="828"/>
      <c r="P42" s="826"/>
      <c r="Q42" s="827"/>
      <c r="R42" s="828"/>
      <c r="S42" s="827"/>
      <c r="T42" s="827"/>
      <c r="U42" s="828"/>
      <c r="V42" s="827"/>
      <c r="W42" s="827"/>
      <c r="X42" s="828"/>
    </row>
    <row r="43" spans="1:24" ht="13.5">
      <c r="A43" s="826"/>
      <c r="B43" s="508"/>
      <c r="C43" s="828"/>
      <c r="D43" s="827"/>
      <c r="E43" s="827"/>
      <c r="F43" s="828"/>
      <c r="G43" s="827"/>
      <c r="H43" s="827"/>
      <c r="I43" s="828"/>
      <c r="J43" s="826"/>
      <c r="K43" s="2378" t="s">
        <v>1094</v>
      </c>
      <c r="L43" s="2378"/>
      <c r="M43" s="2378"/>
      <c r="N43" s="2378"/>
      <c r="O43" s="828"/>
      <c r="P43" s="826"/>
      <c r="Q43" s="827" t="s">
        <v>1096</v>
      </c>
      <c r="R43" s="828"/>
      <c r="S43" s="827"/>
      <c r="T43" s="827"/>
      <c r="U43" s="828"/>
      <c r="V43" s="827"/>
      <c r="W43" s="827"/>
      <c r="X43" s="828"/>
    </row>
    <row r="44" spans="1:24" ht="13.5">
      <c r="A44" s="826"/>
      <c r="B44" s="827"/>
      <c r="C44" s="828"/>
      <c r="D44" s="827"/>
      <c r="E44" s="827"/>
      <c r="F44" s="828"/>
      <c r="G44" s="827"/>
      <c r="H44" s="827"/>
      <c r="I44" s="828"/>
      <c r="J44" s="826"/>
      <c r="K44" s="2378"/>
      <c r="L44" s="2378"/>
      <c r="M44" s="2378"/>
      <c r="N44" s="2378"/>
      <c r="O44" s="828"/>
      <c r="P44" s="826"/>
      <c r="Q44" s="827" t="s">
        <v>1097</v>
      </c>
      <c r="R44" s="828"/>
      <c r="S44" s="827"/>
      <c r="T44" s="827"/>
      <c r="U44" s="828"/>
      <c r="V44" s="827"/>
      <c r="W44" s="827"/>
      <c r="X44" s="828"/>
    </row>
    <row r="45" spans="1:24" ht="13.5">
      <c r="A45" s="826"/>
      <c r="B45" s="508"/>
      <c r="C45" s="828"/>
      <c r="D45" s="827"/>
      <c r="E45" s="827"/>
      <c r="F45" s="828"/>
      <c r="G45" s="827"/>
      <c r="H45" s="827"/>
      <c r="I45" s="828"/>
      <c r="J45" s="826"/>
      <c r="K45" s="2378"/>
      <c r="L45" s="2378"/>
      <c r="M45" s="2378"/>
      <c r="N45" s="2378"/>
      <c r="O45" s="828"/>
      <c r="P45" s="826"/>
      <c r="Q45" s="827"/>
      <c r="R45" s="828"/>
      <c r="S45" s="827"/>
      <c r="T45" s="827"/>
      <c r="U45" s="828"/>
      <c r="V45" s="827"/>
      <c r="W45" s="827"/>
      <c r="X45" s="828"/>
    </row>
    <row r="46" spans="1:24" ht="13.5">
      <c r="A46" s="826"/>
      <c r="B46" s="508"/>
      <c r="C46" s="828"/>
      <c r="D46" s="827"/>
      <c r="E46" s="827"/>
      <c r="F46" s="828"/>
      <c r="G46" s="827"/>
      <c r="H46" s="827"/>
      <c r="I46" s="828"/>
      <c r="J46" s="826"/>
      <c r="K46" s="2378"/>
      <c r="L46" s="2378"/>
      <c r="M46" s="2378"/>
      <c r="N46" s="2378"/>
      <c r="O46" s="828"/>
      <c r="P46" s="826"/>
      <c r="Q46" s="827"/>
      <c r="R46" s="828"/>
      <c r="S46" s="827"/>
      <c r="T46" s="827"/>
      <c r="U46" s="828"/>
      <c r="V46" s="827"/>
      <c r="W46" s="827"/>
      <c r="X46" s="828"/>
    </row>
    <row r="47" spans="1:24" ht="13.5">
      <c r="A47" s="826"/>
      <c r="B47" s="508"/>
      <c r="C47" s="828"/>
      <c r="D47" s="827"/>
      <c r="E47" s="827"/>
      <c r="F47" s="828"/>
      <c r="G47" s="827"/>
      <c r="H47" s="827"/>
      <c r="I47" s="828"/>
      <c r="J47" s="826"/>
      <c r="K47" s="2378"/>
      <c r="L47" s="2378"/>
      <c r="M47" s="2378"/>
      <c r="N47" s="2378"/>
      <c r="O47" s="828"/>
      <c r="P47" s="826"/>
      <c r="Q47" s="827"/>
      <c r="R47" s="828"/>
      <c r="S47" s="827"/>
      <c r="T47" s="827"/>
      <c r="U47" s="828"/>
      <c r="V47" s="827"/>
      <c r="W47" s="827"/>
      <c r="X47" s="828"/>
    </row>
    <row r="48" spans="1:24" ht="13.5">
      <c r="A48" s="826"/>
      <c r="B48" s="508"/>
      <c r="C48" s="828"/>
      <c r="D48" s="827"/>
      <c r="E48" s="827"/>
      <c r="F48" s="828"/>
      <c r="G48" s="827"/>
      <c r="H48" s="827"/>
      <c r="I48" s="828"/>
      <c r="J48" s="826"/>
      <c r="K48" s="2378"/>
      <c r="L48" s="2378"/>
      <c r="M48" s="2378"/>
      <c r="N48" s="2378"/>
      <c r="O48" s="828"/>
      <c r="P48" s="826"/>
      <c r="Q48" s="827"/>
      <c r="R48" s="828"/>
      <c r="S48" s="827"/>
      <c r="T48" s="827"/>
      <c r="U48" s="828"/>
      <c r="V48" s="827"/>
      <c r="W48" s="827"/>
      <c r="X48" s="828"/>
    </row>
    <row r="49" spans="1:24" ht="13.5">
      <c r="A49" s="829"/>
      <c r="B49" s="830"/>
      <c r="C49" s="831"/>
      <c r="D49" s="830"/>
      <c r="E49" s="830"/>
      <c r="F49" s="831"/>
      <c r="G49" s="830"/>
      <c r="H49" s="830"/>
      <c r="I49" s="831"/>
      <c r="J49" s="829"/>
      <c r="K49" s="2383"/>
      <c r="L49" s="2383"/>
      <c r="M49" s="2383"/>
      <c r="N49" s="2383"/>
      <c r="O49" s="831"/>
      <c r="P49" s="829"/>
      <c r="Q49" s="830"/>
      <c r="R49" s="831"/>
      <c r="S49" s="830"/>
      <c r="T49" s="830"/>
      <c r="U49" s="831"/>
      <c r="V49" s="830"/>
      <c r="W49" s="830"/>
      <c r="X49" s="831"/>
    </row>
    <row r="51" ht="18" customHeight="1">
      <c r="B51" s="821" t="s">
        <v>1100</v>
      </c>
    </row>
  </sheetData>
  <sheetProtection/>
  <mergeCells count="24">
    <mergeCell ref="K41:N41"/>
    <mergeCell ref="K42:N42"/>
    <mergeCell ref="K43:N43"/>
    <mergeCell ref="K49:N49"/>
    <mergeCell ref="K44:N44"/>
    <mergeCell ref="K45:N45"/>
    <mergeCell ref="K46:N46"/>
    <mergeCell ref="K47:N47"/>
    <mergeCell ref="K48:N48"/>
    <mergeCell ref="K35:N35"/>
    <mergeCell ref="K36:N36"/>
    <mergeCell ref="K37:N37"/>
    <mergeCell ref="K38:N38"/>
    <mergeCell ref="K39:N39"/>
    <mergeCell ref="K40:N40"/>
    <mergeCell ref="K32:N32"/>
    <mergeCell ref="K33:N33"/>
    <mergeCell ref="K34:N34"/>
    <mergeCell ref="J26:O26"/>
    <mergeCell ref="K27:N27"/>
    <mergeCell ref="K28:N28"/>
    <mergeCell ref="K29:N29"/>
    <mergeCell ref="K30:N30"/>
    <mergeCell ref="K31:N31"/>
  </mergeCells>
  <printOptions horizontalCentered="1" verticalCentered="1"/>
  <pageMargins left="0.35433070866141736" right="0.2755905511811024" top="0.5118110236220472" bottom="0.5511811023622047" header="0.5118110236220472" footer="0.5118110236220472"/>
  <pageSetup horizontalDpi="300" verticalDpi="300" orientation="landscape" paperSize="9" scale="76" r:id="rId1"/>
</worksheet>
</file>

<file path=xl/worksheets/sheet41.xml><?xml version="1.0" encoding="utf-8"?>
<worksheet xmlns="http://schemas.openxmlformats.org/spreadsheetml/2006/main" xmlns:r="http://schemas.openxmlformats.org/officeDocument/2006/relationships">
  <dimension ref="A1:M31"/>
  <sheetViews>
    <sheetView view="pageBreakPreview" zoomScale="80" zoomScaleNormal="75" zoomScaleSheetLayoutView="80" zoomScalePageLayoutView="0" workbookViewId="0" topLeftCell="A1">
      <selection activeCell="F13" sqref="F13"/>
    </sheetView>
  </sheetViews>
  <sheetFormatPr defaultColWidth="9.00390625" defaultRowHeight="13.5"/>
  <cols>
    <col min="1" max="1" width="0.875" style="1" customWidth="1"/>
    <col min="2" max="2" width="29.375" style="1" customWidth="1"/>
    <col min="3" max="3" width="0.875" style="1" customWidth="1"/>
    <col min="4" max="4" width="18.625" style="1" customWidth="1"/>
    <col min="5" max="5" width="2.25390625" style="1" customWidth="1"/>
    <col min="6" max="6" width="16.75390625" style="1" customWidth="1"/>
    <col min="7" max="7" width="4.125" style="1" customWidth="1"/>
    <col min="8" max="8" width="17.75390625" style="1" customWidth="1"/>
    <col min="9" max="9" width="2.375" style="1" customWidth="1"/>
    <col min="10" max="10" width="13.625" style="1" customWidth="1"/>
    <col min="11" max="11" width="3.125" style="1" customWidth="1"/>
    <col min="12" max="12" width="11.125" style="1" customWidth="1"/>
    <col min="13" max="13" width="22.375" style="1" customWidth="1"/>
    <col min="14" max="16384" width="9.00390625" style="1" customWidth="1"/>
  </cols>
  <sheetData>
    <row r="1" ht="14.25">
      <c r="B1" s="36" t="s">
        <v>997</v>
      </c>
    </row>
    <row r="2" spans="2:13" s="509" customFormat="1" ht="34.5" customHeight="1">
      <c r="B2" s="510" t="s">
        <v>302</v>
      </c>
      <c r="C2" s="510"/>
      <c r="D2" s="510"/>
      <c r="E2" s="510"/>
      <c r="F2" s="510"/>
      <c r="G2" s="510"/>
      <c r="H2" s="510"/>
      <c r="I2" s="510"/>
      <c r="J2" s="510"/>
      <c r="K2" s="510"/>
      <c r="L2" s="510"/>
      <c r="M2" s="510"/>
    </row>
    <row r="3" spans="2:13" s="509" customFormat="1" ht="26.25" customHeight="1">
      <c r="B3" s="511" t="s">
        <v>278</v>
      </c>
      <c r="C3" s="511"/>
      <c r="D3" s="511"/>
      <c r="E3" s="511"/>
      <c r="F3" s="512"/>
      <c r="G3" s="512"/>
      <c r="H3" s="512"/>
      <c r="I3" s="512"/>
      <c r="J3" s="512"/>
      <c r="K3" s="512"/>
      <c r="L3" s="512"/>
      <c r="M3" s="513" t="s">
        <v>303</v>
      </c>
    </row>
    <row r="4" s="509" customFormat="1" ht="9.75" customHeight="1"/>
    <row r="5" spans="1:13" s="519" customFormat="1" ht="22.5" customHeight="1">
      <c r="A5" s="514"/>
      <c r="B5" s="515" t="s">
        <v>279</v>
      </c>
      <c r="C5" s="516"/>
      <c r="D5" s="517" t="s">
        <v>280</v>
      </c>
      <c r="E5" s="517"/>
      <c r="F5" s="517"/>
      <c r="G5" s="517"/>
      <c r="H5" s="517"/>
      <c r="I5" s="517"/>
      <c r="J5" s="517"/>
      <c r="K5" s="517"/>
      <c r="L5" s="517"/>
      <c r="M5" s="518"/>
    </row>
    <row r="6" spans="1:13" s="521" customFormat="1" ht="16.5" customHeight="1">
      <c r="A6" s="520"/>
      <c r="C6" s="522"/>
      <c r="D6" s="523"/>
      <c r="E6" s="524"/>
      <c r="F6" s="525"/>
      <c r="G6" s="525"/>
      <c r="H6" s="525"/>
      <c r="I6" s="525"/>
      <c r="J6" s="525"/>
      <c r="K6" s="525"/>
      <c r="L6" s="525"/>
      <c r="M6" s="526"/>
    </row>
    <row r="7" spans="1:13" s="528" customFormat="1" ht="16.5" customHeight="1">
      <c r="A7" s="527"/>
      <c r="C7" s="529"/>
      <c r="D7" s="527"/>
      <c r="H7" s="530"/>
      <c r="I7" s="530"/>
      <c r="J7" s="530"/>
      <c r="K7" s="530"/>
      <c r="L7" s="530"/>
      <c r="M7" s="529"/>
    </row>
    <row r="8" spans="1:13" s="528" customFormat="1" ht="16.5" customHeight="1">
      <c r="A8" s="527"/>
      <c r="B8" s="531" t="s">
        <v>304</v>
      </c>
      <c r="C8" s="532"/>
      <c r="D8" s="527"/>
      <c r="M8" s="529"/>
    </row>
    <row r="9" spans="1:13" s="528" customFormat="1" ht="16.5" customHeight="1">
      <c r="A9" s="527"/>
      <c r="B9" s="531" t="s">
        <v>281</v>
      </c>
      <c r="C9" s="533"/>
      <c r="D9" s="527"/>
      <c r="E9" s="534"/>
      <c r="F9" s="519"/>
      <c r="M9" s="529"/>
    </row>
    <row r="10" spans="1:13" s="528" customFormat="1" ht="16.5" customHeight="1">
      <c r="A10" s="527"/>
      <c r="B10" s="531"/>
      <c r="C10" s="533"/>
      <c r="D10" s="527"/>
      <c r="E10" s="534"/>
      <c r="F10" s="519"/>
      <c r="M10" s="529"/>
    </row>
    <row r="11" spans="1:13" s="528" customFormat="1" ht="16.5" customHeight="1">
      <c r="A11" s="527"/>
      <c r="B11" s="531"/>
      <c r="C11" s="529"/>
      <c r="D11" s="527"/>
      <c r="E11" s="534"/>
      <c r="F11" s="519"/>
      <c r="M11" s="529"/>
    </row>
    <row r="12" spans="1:13" s="528" customFormat="1" ht="16.5" customHeight="1">
      <c r="A12" s="535"/>
      <c r="B12" s="536"/>
      <c r="C12" s="537"/>
      <c r="D12" s="535"/>
      <c r="E12" s="538"/>
      <c r="F12" s="538"/>
      <c r="G12" s="538"/>
      <c r="H12" s="538"/>
      <c r="I12" s="538"/>
      <c r="J12" s="538"/>
      <c r="K12" s="538"/>
      <c r="L12" s="538"/>
      <c r="M12" s="537"/>
    </row>
    <row r="13" spans="1:13" s="544" customFormat="1" ht="20.25" customHeight="1">
      <c r="A13" s="539"/>
      <c r="B13" s="531"/>
      <c r="C13" s="540"/>
      <c r="D13" s="54" t="s">
        <v>83</v>
      </c>
      <c r="E13" s="541" t="s">
        <v>282</v>
      </c>
      <c r="F13" s="542"/>
      <c r="G13" s="541" t="s">
        <v>283</v>
      </c>
      <c r="H13" s="543"/>
      <c r="I13" s="542"/>
      <c r="J13" s="54" t="s">
        <v>274</v>
      </c>
      <c r="K13" s="541" t="s">
        <v>284</v>
      </c>
      <c r="L13" s="542"/>
      <c r="M13" s="54" t="s">
        <v>699</v>
      </c>
    </row>
    <row r="14" spans="1:13" s="554" customFormat="1" ht="20.25" customHeight="1">
      <c r="A14" s="545"/>
      <c r="B14" s="546"/>
      <c r="C14" s="547"/>
      <c r="D14" s="548"/>
      <c r="E14" s="549"/>
      <c r="F14" s="550"/>
      <c r="G14" s="549"/>
      <c r="H14" s="551"/>
      <c r="I14" s="550"/>
      <c r="J14" s="548"/>
      <c r="K14" s="552" t="s">
        <v>285</v>
      </c>
      <c r="L14" s="553"/>
      <c r="M14" s="548"/>
    </row>
    <row r="15" spans="1:13" s="528" customFormat="1" ht="20.25" customHeight="1">
      <c r="A15" s="527"/>
      <c r="B15" s="531"/>
      <c r="C15" s="529"/>
      <c r="D15" s="61"/>
      <c r="E15" s="555"/>
      <c r="F15" s="556"/>
      <c r="G15" s="555"/>
      <c r="H15" s="557" t="s">
        <v>80</v>
      </c>
      <c r="I15" s="556"/>
      <c r="J15" s="558" t="s">
        <v>667</v>
      </c>
      <c r="K15" s="559"/>
      <c r="L15" s="560" t="s">
        <v>667</v>
      </c>
      <c r="M15" s="61"/>
    </row>
    <row r="16" spans="1:13" s="528" customFormat="1" ht="17.25" customHeight="1">
      <c r="A16" s="527"/>
      <c r="B16" s="531" t="s">
        <v>286</v>
      </c>
      <c r="C16" s="529"/>
      <c r="D16" s="561"/>
      <c r="E16" s="527"/>
      <c r="F16" s="529"/>
      <c r="G16" s="527"/>
      <c r="I16" s="529"/>
      <c r="J16" s="561"/>
      <c r="K16" s="527"/>
      <c r="L16" s="529"/>
      <c r="M16" s="561"/>
    </row>
    <row r="17" spans="1:13" s="528" customFormat="1" ht="17.25" customHeight="1">
      <c r="A17" s="527"/>
      <c r="B17" s="531" t="s">
        <v>287</v>
      </c>
      <c r="C17" s="529"/>
      <c r="D17" s="561"/>
      <c r="E17" s="527"/>
      <c r="F17" s="529"/>
      <c r="G17" s="527"/>
      <c r="I17" s="529"/>
      <c r="J17" s="561"/>
      <c r="K17" s="527"/>
      <c r="L17" s="529"/>
      <c r="M17" s="561"/>
    </row>
    <row r="18" spans="1:13" s="528" customFormat="1" ht="17.25" customHeight="1">
      <c r="A18" s="527"/>
      <c r="B18" s="531"/>
      <c r="C18" s="529"/>
      <c r="D18" s="561"/>
      <c r="E18" s="527"/>
      <c r="F18" s="529"/>
      <c r="G18" s="527"/>
      <c r="I18" s="529"/>
      <c r="J18" s="561"/>
      <c r="K18" s="527"/>
      <c r="L18" s="529"/>
      <c r="M18" s="561"/>
    </row>
    <row r="19" spans="1:13" s="528" customFormat="1" ht="14.25" customHeight="1">
      <c r="A19" s="527"/>
      <c r="B19" s="531"/>
      <c r="C19" s="529"/>
      <c r="D19" s="561"/>
      <c r="E19" s="527"/>
      <c r="F19" s="529"/>
      <c r="G19" s="527"/>
      <c r="I19" s="529"/>
      <c r="J19" s="561"/>
      <c r="K19" s="527"/>
      <c r="L19" s="529"/>
      <c r="M19" s="561"/>
    </row>
    <row r="20" spans="1:13" s="528" customFormat="1" ht="14.25" customHeight="1">
      <c r="A20" s="527"/>
      <c r="B20" s="531"/>
      <c r="C20" s="529"/>
      <c r="D20" s="561"/>
      <c r="E20" s="527"/>
      <c r="F20" s="529"/>
      <c r="G20" s="527"/>
      <c r="I20" s="529"/>
      <c r="J20" s="561"/>
      <c r="K20" s="527"/>
      <c r="L20" s="529"/>
      <c r="M20" s="561"/>
    </row>
    <row r="21" spans="1:13" s="528" customFormat="1" ht="14.25" customHeight="1">
      <c r="A21" s="535"/>
      <c r="B21" s="536"/>
      <c r="C21" s="537"/>
      <c r="D21" s="59"/>
      <c r="E21" s="535"/>
      <c r="F21" s="537"/>
      <c r="G21" s="535"/>
      <c r="H21" s="538"/>
      <c r="I21" s="537"/>
      <c r="J21" s="59"/>
      <c r="K21" s="535"/>
      <c r="L21" s="537"/>
      <c r="M21" s="59"/>
    </row>
    <row r="22" spans="1:13" s="528" customFormat="1" ht="19.5" customHeight="1">
      <c r="A22" s="527"/>
      <c r="B22" s="531"/>
      <c r="C22" s="529"/>
      <c r="D22" s="541" t="s">
        <v>288</v>
      </c>
      <c r="E22" s="542"/>
      <c r="F22" s="541" t="s">
        <v>289</v>
      </c>
      <c r="G22" s="542"/>
      <c r="H22" s="562" t="s">
        <v>290</v>
      </c>
      <c r="I22" s="541" t="s">
        <v>291</v>
      </c>
      <c r="J22" s="543"/>
      <c r="K22" s="542"/>
      <c r="L22" s="541" t="s">
        <v>292</v>
      </c>
      <c r="M22" s="542"/>
    </row>
    <row r="23" spans="1:13" s="554" customFormat="1" ht="19.5" customHeight="1">
      <c r="A23" s="545"/>
      <c r="B23" s="546"/>
      <c r="C23" s="547"/>
      <c r="D23" s="549"/>
      <c r="E23" s="550"/>
      <c r="F23" s="549"/>
      <c r="G23" s="550"/>
      <c r="H23" s="563" t="s">
        <v>293</v>
      </c>
      <c r="I23" s="552" t="s">
        <v>294</v>
      </c>
      <c r="J23" s="564"/>
      <c r="K23" s="553"/>
      <c r="L23" s="549"/>
      <c r="M23" s="550"/>
    </row>
    <row r="24" spans="1:13" s="528" customFormat="1" ht="19.5" customHeight="1">
      <c r="A24" s="527"/>
      <c r="B24" s="531"/>
      <c r="C24" s="529"/>
      <c r="D24" s="555"/>
      <c r="E24" s="556"/>
      <c r="F24" s="555"/>
      <c r="G24" s="556"/>
      <c r="H24" s="559" t="s">
        <v>667</v>
      </c>
      <c r="I24" s="555"/>
      <c r="J24" s="565"/>
      <c r="K24" s="556"/>
      <c r="L24" s="555"/>
      <c r="M24" s="556"/>
    </row>
    <row r="25" spans="1:13" s="528" customFormat="1" ht="16.5" customHeight="1">
      <c r="A25" s="527"/>
      <c r="B25" s="531" t="s">
        <v>295</v>
      </c>
      <c r="C25" s="529"/>
      <c r="D25" s="527"/>
      <c r="E25" s="529"/>
      <c r="F25" s="527"/>
      <c r="G25" s="529"/>
      <c r="H25" s="527"/>
      <c r="I25" s="527"/>
      <c r="K25" s="529"/>
      <c r="L25" s="527"/>
      <c r="M25" s="529"/>
    </row>
    <row r="26" spans="1:13" s="528" customFormat="1" ht="16.5" customHeight="1">
      <c r="A26" s="527"/>
      <c r="B26" s="780"/>
      <c r="C26" s="529"/>
      <c r="D26" s="527"/>
      <c r="E26" s="529"/>
      <c r="F26" s="527"/>
      <c r="G26" s="529"/>
      <c r="H26" s="527"/>
      <c r="I26" s="527"/>
      <c r="K26" s="529"/>
      <c r="L26" s="527"/>
      <c r="M26" s="529"/>
    </row>
    <row r="27" spans="1:13" s="528" customFormat="1" ht="13.5">
      <c r="A27" s="527"/>
      <c r="B27" s="531"/>
      <c r="C27" s="529"/>
      <c r="D27" s="527"/>
      <c r="E27" s="529"/>
      <c r="F27" s="527"/>
      <c r="G27" s="529"/>
      <c r="H27" s="527"/>
      <c r="I27" s="527"/>
      <c r="K27" s="529"/>
      <c r="L27" s="527"/>
      <c r="M27" s="529"/>
    </row>
    <row r="28" spans="1:13" s="528" customFormat="1" ht="13.5">
      <c r="A28" s="527"/>
      <c r="C28" s="529"/>
      <c r="D28" s="527"/>
      <c r="E28" s="529"/>
      <c r="F28" s="527"/>
      <c r="G28" s="529"/>
      <c r="H28" s="527"/>
      <c r="I28" s="527"/>
      <c r="K28" s="529"/>
      <c r="L28" s="527"/>
      <c r="M28" s="529"/>
    </row>
    <row r="29" spans="1:13" s="528" customFormat="1" ht="13.5">
      <c r="A29" s="535"/>
      <c r="B29" s="538"/>
      <c r="C29" s="537"/>
      <c r="D29" s="535"/>
      <c r="E29" s="537"/>
      <c r="F29" s="535"/>
      <c r="G29" s="537"/>
      <c r="H29" s="535"/>
      <c r="I29" s="535"/>
      <c r="J29" s="538"/>
      <c r="K29" s="537"/>
      <c r="L29" s="535"/>
      <c r="M29" s="537"/>
    </row>
    <row r="30" s="528" customFormat="1" ht="19.5" customHeight="1">
      <c r="B30" s="528" t="s">
        <v>296</v>
      </c>
    </row>
    <row r="31" s="528" customFormat="1" ht="19.5" customHeight="1">
      <c r="B31" s="528" t="s">
        <v>297</v>
      </c>
    </row>
  </sheetData>
  <sheetProtection/>
  <printOptions horizontalCentered="1"/>
  <pageMargins left="0.9448818897637796" right="0.7086614173228347" top="0.8267716535433072" bottom="0.984251968503937" header="0.5118110236220472" footer="0.5118110236220472"/>
  <pageSetup horizontalDpi="600" verticalDpi="600" orientation="landscape" paperSize="9" scale="90" r:id="rId1"/>
</worksheet>
</file>

<file path=xl/worksheets/sheet42.xml><?xml version="1.0" encoding="utf-8"?>
<worksheet xmlns="http://schemas.openxmlformats.org/spreadsheetml/2006/main" xmlns:r="http://schemas.openxmlformats.org/officeDocument/2006/relationships">
  <dimension ref="A1:O38"/>
  <sheetViews>
    <sheetView view="pageBreakPreview" zoomScale="85" zoomScaleNormal="75" zoomScaleSheetLayoutView="85" zoomScalePageLayoutView="0" workbookViewId="0" topLeftCell="A1">
      <selection activeCell="F13" sqref="F13"/>
    </sheetView>
  </sheetViews>
  <sheetFormatPr defaultColWidth="9.00390625" defaultRowHeight="13.5"/>
  <cols>
    <col min="1" max="1" width="9.25390625" style="1" customWidth="1"/>
    <col min="2" max="3" width="16.75390625" style="1" customWidth="1"/>
    <col min="4" max="4" width="9.25390625" style="1" customWidth="1"/>
    <col min="5" max="5" width="16.75390625" style="1" customWidth="1"/>
    <col min="6" max="6" width="9.25390625" style="1" customWidth="1"/>
    <col min="7" max="9" width="12.125" style="1" customWidth="1"/>
    <col min="10" max="10" width="25.75390625" style="1" customWidth="1"/>
    <col min="11" max="14" width="9.75390625" style="1" customWidth="1"/>
    <col min="15" max="15" width="11.625" style="1" customWidth="1"/>
    <col min="16" max="16384" width="9.00390625" style="1" customWidth="1"/>
  </cols>
  <sheetData>
    <row r="1" ht="13.5">
      <c r="A1" s="1" t="s">
        <v>977</v>
      </c>
    </row>
    <row r="2" spans="1:15" ht="34.5" customHeight="1">
      <c r="A2" s="2384" t="s">
        <v>85</v>
      </c>
      <c r="B2" s="2384"/>
      <c r="C2" s="2384"/>
      <c r="D2" s="2384"/>
      <c r="E2" s="2384"/>
      <c r="F2" s="2384"/>
      <c r="G2" s="2384"/>
      <c r="H2" s="2384"/>
      <c r="I2" s="2384"/>
      <c r="J2" s="2384"/>
      <c r="K2" s="25"/>
      <c r="L2" s="25"/>
      <c r="M2" s="3"/>
      <c r="N2" s="3"/>
      <c r="O2" s="3"/>
    </row>
    <row r="3" spans="1:3" ht="13.5">
      <c r="A3" s="832"/>
      <c r="B3" s="833"/>
      <c r="C3" s="833"/>
    </row>
    <row r="4" spans="1:10" s="55" customFormat="1" ht="17.25" customHeight="1">
      <c r="A4" s="5"/>
      <c r="B4" s="5"/>
      <c r="C4" s="5"/>
      <c r="D4" s="9" t="s">
        <v>157</v>
      </c>
      <c r="E4" s="10"/>
      <c r="F4" s="11"/>
      <c r="G4" s="5" t="s">
        <v>87</v>
      </c>
      <c r="H4" s="5" t="s">
        <v>88</v>
      </c>
      <c r="I4" s="5" t="s">
        <v>89</v>
      </c>
      <c r="J4" s="5"/>
    </row>
    <row r="5" spans="1:10" s="56" customFormat="1" ht="20.25" customHeight="1">
      <c r="A5" s="12" t="s">
        <v>83</v>
      </c>
      <c r="B5" s="12" t="s">
        <v>82</v>
      </c>
      <c r="C5" s="12" t="s">
        <v>84</v>
      </c>
      <c r="D5" s="15" t="s">
        <v>719</v>
      </c>
      <c r="E5" s="15" t="s">
        <v>90</v>
      </c>
      <c r="F5" s="15" t="s">
        <v>80</v>
      </c>
      <c r="G5" s="15" t="s">
        <v>91</v>
      </c>
      <c r="H5" s="15" t="s">
        <v>91</v>
      </c>
      <c r="I5" s="15" t="s">
        <v>158</v>
      </c>
      <c r="J5" s="12" t="s">
        <v>699</v>
      </c>
    </row>
    <row r="6" spans="1:10" ht="19.5" customHeight="1">
      <c r="A6" s="29"/>
      <c r="B6" s="29"/>
      <c r="C6" s="29"/>
      <c r="D6" s="29"/>
      <c r="E6" s="29"/>
      <c r="F6" s="57" t="s">
        <v>666</v>
      </c>
      <c r="G6" s="57" t="s">
        <v>667</v>
      </c>
      <c r="H6" s="57" t="s">
        <v>667</v>
      </c>
      <c r="I6" s="57" t="s">
        <v>667</v>
      </c>
      <c r="J6" s="29"/>
    </row>
    <row r="7" spans="1:10" ht="13.5">
      <c r="A7" s="29"/>
      <c r="B7" s="29"/>
      <c r="C7" s="29"/>
      <c r="D7" s="29"/>
      <c r="E7" s="29"/>
      <c r="F7" s="29"/>
      <c r="G7" s="29"/>
      <c r="H7" s="29"/>
      <c r="I7" s="29"/>
      <c r="J7" s="29"/>
    </row>
    <row r="8" spans="1:10" ht="13.5">
      <c r="A8" s="29"/>
      <c r="B8" s="29"/>
      <c r="C8" s="23" t="s">
        <v>159</v>
      </c>
      <c r="D8" s="58" t="s">
        <v>92</v>
      </c>
      <c r="E8" s="29"/>
      <c r="F8" s="29"/>
      <c r="G8" s="29"/>
      <c r="H8" s="29"/>
      <c r="I8" s="29"/>
      <c r="J8" s="29"/>
    </row>
    <row r="9" spans="1:10" ht="19.5" customHeight="1">
      <c r="A9" s="29"/>
      <c r="B9" s="29"/>
      <c r="C9" s="23" t="s">
        <v>160</v>
      </c>
      <c r="D9" s="58"/>
      <c r="E9" s="29"/>
      <c r="F9" s="29"/>
      <c r="G9" s="29"/>
      <c r="H9" s="29"/>
      <c r="I9" s="29"/>
      <c r="J9" s="29"/>
    </row>
    <row r="10" spans="1:10" ht="14.25" customHeight="1">
      <c r="A10" s="29"/>
      <c r="B10" s="29"/>
      <c r="C10" s="57" t="s">
        <v>161</v>
      </c>
      <c r="D10" s="58" t="s">
        <v>610</v>
      </c>
      <c r="E10" s="29"/>
      <c r="F10" s="29"/>
      <c r="G10" s="29"/>
      <c r="H10" s="29"/>
      <c r="I10" s="29"/>
      <c r="J10" s="29"/>
    </row>
    <row r="11" spans="1:10" ht="13.5">
      <c r="A11" s="29"/>
      <c r="B11" s="29"/>
      <c r="C11" s="57"/>
      <c r="D11" s="29"/>
      <c r="E11" s="29"/>
      <c r="F11" s="29"/>
      <c r="G11" s="29"/>
      <c r="H11" s="29"/>
      <c r="I11" s="29"/>
      <c r="J11" s="29"/>
    </row>
    <row r="12" spans="1:10" ht="13.5">
      <c r="A12" s="29"/>
      <c r="B12" s="29"/>
      <c r="C12" s="29"/>
      <c r="D12" s="29"/>
      <c r="E12" s="29"/>
      <c r="F12" s="29"/>
      <c r="G12" s="29"/>
      <c r="H12" s="29"/>
      <c r="I12" s="29"/>
      <c r="J12" s="29"/>
    </row>
    <row r="13" spans="1:10" ht="13.5">
      <c r="A13" s="29"/>
      <c r="B13" s="29"/>
      <c r="C13" s="29"/>
      <c r="D13" s="29"/>
      <c r="E13" s="29"/>
      <c r="F13" s="29"/>
      <c r="G13" s="29"/>
      <c r="H13" s="29"/>
      <c r="I13" s="29"/>
      <c r="J13" s="29"/>
    </row>
    <row r="14" spans="1:10" ht="13.5">
      <c r="A14" s="29"/>
      <c r="B14" s="29"/>
      <c r="C14" s="29"/>
      <c r="D14" s="29"/>
      <c r="E14" s="29"/>
      <c r="F14" s="29"/>
      <c r="G14" s="29"/>
      <c r="H14" s="29"/>
      <c r="I14" s="29"/>
      <c r="J14" s="29"/>
    </row>
    <row r="15" spans="1:10" ht="13.5">
      <c r="A15" s="29"/>
      <c r="B15" s="29"/>
      <c r="C15" s="29"/>
      <c r="D15" s="29"/>
      <c r="E15" s="29"/>
      <c r="F15" s="29"/>
      <c r="G15" s="29"/>
      <c r="H15" s="29"/>
      <c r="I15" s="29"/>
      <c r="J15" s="29"/>
    </row>
    <row r="16" spans="1:10" ht="13.5">
      <c r="A16" s="29"/>
      <c r="B16" s="29"/>
      <c r="C16" s="29"/>
      <c r="D16" s="29"/>
      <c r="E16" s="29"/>
      <c r="F16" s="29"/>
      <c r="G16" s="29"/>
      <c r="H16" s="29"/>
      <c r="I16" s="29"/>
      <c r="J16" s="29"/>
    </row>
    <row r="17" spans="1:10" ht="13.5">
      <c r="A17" s="29"/>
      <c r="B17" s="29"/>
      <c r="C17" s="29"/>
      <c r="D17" s="29"/>
      <c r="E17" s="29"/>
      <c r="F17" s="29"/>
      <c r="G17" s="29"/>
      <c r="H17" s="29"/>
      <c r="I17" s="29"/>
      <c r="J17" s="29"/>
    </row>
    <row r="18" spans="1:10" ht="13.5">
      <c r="A18" s="29"/>
      <c r="B18" s="29"/>
      <c r="C18" s="29"/>
      <c r="D18" s="29"/>
      <c r="E18" s="29"/>
      <c r="F18" s="29"/>
      <c r="G18" s="29"/>
      <c r="H18" s="29"/>
      <c r="I18" s="29"/>
      <c r="J18" s="29"/>
    </row>
    <row r="19" spans="1:10" ht="13.5">
      <c r="A19" s="29"/>
      <c r="B19" s="29"/>
      <c r="C19" s="29"/>
      <c r="D19" s="29"/>
      <c r="E19" s="29"/>
      <c r="F19" s="29"/>
      <c r="G19" s="29"/>
      <c r="H19" s="29"/>
      <c r="I19" s="29"/>
      <c r="J19" s="29"/>
    </row>
    <row r="20" spans="1:10" ht="13.5">
      <c r="A20" s="29"/>
      <c r="B20" s="29"/>
      <c r="C20" s="29"/>
      <c r="D20" s="29"/>
      <c r="E20" s="29"/>
      <c r="F20" s="29"/>
      <c r="G20" s="29"/>
      <c r="H20" s="29"/>
      <c r="I20" s="29"/>
      <c r="J20" s="29"/>
    </row>
    <row r="21" spans="1:10" ht="13.5">
      <c r="A21" s="29"/>
      <c r="B21" s="29"/>
      <c r="C21" s="29"/>
      <c r="D21" s="29"/>
      <c r="E21" s="29"/>
      <c r="F21" s="29"/>
      <c r="G21" s="29"/>
      <c r="H21" s="29"/>
      <c r="I21" s="29"/>
      <c r="J21" s="29"/>
    </row>
    <row r="22" spans="1:10" ht="4.5" customHeight="1">
      <c r="A22" s="29"/>
      <c r="B22" s="29"/>
      <c r="C22" s="29"/>
      <c r="D22" s="29"/>
      <c r="E22" s="29"/>
      <c r="F22" s="29"/>
      <c r="G22" s="29"/>
      <c r="H22" s="29"/>
      <c r="I22" s="29"/>
      <c r="J22" s="29"/>
    </row>
    <row r="23" spans="1:10" ht="13.5" customHeight="1">
      <c r="A23" s="29"/>
      <c r="B23" s="29"/>
      <c r="C23" s="29"/>
      <c r="D23" s="29"/>
      <c r="E23" s="29"/>
      <c r="F23" s="29"/>
      <c r="G23" s="29"/>
      <c r="H23" s="29"/>
      <c r="I23" s="29"/>
      <c r="J23" s="29"/>
    </row>
    <row r="24" spans="1:10" ht="13.5">
      <c r="A24" s="29"/>
      <c r="B24" s="29"/>
      <c r="C24" s="29"/>
      <c r="D24" s="29"/>
      <c r="E24" s="29"/>
      <c r="F24" s="29"/>
      <c r="G24" s="29"/>
      <c r="H24" s="29"/>
      <c r="I24" s="29"/>
      <c r="J24" s="29"/>
    </row>
    <row r="25" spans="1:10" ht="13.5">
      <c r="A25" s="29"/>
      <c r="B25" s="29"/>
      <c r="C25" s="29"/>
      <c r="D25" s="29"/>
      <c r="E25" s="29"/>
      <c r="F25" s="29"/>
      <c r="G25" s="29"/>
      <c r="H25" s="29"/>
      <c r="I25" s="29"/>
      <c r="J25" s="29"/>
    </row>
    <row r="26" spans="1:10" ht="13.5">
      <c r="A26" s="29"/>
      <c r="B26" s="29"/>
      <c r="C26" s="29"/>
      <c r="D26" s="29"/>
      <c r="E26" s="29"/>
      <c r="F26" s="29"/>
      <c r="G26" s="29"/>
      <c r="H26" s="29"/>
      <c r="I26" s="29"/>
      <c r="J26" s="29"/>
    </row>
    <row r="27" spans="1:10" ht="13.5">
      <c r="A27" s="29"/>
      <c r="B27" s="29"/>
      <c r="C27" s="29"/>
      <c r="D27" s="29"/>
      <c r="E27" s="29"/>
      <c r="F27" s="29"/>
      <c r="G27" s="29"/>
      <c r="H27" s="29"/>
      <c r="I27" s="29"/>
      <c r="J27" s="29"/>
    </row>
    <row r="28" spans="1:10" ht="13.5">
      <c r="A28" s="29"/>
      <c r="B28" s="29"/>
      <c r="C28" s="29"/>
      <c r="D28" s="29"/>
      <c r="E28" s="29"/>
      <c r="F28" s="29"/>
      <c r="G28" s="29"/>
      <c r="H28" s="29"/>
      <c r="I28" s="29"/>
      <c r="J28" s="29"/>
    </row>
    <row r="29" spans="1:10" ht="13.5">
      <c r="A29" s="29"/>
      <c r="B29" s="29"/>
      <c r="C29" s="29"/>
      <c r="D29" s="29"/>
      <c r="E29" s="29"/>
      <c r="F29" s="29"/>
      <c r="G29" s="29"/>
      <c r="H29" s="29"/>
      <c r="I29" s="29"/>
      <c r="J29" s="29"/>
    </row>
    <row r="30" spans="1:10" ht="13.5">
      <c r="A30" s="29"/>
      <c r="B30" s="29"/>
      <c r="C30" s="29"/>
      <c r="D30" s="29"/>
      <c r="E30" s="29"/>
      <c r="F30" s="29"/>
      <c r="G30" s="29"/>
      <c r="H30" s="29"/>
      <c r="I30" s="29"/>
      <c r="J30" s="29"/>
    </row>
    <row r="31" spans="1:10" ht="13.5">
      <c r="A31" s="29"/>
      <c r="B31" s="29"/>
      <c r="C31" s="29"/>
      <c r="D31" s="29"/>
      <c r="E31" s="29"/>
      <c r="F31" s="29"/>
      <c r="G31" s="29"/>
      <c r="H31" s="29"/>
      <c r="I31" s="29"/>
      <c r="J31" s="29"/>
    </row>
    <row r="32" spans="1:10" ht="13.5">
      <c r="A32" s="29"/>
      <c r="B32" s="29"/>
      <c r="C32" s="29"/>
      <c r="D32" s="29"/>
      <c r="E32" s="29"/>
      <c r="F32" s="29"/>
      <c r="G32" s="29"/>
      <c r="H32" s="29"/>
      <c r="I32" s="29"/>
      <c r="J32" s="29"/>
    </row>
    <row r="33" spans="1:10" ht="13.5">
      <c r="A33" s="29"/>
      <c r="B33" s="29"/>
      <c r="C33" s="29"/>
      <c r="D33" s="29"/>
      <c r="E33" s="29"/>
      <c r="F33" s="29"/>
      <c r="G33" s="29"/>
      <c r="H33" s="29"/>
      <c r="I33" s="29"/>
      <c r="J33" s="29"/>
    </row>
    <row r="34" spans="1:10" ht="13.5">
      <c r="A34" s="27"/>
      <c r="B34" s="27"/>
      <c r="C34" s="27"/>
      <c r="D34" s="27"/>
      <c r="E34" s="27"/>
      <c r="F34" s="27"/>
      <c r="G34" s="27"/>
      <c r="H34" s="27"/>
      <c r="I34" s="27"/>
      <c r="J34" s="27"/>
    </row>
    <row r="35" spans="1:10" ht="13.5">
      <c r="A35" s="23" t="s">
        <v>597</v>
      </c>
      <c r="B35" s="57" t="s">
        <v>162</v>
      </c>
      <c r="C35" s="29"/>
      <c r="D35" s="29"/>
      <c r="E35" s="29"/>
      <c r="F35" s="29"/>
      <c r="G35" s="29"/>
      <c r="H35" s="29"/>
      <c r="I35" s="29"/>
      <c r="J35" s="29"/>
    </row>
    <row r="36" spans="1:10" ht="13.5">
      <c r="A36" s="20"/>
      <c r="B36" s="20"/>
      <c r="C36" s="20"/>
      <c r="D36" s="20"/>
      <c r="E36" s="20"/>
      <c r="F36" s="20"/>
      <c r="G36" s="20"/>
      <c r="H36" s="20"/>
      <c r="I36" s="20"/>
      <c r="J36" s="20"/>
    </row>
    <row r="37" ht="13.5">
      <c r="A37" s="1" t="s">
        <v>166</v>
      </c>
    </row>
    <row r="38" ht="13.5">
      <c r="A38" s="833"/>
    </row>
  </sheetData>
  <sheetProtection/>
  <mergeCells count="1">
    <mergeCell ref="A2:J2"/>
  </mergeCells>
  <printOptions horizontalCentered="1"/>
  <pageMargins left="0.984251968503937" right="0.7874015748031497" top="0.984251968503937" bottom="0.984251968503937" header="0.5118110236220472" footer="0.5118110236220472"/>
  <pageSetup horizontalDpi="600" verticalDpi="600" orientation="landscape" paperSize="9" scale="90" r:id="rId1"/>
</worksheet>
</file>

<file path=xl/worksheets/sheet43.xml><?xml version="1.0" encoding="utf-8"?>
<worksheet xmlns="http://schemas.openxmlformats.org/spreadsheetml/2006/main" xmlns:r="http://schemas.openxmlformats.org/officeDocument/2006/relationships">
  <dimension ref="A1:O35"/>
  <sheetViews>
    <sheetView view="pageBreakPreview" zoomScale="80" zoomScaleNormal="75" zoomScaleSheetLayoutView="80" zoomScalePageLayoutView="0" workbookViewId="0" topLeftCell="A1">
      <selection activeCell="F13" sqref="F13"/>
    </sheetView>
  </sheetViews>
  <sheetFormatPr defaultColWidth="9.00390625" defaultRowHeight="13.5"/>
  <cols>
    <col min="1" max="1" width="9.25390625" style="1" customWidth="1"/>
    <col min="2" max="3" width="16.75390625" style="1" customWidth="1"/>
    <col min="4" max="4" width="9.25390625" style="1" customWidth="1"/>
    <col min="5" max="5" width="16.75390625" style="1" customWidth="1"/>
    <col min="6" max="6" width="9.25390625" style="1" customWidth="1"/>
    <col min="7" max="9" width="12.125" style="1" customWidth="1"/>
    <col min="10" max="10" width="25.75390625" style="1" customWidth="1"/>
    <col min="11" max="14" width="9.75390625" style="1" customWidth="1"/>
    <col min="15" max="15" width="11.625" style="1" customWidth="1"/>
    <col min="16" max="16384" width="9.00390625" style="1" customWidth="1"/>
  </cols>
  <sheetData>
    <row r="1" ht="13.5">
      <c r="A1" s="1" t="s">
        <v>978</v>
      </c>
    </row>
    <row r="2" spans="1:15" ht="34.5" customHeight="1">
      <c r="A2" s="3" t="s">
        <v>163</v>
      </c>
      <c r="B2" s="3"/>
      <c r="C2" s="3"/>
      <c r="D2" s="3"/>
      <c r="E2" s="3"/>
      <c r="F2" s="3"/>
      <c r="G2" s="3"/>
      <c r="H2" s="3"/>
      <c r="I2" s="3"/>
      <c r="J2" s="3"/>
      <c r="K2" s="25"/>
      <c r="L2" s="25"/>
      <c r="M2" s="3"/>
      <c r="N2" s="3"/>
      <c r="O2" s="3"/>
    </row>
    <row r="3" ht="18.75" customHeight="1">
      <c r="A3" s="4" t="s">
        <v>164</v>
      </c>
    </row>
    <row r="4" spans="1:10" s="55" customFormat="1" ht="17.25" customHeight="1">
      <c r="A4" s="5"/>
      <c r="B4" s="5"/>
      <c r="C4" s="5"/>
      <c r="D4" s="9" t="s">
        <v>157</v>
      </c>
      <c r="E4" s="10"/>
      <c r="F4" s="11"/>
      <c r="G4" s="5" t="s">
        <v>87</v>
      </c>
      <c r="H4" s="5" t="s">
        <v>88</v>
      </c>
      <c r="I4" s="5" t="s">
        <v>89</v>
      </c>
      <c r="J4" s="5"/>
    </row>
    <row r="5" spans="1:10" s="56" customFormat="1" ht="20.25" customHeight="1">
      <c r="A5" s="12" t="s">
        <v>83</v>
      </c>
      <c r="B5" s="12" t="s">
        <v>82</v>
      </c>
      <c r="C5" s="12" t="s">
        <v>84</v>
      </c>
      <c r="D5" s="15" t="s">
        <v>719</v>
      </c>
      <c r="E5" s="15" t="s">
        <v>90</v>
      </c>
      <c r="F5" s="15" t="s">
        <v>80</v>
      </c>
      <c r="G5" s="15" t="s">
        <v>91</v>
      </c>
      <c r="H5" s="15" t="s">
        <v>91</v>
      </c>
      <c r="I5" s="15" t="s">
        <v>158</v>
      </c>
      <c r="J5" s="12" t="s">
        <v>699</v>
      </c>
    </row>
    <row r="6" spans="1:10" ht="19.5" customHeight="1">
      <c r="A6" s="29"/>
      <c r="B6" s="29"/>
      <c r="C6" s="29"/>
      <c r="D6" s="29"/>
      <c r="E6" s="29"/>
      <c r="F6" s="57" t="s">
        <v>666</v>
      </c>
      <c r="G6" s="57" t="s">
        <v>667</v>
      </c>
      <c r="H6" s="57" t="s">
        <v>667</v>
      </c>
      <c r="I6" s="57" t="s">
        <v>667</v>
      </c>
      <c r="J6" s="29"/>
    </row>
    <row r="7" spans="1:10" ht="13.5">
      <c r="A7" s="29"/>
      <c r="B7" s="29"/>
      <c r="C7" s="29"/>
      <c r="D7" s="29"/>
      <c r="E7" s="29"/>
      <c r="F7" s="29"/>
      <c r="G7" s="29"/>
      <c r="H7" s="29"/>
      <c r="I7" s="29"/>
      <c r="J7" s="29"/>
    </row>
    <row r="8" spans="1:10" ht="13.5">
      <c r="A8" s="29"/>
      <c r="B8" s="29"/>
      <c r="C8" s="23" t="s">
        <v>159</v>
      </c>
      <c r="D8" s="58" t="s">
        <v>92</v>
      </c>
      <c r="E8" s="29"/>
      <c r="F8" s="29"/>
      <c r="G8" s="29"/>
      <c r="H8" s="29"/>
      <c r="I8" s="29"/>
      <c r="J8" s="29"/>
    </row>
    <row r="9" spans="1:10" ht="19.5" customHeight="1">
      <c r="A9" s="29"/>
      <c r="B9" s="29"/>
      <c r="C9" s="23" t="s">
        <v>160</v>
      </c>
      <c r="D9" s="58"/>
      <c r="E9" s="29"/>
      <c r="F9" s="29"/>
      <c r="G9" s="29"/>
      <c r="H9" s="29"/>
      <c r="I9" s="29"/>
      <c r="J9" s="29"/>
    </row>
    <row r="10" spans="1:10" ht="14.25" customHeight="1">
      <c r="A10" s="29"/>
      <c r="B10" s="29"/>
      <c r="C10" s="57" t="s">
        <v>161</v>
      </c>
      <c r="D10" s="58" t="s">
        <v>610</v>
      </c>
      <c r="E10" s="29"/>
      <c r="F10" s="29"/>
      <c r="G10" s="29"/>
      <c r="H10" s="29"/>
      <c r="I10" s="29"/>
      <c r="J10" s="29"/>
    </row>
    <row r="11" spans="1:10" ht="13.5" customHeight="1">
      <c r="A11" s="29"/>
      <c r="B11" s="29"/>
      <c r="C11" s="57"/>
      <c r="D11" s="29"/>
      <c r="E11" s="29"/>
      <c r="F11" s="29"/>
      <c r="G11" s="29"/>
      <c r="H11" s="29"/>
      <c r="I11" s="29"/>
      <c r="J11" s="29"/>
    </row>
    <row r="12" spans="1:10" ht="13.5" customHeight="1">
      <c r="A12" s="29"/>
      <c r="B12" s="29"/>
      <c r="C12" s="29"/>
      <c r="D12" s="29"/>
      <c r="E12" s="29"/>
      <c r="F12" s="29"/>
      <c r="G12" s="29"/>
      <c r="H12" s="29"/>
      <c r="I12" s="29"/>
      <c r="J12" s="29"/>
    </row>
    <row r="13" spans="1:10" ht="13.5" customHeight="1">
      <c r="A13" s="29"/>
      <c r="B13" s="29"/>
      <c r="C13" s="29"/>
      <c r="D13" s="29"/>
      <c r="E13" s="29"/>
      <c r="F13" s="29"/>
      <c r="G13" s="29"/>
      <c r="H13" s="29"/>
      <c r="I13" s="29"/>
      <c r="J13" s="29"/>
    </row>
    <row r="14" spans="1:10" ht="13.5" customHeight="1">
      <c r="A14" s="29"/>
      <c r="B14" s="29"/>
      <c r="C14" s="29"/>
      <c r="D14" s="29"/>
      <c r="E14" s="29"/>
      <c r="F14" s="29"/>
      <c r="G14" s="29"/>
      <c r="H14" s="29"/>
      <c r="I14" s="29"/>
      <c r="J14" s="29"/>
    </row>
    <row r="15" spans="1:10" ht="13.5" customHeight="1">
      <c r="A15" s="29"/>
      <c r="B15" s="29"/>
      <c r="C15" s="29"/>
      <c r="D15" s="29"/>
      <c r="E15" s="29"/>
      <c r="F15" s="29"/>
      <c r="G15" s="29"/>
      <c r="H15" s="29"/>
      <c r="I15" s="29"/>
      <c r="J15" s="29"/>
    </row>
    <row r="16" spans="1:10" ht="13.5" customHeight="1">
      <c r="A16" s="29"/>
      <c r="B16" s="29"/>
      <c r="C16" s="29"/>
      <c r="D16" s="29"/>
      <c r="E16" s="29"/>
      <c r="F16" s="29"/>
      <c r="G16" s="29"/>
      <c r="H16" s="29"/>
      <c r="I16" s="29"/>
      <c r="J16" s="29"/>
    </row>
    <row r="17" spans="1:10" ht="13.5" customHeight="1">
      <c r="A17" s="29"/>
      <c r="B17" s="29"/>
      <c r="C17" s="29"/>
      <c r="D17" s="29"/>
      <c r="E17" s="29"/>
      <c r="F17" s="29"/>
      <c r="G17" s="29"/>
      <c r="H17" s="29"/>
      <c r="I17" s="29"/>
      <c r="J17" s="29"/>
    </row>
    <row r="18" spans="1:10" ht="13.5" customHeight="1">
      <c r="A18" s="29"/>
      <c r="B18" s="29"/>
      <c r="C18" s="29"/>
      <c r="D18" s="29"/>
      <c r="E18" s="29"/>
      <c r="F18" s="29"/>
      <c r="G18" s="29"/>
      <c r="H18" s="29"/>
      <c r="I18" s="29"/>
      <c r="J18" s="29"/>
    </row>
    <row r="19" spans="1:10" ht="13.5" customHeight="1">
      <c r="A19" s="29"/>
      <c r="B19" s="29"/>
      <c r="C19" s="29"/>
      <c r="D19" s="29"/>
      <c r="E19" s="29"/>
      <c r="F19" s="29"/>
      <c r="G19" s="29"/>
      <c r="H19" s="29"/>
      <c r="I19" s="29"/>
      <c r="J19" s="29"/>
    </row>
    <row r="20" spans="1:10" ht="13.5" customHeight="1">
      <c r="A20" s="29"/>
      <c r="B20" s="29"/>
      <c r="C20" s="29"/>
      <c r="D20" s="29"/>
      <c r="E20" s="29"/>
      <c r="F20" s="29"/>
      <c r="G20" s="29"/>
      <c r="H20" s="29"/>
      <c r="I20" s="29"/>
      <c r="J20" s="29"/>
    </row>
    <row r="21" spans="1:10" ht="13.5" customHeight="1">
      <c r="A21" s="29"/>
      <c r="B21" s="29"/>
      <c r="C21" s="29"/>
      <c r="D21" s="29"/>
      <c r="E21" s="29"/>
      <c r="F21" s="29"/>
      <c r="G21" s="29"/>
      <c r="H21" s="29"/>
      <c r="I21" s="29"/>
      <c r="J21" s="29"/>
    </row>
    <row r="22" spans="1:10" ht="13.5" customHeight="1">
      <c r="A22" s="29"/>
      <c r="B22" s="29"/>
      <c r="C22" s="29"/>
      <c r="D22" s="29"/>
      <c r="E22" s="29"/>
      <c r="F22" s="29"/>
      <c r="G22" s="29"/>
      <c r="H22" s="29"/>
      <c r="I22" s="29"/>
      <c r="J22" s="29"/>
    </row>
    <row r="23" spans="1:10" ht="13.5" customHeight="1">
      <c r="A23" s="29"/>
      <c r="B23" s="29"/>
      <c r="C23" s="29"/>
      <c r="D23" s="29"/>
      <c r="E23" s="29"/>
      <c r="F23" s="29"/>
      <c r="G23" s="29"/>
      <c r="H23" s="29"/>
      <c r="I23" s="29"/>
      <c r="J23" s="29"/>
    </row>
    <row r="24" spans="1:10" ht="13.5" customHeight="1">
      <c r="A24" s="29"/>
      <c r="B24" s="29"/>
      <c r="C24" s="29"/>
      <c r="D24" s="29"/>
      <c r="E24" s="29"/>
      <c r="F24" s="29"/>
      <c r="G24" s="29"/>
      <c r="H24" s="29"/>
      <c r="I24" s="29"/>
      <c r="J24" s="29"/>
    </row>
    <row r="25" spans="1:10" ht="13.5" customHeight="1">
      <c r="A25" s="29"/>
      <c r="B25" s="29"/>
      <c r="C25" s="29"/>
      <c r="D25" s="29"/>
      <c r="E25" s="29"/>
      <c r="F25" s="29"/>
      <c r="G25" s="29"/>
      <c r="H25" s="29"/>
      <c r="I25" s="29"/>
      <c r="J25" s="29"/>
    </row>
    <row r="26" spans="1:10" ht="13.5" customHeight="1">
      <c r="A26" s="29"/>
      <c r="B26" s="29"/>
      <c r="C26" s="29"/>
      <c r="D26" s="29"/>
      <c r="E26" s="29"/>
      <c r="F26" s="29"/>
      <c r="G26" s="29"/>
      <c r="H26" s="29"/>
      <c r="I26" s="29"/>
      <c r="J26" s="29"/>
    </row>
    <row r="27" spans="1:10" ht="13.5" customHeight="1">
      <c r="A27" s="29"/>
      <c r="B27" s="29"/>
      <c r="C27" s="29"/>
      <c r="D27" s="29"/>
      <c r="E27" s="29"/>
      <c r="F27" s="29"/>
      <c r="G27" s="29"/>
      <c r="H27" s="29"/>
      <c r="I27" s="29"/>
      <c r="J27" s="29"/>
    </row>
    <row r="28" spans="1:10" ht="13.5" customHeight="1">
      <c r="A28" s="29"/>
      <c r="B28" s="29"/>
      <c r="C28" s="29"/>
      <c r="D28" s="29"/>
      <c r="E28" s="29"/>
      <c r="F28" s="29"/>
      <c r="G28" s="29"/>
      <c r="H28" s="29"/>
      <c r="I28" s="29"/>
      <c r="J28" s="29"/>
    </row>
    <row r="29" spans="1:10" ht="13.5" customHeight="1">
      <c r="A29" s="29"/>
      <c r="B29" s="29"/>
      <c r="C29" s="29"/>
      <c r="D29" s="29"/>
      <c r="E29" s="29"/>
      <c r="F29" s="29"/>
      <c r="G29" s="29"/>
      <c r="H29" s="29"/>
      <c r="I29" s="29"/>
      <c r="J29" s="29"/>
    </row>
    <row r="30" spans="1:10" ht="13.5" customHeight="1">
      <c r="A30" s="29"/>
      <c r="B30" s="29"/>
      <c r="C30" s="29"/>
      <c r="D30" s="29"/>
      <c r="E30" s="29"/>
      <c r="F30" s="29"/>
      <c r="G30" s="29"/>
      <c r="H30" s="29"/>
      <c r="I30" s="29"/>
      <c r="J30" s="29"/>
    </row>
    <row r="31" spans="1:10" ht="13.5" customHeight="1">
      <c r="A31" s="29"/>
      <c r="B31" s="29"/>
      <c r="C31" s="29"/>
      <c r="D31" s="29"/>
      <c r="E31" s="29"/>
      <c r="F31" s="29"/>
      <c r="G31" s="29"/>
      <c r="H31" s="29"/>
      <c r="I31" s="29"/>
      <c r="J31" s="29"/>
    </row>
    <row r="32" spans="1:10" ht="13.5">
      <c r="A32" s="27"/>
      <c r="B32" s="27"/>
      <c r="C32" s="27"/>
      <c r="D32" s="27"/>
      <c r="E32" s="27"/>
      <c r="F32" s="27"/>
      <c r="G32" s="27"/>
      <c r="H32" s="27"/>
      <c r="I32" s="27"/>
      <c r="J32" s="27"/>
    </row>
    <row r="33" spans="1:10" ht="13.5">
      <c r="A33" s="23" t="s">
        <v>597</v>
      </c>
      <c r="B33" s="57" t="s">
        <v>162</v>
      </c>
      <c r="C33" s="29"/>
      <c r="D33" s="29"/>
      <c r="E33" s="29"/>
      <c r="F33" s="29"/>
      <c r="G33" s="29"/>
      <c r="H33" s="29"/>
      <c r="I33" s="29"/>
      <c r="J33" s="29"/>
    </row>
    <row r="34" spans="1:10" ht="13.5">
      <c r="A34" s="20"/>
      <c r="B34" s="20"/>
      <c r="C34" s="20"/>
      <c r="D34" s="20"/>
      <c r="E34" s="20"/>
      <c r="F34" s="20"/>
      <c r="G34" s="20"/>
      <c r="H34" s="20"/>
      <c r="I34" s="20"/>
      <c r="J34" s="20"/>
    </row>
    <row r="35" ht="22.5" customHeight="1">
      <c r="A35" s="1" t="s">
        <v>165</v>
      </c>
    </row>
  </sheetData>
  <sheetProtection/>
  <printOptions horizontalCentered="1"/>
  <pageMargins left="0.984251968503937" right="0.7874015748031497" top="0.984251968503937" bottom="0.984251968503937" header="0.5118110236220472" footer="0.5118110236220472"/>
  <pageSetup horizontalDpi="600" verticalDpi="600" orientation="landscape" paperSize="9" scale="90" r:id="rId1"/>
</worksheet>
</file>

<file path=xl/worksheets/sheet44.xml><?xml version="1.0" encoding="utf-8"?>
<worksheet xmlns="http://schemas.openxmlformats.org/spreadsheetml/2006/main" xmlns:r="http://schemas.openxmlformats.org/officeDocument/2006/relationships">
  <dimension ref="A1:O36"/>
  <sheetViews>
    <sheetView view="pageBreakPreview" zoomScale="80" zoomScaleNormal="75" zoomScaleSheetLayoutView="80" zoomScalePageLayoutView="0" workbookViewId="0" topLeftCell="A1">
      <selection activeCell="F13" sqref="F13"/>
    </sheetView>
  </sheetViews>
  <sheetFormatPr defaultColWidth="9.00390625" defaultRowHeight="13.5"/>
  <cols>
    <col min="1" max="1" width="9.25390625" style="1" customWidth="1"/>
    <col min="2" max="3" width="16.75390625" style="1" customWidth="1"/>
    <col min="4" max="4" width="9.25390625" style="1" customWidth="1"/>
    <col min="5" max="5" width="16.75390625" style="1" customWidth="1"/>
    <col min="6" max="6" width="9.25390625" style="1" customWidth="1"/>
    <col min="7" max="9" width="12.125" style="1" customWidth="1"/>
    <col min="10" max="10" width="25.75390625" style="1" customWidth="1"/>
    <col min="11" max="14" width="9.75390625" style="1" customWidth="1"/>
    <col min="15" max="15" width="11.625" style="1" customWidth="1"/>
    <col min="16" max="16384" width="9.00390625" style="1" customWidth="1"/>
  </cols>
  <sheetData>
    <row r="1" ht="13.5">
      <c r="A1" s="1" t="s">
        <v>979</v>
      </c>
    </row>
    <row r="2" spans="1:15" ht="34.5" customHeight="1">
      <c r="A2" s="3" t="s">
        <v>28</v>
      </c>
      <c r="B2" s="3"/>
      <c r="C2" s="3"/>
      <c r="D2" s="3"/>
      <c r="E2" s="3"/>
      <c r="F2" s="3"/>
      <c r="G2" s="3"/>
      <c r="H2" s="3"/>
      <c r="I2" s="3"/>
      <c r="J2" s="3"/>
      <c r="K2" s="25"/>
      <c r="L2" s="25"/>
      <c r="M2" s="3"/>
      <c r="N2" s="3"/>
      <c r="O2" s="3"/>
    </row>
    <row r="3" ht="21.75" customHeight="1"/>
    <row r="4" spans="1:10" s="55" customFormat="1" ht="17.25" customHeight="1">
      <c r="A4" s="5"/>
      <c r="B4" s="5"/>
      <c r="C4" s="5"/>
      <c r="D4" s="9" t="s">
        <v>157</v>
      </c>
      <c r="E4" s="10"/>
      <c r="F4" s="11"/>
      <c r="G4" s="5" t="s">
        <v>87</v>
      </c>
      <c r="H4" s="5" t="s">
        <v>88</v>
      </c>
      <c r="I4" s="5" t="s">
        <v>89</v>
      </c>
      <c r="J4" s="5"/>
    </row>
    <row r="5" spans="1:10" s="56" customFormat="1" ht="20.25" customHeight="1">
      <c r="A5" s="12" t="s">
        <v>83</v>
      </c>
      <c r="B5" s="12" t="s">
        <v>82</v>
      </c>
      <c r="C5" s="12" t="s">
        <v>84</v>
      </c>
      <c r="D5" s="15" t="s">
        <v>719</v>
      </c>
      <c r="E5" s="15" t="s">
        <v>90</v>
      </c>
      <c r="F5" s="15" t="s">
        <v>80</v>
      </c>
      <c r="G5" s="15" t="s">
        <v>91</v>
      </c>
      <c r="H5" s="15" t="s">
        <v>91</v>
      </c>
      <c r="I5" s="15" t="s">
        <v>158</v>
      </c>
      <c r="J5" s="12" t="s">
        <v>699</v>
      </c>
    </row>
    <row r="6" spans="1:10" ht="19.5" customHeight="1">
      <c r="A6" s="29"/>
      <c r="B6" s="29"/>
      <c r="C6" s="29"/>
      <c r="D6" s="29"/>
      <c r="E6" s="29"/>
      <c r="F6" s="57" t="s">
        <v>666</v>
      </c>
      <c r="G6" s="57" t="s">
        <v>667</v>
      </c>
      <c r="H6" s="57" t="s">
        <v>667</v>
      </c>
      <c r="I6" s="57" t="s">
        <v>667</v>
      </c>
      <c r="J6" s="29"/>
    </row>
    <row r="7" spans="1:10" ht="13.5">
      <c r="A7" s="29"/>
      <c r="B7" s="29"/>
      <c r="C7" s="29"/>
      <c r="D7" s="29"/>
      <c r="E7" s="29"/>
      <c r="F7" s="29"/>
      <c r="G7" s="29"/>
      <c r="H7" s="29"/>
      <c r="I7" s="29"/>
      <c r="J7" s="29"/>
    </row>
    <row r="8" spans="1:10" ht="13.5">
      <c r="A8" s="29"/>
      <c r="B8" s="29"/>
      <c r="C8" s="23" t="s">
        <v>159</v>
      </c>
      <c r="D8" s="58" t="s">
        <v>92</v>
      </c>
      <c r="E8" s="29"/>
      <c r="F8" s="29"/>
      <c r="G8" s="29"/>
      <c r="H8" s="29"/>
      <c r="I8" s="29"/>
      <c r="J8" s="29"/>
    </row>
    <row r="9" spans="1:10" ht="19.5" customHeight="1">
      <c r="A9" s="29"/>
      <c r="B9" s="29"/>
      <c r="C9" s="23" t="s">
        <v>160</v>
      </c>
      <c r="D9" s="58"/>
      <c r="E9" s="29"/>
      <c r="F9" s="29"/>
      <c r="G9" s="29"/>
      <c r="H9" s="29"/>
      <c r="I9" s="29"/>
      <c r="J9" s="29"/>
    </row>
    <row r="10" spans="1:10" ht="14.25" customHeight="1">
      <c r="A10" s="29"/>
      <c r="B10" s="29"/>
      <c r="C10" s="57" t="s">
        <v>161</v>
      </c>
      <c r="D10" s="58" t="s">
        <v>610</v>
      </c>
      <c r="E10" s="29"/>
      <c r="F10" s="29"/>
      <c r="G10" s="29"/>
      <c r="H10" s="29"/>
      <c r="I10" s="29"/>
      <c r="J10" s="29"/>
    </row>
    <row r="11" spans="1:10" ht="13.5">
      <c r="A11" s="29"/>
      <c r="B11" s="29"/>
      <c r="C11" s="57"/>
      <c r="D11" s="29"/>
      <c r="E11" s="29"/>
      <c r="F11" s="29"/>
      <c r="G11" s="29"/>
      <c r="H11" s="29"/>
      <c r="I11" s="29"/>
      <c r="J11" s="29"/>
    </row>
    <row r="12" spans="1:10" ht="13.5">
      <c r="A12" s="29"/>
      <c r="B12" s="29"/>
      <c r="C12" s="29"/>
      <c r="D12" s="29"/>
      <c r="E12" s="29"/>
      <c r="F12" s="29"/>
      <c r="G12" s="29"/>
      <c r="H12" s="29"/>
      <c r="I12" s="29"/>
      <c r="J12" s="29"/>
    </row>
    <row r="13" spans="1:10" ht="13.5">
      <c r="A13" s="29"/>
      <c r="B13" s="29"/>
      <c r="C13" s="29"/>
      <c r="D13" s="29"/>
      <c r="E13" s="29"/>
      <c r="F13" s="29"/>
      <c r="G13" s="29"/>
      <c r="H13" s="29"/>
      <c r="I13" s="29"/>
      <c r="J13" s="29"/>
    </row>
    <row r="14" spans="1:10" ht="13.5">
      <c r="A14" s="29"/>
      <c r="B14" s="29"/>
      <c r="C14" s="29"/>
      <c r="D14" s="29"/>
      <c r="E14" s="29"/>
      <c r="F14" s="29"/>
      <c r="G14" s="29"/>
      <c r="H14" s="29"/>
      <c r="I14" s="29"/>
      <c r="J14" s="29"/>
    </row>
    <row r="15" spans="1:10" ht="13.5">
      <c r="A15" s="29"/>
      <c r="B15" s="29"/>
      <c r="C15" s="29"/>
      <c r="D15" s="29"/>
      <c r="E15" s="29"/>
      <c r="F15" s="29"/>
      <c r="G15" s="29"/>
      <c r="H15" s="29"/>
      <c r="I15" s="29"/>
      <c r="J15" s="29"/>
    </row>
    <row r="16" spans="1:10" ht="13.5">
      <c r="A16" s="29"/>
      <c r="B16" s="29"/>
      <c r="C16" s="29"/>
      <c r="D16" s="29"/>
      <c r="E16" s="29"/>
      <c r="F16" s="29"/>
      <c r="G16" s="29"/>
      <c r="H16" s="29"/>
      <c r="I16" s="29"/>
      <c r="J16" s="29"/>
    </row>
    <row r="17" spans="1:10" ht="13.5">
      <c r="A17" s="29"/>
      <c r="B17" s="29"/>
      <c r="C17" s="29"/>
      <c r="D17" s="29"/>
      <c r="E17" s="29"/>
      <c r="F17" s="29"/>
      <c r="G17" s="29"/>
      <c r="H17" s="29"/>
      <c r="I17" s="29"/>
      <c r="J17" s="29"/>
    </row>
    <row r="18" spans="1:10" ht="13.5">
      <c r="A18" s="29"/>
      <c r="B18" s="29"/>
      <c r="C18" s="29"/>
      <c r="D18" s="29"/>
      <c r="E18" s="29"/>
      <c r="F18" s="29"/>
      <c r="G18" s="29"/>
      <c r="H18" s="29"/>
      <c r="I18" s="29"/>
      <c r="J18" s="29"/>
    </row>
    <row r="19" spans="1:10" ht="13.5">
      <c r="A19" s="29"/>
      <c r="B19" s="29"/>
      <c r="C19" s="29"/>
      <c r="D19" s="29"/>
      <c r="E19" s="29"/>
      <c r="F19" s="29"/>
      <c r="G19" s="29"/>
      <c r="H19" s="29"/>
      <c r="I19" s="29"/>
      <c r="J19" s="29"/>
    </row>
    <row r="20" spans="1:10" ht="13.5">
      <c r="A20" s="29"/>
      <c r="B20" s="29"/>
      <c r="C20" s="29"/>
      <c r="D20" s="29"/>
      <c r="E20" s="29"/>
      <c r="F20" s="29"/>
      <c r="G20" s="29"/>
      <c r="H20" s="29"/>
      <c r="I20" s="29"/>
      <c r="J20" s="29"/>
    </row>
    <row r="21" spans="1:10" ht="13.5">
      <c r="A21" s="29"/>
      <c r="B21" s="29"/>
      <c r="C21" s="29"/>
      <c r="D21" s="29"/>
      <c r="E21" s="29"/>
      <c r="F21" s="29"/>
      <c r="G21" s="29"/>
      <c r="H21" s="29"/>
      <c r="I21" s="29"/>
      <c r="J21" s="29"/>
    </row>
    <row r="22" spans="1:10" ht="13.5">
      <c r="A22" s="29"/>
      <c r="B22" s="29"/>
      <c r="C22" s="29"/>
      <c r="D22" s="29"/>
      <c r="E22" s="29"/>
      <c r="F22" s="29"/>
      <c r="G22" s="29"/>
      <c r="H22" s="29"/>
      <c r="I22" s="29"/>
      <c r="J22" s="29"/>
    </row>
    <row r="23" spans="1:10" ht="13.5">
      <c r="A23" s="29"/>
      <c r="B23" s="29"/>
      <c r="C23" s="29"/>
      <c r="D23" s="29"/>
      <c r="E23" s="29"/>
      <c r="F23" s="29"/>
      <c r="G23" s="29"/>
      <c r="H23" s="29"/>
      <c r="I23" s="29"/>
      <c r="J23" s="29"/>
    </row>
    <row r="24" spans="1:10" ht="13.5">
      <c r="A24" s="29"/>
      <c r="B24" s="29"/>
      <c r="C24" s="29"/>
      <c r="D24" s="29"/>
      <c r="E24" s="29"/>
      <c r="F24" s="29"/>
      <c r="G24" s="29"/>
      <c r="H24" s="29"/>
      <c r="I24" s="29"/>
      <c r="J24" s="29"/>
    </row>
    <row r="25" spans="1:10" ht="13.5">
      <c r="A25" s="29"/>
      <c r="B25" s="29"/>
      <c r="C25" s="29"/>
      <c r="D25" s="29"/>
      <c r="E25" s="29"/>
      <c r="F25" s="29"/>
      <c r="G25" s="29"/>
      <c r="H25" s="29"/>
      <c r="I25" s="29"/>
      <c r="J25" s="29"/>
    </row>
    <row r="26" spans="1:10" ht="13.5">
      <c r="A26" s="29"/>
      <c r="B26" s="29"/>
      <c r="C26" s="29"/>
      <c r="D26" s="29"/>
      <c r="E26" s="29"/>
      <c r="F26" s="29"/>
      <c r="G26" s="29"/>
      <c r="H26" s="29"/>
      <c r="I26" s="29"/>
      <c r="J26" s="29"/>
    </row>
    <row r="27" spans="1:10" ht="13.5">
      <c r="A27" s="29"/>
      <c r="B27" s="29"/>
      <c r="C27" s="29"/>
      <c r="D27" s="29"/>
      <c r="E27" s="29"/>
      <c r="F27" s="29"/>
      <c r="G27" s="29"/>
      <c r="H27" s="29"/>
      <c r="I27" s="29"/>
      <c r="J27" s="29"/>
    </row>
    <row r="28" spans="1:10" ht="13.5">
      <c r="A28" s="29"/>
      <c r="B28" s="29"/>
      <c r="C28" s="29"/>
      <c r="D28" s="29"/>
      <c r="E28" s="29"/>
      <c r="F28" s="29"/>
      <c r="G28" s="29"/>
      <c r="H28" s="29"/>
      <c r="I28" s="29"/>
      <c r="J28" s="29"/>
    </row>
    <row r="29" spans="1:10" ht="13.5">
      <c r="A29" s="29"/>
      <c r="B29" s="29"/>
      <c r="C29" s="29"/>
      <c r="D29" s="29"/>
      <c r="E29" s="29"/>
      <c r="F29" s="29"/>
      <c r="G29" s="29"/>
      <c r="H29" s="29"/>
      <c r="I29" s="29"/>
      <c r="J29" s="29"/>
    </row>
    <row r="30" spans="1:10" ht="13.5">
      <c r="A30" s="29"/>
      <c r="B30" s="29"/>
      <c r="C30" s="29"/>
      <c r="D30" s="29"/>
      <c r="E30" s="29"/>
      <c r="F30" s="29"/>
      <c r="G30" s="29"/>
      <c r="H30" s="29"/>
      <c r="I30" s="29"/>
      <c r="J30" s="29"/>
    </row>
    <row r="31" spans="1:10" ht="13.5">
      <c r="A31" s="29"/>
      <c r="B31" s="29"/>
      <c r="C31" s="29"/>
      <c r="D31" s="29"/>
      <c r="E31" s="29"/>
      <c r="F31" s="29"/>
      <c r="G31" s="29"/>
      <c r="H31" s="29"/>
      <c r="I31" s="29"/>
      <c r="J31" s="29"/>
    </row>
    <row r="32" spans="1:10" ht="13.5">
      <c r="A32" s="29"/>
      <c r="B32" s="29"/>
      <c r="C32" s="29"/>
      <c r="D32" s="29"/>
      <c r="E32" s="29"/>
      <c r="F32" s="29"/>
      <c r="G32" s="29"/>
      <c r="H32" s="29"/>
      <c r="I32" s="29"/>
      <c r="J32" s="29"/>
    </row>
    <row r="33" spans="1:10" ht="13.5">
      <c r="A33" s="27"/>
      <c r="B33" s="27"/>
      <c r="C33" s="27"/>
      <c r="D33" s="27"/>
      <c r="E33" s="27"/>
      <c r="F33" s="27"/>
      <c r="G33" s="27"/>
      <c r="H33" s="27"/>
      <c r="I33" s="27"/>
      <c r="J33" s="27"/>
    </row>
    <row r="34" spans="1:10" ht="13.5">
      <c r="A34" s="23" t="s">
        <v>597</v>
      </c>
      <c r="B34" s="57" t="s">
        <v>162</v>
      </c>
      <c r="C34" s="29"/>
      <c r="D34" s="29"/>
      <c r="E34" s="29"/>
      <c r="F34" s="29"/>
      <c r="G34" s="29"/>
      <c r="H34" s="29"/>
      <c r="I34" s="29"/>
      <c r="J34" s="29"/>
    </row>
    <row r="35" spans="1:10" ht="13.5">
      <c r="A35" s="20"/>
      <c r="B35" s="20"/>
      <c r="C35" s="20"/>
      <c r="D35" s="20"/>
      <c r="E35" s="20"/>
      <c r="F35" s="20"/>
      <c r="G35" s="20"/>
      <c r="H35" s="20"/>
      <c r="I35" s="20"/>
      <c r="J35" s="20"/>
    </row>
    <row r="36" ht="21" customHeight="1">
      <c r="A36" s="1" t="s">
        <v>166</v>
      </c>
    </row>
  </sheetData>
  <sheetProtection/>
  <printOptions horizontalCentered="1"/>
  <pageMargins left="0.984251968503937" right="0.7874015748031497" top="0.984251968503937" bottom="0.984251968503937" header="0.5118110236220472" footer="0.5118110236220472"/>
  <pageSetup horizontalDpi="600" verticalDpi="600" orientation="landscape" paperSize="9" scale="90" r:id="rId1"/>
</worksheet>
</file>

<file path=xl/worksheets/sheet45.xml><?xml version="1.0" encoding="utf-8"?>
<worksheet xmlns="http://schemas.openxmlformats.org/spreadsheetml/2006/main" xmlns:r="http://schemas.openxmlformats.org/officeDocument/2006/relationships">
  <sheetPr>
    <pageSetUpPr fitToPage="1"/>
  </sheetPr>
  <dimension ref="A1:C49"/>
  <sheetViews>
    <sheetView view="pageBreakPreview" zoomScale="70" zoomScaleNormal="90" zoomScaleSheetLayoutView="70" zoomScalePageLayoutView="0" workbookViewId="0" topLeftCell="A1">
      <selection activeCell="F13" sqref="F13"/>
    </sheetView>
  </sheetViews>
  <sheetFormatPr defaultColWidth="9.00390625" defaultRowHeight="13.5"/>
  <cols>
    <col min="1" max="1" width="25.125" style="1" customWidth="1"/>
    <col min="2" max="2" width="30.625" style="1" customWidth="1"/>
    <col min="3" max="3" width="36.125" style="1" customWidth="1"/>
    <col min="4" max="16384" width="9.00390625" style="1" customWidth="1"/>
  </cols>
  <sheetData>
    <row r="1" ht="16.5" customHeight="1">
      <c r="A1" s="1" t="s">
        <v>980</v>
      </c>
    </row>
    <row r="2" spans="1:3" ht="13.5" customHeight="1">
      <c r="A2" s="36"/>
      <c r="B2" s="36"/>
      <c r="C2" s="36"/>
    </row>
    <row r="3" spans="1:3" ht="23.25" customHeight="1">
      <c r="A3" s="2385" t="s">
        <v>937</v>
      </c>
      <c r="B3" s="1564"/>
      <c r="C3" s="1564"/>
    </row>
    <row r="4" spans="1:3" s="4" customFormat="1" ht="36.75" customHeight="1">
      <c r="A4" s="35"/>
      <c r="B4" s="35"/>
      <c r="C4" s="35"/>
    </row>
    <row r="5" spans="1:3" s="4" customFormat="1" ht="36" customHeight="1">
      <c r="A5" s="152" t="s">
        <v>167</v>
      </c>
      <c r="B5" s="184" t="s">
        <v>191</v>
      </c>
      <c r="C5" s="184" t="s">
        <v>192</v>
      </c>
    </row>
    <row r="6" spans="1:3" s="133" customFormat="1" ht="10.5" customHeight="1">
      <c r="A6" s="53"/>
      <c r="B6" s="149"/>
      <c r="C6" s="178"/>
    </row>
    <row r="7" spans="1:3" s="4" customFormat="1" ht="43.5" customHeight="1">
      <c r="A7" s="181"/>
      <c r="B7" s="149"/>
      <c r="C7" s="179"/>
    </row>
    <row r="8" spans="1:3" s="4" customFormat="1" ht="22.5" customHeight="1">
      <c r="A8" s="53"/>
      <c r="B8" s="149"/>
      <c r="C8" s="149"/>
    </row>
    <row r="9" spans="1:3" s="4" customFormat="1" ht="14.25">
      <c r="A9" s="53"/>
      <c r="B9" s="149"/>
      <c r="C9" s="149"/>
    </row>
    <row r="10" spans="1:3" s="4" customFormat="1" ht="14.25">
      <c r="A10" s="53"/>
      <c r="B10" s="149"/>
      <c r="C10" s="149"/>
    </row>
    <row r="11" spans="1:3" s="4" customFormat="1" ht="99" customHeight="1">
      <c r="A11" s="53"/>
      <c r="B11" s="149"/>
      <c r="C11" s="149"/>
    </row>
    <row r="12" spans="1:3" s="4" customFormat="1" ht="14.25">
      <c r="A12" s="53"/>
      <c r="B12" s="149"/>
      <c r="C12" s="149"/>
    </row>
    <row r="13" spans="1:3" s="4" customFormat="1" ht="14.25">
      <c r="A13" s="53"/>
      <c r="B13" s="149"/>
      <c r="C13" s="149"/>
    </row>
    <row r="14" spans="1:3" s="4" customFormat="1" ht="14.25">
      <c r="A14" s="53"/>
      <c r="B14" s="149"/>
      <c r="C14" s="149"/>
    </row>
    <row r="15" spans="1:3" s="4" customFormat="1" ht="14.25">
      <c r="A15" s="53"/>
      <c r="B15" s="149"/>
      <c r="C15" s="149"/>
    </row>
    <row r="16" spans="1:3" s="4" customFormat="1" ht="14.25">
      <c r="A16" s="53"/>
      <c r="B16" s="149"/>
      <c r="C16" s="149"/>
    </row>
    <row r="17" spans="1:3" s="4" customFormat="1" ht="24" customHeight="1">
      <c r="A17" s="53"/>
      <c r="B17" s="149"/>
      <c r="C17" s="149"/>
    </row>
    <row r="18" spans="1:3" s="4" customFormat="1" ht="24" customHeight="1">
      <c r="A18" s="53"/>
      <c r="B18" s="149"/>
      <c r="C18" s="149"/>
    </row>
    <row r="19" spans="1:3" s="4" customFormat="1" ht="11.25" customHeight="1">
      <c r="A19" s="53"/>
      <c r="B19" s="149"/>
      <c r="C19" s="149"/>
    </row>
    <row r="20" spans="1:3" s="4" customFormat="1" ht="11.25" customHeight="1">
      <c r="A20" s="53"/>
      <c r="B20" s="149"/>
      <c r="C20" s="149"/>
    </row>
    <row r="21" spans="1:3" s="4" customFormat="1" ht="11.25" customHeight="1">
      <c r="A21" s="53"/>
      <c r="B21" s="149"/>
      <c r="C21" s="149"/>
    </row>
    <row r="22" spans="1:3" s="4" customFormat="1" ht="11.25" customHeight="1">
      <c r="A22" s="53"/>
      <c r="B22" s="149"/>
      <c r="C22" s="149"/>
    </row>
    <row r="23" spans="1:3" s="4" customFormat="1" ht="11.25" customHeight="1">
      <c r="A23" s="53"/>
      <c r="B23" s="149"/>
      <c r="C23" s="149"/>
    </row>
    <row r="24" spans="1:3" s="4" customFormat="1" ht="11.25" customHeight="1">
      <c r="A24" s="53"/>
      <c r="B24" s="149"/>
      <c r="C24" s="149"/>
    </row>
    <row r="25" spans="1:3" s="4" customFormat="1" ht="11.25" customHeight="1">
      <c r="A25" s="53"/>
      <c r="B25" s="149"/>
      <c r="C25" s="149"/>
    </row>
    <row r="26" spans="1:3" s="4" customFormat="1" ht="11.25" customHeight="1">
      <c r="A26" s="53"/>
      <c r="B26" s="149"/>
      <c r="C26" s="149"/>
    </row>
    <row r="27" spans="1:3" s="4" customFormat="1" ht="11.25" customHeight="1">
      <c r="A27" s="53"/>
      <c r="B27" s="149"/>
      <c r="C27" s="149"/>
    </row>
    <row r="28" spans="1:3" s="4" customFormat="1" ht="11.25" customHeight="1">
      <c r="A28" s="53"/>
      <c r="B28" s="149"/>
      <c r="C28" s="149"/>
    </row>
    <row r="29" spans="1:3" s="4" customFormat="1" ht="11.25" customHeight="1">
      <c r="A29" s="53"/>
      <c r="B29" s="149"/>
      <c r="C29" s="149"/>
    </row>
    <row r="30" spans="1:3" s="4" customFormat="1" ht="11.25" customHeight="1">
      <c r="A30" s="53"/>
      <c r="B30" s="149"/>
      <c r="C30" s="149"/>
    </row>
    <row r="31" spans="1:3" s="4" customFormat="1" ht="11.25" customHeight="1">
      <c r="A31" s="53"/>
      <c r="B31" s="149"/>
      <c r="C31" s="149"/>
    </row>
    <row r="32" spans="1:3" s="4" customFormat="1" ht="11.25" customHeight="1">
      <c r="A32" s="53"/>
      <c r="B32" s="149"/>
      <c r="C32" s="149"/>
    </row>
    <row r="33" spans="1:3" s="4" customFormat="1" ht="11.25" customHeight="1">
      <c r="A33" s="53"/>
      <c r="B33" s="149"/>
      <c r="C33" s="149"/>
    </row>
    <row r="34" spans="1:3" s="4" customFormat="1" ht="11.25" customHeight="1">
      <c r="A34" s="53"/>
      <c r="B34" s="149"/>
      <c r="C34" s="149"/>
    </row>
    <row r="35" spans="1:3" s="4" customFormat="1" ht="11.25" customHeight="1">
      <c r="A35" s="53"/>
      <c r="B35" s="149"/>
      <c r="C35" s="149"/>
    </row>
    <row r="36" spans="1:3" s="4" customFormat="1" ht="86.25" customHeight="1">
      <c r="A36" s="182"/>
      <c r="B36" s="178"/>
      <c r="C36" s="178"/>
    </row>
    <row r="37" spans="1:3" s="4" customFormat="1" ht="43.5" customHeight="1">
      <c r="A37" s="183"/>
      <c r="B37" s="178"/>
      <c r="C37" s="180"/>
    </row>
    <row r="38" spans="1:3" s="4" customFormat="1" ht="14.25">
      <c r="A38" s="150"/>
      <c r="B38" s="151"/>
      <c r="C38" s="151"/>
    </row>
    <row r="39" spans="1:3" s="4" customFormat="1" ht="22.5" customHeight="1">
      <c r="A39" s="148" t="s">
        <v>193</v>
      </c>
      <c r="B39" s="148"/>
      <c r="C39" s="148"/>
    </row>
    <row r="40" spans="1:3" s="4" customFormat="1" ht="19.5" customHeight="1">
      <c r="A40" s="148"/>
      <c r="B40" s="148"/>
      <c r="C40" s="148"/>
    </row>
    <row r="41" spans="1:3" s="4" customFormat="1" ht="14.25">
      <c r="A41" s="148"/>
      <c r="B41" s="148"/>
      <c r="C41" s="148"/>
    </row>
    <row r="42" spans="1:3" s="4" customFormat="1" ht="14.25">
      <c r="A42" s="148"/>
      <c r="B42" s="148"/>
      <c r="C42" s="148"/>
    </row>
    <row r="43" spans="1:3" ht="13.5">
      <c r="A43" s="121"/>
      <c r="B43" s="121"/>
      <c r="C43" s="121"/>
    </row>
    <row r="44" spans="1:3" ht="13.5">
      <c r="A44" s="121"/>
      <c r="B44" s="121"/>
      <c r="C44" s="121"/>
    </row>
    <row r="45" spans="1:3" ht="13.5">
      <c r="A45" s="121"/>
      <c r="B45" s="121"/>
      <c r="C45" s="121"/>
    </row>
    <row r="46" spans="1:3" ht="13.5">
      <c r="A46" s="121"/>
      <c r="B46" s="121"/>
      <c r="C46" s="121"/>
    </row>
    <row r="47" spans="1:3" ht="13.5">
      <c r="A47" s="121"/>
      <c r="B47" s="121"/>
      <c r="C47" s="121"/>
    </row>
    <row r="48" spans="1:3" ht="13.5">
      <c r="A48" s="121"/>
      <c r="B48" s="121"/>
      <c r="C48" s="121"/>
    </row>
    <row r="49" spans="1:3" ht="13.5">
      <c r="A49" s="121"/>
      <c r="B49" s="121"/>
      <c r="C49" s="121"/>
    </row>
  </sheetData>
  <sheetProtection/>
  <mergeCells count="1">
    <mergeCell ref="A3:C3"/>
  </mergeCells>
  <printOptions horizontalCentered="1"/>
  <pageMargins left="0.6299212598425197" right="0.3937007874015748" top="0.5905511811023623" bottom="0.3937007874015748"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U72"/>
  <sheetViews>
    <sheetView view="pageBreakPreview" zoomScale="70" zoomScaleSheetLayoutView="70" zoomScalePageLayoutView="0" workbookViewId="0" topLeftCell="A1">
      <selection activeCell="A5" sqref="A5:J5"/>
    </sheetView>
  </sheetViews>
  <sheetFormatPr defaultColWidth="9.00390625" defaultRowHeight="13.5"/>
  <cols>
    <col min="1" max="1" width="10.625" style="1" customWidth="1"/>
    <col min="2" max="3" width="2.625" style="1" customWidth="1"/>
    <col min="4" max="4" width="12.25390625" style="1" customWidth="1"/>
    <col min="5" max="5" width="9.625" style="1" customWidth="1"/>
    <col min="6" max="6" width="18.375" style="1" customWidth="1"/>
    <col min="7" max="7" width="2.125" style="1" customWidth="1"/>
    <col min="8" max="8" width="12.125" style="1" customWidth="1"/>
    <col min="9" max="9" width="9.625" style="1" customWidth="1"/>
    <col min="10" max="10" width="2.125" style="1" customWidth="1"/>
    <col min="11" max="11" width="8.125" style="1" customWidth="1"/>
    <col min="12" max="13" width="5.125" style="1" customWidth="1"/>
    <col min="14" max="14" width="12.625" style="1" customWidth="1"/>
    <col min="15" max="15" width="3.625" style="1" customWidth="1"/>
    <col min="16" max="16384" width="9.00390625" style="1" customWidth="1"/>
  </cols>
  <sheetData>
    <row r="1" spans="1:15" ht="14.25" customHeight="1">
      <c r="A1" s="310" t="s">
        <v>555</v>
      </c>
      <c r="B1" s="64"/>
      <c r="C1" s="64"/>
      <c r="O1" s="609" t="s">
        <v>246</v>
      </c>
    </row>
    <row r="2" spans="1:10" s="90" customFormat="1" ht="12.75">
      <c r="A2" s="89" t="s">
        <v>635</v>
      </c>
      <c r="B2" s="89"/>
      <c r="C2" s="89"/>
      <c r="D2" s="89"/>
      <c r="E2" s="89"/>
      <c r="F2" s="89"/>
      <c r="G2" s="89"/>
      <c r="H2" s="89"/>
      <c r="I2" s="89"/>
      <c r="J2" s="89"/>
    </row>
    <row r="3" spans="1:21" s="87" customFormat="1" ht="13.5" customHeight="1">
      <c r="A3" s="72" t="s">
        <v>636</v>
      </c>
      <c r="B3" s="78"/>
      <c r="C3" s="78"/>
      <c r="D3" s="73"/>
      <c r="E3" s="72" t="s">
        <v>637</v>
      </c>
      <c r="F3" s="73"/>
      <c r="G3" s="72" t="s">
        <v>638</v>
      </c>
      <c r="H3" s="78"/>
      <c r="I3" s="78"/>
      <c r="J3" s="73"/>
      <c r="K3" s="91"/>
      <c r="L3" s="91"/>
      <c r="M3" s="91"/>
      <c r="N3" s="91"/>
      <c r="O3" s="88"/>
      <c r="P3" s="88"/>
      <c r="Q3" s="88"/>
      <c r="R3" s="88"/>
      <c r="S3" s="88"/>
      <c r="T3" s="88"/>
      <c r="U3" s="88"/>
    </row>
    <row r="4" spans="1:21" s="87" customFormat="1" ht="19.5" customHeight="1">
      <c r="A4" s="174" t="s">
        <v>639</v>
      </c>
      <c r="B4" s="175"/>
      <c r="C4" s="175"/>
      <c r="D4" s="177" t="s">
        <v>640</v>
      </c>
      <c r="E4" s="174" t="s">
        <v>639</v>
      </c>
      <c r="F4" s="177" t="s">
        <v>640</v>
      </c>
      <c r="G4" s="174"/>
      <c r="H4" s="175"/>
      <c r="I4" s="175"/>
      <c r="J4" s="176"/>
      <c r="K4" s="91"/>
      <c r="L4" s="91"/>
      <c r="M4" s="91"/>
      <c r="N4" s="91"/>
      <c r="O4" s="88"/>
      <c r="P4" s="88"/>
      <c r="Q4" s="88"/>
      <c r="R4" s="88"/>
      <c r="S4" s="88"/>
      <c r="T4" s="88"/>
      <c r="U4" s="88"/>
    </row>
    <row r="5" spans="1:14" s="87" customFormat="1" ht="19.5" customHeight="1">
      <c r="A5" s="1373"/>
      <c r="B5" s="1348"/>
      <c r="C5" s="1348"/>
      <c r="D5" s="1349"/>
      <c r="E5" s="1373"/>
      <c r="F5" s="1349"/>
      <c r="G5" s="1373">
        <f>A5-E5</f>
        <v>0</v>
      </c>
      <c r="H5" s="1348"/>
      <c r="I5" s="1348"/>
      <c r="J5" s="1349"/>
      <c r="K5" s="70"/>
      <c r="L5" s="159" t="s">
        <v>641</v>
      </c>
      <c r="M5" s="160"/>
      <c r="N5" s="160"/>
    </row>
    <row r="6" spans="1:15" s="87" customFormat="1" ht="19.5" customHeight="1">
      <c r="A6" s="92" t="s">
        <v>642</v>
      </c>
      <c r="B6" s="92"/>
      <c r="C6" s="92"/>
      <c r="D6" s="92"/>
      <c r="E6" s="92"/>
      <c r="F6" s="92"/>
      <c r="G6" s="92"/>
      <c r="H6" s="92"/>
      <c r="I6" s="92"/>
      <c r="J6" s="92"/>
      <c r="K6" s="92"/>
      <c r="L6" s="92"/>
      <c r="M6" s="92"/>
      <c r="N6" s="92"/>
      <c r="O6" s="92"/>
    </row>
    <row r="7" spans="1:15" s="97" customFormat="1" ht="13.5" customHeight="1">
      <c r="A7" s="93" t="s">
        <v>643</v>
      </c>
      <c r="B7" s="94" t="s">
        <v>644</v>
      </c>
      <c r="C7" s="95"/>
      <c r="D7" s="95"/>
      <c r="E7" s="96"/>
      <c r="F7" s="93" t="s">
        <v>599</v>
      </c>
      <c r="G7" s="94" t="s">
        <v>645</v>
      </c>
      <c r="H7" s="95"/>
      <c r="I7" s="95"/>
      <c r="J7" s="95"/>
      <c r="K7" s="95"/>
      <c r="L7" s="95"/>
      <c r="M7" s="95"/>
      <c r="N7" s="95"/>
      <c r="O7" s="96"/>
    </row>
    <row r="8" spans="1:15" s="87" customFormat="1" ht="2.25" customHeight="1">
      <c r="A8" s="104"/>
      <c r="B8" s="83"/>
      <c r="C8" s="84"/>
      <c r="D8" s="84"/>
      <c r="E8" s="85"/>
      <c r="F8" s="104"/>
      <c r="G8" s="83"/>
      <c r="H8" s="84"/>
      <c r="I8" s="84"/>
      <c r="J8" s="84"/>
      <c r="K8" s="84"/>
      <c r="L8" s="84"/>
      <c r="M8" s="84"/>
      <c r="N8" s="84"/>
      <c r="O8" s="85"/>
    </row>
    <row r="9" spans="1:15" s="87" customFormat="1" ht="13.5" customHeight="1">
      <c r="A9" s="98"/>
      <c r="B9" s="70"/>
      <c r="C9" s="102"/>
      <c r="D9" s="70"/>
      <c r="E9" s="70"/>
      <c r="F9" s="479"/>
      <c r="G9" s="66"/>
      <c r="H9" s="67"/>
      <c r="I9" s="67"/>
      <c r="J9" s="67"/>
      <c r="K9" s="67"/>
      <c r="L9" s="67"/>
      <c r="M9" s="67"/>
      <c r="N9" s="67"/>
      <c r="O9" s="86"/>
    </row>
    <row r="10" spans="1:15" s="87" customFormat="1" ht="13.5" customHeight="1">
      <c r="A10" s="100"/>
      <c r="B10" s="70"/>
      <c r="C10" s="102"/>
      <c r="D10" s="70"/>
      <c r="E10" s="70"/>
      <c r="F10" s="480"/>
      <c r="G10" s="69"/>
      <c r="H10" s="70"/>
      <c r="I10" s="70"/>
      <c r="J10" s="70"/>
      <c r="K10" s="70"/>
      <c r="L10" s="70"/>
      <c r="M10" s="70"/>
      <c r="N10" s="70"/>
      <c r="O10" s="68"/>
    </row>
    <row r="11" spans="1:15" s="87" customFormat="1" ht="13.5" customHeight="1">
      <c r="A11" s="100"/>
      <c r="B11" s="70"/>
      <c r="C11" s="70"/>
      <c r="D11" s="70"/>
      <c r="E11" s="70"/>
      <c r="F11" s="101"/>
      <c r="G11" s="69"/>
      <c r="O11" s="68"/>
    </row>
    <row r="12" spans="1:15" s="87" customFormat="1" ht="13.5" customHeight="1">
      <c r="A12" s="101" t="s">
        <v>310</v>
      </c>
      <c r="B12" s="70" t="s">
        <v>168</v>
      </c>
      <c r="C12" s="70"/>
      <c r="D12" s="70"/>
      <c r="E12" s="70"/>
      <c r="F12" s="930"/>
      <c r="G12" s="69"/>
      <c r="O12" s="68"/>
    </row>
    <row r="13" spans="1:15" s="87" customFormat="1" ht="13.5" customHeight="1">
      <c r="A13" s="101" t="s">
        <v>311</v>
      </c>
      <c r="B13" s="70"/>
      <c r="C13" s="70"/>
      <c r="D13" s="70"/>
      <c r="E13" s="70"/>
      <c r="F13" s="930"/>
      <c r="G13" s="69"/>
      <c r="O13" s="68"/>
    </row>
    <row r="14" spans="1:15" s="87" customFormat="1" ht="13.5" customHeight="1">
      <c r="A14" s="100"/>
      <c r="B14" s="70" t="s">
        <v>445</v>
      </c>
      <c r="C14" s="70" t="s">
        <v>169</v>
      </c>
      <c r="D14" s="70"/>
      <c r="E14" s="70"/>
      <c r="F14" s="930"/>
      <c r="G14" s="69"/>
      <c r="H14" s="70"/>
      <c r="I14" s="70"/>
      <c r="J14" s="70"/>
      <c r="K14" s="70"/>
      <c r="L14" s="70"/>
      <c r="M14" s="70"/>
      <c r="N14" s="70"/>
      <c r="O14" s="68"/>
    </row>
    <row r="15" spans="1:15" s="87" customFormat="1" ht="15" customHeight="1">
      <c r="A15" s="100"/>
      <c r="B15" s="70"/>
      <c r="C15" s="70"/>
      <c r="D15" s="70"/>
      <c r="E15" s="70"/>
      <c r="F15" s="930"/>
      <c r="G15" s="69"/>
      <c r="H15" s="70"/>
      <c r="I15" s="70"/>
      <c r="J15" s="70"/>
      <c r="K15" s="70"/>
      <c r="L15" s="70"/>
      <c r="M15" s="70"/>
      <c r="N15" s="70"/>
      <c r="O15" s="68"/>
    </row>
    <row r="16" spans="1:15" s="87" customFormat="1" ht="13.5" customHeight="1">
      <c r="A16" s="100"/>
      <c r="B16" s="70"/>
      <c r="C16" s="70" t="s">
        <v>172</v>
      </c>
      <c r="D16" s="70"/>
      <c r="E16" s="70"/>
      <c r="F16" s="930">
        <f>SUM(F18,F20,F22,F24,F26)</f>
        <v>0</v>
      </c>
      <c r="G16" s="69"/>
      <c r="H16" s="233"/>
      <c r="I16" s="233"/>
      <c r="J16" s="191"/>
      <c r="K16" s="191"/>
      <c r="L16" s="191"/>
      <c r="M16" s="191"/>
      <c r="N16" s="191"/>
      <c r="O16" s="68"/>
    </row>
    <row r="17" spans="1:15" s="87" customFormat="1" ht="15" customHeight="1">
      <c r="A17" s="100"/>
      <c r="B17" s="70"/>
      <c r="C17" s="70"/>
      <c r="D17" s="70"/>
      <c r="E17" s="70"/>
      <c r="F17" s="930"/>
      <c r="G17" s="69"/>
      <c r="H17" s="233"/>
      <c r="I17" s="233"/>
      <c r="J17" s="191"/>
      <c r="K17" s="191"/>
      <c r="L17" s="191"/>
      <c r="M17" s="191"/>
      <c r="N17" s="191"/>
      <c r="O17" s="68"/>
    </row>
    <row r="18" spans="1:15" s="87" customFormat="1" ht="13.5" customHeight="1">
      <c r="A18" s="100"/>
      <c r="B18" s="70"/>
      <c r="C18" s="70" t="s">
        <v>173</v>
      </c>
      <c r="D18" s="70"/>
      <c r="E18" s="70"/>
      <c r="F18" s="930"/>
      <c r="G18" s="69"/>
      <c r="H18" s="189"/>
      <c r="I18" s="189"/>
      <c r="J18" s="189"/>
      <c r="K18" s="189"/>
      <c r="L18" s="189"/>
      <c r="M18" s="189"/>
      <c r="N18" s="189"/>
      <c r="O18" s="68"/>
    </row>
    <row r="19" spans="1:15" s="87" customFormat="1" ht="15" customHeight="1">
      <c r="A19" s="100"/>
      <c r="B19" s="70"/>
      <c r="C19" s="70"/>
      <c r="D19" s="70"/>
      <c r="E19" s="70"/>
      <c r="F19" s="930"/>
      <c r="G19" s="69"/>
      <c r="H19" s="70"/>
      <c r="I19" s="70"/>
      <c r="J19" s="70"/>
      <c r="K19" s="70"/>
      <c r="L19" s="70"/>
      <c r="M19" s="70"/>
      <c r="N19" s="70"/>
      <c r="O19" s="68"/>
    </row>
    <row r="20" spans="1:15" s="87" customFormat="1" ht="13.5" customHeight="1">
      <c r="A20" s="100"/>
      <c r="B20" s="70"/>
      <c r="C20" s="70" t="s">
        <v>174</v>
      </c>
      <c r="D20" s="70"/>
      <c r="E20" s="70"/>
      <c r="F20" s="930"/>
      <c r="G20" s="69"/>
      <c r="H20" s="70"/>
      <c r="I20" s="70"/>
      <c r="J20" s="70"/>
      <c r="K20" s="70"/>
      <c r="L20" s="70"/>
      <c r="M20" s="70"/>
      <c r="N20" s="70"/>
      <c r="O20" s="68"/>
    </row>
    <row r="21" spans="1:15" s="87" customFormat="1" ht="15" customHeight="1">
      <c r="A21" s="106"/>
      <c r="B21" s="70"/>
      <c r="C21" s="70"/>
      <c r="D21" s="70"/>
      <c r="E21" s="70"/>
      <c r="F21" s="930"/>
      <c r="G21" s="69"/>
      <c r="H21" s="70"/>
      <c r="I21" s="70"/>
      <c r="J21" s="70"/>
      <c r="K21" s="70"/>
      <c r="L21" s="70"/>
      <c r="M21" s="70"/>
      <c r="N21" s="70"/>
      <c r="O21" s="68"/>
    </row>
    <row r="22" spans="1:15" s="87" customFormat="1" ht="13.5" customHeight="1">
      <c r="A22" s="106"/>
      <c r="B22" s="70"/>
      <c r="C22" s="70" t="s">
        <v>175</v>
      </c>
      <c r="D22" s="70"/>
      <c r="E22" s="70"/>
      <c r="F22" s="930"/>
      <c r="G22" s="69"/>
      <c r="H22" s="228" t="s">
        <v>651</v>
      </c>
      <c r="I22" s="228"/>
      <c r="J22" s="228"/>
      <c r="K22" s="228"/>
      <c r="L22" s="228"/>
      <c r="M22" s="228"/>
      <c r="N22" s="228"/>
      <c r="O22" s="68"/>
    </row>
    <row r="23" spans="1:15" s="87" customFormat="1" ht="13.5" customHeight="1">
      <c r="A23" s="106"/>
      <c r="B23" s="70"/>
      <c r="C23" s="70"/>
      <c r="D23" s="227"/>
      <c r="E23" s="70"/>
      <c r="F23" s="930"/>
      <c r="G23" s="69"/>
      <c r="H23" s="65" t="s">
        <v>652</v>
      </c>
      <c r="I23" s="71" t="s">
        <v>653</v>
      </c>
      <c r="J23" s="72" t="s">
        <v>654</v>
      </c>
      <c r="K23" s="73"/>
      <c r="L23" s="72" t="s">
        <v>655</v>
      </c>
      <c r="M23" s="73"/>
      <c r="N23" s="65" t="s">
        <v>625</v>
      </c>
      <c r="O23" s="68"/>
    </row>
    <row r="24" spans="1:15" s="87" customFormat="1" ht="13.5" customHeight="1">
      <c r="A24" s="106"/>
      <c r="B24" s="70"/>
      <c r="C24" s="70" t="s">
        <v>176</v>
      </c>
      <c r="D24" s="70"/>
      <c r="E24" s="70"/>
      <c r="F24" s="930"/>
      <c r="G24" s="69"/>
      <c r="H24" s="74"/>
      <c r="I24" s="75"/>
      <c r="J24" s="74"/>
      <c r="K24" s="76"/>
      <c r="L24" s="74"/>
      <c r="M24" s="77" t="s">
        <v>590</v>
      </c>
      <c r="N24" s="77" t="s">
        <v>590</v>
      </c>
      <c r="O24" s="68"/>
    </row>
    <row r="25" spans="1:15" s="87" customFormat="1" ht="15" customHeight="1">
      <c r="A25" s="106"/>
      <c r="B25" s="70"/>
      <c r="C25" s="70"/>
      <c r="D25" s="70"/>
      <c r="E25" s="70"/>
      <c r="F25" s="930"/>
      <c r="G25" s="69"/>
      <c r="H25" s="70"/>
      <c r="I25" s="70"/>
      <c r="J25" s="70"/>
      <c r="K25" s="70"/>
      <c r="L25" s="70"/>
      <c r="M25" s="70"/>
      <c r="N25" s="70"/>
      <c r="O25" s="68"/>
    </row>
    <row r="26" spans="1:15" s="87" customFormat="1" ht="13.5" customHeight="1">
      <c r="A26" s="106"/>
      <c r="B26" s="70"/>
      <c r="C26" s="70" t="s">
        <v>177</v>
      </c>
      <c r="D26" s="70"/>
      <c r="E26" s="70"/>
      <c r="F26" s="930"/>
      <c r="G26" s="69"/>
      <c r="H26" s="70"/>
      <c r="I26" s="70"/>
      <c r="J26" s="70"/>
      <c r="K26" s="70"/>
      <c r="L26" s="70"/>
      <c r="M26" s="70"/>
      <c r="N26" s="70"/>
      <c r="O26" s="68"/>
    </row>
    <row r="27" spans="1:15" s="87" customFormat="1" ht="15" customHeight="1">
      <c r="A27" s="106"/>
      <c r="B27" s="70"/>
      <c r="C27" s="70"/>
      <c r="D27" s="70"/>
      <c r="E27" s="70"/>
      <c r="F27" s="930"/>
      <c r="G27" s="69"/>
      <c r="H27" s="190"/>
      <c r="I27" s="190"/>
      <c r="J27" s="191"/>
      <c r="K27" s="191"/>
      <c r="L27" s="191"/>
      <c r="M27" s="191"/>
      <c r="N27" s="190"/>
      <c r="O27" s="68"/>
    </row>
    <row r="28" spans="1:15" s="87" customFormat="1" ht="13.5" customHeight="1">
      <c r="A28" s="106"/>
      <c r="B28" s="70"/>
      <c r="C28" s="70" t="s">
        <v>178</v>
      </c>
      <c r="D28" s="70"/>
      <c r="E28" s="70"/>
      <c r="F28" s="930"/>
      <c r="G28" s="69"/>
      <c r="H28" s="70"/>
      <c r="I28" s="70"/>
      <c r="J28" s="70"/>
      <c r="K28" s="70"/>
      <c r="L28" s="70"/>
      <c r="M28" s="189"/>
      <c r="N28" s="189"/>
      <c r="O28" s="68"/>
    </row>
    <row r="29" spans="1:15" s="87" customFormat="1" ht="13.5" customHeight="1">
      <c r="A29" s="106"/>
      <c r="B29" s="70"/>
      <c r="C29" s="70"/>
      <c r="D29" s="70"/>
      <c r="E29" s="70"/>
      <c r="F29" s="930"/>
      <c r="G29" s="69"/>
      <c r="H29" s="70"/>
      <c r="I29" s="70"/>
      <c r="J29" s="70"/>
      <c r="K29" s="70"/>
      <c r="L29" s="70"/>
      <c r="M29" s="189"/>
      <c r="N29" s="189"/>
      <c r="O29" s="68"/>
    </row>
    <row r="30" spans="1:15" s="87" customFormat="1" ht="13.5" customHeight="1">
      <c r="A30" s="106"/>
      <c r="B30" s="70"/>
      <c r="C30" s="70"/>
      <c r="D30" s="70"/>
      <c r="E30" s="70"/>
      <c r="F30" s="930"/>
      <c r="G30" s="69"/>
      <c r="H30" s="70"/>
      <c r="I30" s="70"/>
      <c r="J30" s="70"/>
      <c r="K30" s="70"/>
      <c r="L30" s="70"/>
      <c r="M30" s="70"/>
      <c r="N30" s="70"/>
      <c r="O30" s="68"/>
    </row>
    <row r="31" spans="1:15" s="87" customFormat="1" ht="13.5" customHeight="1">
      <c r="A31" s="106"/>
      <c r="B31" s="70"/>
      <c r="C31" s="70"/>
      <c r="D31" s="70"/>
      <c r="E31" s="70"/>
      <c r="F31" s="930"/>
      <c r="G31" s="69"/>
      <c r="H31" s="70"/>
      <c r="I31" s="70"/>
      <c r="J31" s="70"/>
      <c r="K31" s="70"/>
      <c r="L31" s="70"/>
      <c r="M31" s="70"/>
      <c r="N31" s="70"/>
      <c r="O31" s="68"/>
    </row>
    <row r="32" spans="1:15" s="87" customFormat="1" ht="15" customHeight="1">
      <c r="A32" s="106"/>
      <c r="B32" s="70"/>
      <c r="C32" s="70"/>
      <c r="D32" s="70"/>
      <c r="E32" s="70"/>
      <c r="F32" s="930"/>
      <c r="G32" s="69"/>
      <c r="H32" s="70"/>
      <c r="I32" s="70"/>
      <c r="J32" s="70"/>
      <c r="K32" s="70"/>
      <c r="L32" s="70"/>
      <c r="M32" s="70"/>
      <c r="N32" s="70"/>
      <c r="O32" s="68"/>
    </row>
    <row r="33" spans="1:15" s="87" customFormat="1" ht="13.5" customHeight="1">
      <c r="A33" s="106"/>
      <c r="B33" s="70"/>
      <c r="C33" s="70"/>
      <c r="D33" s="70"/>
      <c r="E33" s="70"/>
      <c r="F33" s="930"/>
      <c r="G33" s="69"/>
      <c r="H33" s="70"/>
      <c r="I33" s="70"/>
      <c r="J33" s="70"/>
      <c r="K33" s="70"/>
      <c r="L33" s="70"/>
      <c r="M33" s="70"/>
      <c r="N33" s="70"/>
      <c r="O33" s="68"/>
    </row>
    <row r="34" spans="1:15" s="87" customFormat="1" ht="15" customHeight="1">
      <c r="A34" s="106"/>
      <c r="B34" s="70"/>
      <c r="C34" s="70"/>
      <c r="D34" s="70"/>
      <c r="E34" s="70"/>
      <c r="F34" s="930"/>
      <c r="G34" s="69"/>
      <c r="H34" s="70"/>
      <c r="I34" s="70"/>
      <c r="J34" s="70"/>
      <c r="K34" s="70"/>
      <c r="L34" s="70"/>
      <c r="M34" s="70"/>
      <c r="N34" s="70"/>
      <c r="O34" s="68"/>
    </row>
    <row r="35" spans="1:15" s="87" customFormat="1" ht="13.5" customHeight="1">
      <c r="A35" s="106"/>
      <c r="B35" s="70"/>
      <c r="C35" s="70"/>
      <c r="D35" s="70"/>
      <c r="E35" s="70"/>
      <c r="F35" s="930"/>
      <c r="G35" s="69"/>
      <c r="H35" s="229"/>
      <c r="I35" s="229"/>
      <c r="J35" s="229"/>
      <c r="K35" s="229"/>
      <c r="L35" s="229"/>
      <c r="M35" s="229"/>
      <c r="N35" s="229"/>
      <c r="O35" s="68"/>
    </row>
    <row r="36" spans="1:15" s="87" customFormat="1" ht="15" customHeight="1">
      <c r="A36" s="106"/>
      <c r="B36" s="70"/>
      <c r="C36" s="70"/>
      <c r="D36" s="70"/>
      <c r="E36" s="70"/>
      <c r="F36" s="930"/>
      <c r="G36" s="69"/>
      <c r="H36" s="230"/>
      <c r="I36" s="230"/>
      <c r="J36" s="231"/>
      <c r="K36" s="231"/>
      <c r="L36" s="231"/>
      <c r="M36" s="231"/>
      <c r="N36" s="230"/>
      <c r="O36" s="68"/>
    </row>
    <row r="37" spans="1:15" s="87" customFormat="1" ht="13.5" customHeight="1">
      <c r="A37" s="106"/>
      <c r="B37" s="70"/>
      <c r="C37" s="70"/>
      <c r="D37" s="70"/>
      <c r="E37" s="70"/>
      <c r="F37" s="930"/>
      <c r="G37" s="69"/>
      <c r="H37" s="232"/>
      <c r="I37" s="232"/>
      <c r="J37" s="232"/>
      <c r="K37" s="232"/>
      <c r="L37" s="232"/>
      <c r="M37" s="232"/>
      <c r="N37" s="232"/>
      <c r="O37" s="68"/>
    </row>
    <row r="38" spans="1:15" s="87" customFormat="1" ht="15" customHeight="1">
      <c r="A38" s="106"/>
      <c r="B38" s="70"/>
      <c r="C38" s="70"/>
      <c r="D38" s="70"/>
      <c r="E38" s="70"/>
      <c r="F38" s="930"/>
      <c r="G38" s="69"/>
      <c r="H38" s="70"/>
      <c r="I38" s="70"/>
      <c r="J38" s="70"/>
      <c r="K38" s="70"/>
      <c r="L38" s="70"/>
      <c r="M38" s="70"/>
      <c r="N38" s="70"/>
      <c r="O38" s="68"/>
    </row>
    <row r="39" spans="1:15" s="87" customFormat="1" ht="12.75" customHeight="1">
      <c r="A39" s="106"/>
      <c r="B39" s="70"/>
      <c r="C39" s="70"/>
      <c r="D39" s="70"/>
      <c r="E39" s="70"/>
      <c r="F39" s="930"/>
      <c r="G39" s="69"/>
      <c r="H39" s="70"/>
      <c r="I39" s="70"/>
      <c r="J39" s="70"/>
      <c r="K39" s="70"/>
      <c r="L39" s="70"/>
      <c r="M39" s="70"/>
      <c r="N39" s="70"/>
      <c r="O39" s="68"/>
    </row>
    <row r="40" spans="1:15" s="87" customFormat="1" ht="15" customHeight="1">
      <c r="A40" s="106"/>
      <c r="B40" s="70"/>
      <c r="C40" s="70"/>
      <c r="D40" s="70"/>
      <c r="E40" s="70"/>
      <c r="F40" s="930"/>
      <c r="G40" s="69"/>
      <c r="H40" s="70"/>
      <c r="I40" s="70"/>
      <c r="J40" s="70"/>
      <c r="K40" s="70"/>
      <c r="L40" s="70"/>
      <c r="M40" s="70"/>
      <c r="N40" s="70"/>
      <c r="O40" s="68"/>
    </row>
    <row r="41" spans="1:15" s="87" customFormat="1" ht="13.5" customHeight="1">
      <c r="A41" s="106"/>
      <c r="B41" s="70"/>
      <c r="C41" s="70"/>
      <c r="D41" s="70"/>
      <c r="E41" s="70"/>
      <c r="F41" s="930"/>
      <c r="G41" s="69"/>
      <c r="H41" s="228"/>
      <c r="I41" s="228"/>
      <c r="J41" s="228"/>
      <c r="K41" s="228"/>
      <c r="L41" s="228"/>
      <c r="M41" s="228"/>
      <c r="N41" s="228"/>
      <c r="O41" s="68"/>
    </row>
    <row r="42" spans="1:15" s="87" customFormat="1" ht="13.5" customHeight="1">
      <c r="A42" s="106"/>
      <c r="B42" s="70"/>
      <c r="C42" s="70"/>
      <c r="D42" s="227"/>
      <c r="E42" s="70"/>
      <c r="F42" s="930"/>
      <c r="G42" s="69"/>
      <c r="H42" s="190"/>
      <c r="I42" s="190"/>
      <c r="J42" s="191"/>
      <c r="K42" s="191"/>
      <c r="L42" s="191"/>
      <c r="M42" s="191"/>
      <c r="N42" s="190"/>
      <c r="O42" s="68"/>
    </row>
    <row r="43" spans="1:15" s="87" customFormat="1" ht="13.5" customHeight="1">
      <c r="A43" s="100"/>
      <c r="B43" s="70"/>
      <c r="C43" s="70"/>
      <c r="D43" s="70"/>
      <c r="E43" s="70"/>
      <c r="F43" s="930"/>
      <c r="G43" s="69"/>
      <c r="H43" s="70"/>
      <c r="I43" s="70"/>
      <c r="J43" s="70"/>
      <c r="K43" s="70"/>
      <c r="L43" s="70"/>
      <c r="M43" s="189"/>
      <c r="N43" s="189"/>
      <c r="O43" s="68"/>
    </row>
    <row r="44" spans="1:15" s="87" customFormat="1" ht="15" customHeight="1">
      <c r="A44" s="106"/>
      <c r="B44" s="70"/>
      <c r="C44" s="70"/>
      <c r="D44" s="70"/>
      <c r="E44" s="70"/>
      <c r="F44" s="930"/>
      <c r="G44" s="69"/>
      <c r="H44" s="190"/>
      <c r="I44" s="190"/>
      <c r="J44" s="191"/>
      <c r="K44" s="191"/>
      <c r="L44" s="191"/>
      <c r="M44" s="191"/>
      <c r="N44" s="190"/>
      <c r="O44" s="68"/>
    </row>
    <row r="45" spans="1:15" s="87" customFormat="1" ht="13.5" customHeight="1">
      <c r="A45" s="106"/>
      <c r="B45" s="70"/>
      <c r="C45" s="70"/>
      <c r="D45" s="70"/>
      <c r="E45" s="70"/>
      <c r="F45" s="930"/>
      <c r="G45" s="69"/>
      <c r="H45" s="190"/>
      <c r="I45" s="190"/>
      <c r="J45" s="191"/>
      <c r="K45" s="191"/>
      <c r="L45" s="191"/>
      <c r="M45" s="191"/>
      <c r="N45" s="190"/>
      <c r="O45" s="68"/>
    </row>
    <row r="46" spans="1:15" s="87" customFormat="1" ht="15" customHeight="1">
      <c r="A46" s="106"/>
      <c r="B46" s="70"/>
      <c r="C46" s="70"/>
      <c r="D46" s="70"/>
      <c r="E46" s="70"/>
      <c r="F46" s="930"/>
      <c r="G46" s="69"/>
      <c r="H46" s="190"/>
      <c r="I46" s="190"/>
      <c r="J46" s="191"/>
      <c r="K46" s="191"/>
      <c r="L46" s="191"/>
      <c r="M46" s="191"/>
      <c r="N46" s="190"/>
      <c r="O46" s="68"/>
    </row>
    <row r="47" spans="1:15" s="87" customFormat="1" ht="13.5" customHeight="1">
      <c r="A47" s="106"/>
      <c r="B47" s="70"/>
      <c r="C47" s="70"/>
      <c r="D47" s="70"/>
      <c r="E47" s="70"/>
      <c r="F47" s="930"/>
      <c r="G47" s="69"/>
      <c r="H47" s="190"/>
      <c r="I47" s="190"/>
      <c r="J47" s="191"/>
      <c r="K47" s="191"/>
      <c r="L47" s="191"/>
      <c r="M47" s="191"/>
      <c r="N47" s="190"/>
      <c r="O47" s="68"/>
    </row>
    <row r="48" spans="1:15" s="87" customFormat="1" ht="13.5" customHeight="1">
      <c r="A48" s="106"/>
      <c r="B48" s="70"/>
      <c r="C48" s="70"/>
      <c r="D48" s="70"/>
      <c r="E48" s="70"/>
      <c r="F48" s="930"/>
      <c r="G48" s="69"/>
      <c r="H48" s="190"/>
      <c r="I48" s="190"/>
      <c r="J48" s="191"/>
      <c r="K48" s="191"/>
      <c r="L48" s="191"/>
      <c r="M48" s="191"/>
      <c r="N48" s="190"/>
      <c r="O48" s="68"/>
    </row>
    <row r="49" spans="1:15" s="87" customFormat="1" ht="13.5" customHeight="1">
      <c r="A49" s="106"/>
      <c r="B49" s="70"/>
      <c r="C49" s="70"/>
      <c r="D49" s="70"/>
      <c r="E49" s="70"/>
      <c r="F49" s="930"/>
      <c r="G49" s="69"/>
      <c r="H49" s="190"/>
      <c r="I49" s="190"/>
      <c r="J49" s="191"/>
      <c r="K49" s="191"/>
      <c r="L49" s="191"/>
      <c r="M49" s="191"/>
      <c r="N49" s="190"/>
      <c r="O49" s="68"/>
    </row>
    <row r="50" spans="1:15" s="87" customFormat="1" ht="13.5" customHeight="1">
      <c r="A50" s="106"/>
      <c r="B50" s="70"/>
      <c r="C50" s="70"/>
      <c r="D50" s="70"/>
      <c r="E50" s="70"/>
      <c r="F50" s="930"/>
      <c r="G50" s="69"/>
      <c r="H50" s="190"/>
      <c r="I50" s="190"/>
      <c r="J50" s="191"/>
      <c r="K50" s="191"/>
      <c r="L50" s="191"/>
      <c r="M50" s="191"/>
      <c r="N50" s="190"/>
      <c r="O50" s="68"/>
    </row>
    <row r="51" spans="1:15" s="87" customFormat="1" ht="15" customHeight="1">
      <c r="A51" s="106"/>
      <c r="B51" s="70"/>
      <c r="C51" s="70"/>
      <c r="D51" s="70"/>
      <c r="E51" s="70"/>
      <c r="F51" s="930"/>
      <c r="G51" s="69"/>
      <c r="H51" s="190"/>
      <c r="I51" s="190"/>
      <c r="J51" s="191"/>
      <c r="K51" s="191"/>
      <c r="L51" s="191"/>
      <c r="M51" s="191"/>
      <c r="N51" s="190"/>
      <c r="O51" s="68"/>
    </row>
    <row r="52" spans="1:15" s="87" customFormat="1" ht="13.5" customHeight="1">
      <c r="A52" s="106"/>
      <c r="B52" s="70"/>
      <c r="C52" s="70"/>
      <c r="D52" s="70"/>
      <c r="E52" s="70"/>
      <c r="F52" s="930"/>
      <c r="G52" s="69"/>
      <c r="H52" s="190"/>
      <c r="I52" s="190"/>
      <c r="J52" s="191"/>
      <c r="K52" s="191"/>
      <c r="L52" s="191"/>
      <c r="M52" s="191"/>
      <c r="N52" s="190"/>
      <c r="O52" s="68"/>
    </row>
    <row r="53" spans="1:15" s="87" customFormat="1" ht="15" customHeight="1">
      <c r="A53" s="106"/>
      <c r="B53" s="70"/>
      <c r="C53" s="70"/>
      <c r="D53" s="70"/>
      <c r="E53" s="70"/>
      <c r="F53" s="930"/>
      <c r="G53" s="69"/>
      <c r="H53" s="190"/>
      <c r="I53" s="190"/>
      <c r="J53" s="191"/>
      <c r="K53" s="191"/>
      <c r="L53" s="191"/>
      <c r="M53" s="191"/>
      <c r="N53" s="190"/>
      <c r="O53" s="68"/>
    </row>
    <row r="54" spans="1:15" s="87" customFormat="1" ht="13.5" customHeight="1">
      <c r="A54" s="106"/>
      <c r="B54" s="70"/>
      <c r="C54" s="70"/>
      <c r="D54" s="70"/>
      <c r="E54" s="70"/>
      <c r="F54" s="930"/>
      <c r="G54" s="69"/>
      <c r="H54" s="190"/>
      <c r="I54" s="190"/>
      <c r="J54" s="191"/>
      <c r="K54" s="191"/>
      <c r="L54" s="191"/>
      <c r="M54" s="191"/>
      <c r="N54" s="190"/>
      <c r="O54" s="68"/>
    </row>
    <row r="55" spans="1:15" s="87" customFormat="1" ht="13.5" customHeight="1">
      <c r="A55" s="106"/>
      <c r="B55" s="70"/>
      <c r="C55" s="70"/>
      <c r="D55" s="70"/>
      <c r="E55" s="70"/>
      <c r="F55" s="930"/>
      <c r="G55" s="69"/>
      <c r="H55" s="190"/>
      <c r="I55" s="190"/>
      <c r="J55" s="191"/>
      <c r="K55" s="191"/>
      <c r="L55" s="191"/>
      <c r="M55" s="191"/>
      <c r="N55" s="190"/>
      <c r="O55" s="68"/>
    </row>
    <row r="56" spans="1:15" s="87" customFormat="1" ht="13.5" customHeight="1">
      <c r="A56" s="106"/>
      <c r="B56" s="70"/>
      <c r="C56" s="70"/>
      <c r="D56" s="70"/>
      <c r="E56" s="70"/>
      <c r="F56" s="930"/>
      <c r="G56" s="69"/>
      <c r="H56" s="190"/>
      <c r="I56" s="190"/>
      <c r="J56" s="191"/>
      <c r="K56" s="191"/>
      <c r="L56" s="191"/>
      <c r="M56" s="191"/>
      <c r="N56" s="190"/>
      <c r="O56" s="68"/>
    </row>
    <row r="57" spans="1:15" s="87" customFormat="1" ht="13.5" customHeight="1">
      <c r="A57" s="106"/>
      <c r="B57" s="70"/>
      <c r="C57" s="70"/>
      <c r="D57" s="70"/>
      <c r="E57" s="70"/>
      <c r="F57" s="930"/>
      <c r="G57" s="69"/>
      <c r="H57" s="190"/>
      <c r="I57" s="190"/>
      <c r="J57" s="191"/>
      <c r="K57" s="191"/>
      <c r="L57" s="191"/>
      <c r="M57" s="191"/>
      <c r="N57" s="190"/>
      <c r="O57" s="68"/>
    </row>
    <row r="58" spans="1:15" s="87" customFormat="1" ht="13.5" customHeight="1">
      <c r="A58" s="106"/>
      <c r="B58" s="70"/>
      <c r="C58" s="70"/>
      <c r="D58" s="70"/>
      <c r="E58" s="70"/>
      <c r="F58" s="930"/>
      <c r="G58" s="69"/>
      <c r="H58" s="70"/>
      <c r="I58" s="70"/>
      <c r="J58" s="70"/>
      <c r="K58" s="70"/>
      <c r="L58" s="70"/>
      <c r="M58" s="70"/>
      <c r="N58" s="70"/>
      <c r="O58" s="68"/>
    </row>
    <row r="59" spans="1:15" s="87" customFormat="1" ht="4.5" customHeight="1">
      <c r="A59" s="104"/>
      <c r="B59" s="84"/>
      <c r="C59" s="84"/>
      <c r="D59" s="84"/>
      <c r="E59" s="84"/>
      <c r="F59" s="931"/>
      <c r="G59" s="83"/>
      <c r="H59" s="84"/>
      <c r="I59" s="84"/>
      <c r="J59" s="84"/>
      <c r="K59" s="84"/>
      <c r="L59" s="84"/>
      <c r="M59" s="84"/>
      <c r="N59" s="84"/>
      <c r="O59" s="85"/>
    </row>
    <row r="60" spans="1:15" s="87" customFormat="1" ht="15" customHeight="1">
      <c r="A60" s="72" t="s">
        <v>679</v>
      </c>
      <c r="B60" s="78"/>
      <c r="C60" s="78"/>
      <c r="D60" s="78"/>
      <c r="E60" s="73"/>
      <c r="F60" s="931">
        <f>SUM(F14,F16,F28)</f>
        <v>0</v>
      </c>
      <c r="G60" s="83"/>
      <c r="H60" s="84"/>
      <c r="I60" s="84"/>
      <c r="J60" s="84"/>
      <c r="K60" s="84"/>
      <c r="L60" s="84"/>
      <c r="M60" s="84"/>
      <c r="N60" s="84"/>
      <c r="O60" s="85"/>
    </row>
    <row r="61" spans="1:15" s="87" customFormat="1" ht="15" customHeight="1">
      <c r="A61" s="192" t="s">
        <v>481</v>
      </c>
      <c r="B61" s="191"/>
      <c r="C61" s="191"/>
      <c r="D61" s="191"/>
      <c r="E61" s="191"/>
      <c r="F61" s="70"/>
      <c r="G61" s="70"/>
      <c r="H61" s="70"/>
      <c r="I61" s="70"/>
      <c r="J61" s="70"/>
      <c r="K61" s="70"/>
      <c r="L61" s="70"/>
      <c r="M61" s="70"/>
      <c r="N61" s="70"/>
      <c r="O61" s="70"/>
    </row>
    <row r="62" spans="1:15" s="87" customFormat="1" ht="19.5" customHeight="1">
      <c r="A62" s="193" t="s">
        <v>195</v>
      </c>
      <c r="C62" s="191"/>
      <c r="D62" s="191"/>
      <c r="E62" s="191"/>
      <c r="F62" s="70"/>
      <c r="G62" s="70"/>
      <c r="H62" s="70"/>
      <c r="I62" s="70"/>
      <c r="J62" s="70"/>
      <c r="K62" s="70"/>
      <c r="L62" s="70"/>
      <c r="M62" s="70"/>
      <c r="N62" s="70"/>
      <c r="O62" s="70"/>
    </row>
    <row r="63" spans="1:2" ht="19.5" customHeight="1">
      <c r="A63" s="87" t="s">
        <v>406</v>
      </c>
      <c r="B63" s="87"/>
    </row>
    <row r="64" spans="1:2" ht="19.5" customHeight="1">
      <c r="A64" s="87" t="s">
        <v>405</v>
      </c>
      <c r="B64" s="87"/>
    </row>
    <row r="65" spans="1:2" ht="19.5" customHeight="1">
      <c r="A65" s="87" t="s">
        <v>554</v>
      </c>
      <c r="B65" s="87"/>
    </row>
    <row r="66" spans="1:2" ht="19.5" customHeight="1">
      <c r="A66" s="87" t="s">
        <v>585</v>
      </c>
      <c r="B66" s="87"/>
    </row>
    <row r="67" spans="1:2" ht="19.5" customHeight="1">
      <c r="A67" s="87" t="s">
        <v>503</v>
      </c>
      <c r="B67" s="87"/>
    </row>
    <row r="68" spans="1:2" ht="19.5" customHeight="1">
      <c r="A68" s="87" t="s">
        <v>587</v>
      </c>
      <c r="B68" s="87"/>
    </row>
    <row r="69" spans="1:2" ht="19.5" customHeight="1">
      <c r="A69" s="87" t="s">
        <v>588</v>
      </c>
      <c r="B69" s="87"/>
    </row>
    <row r="70" spans="1:2" ht="13.5">
      <c r="A70" s="87"/>
      <c r="B70" s="87"/>
    </row>
    <row r="71" ht="13.5">
      <c r="B71" s="87"/>
    </row>
    <row r="72" ht="13.5">
      <c r="B72" s="87"/>
    </row>
  </sheetData>
  <sheetProtection/>
  <mergeCells count="3">
    <mergeCell ref="A5:D5"/>
    <mergeCell ref="E5:F5"/>
    <mergeCell ref="G5:J5"/>
  </mergeCells>
  <printOptions horizontalCentered="1"/>
  <pageMargins left="0.7874015748031497" right="0.6299212598425197" top="0.5905511811023623" bottom="0.31496062992125984" header="0.5118110236220472" footer="0.15748031496062992"/>
  <pageSetup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dimension ref="B1:O27"/>
  <sheetViews>
    <sheetView showZeros="0" view="pageBreakPreview" zoomScale="70" zoomScaleNormal="75" zoomScaleSheetLayoutView="70" zoomScalePageLayoutView="0" workbookViewId="0" topLeftCell="A1">
      <selection activeCell="N16" sqref="N16"/>
    </sheetView>
  </sheetViews>
  <sheetFormatPr defaultColWidth="9.00390625" defaultRowHeight="13.5"/>
  <cols>
    <col min="1" max="1" width="0.5" style="222" customWidth="1"/>
    <col min="2" max="2" width="10.625" style="222" customWidth="1"/>
    <col min="3" max="3" width="14.625" style="222" customWidth="1"/>
    <col min="4" max="4" width="17.625" style="222" customWidth="1"/>
    <col min="5" max="5" width="10.625" style="222" customWidth="1"/>
    <col min="6" max="7" width="12.625" style="222" customWidth="1"/>
    <col min="8" max="14" width="14.625" style="222" customWidth="1"/>
    <col min="15" max="15" width="20.625" style="222" customWidth="1"/>
    <col min="16" max="16" width="9.625" style="222" customWidth="1"/>
    <col min="17" max="16384" width="9.00390625" style="222" customWidth="1"/>
  </cols>
  <sheetData>
    <row r="1" spans="2:15" s="220" customFormat="1" ht="18.75">
      <c r="B1" s="638" t="s">
        <v>760</v>
      </c>
      <c r="C1" s="638"/>
      <c r="D1" s="638"/>
      <c r="E1" s="638"/>
      <c r="F1" s="638"/>
      <c r="G1" s="638"/>
      <c r="H1" s="638"/>
      <c r="I1" s="638"/>
      <c r="J1" s="638"/>
      <c r="K1" s="638"/>
      <c r="L1" s="638"/>
      <c r="M1" s="638"/>
      <c r="N1" s="638"/>
      <c r="O1" s="639" t="s">
        <v>766</v>
      </c>
    </row>
    <row r="2" spans="2:15" s="221" customFormat="1" ht="17.25" customHeight="1">
      <c r="B2" s="640"/>
      <c r="C2" s="640"/>
      <c r="D2" s="640"/>
      <c r="E2" s="640"/>
      <c r="F2" s="640"/>
      <c r="G2" s="640"/>
      <c r="H2" s="640"/>
      <c r="I2" s="640"/>
      <c r="J2" s="640"/>
      <c r="K2" s="640"/>
      <c r="L2" s="640"/>
      <c r="M2" s="640"/>
      <c r="N2" s="640"/>
      <c r="O2" s="640"/>
    </row>
    <row r="3" spans="2:15" s="221" customFormat="1" ht="21">
      <c r="B3" s="1382" t="s">
        <v>217</v>
      </c>
      <c r="C3" s="1382"/>
      <c r="D3" s="1382"/>
      <c r="E3" s="1382"/>
      <c r="F3" s="1382"/>
      <c r="G3" s="1382"/>
      <c r="H3" s="1382"/>
      <c r="I3" s="1382"/>
      <c r="J3" s="1382"/>
      <c r="K3" s="1382"/>
      <c r="L3" s="1382"/>
      <c r="M3" s="1382"/>
      <c r="N3" s="1382"/>
      <c r="O3" s="1382"/>
    </row>
    <row r="4" spans="2:15" s="221" customFormat="1" ht="28.5" customHeight="1">
      <c r="B4" s="640"/>
      <c r="C4" s="640"/>
      <c r="D4" s="640"/>
      <c r="E4" s="640"/>
      <c r="F4" s="640"/>
      <c r="G4" s="640"/>
      <c r="H4" s="640"/>
      <c r="I4" s="640"/>
      <c r="J4" s="640"/>
      <c r="K4" s="640"/>
      <c r="L4" s="640"/>
      <c r="M4" s="640"/>
      <c r="N4" s="640"/>
      <c r="O4" s="640"/>
    </row>
    <row r="5" spans="2:15" s="221" customFormat="1" ht="17.25">
      <c r="B5" s="640"/>
      <c r="C5" s="640"/>
      <c r="D5" s="640"/>
      <c r="E5" s="640"/>
      <c r="F5" s="640"/>
      <c r="G5" s="640"/>
      <c r="H5" s="640"/>
      <c r="I5" s="640"/>
      <c r="J5" s="640"/>
      <c r="K5" s="640"/>
      <c r="L5" s="640"/>
      <c r="M5" s="640" t="s">
        <v>218</v>
      </c>
      <c r="N5" s="640"/>
      <c r="O5" s="640"/>
    </row>
    <row r="6" spans="2:15" s="291" customFormat="1" ht="21.75" customHeight="1">
      <c r="B6" s="643"/>
      <c r="C6" s="644"/>
      <c r="D6" s="653"/>
      <c r="E6" s="653"/>
      <c r="F6" s="653"/>
      <c r="G6" s="653"/>
      <c r="H6" s="653"/>
      <c r="I6" s="653"/>
      <c r="J6" s="654"/>
      <c r="K6" s="653"/>
      <c r="L6" s="653"/>
      <c r="M6" s="653"/>
      <c r="N6" s="653"/>
      <c r="O6" s="645"/>
    </row>
    <row r="7" spans="2:15" s="291" customFormat="1" ht="20.25" customHeight="1">
      <c r="B7" s="646"/>
      <c r="C7" s="641"/>
      <c r="D7" s="655"/>
      <c r="E7" s="655" t="s">
        <v>602</v>
      </c>
      <c r="F7" s="655" t="s">
        <v>603</v>
      </c>
      <c r="G7" s="655" t="s">
        <v>111</v>
      </c>
      <c r="H7" s="655"/>
      <c r="I7" s="655" t="s">
        <v>219</v>
      </c>
      <c r="J7" s="656"/>
      <c r="K7" s="655"/>
      <c r="L7" s="657" t="s">
        <v>479</v>
      </c>
      <c r="M7" s="657" t="s">
        <v>592</v>
      </c>
      <c r="N7" s="657" t="s">
        <v>592</v>
      </c>
      <c r="O7" s="647"/>
    </row>
    <row r="8" spans="2:15" s="291" customFormat="1" ht="19.5" customHeight="1">
      <c r="B8" s="1383" t="s">
        <v>112</v>
      </c>
      <c r="C8" s="1384"/>
      <c r="D8" s="657" t="s">
        <v>220</v>
      </c>
      <c r="E8" s="657"/>
      <c r="F8" s="657"/>
      <c r="G8" s="657" t="s">
        <v>113</v>
      </c>
      <c r="H8" s="657" t="s">
        <v>609</v>
      </c>
      <c r="I8" s="657" t="s">
        <v>221</v>
      </c>
      <c r="J8" s="656" t="s">
        <v>403</v>
      </c>
      <c r="K8" s="657" t="s">
        <v>611</v>
      </c>
      <c r="L8" s="657" t="s">
        <v>478</v>
      </c>
      <c r="M8" s="657"/>
      <c r="N8" s="657"/>
      <c r="O8" s="648" t="s">
        <v>222</v>
      </c>
    </row>
    <row r="9" spans="2:15" s="291" customFormat="1" ht="16.5" customHeight="1">
      <c r="B9" s="646"/>
      <c r="C9" s="641"/>
      <c r="D9" s="655"/>
      <c r="E9" s="655" t="s">
        <v>613</v>
      </c>
      <c r="F9" s="655" t="s">
        <v>614</v>
      </c>
      <c r="G9" s="655" t="s">
        <v>873</v>
      </c>
      <c r="H9" s="655" t="s">
        <v>594</v>
      </c>
      <c r="I9" s="655" t="s">
        <v>223</v>
      </c>
      <c r="J9" s="658"/>
      <c r="K9" s="655"/>
      <c r="L9" s="657" t="s">
        <v>223</v>
      </c>
      <c r="M9" s="657" t="s">
        <v>618</v>
      </c>
      <c r="N9" s="657" t="s">
        <v>619</v>
      </c>
      <c r="O9" s="647"/>
    </row>
    <row r="10" spans="2:15" s="291" customFormat="1" ht="16.5" customHeight="1">
      <c r="B10" s="646"/>
      <c r="C10" s="641"/>
      <c r="D10" s="655"/>
      <c r="E10" s="655"/>
      <c r="F10" s="659" t="s">
        <v>620</v>
      </c>
      <c r="G10" s="659" t="s">
        <v>621</v>
      </c>
      <c r="H10" s="659" t="s">
        <v>622</v>
      </c>
      <c r="I10" s="659" t="s">
        <v>874</v>
      </c>
      <c r="J10" s="660" t="s">
        <v>875</v>
      </c>
      <c r="K10" s="659" t="s">
        <v>876</v>
      </c>
      <c r="L10" s="659" t="s">
        <v>877</v>
      </c>
      <c r="M10" s="659" t="s">
        <v>878</v>
      </c>
      <c r="N10" s="659" t="s">
        <v>879</v>
      </c>
      <c r="O10" s="647"/>
    </row>
    <row r="11" spans="2:15" s="291" customFormat="1" ht="13.5" customHeight="1">
      <c r="B11" s="650"/>
      <c r="C11" s="651"/>
      <c r="D11" s="661"/>
      <c r="E11" s="661"/>
      <c r="F11" s="662"/>
      <c r="G11" s="662"/>
      <c r="H11" s="662"/>
      <c r="I11" s="662"/>
      <c r="J11" s="662"/>
      <c r="K11" s="663"/>
      <c r="L11" s="663"/>
      <c r="M11" s="663"/>
      <c r="N11" s="663"/>
      <c r="O11" s="652"/>
    </row>
    <row r="12" spans="2:15" s="291" customFormat="1" ht="13.5" customHeight="1">
      <c r="B12" s="653"/>
      <c r="C12" s="653"/>
      <c r="D12" s="655"/>
      <c r="E12" s="655"/>
      <c r="F12" s="659" t="s">
        <v>224</v>
      </c>
      <c r="G12" s="659" t="s">
        <v>224</v>
      </c>
      <c r="H12" s="659" t="s">
        <v>224</v>
      </c>
      <c r="I12" s="659" t="s">
        <v>224</v>
      </c>
      <c r="J12" s="659" t="s">
        <v>224</v>
      </c>
      <c r="K12" s="659" t="s">
        <v>224</v>
      </c>
      <c r="L12" s="659" t="s">
        <v>224</v>
      </c>
      <c r="M12" s="659" t="s">
        <v>224</v>
      </c>
      <c r="N12" s="659" t="s">
        <v>224</v>
      </c>
      <c r="O12" s="647"/>
    </row>
    <row r="13" spans="2:15" s="291" customFormat="1" ht="34.5" customHeight="1">
      <c r="B13" s="1388" t="s">
        <v>483</v>
      </c>
      <c r="C13" s="1388" t="s">
        <v>764</v>
      </c>
      <c r="D13" s="1370"/>
      <c r="E13" s="919"/>
      <c r="F13" s="929" t="s">
        <v>136</v>
      </c>
      <c r="G13" s="929" t="s">
        <v>136</v>
      </c>
      <c r="H13" s="919"/>
      <c r="I13" s="919"/>
      <c r="J13" s="919"/>
      <c r="K13" s="919"/>
      <c r="L13" s="919"/>
      <c r="M13" s="919"/>
      <c r="N13" s="919"/>
      <c r="O13" s="647"/>
    </row>
    <row r="14" spans="2:15" s="291" customFormat="1" ht="79.5" customHeight="1">
      <c r="B14" s="1389"/>
      <c r="C14" s="1389"/>
      <c r="D14" s="1365"/>
      <c r="E14" s="920"/>
      <c r="F14" s="921"/>
      <c r="G14" s="921"/>
      <c r="H14" s="922">
        <f>F14-G14</f>
        <v>0</v>
      </c>
      <c r="I14" s="922"/>
      <c r="J14" s="923"/>
      <c r="K14" s="922">
        <f>MIN(I14,J14)</f>
        <v>0</v>
      </c>
      <c r="L14" s="922"/>
      <c r="M14" s="922">
        <f>MIN(H14,K14)</f>
        <v>0</v>
      </c>
      <c r="N14" s="922">
        <f>ROUNDDOWN(M14/2,-3)</f>
        <v>0</v>
      </c>
      <c r="O14" s="1385" t="s">
        <v>761</v>
      </c>
    </row>
    <row r="15" spans="2:15" s="291" customFormat="1" ht="28.5" customHeight="1">
      <c r="B15" s="1388" t="s">
        <v>482</v>
      </c>
      <c r="C15" s="1388" t="s">
        <v>764</v>
      </c>
      <c r="D15" s="1371"/>
      <c r="E15" s="924"/>
      <c r="F15" s="925" t="s">
        <v>136</v>
      </c>
      <c r="G15" s="925" t="s">
        <v>136</v>
      </c>
      <c r="H15" s="926"/>
      <c r="I15" s="926"/>
      <c r="J15" s="927"/>
      <c r="K15" s="926"/>
      <c r="L15" s="926"/>
      <c r="M15" s="926"/>
      <c r="N15" s="926"/>
      <c r="O15" s="1385"/>
    </row>
    <row r="16" spans="2:15" s="291" customFormat="1" ht="79.5" customHeight="1">
      <c r="B16" s="1390"/>
      <c r="C16" s="1390"/>
      <c r="D16" s="1372"/>
      <c r="E16" s="920"/>
      <c r="F16" s="921"/>
      <c r="G16" s="921"/>
      <c r="H16" s="922">
        <f>F16-G16</f>
        <v>0</v>
      </c>
      <c r="I16" s="922"/>
      <c r="J16" s="923"/>
      <c r="K16" s="922">
        <f>MIN(I16,J16)</f>
        <v>0</v>
      </c>
      <c r="L16" s="922"/>
      <c r="M16" s="922">
        <f>MIN(H16,K16,L16)</f>
        <v>0</v>
      </c>
      <c r="N16" s="922">
        <f>ROUNDDOWN(M16/2,-3)</f>
        <v>0</v>
      </c>
      <c r="O16" s="1385"/>
    </row>
    <row r="17" spans="2:15" s="291" customFormat="1" ht="79.5" customHeight="1">
      <c r="B17" s="1386" t="s">
        <v>630</v>
      </c>
      <c r="C17" s="1387"/>
      <c r="D17" s="928"/>
      <c r="E17" s="928"/>
      <c r="F17" s="921">
        <f>SUM(F14,F16)</f>
        <v>0</v>
      </c>
      <c r="G17" s="921">
        <f aca="true" t="shared" si="0" ref="G17:M17">SUM(G14,G16)</f>
        <v>0</v>
      </c>
      <c r="H17" s="922">
        <f t="shared" si="0"/>
        <v>0</v>
      </c>
      <c r="I17" s="922">
        <f t="shared" si="0"/>
        <v>0</v>
      </c>
      <c r="J17" s="923">
        <f t="shared" si="0"/>
        <v>0</v>
      </c>
      <c r="K17" s="922">
        <f t="shared" si="0"/>
        <v>0</v>
      </c>
      <c r="L17" s="922">
        <f t="shared" si="0"/>
        <v>0</v>
      </c>
      <c r="M17" s="922">
        <f t="shared" si="0"/>
        <v>0</v>
      </c>
      <c r="N17" s="922">
        <f>SUM(N14,N16)</f>
        <v>0</v>
      </c>
      <c r="O17" s="649"/>
    </row>
    <row r="18" spans="2:15" s="291" customFormat="1" ht="13.5">
      <c r="B18" s="641"/>
      <c r="C18" s="641"/>
      <c r="D18" s="641"/>
      <c r="E18" s="641"/>
      <c r="F18" s="641"/>
      <c r="G18" s="641"/>
      <c r="H18" s="641"/>
      <c r="I18" s="641"/>
      <c r="J18" s="641"/>
      <c r="K18" s="641"/>
      <c r="L18" s="641"/>
      <c r="M18" s="641"/>
      <c r="N18" s="641"/>
      <c r="O18" s="641"/>
    </row>
    <row r="19" spans="2:15" s="221" customFormat="1" ht="22.5" customHeight="1">
      <c r="B19" s="640"/>
      <c r="C19" s="642" t="s">
        <v>631</v>
      </c>
      <c r="D19" s="640"/>
      <c r="E19" s="640"/>
      <c r="F19" s="640"/>
      <c r="G19" s="640"/>
      <c r="H19" s="640"/>
      <c r="I19" s="640"/>
      <c r="J19" s="640"/>
      <c r="K19" s="640"/>
      <c r="L19" s="640"/>
      <c r="M19" s="640"/>
      <c r="N19" s="640"/>
      <c r="O19" s="640"/>
    </row>
    <row r="20" spans="2:15" s="221" customFormat="1" ht="22.5" customHeight="1">
      <c r="B20" s="640"/>
      <c r="C20" s="642" t="s">
        <v>632</v>
      </c>
      <c r="D20" s="640"/>
      <c r="E20" s="640"/>
      <c r="F20" s="640"/>
      <c r="G20" s="640"/>
      <c r="H20" s="640"/>
      <c r="I20" s="640"/>
      <c r="J20" s="640"/>
      <c r="K20" s="640"/>
      <c r="L20" s="640"/>
      <c r="M20" s="640"/>
      <c r="N20" s="640"/>
      <c r="O20" s="640"/>
    </row>
    <row r="21" spans="2:15" s="221" customFormat="1" ht="22.5" customHeight="1">
      <c r="B21" s="640"/>
      <c r="C21" s="642" t="s">
        <v>633</v>
      </c>
      <c r="D21" s="640"/>
      <c r="E21" s="640"/>
      <c r="F21" s="640"/>
      <c r="G21" s="640"/>
      <c r="H21" s="640"/>
      <c r="I21" s="640"/>
      <c r="J21" s="640"/>
      <c r="K21" s="640"/>
      <c r="L21" s="640"/>
      <c r="M21" s="640"/>
      <c r="N21" s="640"/>
      <c r="O21" s="640"/>
    </row>
    <row r="22" spans="2:15" s="221" customFormat="1" ht="22.5" customHeight="1">
      <c r="B22" s="640"/>
      <c r="C22" s="642" t="s">
        <v>634</v>
      </c>
      <c r="D22" s="640"/>
      <c r="E22" s="640"/>
      <c r="F22" s="640"/>
      <c r="G22" s="640"/>
      <c r="H22" s="640"/>
      <c r="I22" s="640"/>
      <c r="J22" s="640"/>
      <c r="K22" s="640"/>
      <c r="L22" s="640"/>
      <c r="M22" s="640"/>
      <c r="N22" s="640"/>
      <c r="O22" s="640"/>
    </row>
    <row r="23" s="221" customFormat="1" ht="22.5" customHeight="1">
      <c r="C23" s="185"/>
    </row>
    <row r="24" s="221" customFormat="1" ht="22.5" customHeight="1">
      <c r="C24" s="185"/>
    </row>
    <row r="25" spans="2:3" s="291" customFormat="1" ht="22.5" customHeight="1">
      <c r="B25" s="221"/>
      <c r="C25" s="221"/>
    </row>
    <row r="26" spans="2:3" ht="22.5" customHeight="1">
      <c r="B26" s="221"/>
      <c r="C26" s="221"/>
    </row>
    <row r="27" ht="22.5" customHeight="1">
      <c r="C27" s="221"/>
    </row>
  </sheetData>
  <sheetProtection/>
  <mergeCells count="10">
    <mergeCell ref="B3:O3"/>
    <mergeCell ref="B8:C8"/>
    <mergeCell ref="O14:O16"/>
    <mergeCell ref="B17:C17"/>
    <mergeCell ref="B13:B14"/>
    <mergeCell ref="C13:C14"/>
    <mergeCell ref="B15:B16"/>
    <mergeCell ref="C15:C16"/>
    <mergeCell ref="D13:D14"/>
    <mergeCell ref="D15:D16"/>
  </mergeCells>
  <printOptions horizontalCentered="1"/>
  <pageMargins left="0.3937007874015748" right="0.27" top="0.984251968503937" bottom="0.7874015748031497" header="0.5118110236220472" footer="0.5118110236220472"/>
  <pageSetup horizontalDpi="300" verticalDpi="300" orientation="landscape" paperSize="9" scale="65" r:id="rId2"/>
  <drawing r:id="rId1"/>
</worksheet>
</file>

<file path=xl/worksheets/sheet7.xml><?xml version="1.0" encoding="utf-8"?>
<worksheet xmlns="http://schemas.openxmlformats.org/spreadsheetml/2006/main" xmlns:r="http://schemas.openxmlformats.org/officeDocument/2006/relationships">
  <dimension ref="A1:U72"/>
  <sheetViews>
    <sheetView view="pageBreakPreview" zoomScale="70" zoomScaleSheetLayoutView="70" zoomScalePageLayoutView="0" workbookViewId="0" topLeftCell="A1">
      <selection activeCell="A5" sqref="A5:J5"/>
    </sheetView>
  </sheetViews>
  <sheetFormatPr defaultColWidth="9.00390625" defaultRowHeight="13.5"/>
  <cols>
    <col min="1" max="1" width="10.625" style="1" customWidth="1"/>
    <col min="2" max="3" width="2.625" style="1" customWidth="1"/>
    <col min="4" max="4" width="12.25390625" style="1" customWidth="1"/>
    <col min="5" max="5" width="9.625" style="1" customWidth="1"/>
    <col min="6" max="6" width="18.375" style="1" customWidth="1"/>
    <col min="7" max="7" width="2.125" style="1" customWidth="1"/>
    <col min="8" max="8" width="12.125" style="1" customWidth="1"/>
    <col min="9" max="9" width="9.625" style="1" customWidth="1"/>
    <col min="10" max="10" width="2.125" style="1" customWidth="1"/>
    <col min="11" max="11" width="8.125" style="1" customWidth="1"/>
    <col min="12" max="13" width="5.125" style="1" customWidth="1"/>
    <col min="14" max="14" width="12.625" style="1" customWidth="1"/>
    <col min="15" max="15" width="3.625" style="1" customWidth="1"/>
    <col min="16" max="16384" width="9.00390625" style="1" customWidth="1"/>
  </cols>
  <sheetData>
    <row r="1" spans="1:15" ht="14.25" customHeight="1">
      <c r="A1" s="665" t="s">
        <v>556</v>
      </c>
      <c r="B1" s="666"/>
      <c r="C1" s="666"/>
      <c r="D1" s="667"/>
      <c r="E1" s="667"/>
      <c r="F1" s="667"/>
      <c r="G1" s="667"/>
      <c r="H1" s="667"/>
      <c r="I1" s="667"/>
      <c r="J1" s="667"/>
      <c r="K1" s="667"/>
      <c r="L1" s="667"/>
      <c r="M1" s="667"/>
      <c r="N1" s="667"/>
      <c r="O1" s="668" t="s">
        <v>766</v>
      </c>
    </row>
    <row r="2" spans="1:15" s="90" customFormat="1" ht="12.75">
      <c r="A2" s="669" t="s">
        <v>635</v>
      </c>
      <c r="B2" s="669"/>
      <c r="C2" s="669"/>
      <c r="D2" s="669"/>
      <c r="E2" s="669"/>
      <c r="F2" s="669"/>
      <c r="G2" s="669"/>
      <c r="H2" s="669"/>
      <c r="I2" s="669"/>
      <c r="J2" s="669"/>
      <c r="K2" s="670"/>
      <c r="L2" s="670"/>
      <c r="M2" s="670"/>
      <c r="N2" s="670"/>
      <c r="O2" s="670"/>
    </row>
    <row r="3" spans="1:21" s="87" customFormat="1" ht="13.5" customHeight="1">
      <c r="A3" s="691" t="s">
        <v>636</v>
      </c>
      <c r="B3" s="692"/>
      <c r="C3" s="692"/>
      <c r="D3" s="692"/>
      <c r="E3" s="691" t="s">
        <v>637</v>
      </c>
      <c r="F3" s="693"/>
      <c r="G3" s="692" t="s">
        <v>638</v>
      </c>
      <c r="H3" s="692"/>
      <c r="I3" s="692"/>
      <c r="J3" s="693"/>
      <c r="K3" s="671"/>
      <c r="L3" s="671"/>
      <c r="M3" s="671"/>
      <c r="N3" s="671"/>
      <c r="O3" s="672"/>
      <c r="P3" s="88"/>
      <c r="Q3" s="88"/>
      <c r="R3" s="88"/>
      <c r="S3" s="88"/>
      <c r="T3" s="88"/>
      <c r="U3" s="88"/>
    </row>
    <row r="4" spans="1:21" s="87" customFormat="1" ht="19.5" customHeight="1">
      <c r="A4" s="689" t="s">
        <v>639</v>
      </c>
      <c r="B4" s="671"/>
      <c r="C4" s="671"/>
      <c r="D4" s="673" t="s">
        <v>640</v>
      </c>
      <c r="E4" s="689" t="s">
        <v>639</v>
      </c>
      <c r="F4" s="694" t="s">
        <v>640</v>
      </c>
      <c r="G4" s="671"/>
      <c r="H4" s="671"/>
      <c r="I4" s="671"/>
      <c r="J4" s="690"/>
      <c r="K4" s="671"/>
      <c r="L4" s="671"/>
      <c r="M4" s="671"/>
      <c r="N4" s="671"/>
      <c r="O4" s="672"/>
      <c r="P4" s="88"/>
      <c r="Q4" s="88"/>
      <c r="R4" s="88"/>
      <c r="S4" s="88"/>
      <c r="T4" s="88"/>
      <c r="U4" s="88"/>
    </row>
    <row r="5" spans="1:15" s="87" customFormat="1" ht="19.5" customHeight="1">
      <c r="A5" s="1373"/>
      <c r="B5" s="1348"/>
      <c r="C5" s="1348"/>
      <c r="D5" s="1349"/>
      <c r="E5" s="1373"/>
      <c r="F5" s="1349"/>
      <c r="G5" s="1373">
        <f>A5-E5</f>
        <v>0</v>
      </c>
      <c r="H5" s="1348"/>
      <c r="I5" s="1348"/>
      <c r="J5" s="1349"/>
      <c r="K5" s="674"/>
      <c r="L5" s="704" t="s">
        <v>641</v>
      </c>
      <c r="M5" s="705"/>
      <c r="N5" s="705"/>
      <c r="O5" s="675"/>
    </row>
    <row r="6" spans="1:15" s="87" customFormat="1" ht="19.5" customHeight="1">
      <c r="A6" s="676" t="s">
        <v>642</v>
      </c>
      <c r="B6" s="676"/>
      <c r="C6" s="676"/>
      <c r="D6" s="676"/>
      <c r="E6" s="676"/>
      <c r="F6" s="676"/>
      <c r="G6" s="676"/>
      <c r="H6" s="676"/>
      <c r="I6" s="676"/>
      <c r="J6" s="676"/>
      <c r="K6" s="676"/>
      <c r="L6" s="676"/>
      <c r="M6" s="676"/>
      <c r="N6" s="676"/>
      <c r="O6" s="676"/>
    </row>
    <row r="7" spans="1:15" s="97" customFormat="1" ht="13.5" customHeight="1">
      <c r="A7" s="698" t="s">
        <v>643</v>
      </c>
      <c r="B7" s="710" t="s">
        <v>644</v>
      </c>
      <c r="C7" s="699"/>
      <c r="D7" s="699"/>
      <c r="E7" s="700"/>
      <c r="F7" s="706" t="s">
        <v>599</v>
      </c>
      <c r="G7" s="699" t="s">
        <v>645</v>
      </c>
      <c r="H7" s="699"/>
      <c r="I7" s="699"/>
      <c r="J7" s="699"/>
      <c r="K7" s="699"/>
      <c r="L7" s="699"/>
      <c r="M7" s="699"/>
      <c r="N7" s="699"/>
      <c r="O7" s="700"/>
    </row>
    <row r="8" spans="1:15" s="87" customFormat="1" ht="2.25" customHeight="1">
      <c r="A8" s="701"/>
      <c r="B8" s="701"/>
      <c r="C8" s="702"/>
      <c r="D8" s="702"/>
      <c r="E8" s="703"/>
      <c r="F8" s="707"/>
      <c r="G8" s="702"/>
      <c r="H8" s="702"/>
      <c r="I8" s="702"/>
      <c r="J8" s="702"/>
      <c r="K8" s="702"/>
      <c r="L8" s="702"/>
      <c r="M8" s="702"/>
      <c r="N8" s="702"/>
      <c r="O8" s="703"/>
    </row>
    <row r="9" spans="1:15" s="87" customFormat="1" ht="13.5" customHeight="1">
      <c r="A9" s="689"/>
      <c r="B9" s="695"/>
      <c r="C9" s="677"/>
      <c r="D9" s="674"/>
      <c r="E9" s="696"/>
      <c r="F9" s="708"/>
      <c r="G9" s="674"/>
      <c r="H9" s="674"/>
      <c r="I9" s="674"/>
      <c r="J9" s="674"/>
      <c r="K9" s="674"/>
      <c r="L9" s="674"/>
      <c r="M9" s="674"/>
      <c r="N9" s="674"/>
      <c r="O9" s="696"/>
    </row>
    <row r="10" spans="1:15" s="87" customFormat="1" ht="13.5" customHeight="1">
      <c r="A10" s="689"/>
      <c r="B10" s="695"/>
      <c r="C10" s="677"/>
      <c r="D10" s="674"/>
      <c r="E10" s="696"/>
      <c r="F10" s="708"/>
      <c r="G10" s="674"/>
      <c r="H10" s="674"/>
      <c r="I10" s="674"/>
      <c r="J10" s="674"/>
      <c r="K10" s="674"/>
      <c r="L10" s="674"/>
      <c r="M10" s="674"/>
      <c r="N10" s="674"/>
      <c r="O10" s="696"/>
    </row>
    <row r="11" spans="1:15" s="87" customFormat="1" ht="13.5" customHeight="1">
      <c r="A11" s="689"/>
      <c r="B11" s="695"/>
      <c r="C11" s="674"/>
      <c r="D11" s="674"/>
      <c r="E11" s="696"/>
      <c r="F11" s="709"/>
      <c r="G11" s="674"/>
      <c r="H11" s="674"/>
      <c r="I11" s="674"/>
      <c r="J11" s="674"/>
      <c r="K11" s="674"/>
      <c r="L11" s="674"/>
      <c r="M11" s="674"/>
      <c r="N11" s="674"/>
      <c r="O11" s="696"/>
    </row>
    <row r="12" spans="1:15" s="87" customFormat="1" ht="13.5" customHeight="1">
      <c r="A12" s="697" t="s">
        <v>310</v>
      </c>
      <c r="B12" s="695" t="s">
        <v>168</v>
      </c>
      <c r="C12" s="674"/>
      <c r="D12" s="674"/>
      <c r="E12" s="696"/>
      <c r="F12" s="934"/>
      <c r="G12" s="674"/>
      <c r="H12" s="674"/>
      <c r="I12" s="674"/>
      <c r="J12" s="674"/>
      <c r="K12" s="674"/>
      <c r="L12" s="674"/>
      <c r="M12" s="674"/>
      <c r="N12" s="674"/>
      <c r="O12" s="696"/>
    </row>
    <row r="13" spans="1:15" s="87" customFormat="1" ht="13.5" customHeight="1">
      <c r="A13" s="697" t="s">
        <v>311</v>
      </c>
      <c r="B13" s="695"/>
      <c r="C13" s="674"/>
      <c r="D13" s="674"/>
      <c r="E13" s="696"/>
      <c r="F13" s="934"/>
      <c r="G13" s="674"/>
      <c r="H13" s="674"/>
      <c r="I13" s="674"/>
      <c r="J13" s="674"/>
      <c r="K13" s="674"/>
      <c r="L13" s="674"/>
      <c r="M13" s="674"/>
      <c r="N13" s="674"/>
      <c r="O13" s="696"/>
    </row>
    <row r="14" spans="1:15" s="87" customFormat="1" ht="13.5" customHeight="1">
      <c r="A14" s="689"/>
      <c r="B14" s="695" t="s">
        <v>121</v>
      </c>
      <c r="C14" s="674" t="s">
        <v>169</v>
      </c>
      <c r="D14" s="674"/>
      <c r="E14" s="696"/>
      <c r="F14" s="934"/>
      <c r="G14" s="674"/>
      <c r="H14" s="674"/>
      <c r="I14" s="674"/>
      <c r="J14" s="674"/>
      <c r="K14" s="674"/>
      <c r="L14" s="674"/>
      <c r="M14" s="674"/>
      <c r="N14" s="674"/>
      <c r="O14" s="696"/>
    </row>
    <row r="15" spans="1:15" s="87" customFormat="1" ht="15" customHeight="1">
      <c r="A15" s="689"/>
      <c r="B15" s="695"/>
      <c r="C15" s="674"/>
      <c r="D15" s="674"/>
      <c r="E15" s="696"/>
      <c r="F15" s="934"/>
      <c r="G15" s="674"/>
      <c r="H15" s="674"/>
      <c r="I15" s="674"/>
      <c r="J15" s="674"/>
      <c r="K15" s="674"/>
      <c r="L15" s="674"/>
      <c r="M15" s="674"/>
      <c r="N15" s="674"/>
      <c r="O15" s="696"/>
    </row>
    <row r="16" spans="1:15" s="87" customFormat="1" ht="13.5" customHeight="1">
      <c r="A16" s="689"/>
      <c r="B16" s="695"/>
      <c r="C16" s="674" t="s">
        <v>172</v>
      </c>
      <c r="D16" s="674"/>
      <c r="E16" s="696"/>
      <c r="F16" s="934">
        <f>SUM(F18,F20,F22,F24,F26)</f>
        <v>0</v>
      </c>
      <c r="G16" s="674"/>
      <c r="H16" s="678"/>
      <c r="I16" s="678"/>
      <c r="J16" s="679"/>
      <c r="K16" s="679"/>
      <c r="L16" s="679"/>
      <c r="M16" s="679"/>
      <c r="N16" s="679"/>
      <c r="O16" s="696"/>
    </row>
    <row r="17" spans="1:15" s="87" customFormat="1" ht="15" customHeight="1">
      <c r="A17" s="689"/>
      <c r="B17" s="695"/>
      <c r="C17" s="674"/>
      <c r="D17" s="674"/>
      <c r="E17" s="696"/>
      <c r="F17" s="934"/>
      <c r="G17" s="674"/>
      <c r="H17" s="678"/>
      <c r="I17" s="678"/>
      <c r="J17" s="679"/>
      <c r="K17" s="679"/>
      <c r="L17" s="679"/>
      <c r="M17" s="679"/>
      <c r="N17" s="679"/>
      <c r="O17" s="696"/>
    </row>
    <row r="18" spans="1:15" s="87" customFormat="1" ht="13.5" customHeight="1">
      <c r="A18" s="689"/>
      <c r="B18" s="695"/>
      <c r="C18" s="674" t="s">
        <v>173</v>
      </c>
      <c r="D18" s="674"/>
      <c r="E18" s="696"/>
      <c r="F18" s="934"/>
      <c r="G18" s="674"/>
      <c r="H18" s="680"/>
      <c r="I18" s="680"/>
      <c r="J18" s="680"/>
      <c r="K18" s="680"/>
      <c r="L18" s="680"/>
      <c r="M18" s="680"/>
      <c r="N18" s="680"/>
      <c r="O18" s="696"/>
    </row>
    <row r="19" spans="1:15" s="87" customFormat="1" ht="15" customHeight="1">
      <c r="A19" s="689"/>
      <c r="B19" s="695"/>
      <c r="C19" s="674"/>
      <c r="D19" s="674"/>
      <c r="E19" s="696"/>
      <c r="F19" s="934"/>
      <c r="G19" s="674"/>
      <c r="H19" s="674"/>
      <c r="I19" s="674"/>
      <c r="J19" s="674"/>
      <c r="K19" s="674"/>
      <c r="L19" s="674"/>
      <c r="M19" s="674"/>
      <c r="N19" s="674"/>
      <c r="O19" s="696"/>
    </row>
    <row r="20" spans="1:15" s="87" customFormat="1" ht="13.5" customHeight="1">
      <c r="A20" s="689"/>
      <c r="B20" s="695"/>
      <c r="C20" s="674" t="s">
        <v>174</v>
      </c>
      <c r="D20" s="674"/>
      <c r="E20" s="696"/>
      <c r="F20" s="934"/>
      <c r="G20" s="674"/>
      <c r="H20" s="674"/>
      <c r="I20" s="674"/>
      <c r="J20" s="674"/>
      <c r="K20" s="674"/>
      <c r="L20" s="674"/>
      <c r="M20" s="674"/>
      <c r="N20" s="674"/>
      <c r="O20" s="696"/>
    </row>
    <row r="21" spans="1:15" s="87" customFormat="1" ht="15" customHeight="1">
      <c r="A21" s="695"/>
      <c r="B21" s="695"/>
      <c r="C21" s="674"/>
      <c r="D21" s="674"/>
      <c r="E21" s="696"/>
      <c r="F21" s="934"/>
      <c r="G21" s="674"/>
      <c r="H21" s="674"/>
      <c r="I21" s="674"/>
      <c r="J21" s="674"/>
      <c r="K21" s="674"/>
      <c r="L21" s="674"/>
      <c r="M21" s="674"/>
      <c r="N21" s="674"/>
      <c r="O21" s="696"/>
    </row>
    <row r="22" spans="1:15" s="87" customFormat="1" ht="13.5" customHeight="1">
      <c r="A22" s="695"/>
      <c r="B22" s="695"/>
      <c r="C22" s="674" t="s">
        <v>175</v>
      </c>
      <c r="D22" s="674"/>
      <c r="E22" s="696"/>
      <c r="F22" s="934"/>
      <c r="G22" s="674"/>
      <c r="H22" s="681" t="s">
        <v>651</v>
      </c>
      <c r="I22" s="681"/>
      <c r="J22" s="681"/>
      <c r="K22" s="681"/>
      <c r="L22" s="681"/>
      <c r="M22" s="681"/>
      <c r="N22" s="681"/>
      <c r="O22" s="696"/>
    </row>
    <row r="23" spans="1:15" s="87" customFormat="1" ht="13.5" customHeight="1">
      <c r="A23" s="695"/>
      <c r="B23" s="695"/>
      <c r="C23" s="674"/>
      <c r="D23" s="681"/>
      <c r="E23" s="696"/>
      <c r="F23" s="934"/>
      <c r="G23" s="674"/>
      <c r="H23" s="711" t="s">
        <v>652</v>
      </c>
      <c r="I23" s="714" t="s">
        <v>653</v>
      </c>
      <c r="J23" s="692" t="s">
        <v>654</v>
      </c>
      <c r="K23" s="692"/>
      <c r="L23" s="691" t="s">
        <v>655</v>
      </c>
      <c r="M23" s="693"/>
      <c r="N23" s="712" t="s">
        <v>625</v>
      </c>
      <c r="O23" s="696"/>
    </row>
    <row r="24" spans="1:15" s="87" customFormat="1" ht="13.5" customHeight="1">
      <c r="A24" s="695"/>
      <c r="B24" s="695"/>
      <c r="C24" s="674" t="s">
        <v>176</v>
      </c>
      <c r="D24" s="674"/>
      <c r="E24" s="696"/>
      <c r="F24" s="934"/>
      <c r="G24" s="674"/>
      <c r="H24" s="701"/>
      <c r="I24" s="707"/>
      <c r="J24" s="702"/>
      <c r="K24" s="702"/>
      <c r="L24" s="701"/>
      <c r="M24" s="713" t="s">
        <v>590</v>
      </c>
      <c r="N24" s="713" t="s">
        <v>590</v>
      </c>
      <c r="O24" s="696"/>
    </row>
    <row r="25" spans="1:15" s="87" customFormat="1" ht="15" customHeight="1">
      <c r="A25" s="695"/>
      <c r="B25" s="695"/>
      <c r="C25" s="674"/>
      <c r="D25" s="674"/>
      <c r="E25" s="696"/>
      <c r="F25" s="934"/>
      <c r="G25" s="674"/>
      <c r="H25" s="674"/>
      <c r="I25" s="674"/>
      <c r="J25" s="674"/>
      <c r="K25" s="674"/>
      <c r="L25" s="674"/>
      <c r="M25" s="674"/>
      <c r="N25" s="674"/>
      <c r="O25" s="696"/>
    </row>
    <row r="26" spans="1:15" s="87" customFormat="1" ht="13.5" customHeight="1">
      <c r="A26" s="695"/>
      <c r="B26" s="695"/>
      <c r="C26" s="674" t="s">
        <v>177</v>
      </c>
      <c r="D26" s="674"/>
      <c r="E26" s="696"/>
      <c r="F26" s="934"/>
      <c r="G26" s="674"/>
      <c r="H26" s="674"/>
      <c r="I26" s="674"/>
      <c r="J26" s="674"/>
      <c r="K26" s="674"/>
      <c r="L26" s="674"/>
      <c r="M26" s="674"/>
      <c r="N26" s="674"/>
      <c r="O26" s="696"/>
    </row>
    <row r="27" spans="1:15" s="87" customFormat="1" ht="15" customHeight="1">
      <c r="A27" s="695"/>
      <c r="B27" s="695"/>
      <c r="C27" s="674"/>
      <c r="D27" s="674"/>
      <c r="E27" s="696"/>
      <c r="F27" s="934"/>
      <c r="G27" s="674"/>
      <c r="H27" s="682"/>
      <c r="I27" s="682"/>
      <c r="J27" s="679"/>
      <c r="K27" s="679"/>
      <c r="L27" s="679"/>
      <c r="M27" s="679"/>
      <c r="N27" s="682"/>
      <c r="O27" s="696"/>
    </row>
    <row r="28" spans="1:15" s="87" customFormat="1" ht="13.5" customHeight="1">
      <c r="A28" s="695"/>
      <c r="B28" s="695"/>
      <c r="C28" s="674" t="s">
        <v>178</v>
      </c>
      <c r="D28" s="674"/>
      <c r="E28" s="696"/>
      <c r="F28" s="934"/>
      <c r="G28" s="674"/>
      <c r="H28" s="674"/>
      <c r="I28" s="674"/>
      <c r="J28" s="674"/>
      <c r="K28" s="674"/>
      <c r="L28" s="674"/>
      <c r="M28" s="680"/>
      <c r="N28" s="680"/>
      <c r="O28" s="696"/>
    </row>
    <row r="29" spans="1:15" s="87" customFormat="1" ht="13.5" customHeight="1">
      <c r="A29" s="695"/>
      <c r="B29" s="695"/>
      <c r="C29" s="674"/>
      <c r="D29" s="674"/>
      <c r="E29" s="696"/>
      <c r="F29" s="934"/>
      <c r="G29" s="674"/>
      <c r="H29" s="674"/>
      <c r="I29" s="674"/>
      <c r="J29" s="674"/>
      <c r="K29" s="674"/>
      <c r="L29" s="674"/>
      <c r="M29" s="680"/>
      <c r="N29" s="680"/>
      <c r="O29" s="696"/>
    </row>
    <row r="30" spans="1:15" s="87" customFormat="1" ht="13.5" customHeight="1">
      <c r="A30" s="695"/>
      <c r="B30" s="695"/>
      <c r="C30" s="674"/>
      <c r="D30" s="674"/>
      <c r="E30" s="696"/>
      <c r="F30" s="934"/>
      <c r="G30" s="674"/>
      <c r="H30" s="674"/>
      <c r="I30" s="674"/>
      <c r="J30" s="674"/>
      <c r="K30" s="674"/>
      <c r="L30" s="674"/>
      <c r="M30" s="674"/>
      <c r="N30" s="674"/>
      <c r="O30" s="696"/>
    </row>
    <row r="31" spans="1:15" s="87" customFormat="1" ht="13.5" customHeight="1">
      <c r="A31" s="695"/>
      <c r="B31" s="695"/>
      <c r="C31" s="674"/>
      <c r="D31" s="674"/>
      <c r="E31" s="696"/>
      <c r="F31" s="934"/>
      <c r="G31" s="674"/>
      <c r="H31" s="674"/>
      <c r="I31" s="674"/>
      <c r="J31" s="674"/>
      <c r="K31" s="674"/>
      <c r="L31" s="674"/>
      <c r="M31" s="674"/>
      <c r="N31" s="674"/>
      <c r="O31" s="696"/>
    </row>
    <row r="32" spans="1:15" s="87" customFormat="1" ht="15" customHeight="1">
      <c r="A32" s="695"/>
      <c r="B32" s="695"/>
      <c r="C32" s="674"/>
      <c r="D32" s="674"/>
      <c r="E32" s="696"/>
      <c r="F32" s="934"/>
      <c r="G32" s="674"/>
      <c r="H32" s="674"/>
      <c r="I32" s="674"/>
      <c r="J32" s="674"/>
      <c r="K32" s="674"/>
      <c r="L32" s="674"/>
      <c r="M32" s="674"/>
      <c r="N32" s="674"/>
      <c r="O32" s="696"/>
    </row>
    <row r="33" spans="1:15" s="87" customFormat="1" ht="13.5" customHeight="1">
      <c r="A33" s="695"/>
      <c r="B33" s="695"/>
      <c r="C33" s="674"/>
      <c r="D33" s="674"/>
      <c r="E33" s="696"/>
      <c r="F33" s="934"/>
      <c r="G33" s="674"/>
      <c r="H33" s="674"/>
      <c r="I33" s="674"/>
      <c r="J33" s="674"/>
      <c r="K33" s="674"/>
      <c r="L33" s="674"/>
      <c r="M33" s="674"/>
      <c r="N33" s="674"/>
      <c r="O33" s="696"/>
    </row>
    <row r="34" spans="1:15" s="87" customFormat="1" ht="15" customHeight="1">
      <c r="A34" s="695"/>
      <c r="B34" s="695"/>
      <c r="C34" s="674"/>
      <c r="D34" s="674"/>
      <c r="E34" s="696"/>
      <c r="F34" s="934"/>
      <c r="G34" s="674"/>
      <c r="H34" s="674"/>
      <c r="I34" s="674"/>
      <c r="J34" s="674"/>
      <c r="K34" s="674"/>
      <c r="L34" s="674"/>
      <c r="M34" s="674"/>
      <c r="N34" s="674"/>
      <c r="O34" s="696"/>
    </row>
    <row r="35" spans="1:15" s="87" customFormat="1" ht="13.5" customHeight="1">
      <c r="A35" s="695"/>
      <c r="B35" s="695"/>
      <c r="C35" s="674"/>
      <c r="D35" s="674"/>
      <c r="E35" s="696"/>
      <c r="F35" s="934"/>
      <c r="G35" s="674"/>
      <c r="H35" s="683"/>
      <c r="I35" s="683"/>
      <c r="J35" s="683"/>
      <c r="K35" s="683"/>
      <c r="L35" s="683"/>
      <c r="M35" s="683"/>
      <c r="N35" s="683"/>
      <c r="O35" s="696"/>
    </row>
    <row r="36" spans="1:15" s="87" customFormat="1" ht="15" customHeight="1">
      <c r="A36" s="695"/>
      <c r="B36" s="695"/>
      <c r="C36" s="674"/>
      <c r="D36" s="674"/>
      <c r="E36" s="696"/>
      <c r="F36" s="934"/>
      <c r="G36" s="674"/>
      <c r="H36" s="684"/>
      <c r="I36" s="684"/>
      <c r="J36" s="685"/>
      <c r="K36" s="685"/>
      <c r="L36" s="685"/>
      <c r="M36" s="685"/>
      <c r="N36" s="684"/>
      <c r="O36" s="696"/>
    </row>
    <row r="37" spans="1:15" s="87" customFormat="1" ht="13.5" customHeight="1">
      <c r="A37" s="695"/>
      <c r="B37" s="695"/>
      <c r="C37" s="674"/>
      <c r="D37" s="674"/>
      <c r="E37" s="696"/>
      <c r="F37" s="934"/>
      <c r="G37" s="674"/>
      <c r="H37" s="686"/>
      <c r="I37" s="686"/>
      <c r="J37" s="686"/>
      <c r="K37" s="686"/>
      <c r="L37" s="686"/>
      <c r="M37" s="686"/>
      <c r="N37" s="686"/>
      <c r="O37" s="696"/>
    </row>
    <row r="38" spans="1:15" s="87" customFormat="1" ht="15" customHeight="1">
      <c r="A38" s="695"/>
      <c r="B38" s="695"/>
      <c r="C38" s="674"/>
      <c r="D38" s="674"/>
      <c r="E38" s="696"/>
      <c r="F38" s="934"/>
      <c r="G38" s="674"/>
      <c r="H38" s="674"/>
      <c r="I38" s="674"/>
      <c r="J38" s="674"/>
      <c r="K38" s="674"/>
      <c r="L38" s="674"/>
      <c r="M38" s="674"/>
      <c r="N38" s="674"/>
      <c r="O38" s="696"/>
    </row>
    <row r="39" spans="1:15" s="87" customFormat="1" ht="12.75" customHeight="1">
      <c r="A39" s="695"/>
      <c r="B39" s="695"/>
      <c r="C39" s="674"/>
      <c r="D39" s="674"/>
      <c r="E39" s="696"/>
      <c r="F39" s="934"/>
      <c r="G39" s="674"/>
      <c r="H39" s="674"/>
      <c r="I39" s="674"/>
      <c r="J39" s="674"/>
      <c r="K39" s="674"/>
      <c r="L39" s="674"/>
      <c r="M39" s="674"/>
      <c r="N39" s="674"/>
      <c r="O39" s="696"/>
    </row>
    <row r="40" spans="1:15" s="87" customFormat="1" ht="15" customHeight="1">
      <c r="A40" s="695"/>
      <c r="B40" s="695"/>
      <c r="C40" s="674"/>
      <c r="D40" s="674"/>
      <c r="E40" s="696"/>
      <c r="F40" s="934"/>
      <c r="G40" s="674"/>
      <c r="H40" s="674"/>
      <c r="I40" s="674"/>
      <c r="J40" s="674"/>
      <c r="K40" s="674"/>
      <c r="L40" s="674"/>
      <c r="M40" s="674"/>
      <c r="N40" s="674"/>
      <c r="O40" s="696"/>
    </row>
    <row r="41" spans="1:15" s="87" customFormat="1" ht="13.5" customHeight="1">
      <c r="A41" s="695"/>
      <c r="B41" s="695"/>
      <c r="C41" s="674"/>
      <c r="D41" s="674"/>
      <c r="E41" s="696"/>
      <c r="F41" s="934"/>
      <c r="G41" s="674"/>
      <c r="H41" s="681"/>
      <c r="I41" s="681"/>
      <c r="J41" s="681"/>
      <c r="K41" s="681"/>
      <c r="L41" s="681"/>
      <c r="M41" s="681"/>
      <c r="N41" s="681"/>
      <c r="O41" s="696"/>
    </row>
    <row r="42" spans="1:15" s="87" customFormat="1" ht="13.5" customHeight="1">
      <c r="A42" s="695"/>
      <c r="B42" s="695"/>
      <c r="C42" s="674"/>
      <c r="D42" s="681"/>
      <c r="E42" s="696"/>
      <c r="F42" s="934"/>
      <c r="G42" s="674"/>
      <c r="H42" s="682"/>
      <c r="I42" s="682"/>
      <c r="J42" s="679"/>
      <c r="K42" s="679"/>
      <c r="L42" s="679"/>
      <c r="M42" s="679"/>
      <c r="N42" s="682"/>
      <c r="O42" s="696"/>
    </row>
    <row r="43" spans="1:15" s="87" customFormat="1" ht="13.5" customHeight="1">
      <c r="A43" s="689"/>
      <c r="B43" s="695"/>
      <c r="C43" s="674"/>
      <c r="D43" s="674"/>
      <c r="E43" s="696"/>
      <c r="F43" s="934"/>
      <c r="G43" s="674"/>
      <c r="H43" s="674"/>
      <c r="I43" s="674"/>
      <c r="J43" s="674"/>
      <c r="K43" s="674"/>
      <c r="L43" s="674"/>
      <c r="M43" s="680"/>
      <c r="N43" s="680"/>
      <c r="O43" s="696"/>
    </row>
    <row r="44" spans="1:15" s="87" customFormat="1" ht="15" customHeight="1">
      <c r="A44" s="695"/>
      <c r="B44" s="695"/>
      <c r="C44" s="674"/>
      <c r="D44" s="674"/>
      <c r="E44" s="696"/>
      <c r="F44" s="934"/>
      <c r="G44" s="674"/>
      <c r="H44" s="682"/>
      <c r="I44" s="682"/>
      <c r="J44" s="679"/>
      <c r="K44" s="679"/>
      <c r="L44" s="679"/>
      <c r="M44" s="679"/>
      <c r="N44" s="682"/>
      <c r="O44" s="696"/>
    </row>
    <row r="45" spans="1:15" s="87" customFormat="1" ht="13.5" customHeight="1">
      <c r="A45" s="695"/>
      <c r="B45" s="695"/>
      <c r="C45" s="674"/>
      <c r="D45" s="674"/>
      <c r="E45" s="696"/>
      <c r="F45" s="934"/>
      <c r="G45" s="674"/>
      <c r="H45" s="682"/>
      <c r="I45" s="682"/>
      <c r="J45" s="679"/>
      <c r="K45" s="679"/>
      <c r="L45" s="679"/>
      <c r="M45" s="679"/>
      <c r="N45" s="682"/>
      <c r="O45" s="696"/>
    </row>
    <row r="46" spans="1:15" s="87" customFormat="1" ht="15" customHeight="1">
      <c r="A46" s="695"/>
      <c r="B46" s="695"/>
      <c r="C46" s="674"/>
      <c r="D46" s="674"/>
      <c r="E46" s="696"/>
      <c r="F46" s="934"/>
      <c r="G46" s="674"/>
      <c r="H46" s="682"/>
      <c r="I46" s="682"/>
      <c r="J46" s="679"/>
      <c r="K46" s="679"/>
      <c r="L46" s="679"/>
      <c r="M46" s="679"/>
      <c r="N46" s="682"/>
      <c r="O46" s="696"/>
    </row>
    <row r="47" spans="1:15" s="87" customFormat="1" ht="13.5" customHeight="1">
      <c r="A47" s="695"/>
      <c r="B47" s="695"/>
      <c r="C47" s="674"/>
      <c r="D47" s="674"/>
      <c r="E47" s="696"/>
      <c r="F47" s="934"/>
      <c r="G47" s="674"/>
      <c r="H47" s="682"/>
      <c r="I47" s="682"/>
      <c r="J47" s="679"/>
      <c r="K47" s="679"/>
      <c r="L47" s="679"/>
      <c r="M47" s="679"/>
      <c r="N47" s="682"/>
      <c r="O47" s="696"/>
    </row>
    <row r="48" spans="1:15" s="87" customFormat="1" ht="13.5" customHeight="1">
      <c r="A48" s="695"/>
      <c r="B48" s="695"/>
      <c r="C48" s="674"/>
      <c r="D48" s="674"/>
      <c r="E48" s="696"/>
      <c r="F48" s="934"/>
      <c r="G48" s="674"/>
      <c r="H48" s="682"/>
      <c r="I48" s="682"/>
      <c r="J48" s="679"/>
      <c r="K48" s="679"/>
      <c r="L48" s="679"/>
      <c r="M48" s="679"/>
      <c r="N48" s="682"/>
      <c r="O48" s="696"/>
    </row>
    <row r="49" spans="1:15" s="87" customFormat="1" ht="13.5" customHeight="1">
      <c r="A49" s="695"/>
      <c r="B49" s="695"/>
      <c r="C49" s="674"/>
      <c r="D49" s="674"/>
      <c r="E49" s="696"/>
      <c r="F49" s="934"/>
      <c r="G49" s="674"/>
      <c r="H49" s="682"/>
      <c r="I49" s="682"/>
      <c r="J49" s="679"/>
      <c r="K49" s="679"/>
      <c r="L49" s="679"/>
      <c r="M49" s="679"/>
      <c r="N49" s="682"/>
      <c r="O49" s="696"/>
    </row>
    <row r="50" spans="1:15" s="87" customFormat="1" ht="13.5" customHeight="1">
      <c r="A50" s="695"/>
      <c r="B50" s="695"/>
      <c r="C50" s="674"/>
      <c r="D50" s="674"/>
      <c r="E50" s="696"/>
      <c r="F50" s="934"/>
      <c r="G50" s="674"/>
      <c r="H50" s="682"/>
      <c r="I50" s="682"/>
      <c r="J50" s="679"/>
      <c r="K50" s="679"/>
      <c r="L50" s="679"/>
      <c r="M50" s="679"/>
      <c r="N50" s="682"/>
      <c r="O50" s="696"/>
    </row>
    <row r="51" spans="1:15" s="87" customFormat="1" ht="15" customHeight="1">
      <c r="A51" s="695"/>
      <c r="B51" s="695"/>
      <c r="C51" s="674"/>
      <c r="D51" s="674"/>
      <c r="E51" s="696"/>
      <c r="F51" s="934"/>
      <c r="G51" s="674"/>
      <c r="H51" s="682"/>
      <c r="I51" s="682"/>
      <c r="J51" s="679"/>
      <c r="K51" s="679"/>
      <c r="L51" s="679"/>
      <c r="M51" s="679"/>
      <c r="N51" s="682"/>
      <c r="O51" s="696"/>
    </row>
    <row r="52" spans="1:15" s="87" customFormat="1" ht="13.5" customHeight="1">
      <c r="A52" s="695"/>
      <c r="B52" s="695"/>
      <c r="C52" s="674"/>
      <c r="D52" s="674"/>
      <c r="E52" s="696"/>
      <c r="F52" s="934"/>
      <c r="G52" s="674"/>
      <c r="H52" s="682"/>
      <c r="I52" s="682"/>
      <c r="J52" s="679"/>
      <c r="K52" s="679"/>
      <c r="L52" s="679"/>
      <c r="M52" s="679"/>
      <c r="N52" s="682"/>
      <c r="O52" s="696"/>
    </row>
    <row r="53" spans="1:15" s="87" customFormat="1" ht="15" customHeight="1">
      <c r="A53" s="695"/>
      <c r="B53" s="695"/>
      <c r="C53" s="674"/>
      <c r="D53" s="674"/>
      <c r="E53" s="696"/>
      <c r="F53" s="934"/>
      <c r="G53" s="674"/>
      <c r="H53" s="682"/>
      <c r="I53" s="682"/>
      <c r="J53" s="679"/>
      <c r="K53" s="679"/>
      <c r="L53" s="679"/>
      <c r="M53" s="679"/>
      <c r="N53" s="682"/>
      <c r="O53" s="696"/>
    </row>
    <row r="54" spans="1:15" s="87" customFormat="1" ht="13.5" customHeight="1">
      <c r="A54" s="695"/>
      <c r="B54" s="695"/>
      <c r="C54" s="674"/>
      <c r="D54" s="674"/>
      <c r="E54" s="696"/>
      <c r="F54" s="934"/>
      <c r="G54" s="674"/>
      <c r="H54" s="682"/>
      <c r="I54" s="682"/>
      <c r="J54" s="679"/>
      <c r="K54" s="679"/>
      <c r="L54" s="679"/>
      <c r="M54" s="679"/>
      <c r="N54" s="682"/>
      <c r="O54" s="696"/>
    </row>
    <row r="55" spans="1:15" s="87" customFormat="1" ht="13.5" customHeight="1">
      <c r="A55" s="695"/>
      <c r="B55" s="695"/>
      <c r="C55" s="674"/>
      <c r="D55" s="674"/>
      <c r="E55" s="696"/>
      <c r="F55" s="934"/>
      <c r="G55" s="674"/>
      <c r="H55" s="682"/>
      <c r="I55" s="682"/>
      <c r="J55" s="679"/>
      <c r="K55" s="679"/>
      <c r="L55" s="679"/>
      <c r="M55" s="679"/>
      <c r="N55" s="682"/>
      <c r="O55" s="696"/>
    </row>
    <row r="56" spans="1:15" s="87" customFormat="1" ht="13.5" customHeight="1">
      <c r="A56" s="695"/>
      <c r="B56" s="695"/>
      <c r="C56" s="674"/>
      <c r="D56" s="674"/>
      <c r="E56" s="696"/>
      <c r="F56" s="934"/>
      <c r="G56" s="674"/>
      <c r="H56" s="682"/>
      <c r="I56" s="682"/>
      <c r="J56" s="679"/>
      <c r="K56" s="679"/>
      <c r="L56" s="679"/>
      <c r="M56" s="679"/>
      <c r="N56" s="682"/>
      <c r="O56" s="696"/>
    </row>
    <row r="57" spans="1:15" s="87" customFormat="1" ht="13.5" customHeight="1">
      <c r="A57" s="695"/>
      <c r="B57" s="695"/>
      <c r="C57" s="674"/>
      <c r="D57" s="674"/>
      <c r="E57" s="696"/>
      <c r="F57" s="934"/>
      <c r="G57" s="674"/>
      <c r="H57" s="682"/>
      <c r="I57" s="682"/>
      <c r="J57" s="679"/>
      <c r="K57" s="679"/>
      <c r="L57" s="679"/>
      <c r="M57" s="679"/>
      <c r="N57" s="682"/>
      <c r="O57" s="696"/>
    </row>
    <row r="58" spans="1:15" s="87" customFormat="1" ht="13.5" customHeight="1">
      <c r="A58" s="695"/>
      <c r="B58" s="695"/>
      <c r="C58" s="674"/>
      <c r="D58" s="674"/>
      <c r="E58" s="696"/>
      <c r="F58" s="934"/>
      <c r="G58" s="674"/>
      <c r="H58" s="674"/>
      <c r="I58" s="674"/>
      <c r="J58" s="674"/>
      <c r="K58" s="674"/>
      <c r="L58" s="674"/>
      <c r="M58" s="674"/>
      <c r="N58" s="674"/>
      <c r="O58" s="696"/>
    </row>
    <row r="59" spans="1:15" s="87" customFormat="1" ht="4.5" customHeight="1">
      <c r="A59" s="695"/>
      <c r="B59" s="695"/>
      <c r="C59" s="674"/>
      <c r="D59" s="674"/>
      <c r="E59" s="696"/>
      <c r="F59" s="934"/>
      <c r="G59" s="674"/>
      <c r="H59" s="674"/>
      <c r="I59" s="674"/>
      <c r="J59" s="674"/>
      <c r="K59" s="674"/>
      <c r="L59" s="674"/>
      <c r="M59" s="674"/>
      <c r="N59" s="674"/>
      <c r="O59" s="696"/>
    </row>
    <row r="60" spans="1:15" s="87" customFormat="1" ht="15" customHeight="1">
      <c r="A60" s="691" t="s">
        <v>679</v>
      </c>
      <c r="B60" s="692"/>
      <c r="C60" s="692"/>
      <c r="D60" s="692"/>
      <c r="E60" s="692"/>
      <c r="F60" s="935">
        <f>SUM(F14,F16,F28)</f>
        <v>0</v>
      </c>
      <c r="G60" s="702"/>
      <c r="H60" s="702"/>
      <c r="I60" s="702"/>
      <c r="J60" s="702"/>
      <c r="K60" s="702"/>
      <c r="L60" s="702"/>
      <c r="M60" s="702"/>
      <c r="N60" s="702"/>
      <c r="O60" s="703"/>
    </row>
    <row r="61" spans="1:15" s="87" customFormat="1" ht="15" customHeight="1">
      <c r="A61" s="687" t="s">
        <v>481</v>
      </c>
      <c r="B61" s="679"/>
      <c r="C61" s="679"/>
      <c r="D61" s="679"/>
      <c r="E61" s="679"/>
      <c r="F61" s="674"/>
      <c r="G61" s="674"/>
      <c r="H61" s="674"/>
      <c r="I61" s="674"/>
      <c r="J61" s="674"/>
      <c r="K61" s="674"/>
      <c r="L61" s="674"/>
      <c r="M61" s="674"/>
      <c r="N61" s="674"/>
      <c r="O61" s="674"/>
    </row>
    <row r="62" spans="1:15" s="87" customFormat="1" ht="19.5" customHeight="1">
      <c r="A62" s="688" t="s">
        <v>122</v>
      </c>
      <c r="B62" s="675"/>
      <c r="C62" s="679"/>
      <c r="D62" s="679"/>
      <c r="E62" s="679"/>
      <c r="F62" s="674"/>
      <c r="G62" s="674"/>
      <c r="H62" s="674"/>
      <c r="I62" s="674"/>
      <c r="J62" s="674"/>
      <c r="K62" s="674"/>
      <c r="L62" s="674"/>
      <c r="M62" s="674"/>
      <c r="N62" s="674"/>
      <c r="O62" s="674"/>
    </row>
    <row r="63" spans="1:15" ht="19.5" customHeight="1">
      <c r="A63" s="675" t="s">
        <v>406</v>
      </c>
      <c r="B63" s="675"/>
      <c r="C63" s="667"/>
      <c r="D63" s="667"/>
      <c r="E63" s="667"/>
      <c r="F63" s="667"/>
      <c r="G63" s="667"/>
      <c r="H63" s="667"/>
      <c r="I63" s="667"/>
      <c r="J63" s="667"/>
      <c r="K63" s="667"/>
      <c r="L63" s="667"/>
      <c r="M63" s="667"/>
      <c r="N63" s="667"/>
      <c r="O63" s="667"/>
    </row>
    <row r="64" spans="1:15" ht="19.5" customHeight="1">
      <c r="A64" s="675" t="s">
        <v>405</v>
      </c>
      <c r="B64" s="675"/>
      <c r="C64" s="667"/>
      <c r="D64" s="667"/>
      <c r="E64" s="667"/>
      <c r="F64" s="667"/>
      <c r="G64" s="667"/>
      <c r="H64" s="667"/>
      <c r="I64" s="667"/>
      <c r="J64" s="667"/>
      <c r="K64" s="667"/>
      <c r="L64" s="667"/>
      <c r="M64" s="667"/>
      <c r="N64" s="667"/>
      <c r="O64" s="667"/>
    </row>
    <row r="65" spans="1:15" ht="19.5" customHeight="1">
      <c r="A65" s="675" t="s">
        <v>554</v>
      </c>
      <c r="B65" s="675"/>
      <c r="C65" s="667"/>
      <c r="D65" s="667"/>
      <c r="E65" s="667"/>
      <c r="F65" s="667"/>
      <c r="G65" s="667"/>
      <c r="H65" s="667"/>
      <c r="I65" s="667"/>
      <c r="J65" s="667"/>
      <c r="K65" s="667"/>
      <c r="L65" s="667"/>
      <c r="M65" s="667"/>
      <c r="N65" s="667"/>
      <c r="O65" s="667"/>
    </row>
    <row r="66" spans="1:15" ht="19.5" customHeight="1">
      <c r="A66" s="675" t="s">
        <v>585</v>
      </c>
      <c r="B66" s="675"/>
      <c r="C66" s="667"/>
      <c r="D66" s="667"/>
      <c r="E66" s="667"/>
      <c r="F66" s="667"/>
      <c r="G66" s="667"/>
      <c r="H66" s="667"/>
      <c r="I66" s="667"/>
      <c r="J66" s="667"/>
      <c r="K66" s="667"/>
      <c r="L66" s="667"/>
      <c r="M66" s="667"/>
      <c r="N66" s="667"/>
      <c r="O66" s="667"/>
    </row>
    <row r="67" spans="1:15" ht="19.5" customHeight="1">
      <c r="A67" s="675" t="s">
        <v>503</v>
      </c>
      <c r="B67" s="675"/>
      <c r="C67" s="667"/>
      <c r="D67" s="667"/>
      <c r="E67" s="667"/>
      <c r="F67" s="667"/>
      <c r="G67" s="667"/>
      <c r="H67" s="667"/>
      <c r="I67" s="667"/>
      <c r="J67" s="667"/>
      <c r="K67" s="667"/>
      <c r="L67" s="667"/>
      <c r="M67" s="667"/>
      <c r="N67" s="667"/>
      <c r="O67" s="667"/>
    </row>
    <row r="68" spans="1:15" ht="19.5" customHeight="1">
      <c r="A68" s="675" t="s">
        <v>587</v>
      </c>
      <c r="B68" s="675"/>
      <c r="C68" s="667"/>
      <c r="D68" s="667"/>
      <c r="E68" s="667"/>
      <c r="F68" s="667"/>
      <c r="G68" s="667"/>
      <c r="H68" s="667"/>
      <c r="I68" s="667"/>
      <c r="J68" s="667"/>
      <c r="K68" s="667"/>
      <c r="L68" s="667"/>
      <c r="M68" s="667"/>
      <c r="N68" s="667"/>
      <c r="O68" s="667"/>
    </row>
    <row r="69" spans="1:15" ht="19.5" customHeight="1">
      <c r="A69" s="675" t="s">
        <v>588</v>
      </c>
      <c r="B69" s="675"/>
      <c r="C69" s="667"/>
      <c r="D69" s="667"/>
      <c r="E69" s="667"/>
      <c r="F69" s="667"/>
      <c r="G69" s="667"/>
      <c r="H69" s="667"/>
      <c r="I69" s="667"/>
      <c r="J69" s="667"/>
      <c r="K69" s="667"/>
      <c r="L69" s="667"/>
      <c r="M69" s="667"/>
      <c r="N69" s="667"/>
      <c r="O69" s="667"/>
    </row>
    <row r="70" spans="1:2" ht="13.5">
      <c r="A70" s="87"/>
      <c r="B70" s="87"/>
    </row>
    <row r="71" ht="13.5">
      <c r="B71" s="87"/>
    </row>
    <row r="72" ht="13.5">
      <c r="B72" s="87"/>
    </row>
  </sheetData>
  <sheetProtection/>
  <mergeCells count="3">
    <mergeCell ref="A5:D5"/>
    <mergeCell ref="E5:F5"/>
    <mergeCell ref="G5:J5"/>
  </mergeCells>
  <printOptions horizontalCentered="1"/>
  <pageMargins left="0.7874015748031497" right="0.6299212598425197" top="0.5905511811023623" bottom="0.31496062992125984" header="0.5118110236220472" footer="0.15748031496062992"/>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dimension ref="B1:AH46"/>
  <sheetViews>
    <sheetView showZeros="0" view="pageBreakPreview" zoomScale="70" zoomScaleNormal="55" zoomScaleSheetLayoutView="70" zoomScalePageLayoutView="0" workbookViewId="0" topLeftCell="A1">
      <pane xSplit="5" topLeftCell="F1" activePane="topRight" state="frozen"/>
      <selection pane="topLeft" activeCell="A1" sqref="A1"/>
      <selection pane="topRight" activeCell="U34" sqref="U34"/>
    </sheetView>
  </sheetViews>
  <sheetFormatPr defaultColWidth="9.00390625" defaultRowHeight="13.5"/>
  <cols>
    <col min="1" max="1" width="0.5" style="222" customWidth="1"/>
    <col min="2" max="2" width="10.125" style="222" customWidth="1"/>
    <col min="3" max="3" width="9.75390625" style="222" customWidth="1"/>
    <col min="4" max="4" width="15.625" style="222" customWidth="1"/>
    <col min="5" max="5" width="8.625" style="222" customWidth="1"/>
    <col min="6" max="7" width="10.625" style="222" customWidth="1"/>
    <col min="8" max="8" width="10.375" style="222" customWidth="1"/>
    <col min="9" max="9" width="10.75390625" style="222" customWidth="1"/>
    <col min="10" max="11" width="6.625" style="222" customWidth="1"/>
    <col min="12" max="12" width="9.625" style="222" customWidth="1"/>
    <col min="13" max="19" width="10.625" style="222" customWidth="1"/>
    <col min="20" max="20" width="8.125" style="222" customWidth="1"/>
    <col min="21" max="21" width="10.625" style="222" customWidth="1"/>
    <col min="22" max="22" width="5.00390625" style="222" customWidth="1"/>
    <col min="23" max="23" width="6.625" style="222" customWidth="1"/>
    <col min="24" max="24" width="8.125" style="222" customWidth="1"/>
    <col min="25" max="25" width="5.00390625" style="222" customWidth="1"/>
    <col min="26" max="26" width="6.625" style="222" customWidth="1"/>
    <col min="27" max="27" width="8.125" style="222" customWidth="1"/>
    <col min="28" max="28" width="9.625" style="222" customWidth="1"/>
    <col min="29" max="33" width="10.75390625" style="222" customWidth="1"/>
    <col min="34" max="34" width="12.625" style="222" customWidth="1"/>
    <col min="35" max="16384" width="9.00390625" style="222" customWidth="1"/>
  </cols>
  <sheetData>
    <row r="1" s="220" customFormat="1" ht="18.75">
      <c r="B1" s="220" t="s">
        <v>897</v>
      </c>
    </row>
    <row r="2" s="221" customFormat="1" ht="8.25" customHeight="1"/>
    <row r="3" spans="2:34" s="221" customFormat="1" ht="21">
      <c r="B3" s="1357" t="s">
        <v>217</v>
      </c>
      <c r="C3" s="1357"/>
      <c r="D3" s="1357"/>
      <c r="E3" s="1357"/>
      <c r="F3" s="1357"/>
      <c r="G3" s="1357"/>
      <c r="H3" s="1357"/>
      <c r="I3" s="1357"/>
      <c r="J3" s="1357"/>
      <c r="K3" s="1357"/>
      <c r="L3" s="1357"/>
      <c r="M3" s="1357"/>
      <c r="N3" s="1357"/>
      <c r="O3" s="1357"/>
      <c r="P3" s="1357"/>
      <c r="Q3" s="1357"/>
      <c r="R3" s="1357"/>
      <c r="S3" s="1357"/>
      <c r="T3" s="1357"/>
      <c r="U3" s="1357"/>
      <c r="V3" s="1357"/>
      <c r="W3" s="1357"/>
      <c r="X3" s="1357"/>
      <c r="Y3" s="1357"/>
      <c r="Z3" s="1357"/>
      <c r="AA3" s="1357"/>
      <c r="AB3" s="1357"/>
      <c r="AC3" s="1357"/>
      <c r="AD3" s="1357"/>
      <c r="AE3" s="1357"/>
      <c r="AF3" s="1357"/>
      <c r="AG3" s="1357"/>
      <c r="AH3" s="1357"/>
    </row>
    <row r="4" s="221" customFormat="1" ht="17.25"/>
    <row r="5" s="221" customFormat="1" ht="17.25">
      <c r="AF5" s="221" t="s">
        <v>218</v>
      </c>
    </row>
    <row r="6" spans="2:34" s="291" customFormat="1" ht="21.75" customHeight="1">
      <c r="B6" s="288"/>
      <c r="C6" s="289"/>
      <c r="D6" s="290"/>
      <c r="E6" s="290"/>
      <c r="F6" s="290"/>
      <c r="G6" s="290"/>
      <c r="H6" s="290"/>
      <c r="I6" s="290"/>
      <c r="J6" s="1401" t="s">
        <v>601</v>
      </c>
      <c r="K6" s="1402"/>
      <c r="L6" s="1402"/>
      <c r="M6" s="1402"/>
      <c r="N6" s="1402"/>
      <c r="O6" s="1402"/>
      <c r="P6" s="1402"/>
      <c r="Q6" s="1402"/>
      <c r="R6" s="1402"/>
      <c r="S6" s="1402"/>
      <c r="T6" s="1402"/>
      <c r="U6" s="1402"/>
      <c r="V6" s="1402"/>
      <c r="W6" s="1402"/>
      <c r="X6" s="1402"/>
      <c r="Y6" s="1402"/>
      <c r="Z6" s="1402"/>
      <c r="AA6" s="1402"/>
      <c r="AB6" s="1402"/>
      <c r="AC6" s="1403"/>
      <c r="AD6" s="290"/>
      <c r="AE6" s="290"/>
      <c r="AF6" s="290"/>
      <c r="AG6" s="290"/>
      <c r="AH6" s="290"/>
    </row>
    <row r="7" spans="2:34" s="291" customFormat="1" ht="21.75" customHeight="1">
      <c r="B7" s="292"/>
      <c r="C7" s="293"/>
      <c r="D7" s="296"/>
      <c r="E7" s="296"/>
      <c r="F7" s="296"/>
      <c r="G7" s="296"/>
      <c r="H7" s="296"/>
      <c r="I7" s="292"/>
      <c r="J7" s="1391" t="s">
        <v>815</v>
      </c>
      <c r="K7" s="1391"/>
      <c r="L7" s="1391"/>
      <c r="M7" s="1391"/>
      <c r="N7" s="1391"/>
      <c r="O7" s="1391"/>
      <c r="P7" s="1391"/>
      <c r="Q7" s="1391"/>
      <c r="R7" s="1391"/>
      <c r="S7" s="1391"/>
      <c r="T7" s="1391"/>
      <c r="U7" s="1391"/>
      <c r="V7" s="1400" t="s">
        <v>816</v>
      </c>
      <c r="W7" s="1400"/>
      <c r="X7" s="1400"/>
      <c r="Y7" s="1400"/>
      <c r="Z7" s="1400"/>
      <c r="AA7" s="1400"/>
      <c r="AB7" s="1400"/>
      <c r="AC7" s="715"/>
      <c r="AD7" s="296"/>
      <c r="AE7" s="296"/>
      <c r="AF7" s="296"/>
      <c r="AG7" s="296"/>
      <c r="AH7" s="296"/>
    </row>
    <row r="8" spans="2:34" s="291" customFormat="1" ht="20.25" customHeight="1">
      <c r="B8" s="292"/>
      <c r="C8" s="293"/>
      <c r="D8" s="294"/>
      <c r="E8" s="294" t="s">
        <v>602</v>
      </c>
      <c r="F8" s="294" t="s">
        <v>603</v>
      </c>
      <c r="G8" s="294" t="s">
        <v>125</v>
      </c>
      <c r="H8" s="294"/>
      <c r="I8" s="294" t="s">
        <v>219</v>
      </c>
      <c r="J8" s="716" t="s">
        <v>605</v>
      </c>
      <c r="K8" s="717"/>
      <c r="L8" s="717"/>
      <c r="M8" s="1395" t="s">
        <v>814</v>
      </c>
      <c r="N8" s="1396"/>
      <c r="O8" s="1396"/>
      <c r="P8" s="1396"/>
      <c r="Q8" s="1396"/>
      <c r="R8" s="1396"/>
      <c r="S8" s="738"/>
      <c r="T8" s="738"/>
      <c r="U8" s="738"/>
      <c r="V8" s="1397" t="s">
        <v>606</v>
      </c>
      <c r="W8" s="1397"/>
      <c r="X8" s="1397"/>
      <c r="Y8" s="1397"/>
      <c r="Z8" s="1397"/>
      <c r="AA8" s="1397"/>
      <c r="AB8" s="1397"/>
      <c r="AC8" s="718"/>
      <c r="AD8" s="294"/>
      <c r="AE8" s="295" t="s">
        <v>607</v>
      </c>
      <c r="AF8" s="295" t="s">
        <v>592</v>
      </c>
      <c r="AG8" s="295" t="s">
        <v>592</v>
      </c>
      <c r="AH8" s="296"/>
    </row>
    <row r="9" spans="2:34" s="291" customFormat="1" ht="19.5" customHeight="1">
      <c r="B9" s="1360" t="s">
        <v>126</v>
      </c>
      <c r="C9" s="1361"/>
      <c r="D9" s="295" t="s">
        <v>220</v>
      </c>
      <c r="E9" s="295"/>
      <c r="F9" s="295"/>
      <c r="G9" s="295" t="s">
        <v>113</v>
      </c>
      <c r="H9" s="295" t="s">
        <v>609</v>
      </c>
      <c r="I9" s="295" t="s">
        <v>221</v>
      </c>
      <c r="J9" s="719"/>
      <c r="K9" s="720"/>
      <c r="L9" s="721"/>
      <c r="M9" s="722" t="s">
        <v>880</v>
      </c>
      <c r="N9" s="722" t="s">
        <v>881</v>
      </c>
      <c r="O9" s="722" t="s">
        <v>882</v>
      </c>
      <c r="P9" s="722" t="s">
        <v>506</v>
      </c>
      <c r="Q9" s="722" t="s">
        <v>883</v>
      </c>
      <c r="R9" s="723" t="s">
        <v>884</v>
      </c>
      <c r="S9" s="739"/>
      <c r="T9" s="664"/>
      <c r="U9" s="664"/>
      <c r="V9" s="1398" t="s">
        <v>806</v>
      </c>
      <c r="W9" s="1398"/>
      <c r="X9" s="1398"/>
      <c r="Y9" s="1398" t="s">
        <v>807</v>
      </c>
      <c r="Z9" s="1398"/>
      <c r="AA9" s="1398"/>
      <c r="AB9" s="655" t="s">
        <v>809</v>
      </c>
      <c r="AC9" s="724" t="s">
        <v>128</v>
      </c>
      <c r="AD9" s="297" t="s">
        <v>611</v>
      </c>
      <c r="AE9" s="295" t="s">
        <v>612</v>
      </c>
      <c r="AF9" s="295"/>
      <c r="AG9" s="295"/>
      <c r="AH9" s="298" t="s">
        <v>222</v>
      </c>
    </row>
    <row r="10" spans="2:34" s="291" customFormat="1" ht="15" customHeight="1">
      <c r="B10" s="292"/>
      <c r="C10" s="293"/>
      <c r="D10" s="294"/>
      <c r="E10" s="294" t="s">
        <v>613</v>
      </c>
      <c r="F10" s="294" t="s">
        <v>614</v>
      </c>
      <c r="G10" s="294" t="s">
        <v>114</v>
      </c>
      <c r="H10" s="294" t="s">
        <v>594</v>
      </c>
      <c r="I10" s="294" t="s">
        <v>223</v>
      </c>
      <c r="J10" s="725"/>
      <c r="K10" s="726"/>
      <c r="L10" s="726"/>
      <c r="M10" s="727" t="s">
        <v>885</v>
      </c>
      <c r="N10" s="727" t="s">
        <v>886</v>
      </c>
      <c r="O10" s="727"/>
      <c r="P10" s="727"/>
      <c r="Q10" s="727" t="s">
        <v>887</v>
      </c>
      <c r="R10" s="728" t="s">
        <v>888</v>
      </c>
      <c r="S10" s="655" t="s">
        <v>813</v>
      </c>
      <c r="T10" s="657" t="s">
        <v>812</v>
      </c>
      <c r="U10" s="657" t="s">
        <v>575</v>
      </c>
      <c r="V10" s="1399"/>
      <c r="W10" s="1399"/>
      <c r="X10" s="1399"/>
      <c r="Y10" s="1399"/>
      <c r="Z10" s="1399"/>
      <c r="AA10" s="1399"/>
      <c r="AB10" s="655" t="s">
        <v>810</v>
      </c>
      <c r="AC10" s="718"/>
      <c r="AD10" s="299"/>
      <c r="AE10" s="295" t="s">
        <v>617</v>
      </c>
      <c r="AF10" s="295" t="s">
        <v>618</v>
      </c>
      <c r="AG10" s="295" t="s">
        <v>619</v>
      </c>
      <c r="AH10" s="296"/>
    </row>
    <row r="11" spans="2:34" s="291" customFormat="1" ht="15" customHeight="1">
      <c r="B11" s="292"/>
      <c r="C11" s="293"/>
      <c r="D11" s="294"/>
      <c r="E11" s="294"/>
      <c r="F11" s="300"/>
      <c r="G11" s="300"/>
      <c r="H11" s="300"/>
      <c r="I11" s="300"/>
      <c r="J11" s="725" t="s">
        <v>623</v>
      </c>
      <c r="K11" s="726" t="s">
        <v>624</v>
      </c>
      <c r="L11" s="726" t="s">
        <v>625</v>
      </c>
      <c r="M11" s="727" t="s">
        <v>889</v>
      </c>
      <c r="N11" s="727" t="s">
        <v>890</v>
      </c>
      <c r="O11" s="727" t="s">
        <v>891</v>
      </c>
      <c r="P11" s="729" t="s">
        <v>507</v>
      </c>
      <c r="Q11" s="727" t="s">
        <v>892</v>
      </c>
      <c r="R11" s="728" t="s">
        <v>893</v>
      </c>
      <c r="S11" s="739"/>
      <c r="T11" s="664"/>
      <c r="U11" s="664"/>
      <c r="V11" s="655" t="s">
        <v>808</v>
      </c>
      <c r="W11" s="655" t="s">
        <v>624</v>
      </c>
      <c r="X11" s="655" t="s">
        <v>625</v>
      </c>
      <c r="Y11" s="655" t="s">
        <v>808</v>
      </c>
      <c r="Z11" s="655" t="s">
        <v>624</v>
      </c>
      <c r="AA11" s="655" t="s">
        <v>625</v>
      </c>
      <c r="AB11" s="655" t="s">
        <v>811</v>
      </c>
      <c r="AC11" s="635"/>
      <c r="AD11" s="301"/>
      <c r="AE11" s="300"/>
      <c r="AF11" s="300"/>
      <c r="AG11" s="300"/>
      <c r="AH11" s="296"/>
    </row>
    <row r="12" spans="2:34" s="291" customFormat="1" ht="15" customHeight="1">
      <c r="B12" s="292"/>
      <c r="C12" s="293"/>
      <c r="D12" s="294"/>
      <c r="E12" s="294"/>
      <c r="F12" s="300" t="s">
        <v>620</v>
      </c>
      <c r="G12" s="300" t="s">
        <v>621</v>
      </c>
      <c r="H12" s="300" t="s">
        <v>622</v>
      </c>
      <c r="I12" s="300" t="s">
        <v>115</v>
      </c>
      <c r="J12" s="725"/>
      <c r="K12" s="726"/>
      <c r="L12" s="726"/>
      <c r="M12" s="727"/>
      <c r="N12" s="727"/>
      <c r="O12" s="727"/>
      <c r="P12" s="729"/>
      <c r="Q12" s="727"/>
      <c r="R12" s="728"/>
      <c r="S12" s="739"/>
      <c r="T12" s="664"/>
      <c r="U12" s="664"/>
      <c r="V12" s="655" t="s">
        <v>79</v>
      </c>
      <c r="W12" s="655"/>
      <c r="X12" s="655"/>
      <c r="Y12" s="655" t="s">
        <v>79</v>
      </c>
      <c r="Z12" s="655"/>
      <c r="AA12" s="655"/>
      <c r="AB12" s="655" t="s">
        <v>894</v>
      </c>
      <c r="AC12" s="635" t="s">
        <v>895</v>
      </c>
      <c r="AD12" s="301" t="s">
        <v>117</v>
      </c>
      <c r="AE12" s="300" t="s">
        <v>118</v>
      </c>
      <c r="AF12" s="300" t="s">
        <v>119</v>
      </c>
      <c r="AG12" s="300" t="s">
        <v>120</v>
      </c>
      <c r="AH12" s="296"/>
    </row>
    <row r="13" spans="2:34" s="291" customFormat="1" ht="13.5" customHeight="1">
      <c r="B13" s="302"/>
      <c r="C13" s="303"/>
      <c r="D13" s="304"/>
      <c r="E13" s="304"/>
      <c r="F13" s="305"/>
      <c r="G13" s="305"/>
      <c r="H13" s="305"/>
      <c r="I13" s="305"/>
      <c r="J13" s="730"/>
      <c r="K13" s="731"/>
      <c r="L13" s="731"/>
      <c r="M13" s="732"/>
      <c r="N13" s="732"/>
      <c r="O13" s="732"/>
      <c r="P13" s="732"/>
      <c r="Q13" s="732"/>
      <c r="R13" s="733"/>
      <c r="S13" s="739"/>
      <c r="T13" s="664"/>
      <c r="U13" s="664"/>
      <c r="V13" s="739"/>
      <c r="W13" s="739"/>
      <c r="X13" s="739"/>
      <c r="Y13" s="739"/>
      <c r="Z13" s="739"/>
      <c r="AA13" s="739"/>
      <c r="AB13" s="739"/>
      <c r="AC13" s="734"/>
      <c r="AD13" s="303"/>
      <c r="AE13" s="306"/>
      <c r="AF13" s="306"/>
      <c r="AG13" s="306"/>
      <c r="AH13" s="306"/>
    </row>
    <row r="14" spans="2:34" s="291" customFormat="1" ht="13.5" customHeight="1">
      <c r="B14" s="288"/>
      <c r="C14" s="289"/>
      <c r="D14" s="307"/>
      <c r="E14" s="307"/>
      <c r="F14" s="308" t="s">
        <v>224</v>
      </c>
      <c r="G14" s="308" t="s">
        <v>224</v>
      </c>
      <c r="H14" s="308" t="s">
        <v>224</v>
      </c>
      <c r="I14" s="308" t="s">
        <v>224</v>
      </c>
      <c r="J14" s="735" t="s">
        <v>225</v>
      </c>
      <c r="K14" s="736" t="s">
        <v>224</v>
      </c>
      <c r="L14" s="736" t="s">
        <v>224</v>
      </c>
      <c r="M14" s="736" t="s">
        <v>224</v>
      </c>
      <c r="N14" s="736" t="s">
        <v>224</v>
      </c>
      <c r="O14" s="736" t="s">
        <v>224</v>
      </c>
      <c r="P14" s="736" t="s">
        <v>224</v>
      </c>
      <c r="Q14" s="736" t="s">
        <v>224</v>
      </c>
      <c r="R14" s="737" t="s">
        <v>224</v>
      </c>
      <c r="S14" s="740" t="s">
        <v>224</v>
      </c>
      <c r="T14" s="740"/>
      <c r="U14" s="740" t="s">
        <v>224</v>
      </c>
      <c r="V14" s="740" t="s">
        <v>225</v>
      </c>
      <c r="W14" s="740" t="s">
        <v>224</v>
      </c>
      <c r="X14" s="740" t="s">
        <v>224</v>
      </c>
      <c r="Y14" s="740" t="s">
        <v>225</v>
      </c>
      <c r="Z14" s="740" t="s">
        <v>224</v>
      </c>
      <c r="AA14" s="740" t="s">
        <v>224</v>
      </c>
      <c r="AB14" s="740" t="s">
        <v>224</v>
      </c>
      <c r="AC14" s="735" t="s">
        <v>224</v>
      </c>
      <c r="AD14" s="308" t="s">
        <v>224</v>
      </c>
      <c r="AE14" s="308" t="s">
        <v>224</v>
      </c>
      <c r="AF14" s="308" t="s">
        <v>224</v>
      </c>
      <c r="AG14" s="308" t="s">
        <v>224</v>
      </c>
      <c r="AH14" s="290"/>
    </row>
    <row r="15" spans="2:34" s="291" customFormat="1" ht="13.5" customHeight="1">
      <c r="B15" s="1404" t="s">
        <v>407</v>
      </c>
      <c r="C15" s="1381"/>
      <c r="D15" s="1370"/>
      <c r="E15" s="1370"/>
      <c r="F15" s="929" t="s">
        <v>136</v>
      </c>
      <c r="G15" s="929" t="s">
        <v>136</v>
      </c>
      <c r="H15" s="919"/>
      <c r="I15" s="919"/>
      <c r="J15" s="938"/>
      <c r="K15" s="939"/>
      <c r="L15" s="939"/>
      <c r="M15" s="939"/>
      <c r="N15" s="939"/>
      <c r="O15" s="939"/>
      <c r="P15" s="939"/>
      <c r="Q15" s="939"/>
      <c r="R15" s="940"/>
      <c r="S15" s="941"/>
      <c r="T15" s="941"/>
      <c r="U15" s="941"/>
      <c r="V15" s="941"/>
      <c r="W15" s="941"/>
      <c r="X15" s="941"/>
      <c r="Y15" s="941"/>
      <c r="Z15" s="941"/>
      <c r="AA15" s="941"/>
      <c r="AB15" s="941"/>
      <c r="AC15" s="938"/>
      <c r="AD15" s="919"/>
      <c r="AE15" s="919"/>
      <c r="AF15" s="919"/>
      <c r="AG15" s="919"/>
      <c r="AH15" s="296"/>
    </row>
    <row r="16" spans="2:34" s="291" customFormat="1" ht="49.5" customHeight="1">
      <c r="B16" s="1347"/>
      <c r="C16" s="1349"/>
      <c r="D16" s="1365"/>
      <c r="E16" s="1365"/>
      <c r="F16" s="921"/>
      <c r="G16" s="921"/>
      <c r="H16" s="922">
        <f>F16-G16</f>
        <v>0</v>
      </c>
      <c r="I16" s="922"/>
      <c r="J16" s="942"/>
      <c r="K16" s="943"/>
      <c r="L16" s="943">
        <f>J16*K16</f>
        <v>0</v>
      </c>
      <c r="M16" s="943"/>
      <c r="N16" s="943"/>
      <c r="O16" s="943"/>
      <c r="P16" s="943"/>
      <c r="Q16" s="943"/>
      <c r="R16" s="944"/>
      <c r="S16" s="945">
        <f>SUM(L16:R16)</f>
        <v>0</v>
      </c>
      <c r="T16" s="945"/>
      <c r="U16" s="945">
        <f>S16*T16</f>
        <v>0</v>
      </c>
      <c r="V16" s="945"/>
      <c r="W16" s="945"/>
      <c r="X16" s="945">
        <f>V16*W16</f>
        <v>0</v>
      </c>
      <c r="Y16" s="945"/>
      <c r="Z16" s="945"/>
      <c r="AA16" s="945">
        <f>Y16*Z16</f>
        <v>0</v>
      </c>
      <c r="AB16" s="946"/>
      <c r="AC16" s="947">
        <f>SUM(U16,X16,AA16,AB16)</f>
        <v>0</v>
      </c>
      <c r="AD16" s="922">
        <f>MIN(I16,AC16)</f>
        <v>0</v>
      </c>
      <c r="AE16" s="922"/>
      <c r="AF16" s="922">
        <f>MIN(H16,AD16,AE16)</f>
        <v>0</v>
      </c>
      <c r="AG16" s="922">
        <f>ROUNDDOWN(AF16/2,-3)</f>
        <v>0</v>
      </c>
      <c r="AH16" s="1394" t="s">
        <v>896</v>
      </c>
    </row>
    <row r="17" spans="2:34" s="291" customFormat="1" ht="13.5" customHeight="1">
      <c r="B17" s="1392" t="s">
        <v>11</v>
      </c>
      <c r="C17" s="1346"/>
      <c r="D17" s="1393"/>
      <c r="E17" s="1393"/>
      <c r="F17" s="929" t="s">
        <v>136</v>
      </c>
      <c r="G17" s="929" t="s">
        <v>136</v>
      </c>
      <c r="H17" s="919"/>
      <c r="I17" s="919"/>
      <c r="J17" s="938"/>
      <c r="K17" s="939"/>
      <c r="L17" s="939"/>
      <c r="M17" s="939"/>
      <c r="N17" s="939"/>
      <c r="O17" s="939"/>
      <c r="P17" s="939"/>
      <c r="Q17" s="939"/>
      <c r="R17" s="940"/>
      <c r="S17" s="948"/>
      <c r="T17" s="948"/>
      <c r="U17" s="941"/>
      <c r="V17" s="941"/>
      <c r="W17" s="941"/>
      <c r="X17" s="941"/>
      <c r="Y17" s="941"/>
      <c r="Z17" s="941"/>
      <c r="AA17" s="941"/>
      <c r="AB17" s="948"/>
      <c r="AC17" s="938"/>
      <c r="AD17" s="919"/>
      <c r="AE17" s="919"/>
      <c r="AF17" s="919"/>
      <c r="AG17" s="919"/>
      <c r="AH17" s="1394"/>
    </row>
    <row r="18" spans="2:34" s="291" customFormat="1" ht="49.5" customHeight="1">
      <c r="B18" s="1347"/>
      <c r="C18" s="1349"/>
      <c r="D18" s="1365"/>
      <c r="E18" s="1365"/>
      <c r="F18" s="921"/>
      <c r="G18" s="921"/>
      <c r="H18" s="922">
        <f>F18-G18</f>
        <v>0</v>
      </c>
      <c r="I18" s="922"/>
      <c r="J18" s="942"/>
      <c r="K18" s="943"/>
      <c r="L18" s="943">
        <f>J18*K18</f>
        <v>0</v>
      </c>
      <c r="M18" s="943"/>
      <c r="N18" s="943"/>
      <c r="O18" s="943"/>
      <c r="P18" s="943"/>
      <c r="Q18" s="943"/>
      <c r="R18" s="944"/>
      <c r="S18" s="945">
        <f>SUM(L18:R18)</f>
        <v>0</v>
      </c>
      <c r="T18" s="945"/>
      <c r="U18" s="945">
        <f>S18*T18</f>
        <v>0</v>
      </c>
      <c r="V18" s="945"/>
      <c r="W18" s="945"/>
      <c r="X18" s="945">
        <f>V18*W18</f>
        <v>0</v>
      </c>
      <c r="Y18" s="945"/>
      <c r="Z18" s="945"/>
      <c r="AA18" s="945">
        <f>Y18*Z18</f>
        <v>0</v>
      </c>
      <c r="AB18" s="945"/>
      <c r="AC18" s="947">
        <f>SUM(U18,X18,AA18,AB18)</f>
        <v>0</v>
      </c>
      <c r="AD18" s="922">
        <f>MIN(I18,AC18)</f>
        <v>0</v>
      </c>
      <c r="AE18" s="922"/>
      <c r="AF18" s="922">
        <f>MIN(H18,AD18,AE18)</f>
        <v>0</v>
      </c>
      <c r="AG18" s="922">
        <f>ROUNDDOWN(AF18/2,-3)</f>
        <v>0</v>
      </c>
      <c r="AH18" s="1394"/>
    </row>
    <row r="19" spans="2:34" s="291" customFormat="1" ht="13.5" customHeight="1">
      <c r="B19" s="1392" t="s">
        <v>12</v>
      </c>
      <c r="C19" s="1346"/>
      <c r="D19" s="1393"/>
      <c r="E19" s="1393"/>
      <c r="F19" s="929" t="s">
        <v>136</v>
      </c>
      <c r="G19" s="929" t="s">
        <v>136</v>
      </c>
      <c r="H19" s="919"/>
      <c r="I19" s="919"/>
      <c r="J19" s="938"/>
      <c r="K19" s="939"/>
      <c r="L19" s="939"/>
      <c r="M19" s="939"/>
      <c r="N19" s="939"/>
      <c r="O19" s="939"/>
      <c r="P19" s="939"/>
      <c r="Q19" s="939"/>
      <c r="R19" s="940"/>
      <c r="S19" s="948"/>
      <c r="T19" s="948"/>
      <c r="U19" s="941"/>
      <c r="V19" s="941"/>
      <c r="W19" s="941"/>
      <c r="X19" s="941"/>
      <c r="Y19" s="941"/>
      <c r="Z19" s="941"/>
      <c r="AA19" s="941"/>
      <c r="AB19" s="948"/>
      <c r="AC19" s="938"/>
      <c r="AD19" s="919"/>
      <c r="AE19" s="919"/>
      <c r="AF19" s="919"/>
      <c r="AG19" s="919"/>
      <c r="AH19" s="1394"/>
    </row>
    <row r="20" spans="2:34" s="291" customFormat="1" ht="49.5" customHeight="1">
      <c r="B20" s="1347"/>
      <c r="C20" s="1349"/>
      <c r="D20" s="1365"/>
      <c r="E20" s="1365"/>
      <c r="F20" s="921"/>
      <c r="G20" s="921"/>
      <c r="H20" s="922">
        <f>F20-G20</f>
        <v>0</v>
      </c>
      <c r="I20" s="922"/>
      <c r="J20" s="942"/>
      <c r="K20" s="943"/>
      <c r="L20" s="943">
        <f>J20*K20</f>
        <v>0</v>
      </c>
      <c r="M20" s="943"/>
      <c r="N20" s="943"/>
      <c r="O20" s="943"/>
      <c r="P20" s="943"/>
      <c r="Q20" s="943"/>
      <c r="R20" s="944"/>
      <c r="S20" s="945">
        <f>SUM(L20:R20)</f>
        <v>0</v>
      </c>
      <c r="T20" s="945"/>
      <c r="U20" s="945">
        <f>S20*T20</f>
        <v>0</v>
      </c>
      <c r="V20" s="945"/>
      <c r="W20" s="945"/>
      <c r="X20" s="945">
        <f>V20*W20</f>
        <v>0</v>
      </c>
      <c r="Y20" s="945"/>
      <c r="Z20" s="945"/>
      <c r="AA20" s="945">
        <f>Y20*Z20</f>
        <v>0</v>
      </c>
      <c r="AB20" s="945"/>
      <c r="AC20" s="947">
        <f>SUM(U20,X20,AA20,AB20)</f>
        <v>0</v>
      </c>
      <c r="AD20" s="922">
        <f>MIN(I20,AC20)</f>
        <v>0</v>
      </c>
      <c r="AE20" s="922"/>
      <c r="AF20" s="922">
        <f>MIN(H20,AD20,AE20)</f>
        <v>0</v>
      </c>
      <c r="AG20" s="922">
        <f>ROUNDDOWN(AF20/2,-3)</f>
        <v>0</v>
      </c>
      <c r="AH20" s="1394"/>
    </row>
    <row r="21" spans="2:34" s="291" customFormat="1" ht="13.5" customHeight="1">
      <c r="B21" s="288"/>
      <c r="C21" s="1367" t="s">
        <v>627</v>
      </c>
      <c r="D21" s="1393"/>
      <c r="E21" s="1393"/>
      <c r="F21" s="929" t="s">
        <v>136</v>
      </c>
      <c r="G21" s="929" t="s">
        <v>136</v>
      </c>
      <c r="H21" s="919"/>
      <c r="I21" s="919"/>
      <c r="J21" s="938"/>
      <c r="K21" s="939"/>
      <c r="L21" s="939"/>
      <c r="M21" s="939"/>
      <c r="N21" s="939"/>
      <c r="O21" s="939"/>
      <c r="P21" s="939"/>
      <c r="Q21" s="939"/>
      <c r="R21" s="940"/>
      <c r="S21" s="948"/>
      <c r="T21" s="948"/>
      <c r="U21" s="941"/>
      <c r="V21" s="941"/>
      <c r="W21" s="941"/>
      <c r="X21" s="941"/>
      <c r="Y21" s="941"/>
      <c r="Z21" s="941"/>
      <c r="AA21" s="941"/>
      <c r="AB21" s="948"/>
      <c r="AC21" s="938"/>
      <c r="AD21" s="919"/>
      <c r="AE21" s="919"/>
      <c r="AF21" s="919"/>
      <c r="AG21" s="919"/>
      <c r="AH21" s="1394"/>
    </row>
    <row r="22" spans="2:34" s="291" customFormat="1" ht="49.5" customHeight="1">
      <c r="B22" s="936" t="s">
        <v>226</v>
      </c>
      <c r="C22" s="1365"/>
      <c r="D22" s="1365"/>
      <c r="E22" s="1365"/>
      <c r="F22" s="921"/>
      <c r="G22" s="921"/>
      <c r="H22" s="922">
        <f>F22-G22</f>
        <v>0</v>
      </c>
      <c r="I22" s="922"/>
      <c r="J22" s="942"/>
      <c r="K22" s="943"/>
      <c r="L22" s="943">
        <f>J22*K22</f>
        <v>0</v>
      </c>
      <c r="M22" s="943"/>
      <c r="N22" s="943"/>
      <c r="O22" s="943"/>
      <c r="P22" s="943"/>
      <c r="Q22" s="943"/>
      <c r="R22" s="944"/>
      <c r="S22" s="945">
        <f>SUM(L22:R22)</f>
        <v>0</v>
      </c>
      <c r="T22" s="945"/>
      <c r="U22" s="945">
        <f>S22*T22</f>
        <v>0</v>
      </c>
      <c r="V22" s="945"/>
      <c r="W22" s="945"/>
      <c r="X22" s="945">
        <f>V22*W22</f>
        <v>0</v>
      </c>
      <c r="Y22" s="945"/>
      <c r="Z22" s="945"/>
      <c r="AA22" s="945">
        <f>Y22*Z22</f>
        <v>0</v>
      </c>
      <c r="AB22" s="945"/>
      <c r="AC22" s="947">
        <f>SUM(U22,X22,AA22,AB22)</f>
        <v>0</v>
      </c>
      <c r="AD22" s="922">
        <f>MIN(I22,AC22)</f>
        <v>0</v>
      </c>
      <c r="AE22" s="922"/>
      <c r="AF22" s="922">
        <f>MIN(H22,AD22,AE22)</f>
        <v>0</v>
      </c>
      <c r="AG22" s="922">
        <f>ROUNDDOWN(AF22/2,-3)</f>
        <v>0</v>
      </c>
      <c r="AH22" s="1394"/>
    </row>
    <row r="23" spans="2:34" s="291" customFormat="1" ht="13.5" customHeight="1">
      <c r="B23" s="292"/>
      <c r="C23" s="1405" t="s">
        <v>138</v>
      </c>
      <c r="D23" s="1393"/>
      <c r="E23" s="1393"/>
      <c r="F23" s="929" t="s">
        <v>136</v>
      </c>
      <c r="G23" s="929" t="s">
        <v>136</v>
      </c>
      <c r="H23" s="919"/>
      <c r="I23" s="919"/>
      <c r="J23" s="938"/>
      <c r="K23" s="939"/>
      <c r="L23" s="939"/>
      <c r="M23" s="939"/>
      <c r="N23" s="939"/>
      <c r="O23" s="939"/>
      <c r="P23" s="939"/>
      <c r="Q23" s="939"/>
      <c r="R23" s="940"/>
      <c r="S23" s="948"/>
      <c r="T23" s="948"/>
      <c r="U23" s="941"/>
      <c r="V23" s="941"/>
      <c r="W23" s="941"/>
      <c r="X23" s="941"/>
      <c r="Y23" s="941"/>
      <c r="Z23" s="941"/>
      <c r="AA23" s="941"/>
      <c r="AB23" s="948"/>
      <c r="AC23" s="938"/>
      <c r="AD23" s="919"/>
      <c r="AE23" s="919"/>
      <c r="AF23" s="919"/>
      <c r="AG23" s="919"/>
      <c r="AH23" s="1394"/>
    </row>
    <row r="24" spans="2:34" s="291" customFormat="1" ht="49.5" customHeight="1">
      <c r="B24" s="937" t="s">
        <v>137</v>
      </c>
      <c r="C24" s="1365"/>
      <c r="D24" s="1365"/>
      <c r="E24" s="1365"/>
      <c r="F24" s="921"/>
      <c r="G24" s="921"/>
      <c r="H24" s="922">
        <f>F24-G24</f>
        <v>0</v>
      </c>
      <c r="I24" s="922"/>
      <c r="J24" s="942"/>
      <c r="K24" s="943"/>
      <c r="L24" s="943">
        <f>J24*K24</f>
        <v>0</v>
      </c>
      <c r="M24" s="943"/>
      <c r="N24" s="943"/>
      <c r="O24" s="943"/>
      <c r="P24" s="943"/>
      <c r="Q24" s="943"/>
      <c r="R24" s="944"/>
      <c r="S24" s="945">
        <f>SUM(L24:R24)</f>
        <v>0</v>
      </c>
      <c r="T24" s="945"/>
      <c r="U24" s="945">
        <f>S24*T24</f>
        <v>0</v>
      </c>
      <c r="V24" s="945"/>
      <c r="W24" s="945"/>
      <c r="X24" s="945">
        <f>V24*W24</f>
        <v>0</v>
      </c>
      <c r="Y24" s="945"/>
      <c r="Z24" s="945"/>
      <c r="AA24" s="945">
        <f>Y24*Z24</f>
        <v>0</v>
      </c>
      <c r="AB24" s="945"/>
      <c r="AC24" s="947">
        <f>SUM(U24,X24,AA24,AB24)</f>
        <v>0</v>
      </c>
      <c r="AD24" s="922">
        <f>MIN(I24,AC24)</f>
        <v>0</v>
      </c>
      <c r="AE24" s="922"/>
      <c r="AF24" s="922">
        <f>MIN(H24,AD24,AE24)</f>
        <v>0</v>
      </c>
      <c r="AG24" s="922">
        <f>ROUNDDOWN(AF24/2,-3)</f>
        <v>0</v>
      </c>
      <c r="AH24" s="1394"/>
    </row>
    <row r="25" spans="2:34" s="291" customFormat="1" ht="13.5" customHeight="1">
      <c r="B25" s="292"/>
      <c r="C25" s="1406" t="s">
        <v>13</v>
      </c>
      <c r="D25" s="1393"/>
      <c r="E25" s="1393"/>
      <c r="F25" s="929" t="s">
        <v>136</v>
      </c>
      <c r="G25" s="929" t="s">
        <v>136</v>
      </c>
      <c r="H25" s="919"/>
      <c r="I25" s="919"/>
      <c r="J25" s="938"/>
      <c r="K25" s="939"/>
      <c r="L25" s="939"/>
      <c r="M25" s="939"/>
      <c r="N25" s="939"/>
      <c r="O25" s="939"/>
      <c r="P25" s="939"/>
      <c r="Q25" s="939"/>
      <c r="R25" s="940"/>
      <c r="S25" s="948"/>
      <c r="T25" s="948"/>
      <c r="U25" s="941"/>
      <c r="V25" s="941"/>
      <c r="W25" s="941"/>
      <c r="X25" s="941"/>
      <c r="Y25" s="941"/>
      <c r="Z25" s="941"/>
      <c r="AA25" s="941"/>
      <c r="AB25" s="948"/>
      <c r="AC25" s="938"/>
      <c r="AD25" s="919"/>
      <c r="AE25" s="919"/>
      <c r="AF25" s="919"/>
      <c r="AG25" s="919"/>
      <c r="AH25" s="1394"/>
    </row>
    <row r="26" spans="2:34" s="291" customFormat="1" ht="49.5" customHeight="1">
      <c r="B26" s="302"/>
      <c r="C26" s="1365"/>
      <c r="D26" s="1365"/>
      <c r="E26" s="1365"/>
      <c r="F26" s="921"/>
      <c r="G26" s="921"/>
      <c r="H26" s="922">
        <f>F26-G26</f>
        <v>0</v>
      </c>
      <c r="I26" s="922"/>
      <c r="J26" s="942"/>
      <c r="K26" s="943"/>
      <c r="L26" s="943">
        <f>J26*K26</f>
        <v>0</v>
      </c>
      <c r="M26" s="943"/>
      <c r="N26" s="943"/>
      <c r="O26" s="943"/>
      <c r="P26" s="943"/>
      <c r="Q26" s="943"/>
      <c r="R26" s="944"/>
      <c r="S26" s="945">
        <f>SUM(L26:R26)</f>
        <v>0</v>
      </c>
      <c r="T26" s="945"/>
      <c r="U26" s="945">
        <f>S26*T26</f>
        <v>0</v>
      </c>
      <c r="V26" s="945"/>
      <c r="W26" s="945"/>
      <c r="X26" s="945">
        <f>V26*W26</f>
        <v>0</v>
      </c>
      <c r="Y26" s="945"/>
      <c r="Z26" s="945"/>
      <c r="AA26" s="945">
        <f>Y26*Z26</f>
        <v>0</v>
      </c>
      <c r="AB26" s="945"/>
      <c r="AC26" s="947">
        <f>SUM(U26,X26,AA26,AB26)</f>
        <v>0</v>
      </c>
      <c r="AD26" s="922">
        <f>MIN(I26,AC26)</f>
        <v>0</v>
      </c>
      <c r="AE26" s="922"/>
      <c r="AF26" s="922">
        <f>MIN(H26,AD26,AE26)</f>
        <v>0</v>
      </c>
      <c r="AG26" s="922">
        <f>ROUNDDOWN(AF26/2,-3)</f>
        <v>0</v>
      </c>
      <c r="AH26" s="1394"/>
    </row>
    <row r="27" spans="2:34" s="291" customFormat="1" ht="13.5" customHeight="1">
      <c r="B27" s="292"/>
      <c r="C27" s="1407" t="s">
        <v>627</v>
      </c>
      <c r="D27" s="1393"/>
      <c r="E27" s="1393"/>
      <c r="F27" s="929" t="s">
        <v>136</v>
      </c>
      <c r="G27" s="929" t="s">
        <v>136</v>
      </c>
      <c r="H27" s="919"/>
      <c r="I27" s="919"/>
      <c r="J27" s="938"/>
      <c r="K27" s="939"/>
      <c r="L27" s="939"/>
      <c r="M27" s="939"/>
      <c r="N27" s="939"/>
      <c r="O27" s="939"/>
      <c r="P27" s="939"/>
      <c r="Q27" s="939"/>
      <c r="R27" s="940"/>
      <c r="S27" s="948"/>
      <c r="T27" s="948"/>
      <c r="U27" s="941"/>
      <c r="V27" s="941"/>
      <c r="W27" s="941"/>
      <c r="X27" s="941"/>
      <c r="Y27" s="941"/>
      <c r="Z27" s="941"/>
      <c r="AA27" s="941"/>
      <c r="AB27" s="948"/>
      <c r="AC27" s="938"/>
      <c r="AD27" s="919"/>
      <c r="AE27" s="919"/>
      <c r="AF27" s="919"/>
      <c r="AG27" s="919"/>
      <c r="AH27" s="1394"/>
    </row>
    <row r="28" spans="2:34" s="291" customFormat="1" ht="49.5" customHeight="1">
      <c r="B28" s="936" t="s">
        <v>226</v>
      </c>
      <c r="C28" s="1408"/>
      <c r="D28" s="1365"/>
      <c r="E28" s="1365"/>
      <c r="F28" s="921"/>
      <c r="G28" s="921"/>
      <c r="H28" s="922">
        <f>F28-G28</f>
        <v>0</v>
      </c>
      <c r="I28" s="922"/>
      <c r="J28" s="942"/>
      <c r="K28" s="943"/>
      <c r="L28" s="943">
        <f>J28*K28</f>
        <v>0</v>
      </c>
      <c r="M28" s="943"/>
      <c r="N28" s="943"/>
      <c r="O28" s="943"/>
      <c r="P28" s="943"/>
      <c r="Q28" s="943"/>
      <c r="R28" s="944"/>
      <c r="S28" s="945">
        <f>SUM(L28:R28)</f>
        <v>0</v>
      </c>
      <c r="T28" s="945"/>
      <c r="U28" s="945">
        <f>S28*T28</f>
        <v>0</v>
      </c>
      <c r="V28" s="945"/>
      <c r="W28" s="945"/>
      <c r="X28" s="945">
        <f>V28*W28</f>
        <v>0</v>
      </c>
      <c r="Y28" s="945"/>
      <c r="Z28" s="945"/>
      <c r="AA28" s="945">
        <f>Y28*Z28</f>
        <v>0</v>
      </c>
      <c r="AB28" s="945"/>
      <c r="AC28" s="947">
        <f>SUM(U28,X28,AA28,AB28)</f>
        <v>0</v>
      </c>
      <c r="AD28" s="922">
        <f>MIN(I28,AC28)</f>
        <v>0</v>
      </c>
      <c r="AE28" s="922"/>
      <c r="AF28" s="922">
        <f>MIN(H28,AD28,AE28)</f>
        <v>0</v>
      </c>
      <c r="AG28" s="922">
        <f>ROUNDDOWN(AF28/2,-3)</f>
        <v>0</v>
      </c>
      <c r="AH28" s="1394"/>
    </row>
    <row r="29" spans="2:34" s="291" customFormat="1" ht="13.5" customHeight="1">
      <c r="B29" s="292"/>
      <c r="C29" s="1407" t="s">
        <v>628</v>
      </c>
      <c r="D29" s="1393"/>
      <c r="E29" s="1393"/>
      <c r="F29" s="929" t="s">
        <v>136</v>
      </c>
      <c r="G29" s="929" t="s">
        <v>136</v>
      </c>
      <c r="H29" s="919"/>
      <c r="I29" s="919"/>
      <c r="J29" s="938"/>
      <c r="K29" s="939"/>
      <c r="L29" s="939"/>
      <c r="M29" s="939"/>
      <c r="N29" s="939"/>
      <c r="O29" s="939"/>
      <c r="P29" s="939"/>
      <c r="Q29" s="939"/>
      <c r="R29" s="940"/>
      <c r="S29" s="948"/>
      <c r="T29" s="948"/>
      <c r="U29" s="941"/>
      <c r="V29" s="941"/>
      <c r="W29" s="941"/>
      <c r="X29" s="941"/>
      <c r="Y29" s="941"/>
      <c r="Z29" s="941"/>
      <c r="AA29" s="941"/>
      <c r="AB29" s="948"/>
      <c r="AC29" s="938"/>
      <c r="AD29" s="919"/>
      <c r="AE29" s="919"/>
      <c r="AF29" s="919"/>
      <c r="AG29" s="919"/>
      <c r="AH29" s="1394"/>
    </row>
    <row r="30" spans="2:34" s="291" customFormat="1" ht="49.5" customHeight="1">
      <c r="B30" s="937" t="s">
        <v>139</v>
      </c>
      <c r="C30" s="1408"/>
      <c r="D30" s="1365"/>
      <c r="E30" s="1365"/>
      <c r="F30" s="921"/>
      <c r="G30" s="921"/>
      <c r="H30" s="922">
        <f>F30-G30</f>
        <v>0</v>
      </c>
      <c r="I30" s="922"/>
      <c r="J30" s="942"/>
      <c r="K30" s="943"/>
      <c r="L30" s="943">
        <f>J30*K30</f>
        <v>0</v>
      </c>
      <c r="M30" s="943"/>
      <c r="N30" s="943"/>
      <c r="O30" s="943"/>
      <c r="P30" s="943"/>
      <c r="Q30" s="943"/>
      <c r="R30" s="944"/>
      <c r="S30" s="945">
        <f>SUM(L30:R30)</f>
        <v>0</v>
      </c>
      <c r="T30" s="945"/>
      <c r="U30" s="945">
        <f>S30*T30</f>
        <v>0</v>
      </c>
      <c r="V30" s="945"/>
      <c r="W30" s="945"/>
      <c r="X30" s="945">
        <f>V30*W30</f>
        <v>0</v>
      </c>
      <c r="Y30" s="945"/>
      <c r="Z30" s="945"/>
      <c r="AA30" s="945">
        <f>Y30*Z30</f>
        <v>0</v>
      </c>
      <c r="AB30" s="945"/>
      <c r="AC30" s="947">
        <f>SUM(U30,X30,AA30,AB30)</f>
        <v>0</v>
      </c>
      <c r="AD30" s="922">
        <f>MIN(I30,AC30)</f>
        <v>0</v>
      </c>
      <c r="AE30" s="922"/>
      <c r="AF30" s="922">
        <f>MIN(H30,AD30,AE30)</f>
        <v>0</v>
      </c>
      <c r="AG30" s="922">
        <f>ROUNDDOWN(AF30/2,-3)</f>
        <v>0</v>
      </c>
      <c r="AH30" s="1394"/>
    </row>
    <row r="31" spans="2:34" s="291" customFormat="1" ht="13.5" customHeight="1">
      <c r="B31" s="292"/>
      <c r="C31" s="1407" t="s">
        <v>629</v>
      </c>
      <c r="D31" s="1393"/>
      <c r="E31" s="1393"/>
      <c r="F31" s="929" t="s">
        <v>136</v>
      </c>
      <c r="G31" s="929" t="s">
        <v>136</v>
      </c>
      <c r="H31" s="919"/>
      <c r="I31" s="919"/>
      <c r="J31" s="938"/>
      <c r="K31" s="939"/>
      <c r="L31" s="939"/>
      <c r="M31" s="939"/>
      <c r="N31" s="939"/>
      <c r="O31" s="939"/>
      <c r="P31" s="939"/>
      <c r="Q31" s="939"/>
      <c r="R31" s="940"/>
      <c r="S31" s="948"/>
      <c r="T31" s="948"/>
      <c r="U31" s="941"/>
      <c r="V31" s="941"/>
      <c r="W31" s="941"/>
      <c r="X31" s="941"/>
      <c r="Y31" s="941"/>
      <c r="Z31" s="941"/>
      <c r="AA31" s="941"/>
      <c r="AB31" s="948"/>
      <c r="AC31" s="938"/>
      <c r="AD31" s="919"/>
      <c r="AE31" s="919"/>
      <c r="AF31" s="919"/>
      <c r="AG31" s="919"/>
      <c r="AH31" s="1394"/>
    </row>
    <row r="32" spans="2:34" s="291" customFormat="1" ht="49.5" customHeight="1">
      <c r="B32" s="302"/>
      <c r="C32" s="1408"/>
      <c r="D32" s="1365"/>
      <c r="E32" s="1365"/>
      <c r="F32" s="921"/>
      <c r="G32" s="921"/>
      <c r="H32" s="922">
        <f>F32-G32</f>
        <v>0</v>
      </c>
      <c r="I32" s="922"/>
      <c r="J32" s="942"/>
      <c r="K32" s="943"/>
      <c r="L32" s="943">
        <f>J32*K32</f>
        <v>0</v>
      </c>
      <c r="M32" s="943"/>
      <c r="N32" s="943"/>
      <c r="O32" s="943"/>
      <c r="P32" s="943"/>
      <c r="Q32" s="943"/>
      <c r="R32" s="944"/>
      <c r="S32" s="945">
        <f>SUM(L32:R32)</f>
        <v>0</v>
      </c>
      <c r="T32" s="945"/>
      <c r="U32" s="945">
        <f>S32*T32</f>
        <v>0</v>
      </c>
      <c r="V32" s="945"/>
      <c r="W32" s="945"/>
      <c r="X32" s="945">
        <f>V32*W32</f>
        <v>0</v>
      </c>
      <c r="Y32" s="945"/>
      <c r="Z32" s="945"/>
      <c r="AA32" s="945">
        <f>Y32*Z32</f>
        <v>0</v>
      </c>
      <c r="AB32" s="945"/>
      <c r="AC32" s="947">
        <f>SUM(U32,X32,AA32,AB32)</f>
        <v>0</v>
      </c>
      <c r="AD32" s="922">
        <f>MIN(I32,AC32)</f>
        <v>0</v>
      </c>
      <c r="AE32" s="922"/>
      <c r="AF32" s="922">
        <f>MIN(H32,AD32,AE32)</f>
        <v>0</v>
      </c>
      <c r="AG32" s="922">
        <f>ROUNDDOWN(AF32/2,-3)</f>
        <v>0</v>
      </c>
      <c r="AH32" s="1394"/>
    </row>
    <row r="33" spans="2:34" s="291" customFormat="1" ht="13.5" customHeight="1">
      <c r="B33" s="1409" t="s">
        <v>227</v>
      </c>
      <c r="C33" s="1346"/>
      <c r="D33" s="1393"/>
      <c r="E33" s="1393"/>
      <c r="F33" s="929" t="s">
        <v>136</v>
      </c>
      <c r="G33" s="929" t="s">
        <v>136</v>
      </c>
      <c r="H33" s="919"/>
      <c r="I33" s="919"/>
      <c r="J33" s="938"/>
      <c r="K33" s="939"/>
      <c r="L33" s="939"/>
      <c r="M33" s="939"/>
      <c r="N33" s="939"/>
      <c r="O33" s="939"/>
      <c r="P33" s="939"/>
      <c r="Q33" s="939"/>
      <c r="R33" s="940"/>
      <c r="S33" s="948"/>
      <c r="T33" s="948"/>
      <c r="U33" s="941"/>
      <c r="V33" s="941"/>
      <c r="W33" s="941"/>
      <c r="X33" s="941"/>
      <c r="Y33" s="941"/>
      <c r="Z33" s="941"/>
      <c r="AA33" s="941"/>
      <c r="AB33" s="948"/>
      <c r="AC33" s="938"/>
      <c r="AD33" s="919"/>
      <c r="AE33" s="919"/>
      <c r="AF33" s="919"/>
      <c r="AG33" s="919"/>
      <c r="AH33" s="1394"/>
    </row>
    <row r="34" spans="2:34" s="291" customFormat="1" ht="49.5" customHeight="1">
      <c r="B34" s="1347"/>
      <c r="C34" s="1349"/>
      <c r="D34" s="1365"/>
      <c r="E34" s="1365"/>
      <c r="F34" s="921"/>
      <c r="G34" s="921"/>
      <c r="H34" s="922">
        <f>F34-G34</f>
        <v>0</v>
      </c>
      <c r="I34" s="922"/>
      <c r="J34" s="942"/>
      <c r="K34" s="943"/>
      <c r="L34" s="943">
        <f>J34*K34</f>
        <v>0</v>
      </c>
      <c r="M34" s="943"/>
      <c r="N34" s="943"/>
      <c r="O34" s="943"/>
      <c r="P34" s="943"/>
      <c r="Q34" s="943"/>
      <c r="R34" s="944"/>
      <c r="S34" s="945">
        <f>SUM(L34:R34)</f>
        <v>0</v>
      </c>
      <c r="T34" s="945"/>
      <c r="U34" s="945">
        <f>S34*T34</f>
        <v>0</v>
      </c>
      <c r="V34" s="945"/>
      <c r="W34" s="945"/>
      <c r="X34" s="945">
        <f>V34*W34</f>
        <v>0</v>
      </c>
      <c r="Y34" s="945"/>
      <c r="Z34" s="945"/>
      <c r="AA34" s="945">
        <f>Y34*Z34</f>
        <v>0</v>
      </c>
      <c r="AB34" s="945"/>
      <c r="AC34" s="947">
        <f>SUM(U34,X34,AA34,AB34)</f>
        <v>0</v>
      </c>
      <c r="AD34" s="922">
        <f>MIN(I34,AC34)</f>
        <v>0</v>
      </c>
      <c r="AE34" s="922"/>
      <c r="AF34" s="922">
        <f>MIN(H34,AD34,AE34)</f>
        <v>0</v>
      </c>
      <c r="AG34" s="922">
        <f>ROUNDDOWN(AF34/2,-3)</f>
        <v>0</v>
      </c>
      <c r="AH34" s="1394"/>
    </row>
    <row r="35" spans="2:34" s="291" customFormat="1" ht="13.5" customHeight="1">
      <c r="B35" s="1410" t="s">
        <v>630</v>
      </c>
      <c r="C35" s="1346"/>
      <c r="D35" s="1393"/>
      <c r="E35" s="294"/>
      <c r="F35" s="929" t="s">
        <v>136</v>
      </c>
      <c r="G35" s="929" t="s">
        <v>136</v>
      </c>
      <c r="H35" s="919"/>
      <c r="I35" s="919"/>
      <c r="J35" s="938"/>
      <c r="K35" s="939"/>
      <c r="L35" s="939"/>
      <c r="M35" s="939"/>
      <c r="N35" s="939"/>
      <c r="O35" s="939"/>
      <c r="P35" s="939"/>
      <c r="Q35" s="939"/>
      <c r="R35" s="940"/>
      <c r="S35" s="941"/>
      <c r="T35" s="941"/>
      <c r="U35" s="941"/>
      <c r="V35" s="941"/>
      <c r="W35" s="941"/>
      <c r="X35" s="941"/>
      <c r="Y35" s="941"/>
      <c r="Z35" s="941"/>
      <c r="AA35" s="941"/>
      <c r="AB35" s="941"/>
      <c r="AC35" s="938"/>
      <c r="AD35" s="919"/>
      <c r="AE35" s="919"/>
      <c r="AF35" s="919"/>
      <c r="AG35" s="919"/>
      <c r="AH35" s="296"/>
    </row>
    <row r="36" spans="2:34" s="291" customFormat="1" ht="49.5" customHeight="1">
      <c r="B36" s="1347"/>
      <c r="C36" s="1349"/>
      <c r="D36" s="1365"/>
      <c r="E36" s="309"/>
      <c r="F36" s="921">
        <f>SUM(F16,F18,F20,F22,F24,F26,F28,F30,F32,F34)</f>
        <v>0</v>
      </c>
      <c r="G36" s="921">
        <f>SUM(G16,G18,G20,G22,G24,G26,G28,G30,G32,G34)</f>
        <v>0</v>
      </c>
      <c r="H36" s="921">
        <f>SUM(H16,H18,H20,H22,H24,H26,H28,H30,H32,H34)</f>
        <v>0</v>
      </c>
      <c r="I36" s="921">
        <f>SUM(I16,I18,I20,I22,I24,I26,I28,I30,I32,I34)</f>
        <v>0</v>
      </c>
      <c r="J36" s="942">
        <f>SUM(J20:J34)</f>
        <v>0</v>
      </c>
      <c r="K36" s="943"/>
      <c r="L36" s="943">
        <f>SUM(L20:L34)</f>
        <v>0</v>
      </c>
      <c r="M36" s="943">
        <f>SUM(M20:M34)</f>
        <v>0</v>
      </c>
      <c r="N36" s="943">
        <f>SUM(N20:N34)</f>
        <v>0</v>
      </c>
      <c r="O36" s="943">
        <f>SUM(O20:O34)</f>
        <v>0</v>
      </c>
      <c r="P36" s="943"/>
      <c r="Q36" s="943">
        <f>SUM(Q20:Q34)</f>
        <v>0</v>
      </c>
      <c r="R36" s="944">
        <f>SUM(R20:R34)</f>
        <v>0</v>
      </c>
      <c r="S36" s="945"/>
      <c r="T36" s="945"/>
      <c r="U36" s="945"/>
      <c r="V36" s="945"/>
      <c r="W36" s="945"/>
      <c r="X36" s="945"/>
      <c r="Y36" s="945"/>
      <c r="Z36" s="945"/>
      <c r="AA36" s="945"/>
      <c r="AB36" s="945"/>
      <c r="AC36" s="921">
        <f>SUM(AC16,AC18,AC20,AC22,AC24,AC26,AC28,AC30,AC32,AC34)</f>
        <v>0</v>
      </c>
      <c r="AD36" s="921">
        <f>SUM(AD16,AD18,AD20,AD22,AD24,AD26,AD28,AD30,AD32,AD34)</f>
        <v>0</v>
      </c>
      <c r="AE36" s="921">
        <f>SUM(AE16,AE18,AE20,AE22,AE24,AE26,AE28,AE30,AE32,AE34)</f>
        <v>0</v>
      </c>
      <c r="AF36" s="921">
        <f>SUM(AF16,AF18,AF20,AF22,AF24,AF26,AF28,AF30,AF32,AF34)</f>
        <v>0</v>
      </c>
      <c r="AG36" s="921">
        <f>SUM(AG16,AG18,AG20,AG22,AG24,AG26,AG28,AG30,AG32,AG34)</f>
        <v>0</v>
      </c>
      <c r="AH36" s="309"/>
    </row>
    <row r="37" s="291" customFormat="1" ht="13.5"/>
    <row r="38" s="221" customFormat="1" ht="22.5" customHeight="1">
      <c r="C38" s="185" t="s">
        <v>631</v>
      </c>
    </row>
    <row r="39" s="221" customFormat="1" ht="22.5" customHeight="1">
      <c r="C39" s="185" t="s">
        <v>632</v>
      </c>
    </row>
    <row r="40" s="221" customFormat="1" ht="22.5" customHeight="1">
      <c r="C40" s="185" t="s">
        <v>633</v>
      </c>
    </row>
    <row r="41" s="221" customFormat="1" ht="22.5" customHeight="1">
      <c r="C41" s="185" t="s">
        <v>634</v>
      </c>
    </row>
    <row r="42" s="221" customFormat="1" ht="22.5" customHeight="1">
      <c r="C42" s="185" t="s">
        <v>228</v>
      </c>
    </row>
    <row r="43" s="221" customFormat="1" ht="22.5" customHeight="1">
      <c r="C43" s="185"/>
    </row>
    <row r="44" spans="2:3" s="291" customFormat="1" ht="22.5" customHeight="1">
      <c r="B44" s="221"/>
      <c r="C44" s="221"/>
    </row>
    <row r="45" spans="2:3" s="291" customFormat="1" ht="22.5" customHeight="1">
      <c r="B45" s="221"/>
      <c r="C45" s="221"/>
    </row>
    <row r="46" s="291" customFormat="1" ht="22.5" customHeight="1">
      <c r="C46" s="221"/>
    </row>
    <row r="47" s="291" customFormat="1" ht="13.5"/>
    <row r="48" s="291" customFormat="1" ht="13.5"/>
    <row r="49" s="291" customFormat="1" ht="13.5"/>
    <row r="50" s="291" customFormat="1" ht="13.5"/>
    <row r="51" s="291" customFormat="1" ht="13.5"/>
    <row r="52" s="291" customFormat="1" ht="13.5"/>
  </sheetData>
  <sheetProtection/>
  <mergeCells count="42">
    <mergeCell ref="E23:E24"/>
    <mergeCell ref="E25:E26"/>
    <mergeCell ref="E27:E28"/>
    <mergeCell ref="E29:E30"/>
    <mergeCell ref="E31:E32"/>
    <mergeCell ref="E33:E34"/>
    <mergeCell ref="C31:C32"/>
    <mergeCell ref="B33:C34"/>
    <mergeCell ref="B35:C36"/>
    <mergeCell ref="D15:D16"/>
    <mergeCell ref="D17:D18"/>
    <mergeCell ref="D19:D20"/>
    <mergeCell ref="D21:D22"/>
    <mergeCell ref="D23:D24"/>
    <mergeCell ref="D25:D26"/>
    <mergeCell ref="D27:D28"/>
    <mergeCell ref="C21:C22"/>
    <mergeCell ref="C23:C24"/>
    <mergeCell ref="C25:C26"/>
    <mergeCell ref="C27:C28"/>
    <mergeCell ref="C29:C30"/>
    <mergeCell ref="D29:D30"/>
    <mergeCell ref="AH16:AH34"/>
    <mergeCell ref="M8:R8"/>
    <mergeCell ref="V8:AB8"/>
    <mergeCell ref="V9:X10"/>
    <mergeCell ref="Y9:AA10"/>
    <mergeCell ref="B3:AH3"/>
    <mergeCell ref="V7:AB7"/>
    <mergeCell ref="J6:AC6"/>
    <mergeCell ref="B15:C16"/>
    <mergeCell ref="B17:C18"/>
    <mergeCell ref="B9:C9"/>
    <mergeCell ref="J7:U7"/>
    <mergeCell ref="B19:C20"/>
    <mergeCell ref="D31:D32"/>
    <mergeCell ref="D33:D34"/>
    <mergeCell ref="D35:D36"/>
    <mergeCell ref="E15:E16"/>
    <mergeCell ref="E17:E18"/>
    <mergeCell ref="E19:E20"/>
    <mergeCell ref="E21:E22"/>
  </mergeCells>
  <printOptions horizontalCentered="1"/>
  <pageMargins left="0.15748031496062992" right="0.1968503937007874" top="0.984251968503937" bottom="0.7874015748031497" header="0.5118110236220472" footer="0.5118110236220472"/>
  <pageSetup horizontalDpi="300" verticalDpi="300" orientation="landscape" paperSize="9" scale="44" r:id="rId2"/>
  <drawing r:id="rId1"/>
</worksheet>
</file>

<file path=xl/worksheets/sheet9.xml><?xml version="1.0" encoding="utf-8"?>
<worksheet xmlns="http://schemas.openxmlformats.org/spreadsheetml/2006/main" xmlns:r="http://schemas.openxmlformats.org/officeDocument/2006/relationships">
  <dimension ref="A1:U133"/>
  <sheetViews>
    <sheetView view="pageBreakPreview" zoomScale="85" zoomScaleSheetLayoutView="85" zoomScalePageLayoutView="0" workbookViewId="0" topLeftCell="A1">
      <selection activeCell="A125" sqref="A125:IV125"/>
    </sheetView>
  </sheetViews>
  <sheetFormatPr defaultColWidth="9.00390625" defaultRowHeight="13.5"/>
  <cols>
    <col min="1" max="1" width="10.625" style="1" customWidth="1"/>
    <col min="2" max="3" width="2.625" style="1" customWidth="1"/>
    <col min="4" max="4" width="12.25390625" style="1" customWidth="1"/>
    <col min="5" max="5" width="11.125" style="1" customWidth="1"/>
    <col min="6" max="6" width="18.375" style="1" customWidth="1"/>
    <col min="7" max="7" width="2.125" style="1" customWidth="1"/>
    <col min="8" max="8" width="12.125" style="1" customWidth="1"/>
    <col min="9" max="9" width="9.625" style="1" customWidth="1"/>
    <col min="10" max="10" width="2.125" style="1" customWidth="1"/>
    <col min="11" max="11" width="8.125" style="1" customWidth="1"/>
    <col min="12" max="13" width="5.125" style="1" customWidth="1"/>
    <col min="14" max="14" width="14.25390625" style="1" customWidth="1"/>
    <col min="15" max="15" width="3.625" style="1" customWidth="1"/>
    <col min="16" max="16384" width="9.00390625" style="1" customWidth="1"/>
  </cols>
  <sheetData>
    <row r="1" spans="1:3" s="284" customFormat="1" ht="14.25" customHeight="1">
      <c r="A1" s="310" t="s">
        <v>898</v>
      </c>
      <c r="B1" s="64"/>
      <c r="C1" s="64"/>
    </row>
    <row r="2" spans="1:10" s="90" customFormat="1" ht="12.75">
      <c r="A2" s="89" t="s">
        <v>635</v>
      </c>
      <c r="B2" s="89"/>
      <c r="C2" s="89"/>
      <c r="D2" s="89"/>
      <c r="E2" s="89"/>
      <c r="F2" s="89"/>
      <c r="G2" s="89"/>
      <c r="H2" s="89"/>
      <c r="I2" s="89"/>
      <c r="J2" s="89"/>
    </row>
    <row r="3" spans="1:21" s="87" customFormat="1" ht="13.5" customHeight="1">
      <c r="A3" s="72" t="s">
        <v>636</v>
      </c>
      <c r="B3" s="78"/>
      <c r="C3" s="78"/>
      <c r="D3" s="73"/>
      <c r="E3" s="72" t="s">
        <v>637</v>
      </c>
      <c r="F3" s="73"/>
      <c r="G3" s="72" t="s">
        <v>638</v>
      </c>
      <c r="H3" s="78"/>
      <c r="I3" s="78"/>
      <c r="J3" s="73"/>
      <c r="K3" s="91"/>
      <c r="L3" s="91"/>
      <c r="M3" s="91"/>
      <c r="N3" s="91"/>
      <c r="O3" s="88"/>
      <c r="P3" s="88"/>
      <c r="Q3" s="88"/>
      <c r="R3" s="88"/>
      <c r="S3" s="88"/>
      <c r="T3" s="88"/>
      <c r="U3" s="88"/>
    </row>
    <row r="4" spans="1:21" s="87" customFormat="1" ht="15" customHeight="1">
      <c r="A4" s="174" t="s">
        <v>639</v>
      </c>
      <c r="B4" s="175"/>
      <c r="C4" s="175"/>
      <c r="D4" s="177" t="s">
        <v>640</v>
      </c>
      <c r="E4" s="174" t="s">
        <v>639</v>
      </c>
      <c r="F4" s="177" t="s">
        <v>640</v>
      </c>
      <c r="G4" s="174"/>
      <c r="H4" s="175"/>
      <c r="I4" s="175"/>
      <c r="J4" s="176"/>
      <c r="K4" s="91"/>
      <c r="L4" s="91"/>
      <c r="M4" s="91"/>
      <c r="N4" s="91"/>
      <c r="O4" s="88"/>
      <c r="P4" s="88"/>
      <c r="Q4" s="88"/>
      <c r="R4" s="88"/>
      <c r="S4" s="88"/>
      <c r="T4" s="88"/>
      <c r="U4" s="88"/>
    </row>
    <row r="5" spans="1:14" s="87" customFormat="1" ht="15" customHeight="1">
      <c r="A5" s="1373"/>
      <c r="B5" s="1348"/>
      <c r="C5" s="1348"/>
      <c r="D5" s="1349"/>
      <c r="E5" s="1373"/>
      <c r="F5" s="1349"/>
      <c r="G5" s="1373">
        <f>A5-E5</f>
        <v>0</v>
      </c>
      <c r="H5" s="1348"/>
      <c r="I5" s="1348"/>
      <c r="J5" s="1349"/>
      <c r="K5" s="70"/>
      <c r="L5" s="159" t="s">
        <v>641</v>
      </c>
      <c r="M5" s="160"/>
      <c r="N5" s="160"/>
    </row>
    <row r="6" spans="1:15" s="87" customFormat="1" ht="19.5" customHeight="1">
      <c r="A6" s="92" t="s">
        <v>642</v>
      </c>
      <c r="B6" s="92"/>
      <c r="C6" s="92"/>
      <c r="D6" s="92"/>
      <c r="E6" s="92"/>
      <c r="F6" s="92"/>
      <c r="G6" s="92"/>
      <c r="H6" s="92"/>
      <c r="I6" s="92"/>
      <c r="J6" s="92"/>
      <c r="K6" s="92"/>
      <c r="L6" s="92"/>
      <c r="M6" s="92"/>
      <c r="N6" s="92"/>
      <c r="O6" s="92"/>
    </row>
    <row r="7" spans="1:15" s="97" customFormat="1" ht="13.5" customHeight="1">
      <c r="A7" s="93" t="s">
        <v>643</v>
      </c>
      <c r="B7" s="94" t="s">
        <v>644</v>
      </c>
      <c r="C7" s="95"/>
      <c r="D7" s="95"/>
      <c r="E7" s="96"/>
      <c r="F7" s="93" t="s">
        <v>599</v>
      </c>
      <c r="G7" s="94" t="s">
        <v>645</v>
      </c>
      <c r="H7" s="95"/>
      <c r="I7" s="95"/>
      <c r="J7" s="95"/>
      <c r="K7" s="95"/>
      <c r="L7" s="95"/>
      <c r="M7" s="95"/>
      <c r="N7" s="95"/>
      <c r="O7" s="96"/>
    </row>
    <row r="8" spans="1:15" s="87" customFormat="1" ht="17.25" customHeight="1">
      <c r="A8" s="98"/>
      <c r="B8" s="66"/>
      <c r="C8" s="67"/>
      <c r="D8" s="67"/>
      <c r="E8" s="86"/>
      <c r="F8" s="99" t="s">
        <v>590</v>
      </c>
      <c r="G8" s="66"/>
      <c r="H8" s="67"/>
      <c r="I8" s="67"/>
      <c r="J8" s="67"/>
      <c r="K8" s="67"/>
      <c r="L8" s="67"/>
      <c r="M8" s="67"/>
      <c r="N8" s="67"/>
      <c r="O8" s="68"/>
    </row>
    <row r="9" spans="1:15" s="87" customFormat="1" ht="13.5" customHeight="1">
      <c r="A9" s="100" t="s">
        <v>646</v>
      </c>
      <c r="B9" s="69" t="s">
        <v>142</v>
      </c>
      <c r="C9" s="70"/>
      <c r="D9" s="70"/>
      <c r="E9" s="68"/>
      <c r="F9" s="949"/>
      <c r="G9" s="69"/>
      <c r="H9" s="70"/>
      <c r="I9" s="70"/>
      <c r="J9" s="70"/>
      <c r="K9" s="70"/>
      <c r="L9" s="70"/>
      <c r="M9" s="70"/>
      <c r="N9" s="70"/>
      <c r="O9" s="68"/>
    </row>
    <row r="10" spans="1:15" s="87" customFormat="1" ht="6.75" customHeight="1">
      <c r="A10" s="100"/>
      <c r="B10" s="69"/>
      <c r="C10" s="70"/>
      <c r="D10" s="70"/>
      <c r="E10" s="68"/>
      <c r="F10" s="949"/>
      <c r="G10" s="69"/>
      <c r="H10" s="70"/>
      <c r="I10" s="70"/>
      <c r="J10" s="70"/>
      <c r="K10" s="70"/>
      <c r="L10" s="70"/>
      <c r="M10" s="70"/>
      <c r="N10" s="70"/>
      <c r="O10" s="68"/>
    </row>
    <row r="11" spans="1:15" s="87" customFormat="1" ht="6.75" customHeight="1">
      <c r="A11" s="100"/>
      <c r="B11" s="69"/>
      <c r="C11" s="70"/>
      <c r="D11" s="70"/>
      <c r="E11" s="68"/>
      <c r="F11" s="949"/>
      <c r="G11" s="69"/>
      <c r="H11" s="70"/>
      <c r="I11" s="70"/>
      <c r="J11" s="70"/>
      <c r="K11" s="70"/>
      <c r="L11" s="70"/>
      <c r="M11" s="70"/>
      <c r="N11" s="70"/>
      <c r="O11" s="68"/>
    </row>
    <row r="12" spans="1:15" s="87" customFormat="1" ht="13.5" customHeight="1">
      <c r="A12" s="100"/>
      <c r="B12" s="237" t="s">
        <v>647</v>
      </c>
      <c r="C12" s="70"/>
      <c r="D12" s="70"/>
      <c r="E12" s="68"/>
      <c r="F12" s="949">
        <f>SUM(F15,F18,F21,F25,F28)</f>
        <v>0</v>
      </c>
      <c r="G12" s="69"/>
      <c r="H12" s="70"/>
      <c r="I12" s="70"/>
      <c r="J12" s="70"/>
      <c r="K12" s="70"/>
      <c r="L12" s="70"/>
      <c r="M12" s="70"/>
      <c r="N12" s="70"/>
      <c r="O12" s="68"/>
    </row>
    <row r="13" spans="1:15" s="87" customFormat="1" ht="6.75" customHeight="1">
      <c r="A13" s="100"/>
      <c r="B13" s="69"/>
      <c r="C13" s="70"/>
      <c r="D13" s="70"/>
      <c r="E13" s="68"/>
      <c r="F13" s="949"/>
      <c r="G13" s="69"/>
      <c r="H13" s="70"/>
      <c r="I13" s="70"/>
      <c r="J13" s="70"/>
      <c r="K13" s="70"/>
      <c r="L13" s="70"/>
      <c r="M13" s="70"/>
      <c r="N13" s="70"/>
      <c r="O13" s="68"/>
    </row>
    <row r="14" spans="1:15" s="87" customFormat="1" ht="6.75" customHeight="1">
      <c r="A14" s="100"/>
      <c r="B14" s="69"/>
      <c r="C14" s="70"/>
      <c r="D14" s="70"/>
      <c r="E14" s="68"/>
      <c r="F14" s="949"/>
      <c r="G14" s="69"/>
      <c r="H14" s="70"/>
      <c r="I14" s="70"/>
      <c r="J14" s="70"/>
      <c r="K14" s="70"/>
      <c r="L14" s="70"/>
      <c r="M14" s="70"/>
      <c r="N14" s="70"/>
      <c r="O14" s="68"/>
    </row>
    <row r="15" spans="1:15" s="87" customFormat="1" ht="13.5" customHeight="1">
      <c r="A15" s="100"/>
      <c r="B15" s="69"/>
      <c r="C15" s="70" t="s">
        <v>648</v>
      </c>
      <c r="D15" s="70"/>
      <c r="E15" s="68"/>
      <c r="F15" s="949"/>
      <c r="G15" s="69"/>
      <c r="H15" s="70"/>
      <c r="I15" s="70"/>
      <c r="J15" s="70"/>
      <c r="K15" s="70"/>
      <c r="L15" s="70"/>
      <c r="M15" s="70"/>
      <c r="N15" s="70"/>
      <c r="O15" s="68"/>
    </row>
    <row r="16" spans="1:15" s="87" customFormat="1" ht="6.75" customHeight="1">
      <c r="A16" s="100"/>
      <c r="B16" s="69"/>
      <c r="C16" s="70"/>
      <c r="D16" s="70"/>
      <c r="E16" s="68"/>
      <c r="F16" s="949"/>
      <c r="G16" s="69"/>
      <c r="H16" s="70"/>
      <c r="I16" s="70"/>
      <c r="J16" s="70"/>
      <c r="K16" s="70"/>
      <c r="L16" s="70"/>
      <c r="M16" s="70"/>
      <c r="N16" s="70"/>
      <c r="O16" s="68"/>
    </row>
    <row r="17" spans="1:15" s="87" customFormat="1" ht="6.75" customHeight="1">
      <c r="A17" s="100"/>
      <c r="B17" s="69"/>
      <c r="C17" s="70"/>
      <c r="D17" s="70"/>
      <c r="E17" s="68"/>
      <c r="F17" s="949"/>
      <c r="G17" s="69"/>
      <c r="H17" s="70"/>
      <c r="I17" s="70"/>
      <c r="J17" s="70"/>
      <c r="K17" s="70"/>
      <c r="L17" s="70"/>
      <c r="M17" s="70"/>
      <c r="N17" s="70"/>
      <c r="O17" s="68"/>
    </row>
    <row r="18" spans="1:15" s="87" customFormat="1" ht="13.5" customHeight="1">
      <c r="A18" s="100"/>
      <c r="B18" s="69"/>
      <c r="C18" s="70" t="s">
        <v>649</v>
      </c>
      <c r="D18" s="70"/>
      <c r="E18" s="68"/>
      <c r="F18" s="949"/>
      <c r="G18" s="69"/>
      <c r="H18" s="70"/>
      <c r="I18" s="70"/>
      <c r="J18" s="70"/>
      <c r="K18" s="70"/>
      <c r="L18" s="70"/>
      <c r="M18" s="70"/>
      <c r="N18" s="70"/>
      <c r="O18" s="68"/>
    </row>
    <row r="19" spans="1:15" s="87" customFormat="1" ht="6.75" customHeight="1">
      <c r="A19" s="100"/>
      <c r="B19" s="69"/>
      <c r="C19" s="70"/>
      <c r="D19" s="70"/>
      <c r="E19" s="68"/>
      <c r="F19" s="949"/>
      <c r="G19" s="69"/>
      <c r="H19" s="70"/>
      <c r="I19" s="70"/>
      <c r="J19" s="70"/>
      <c r="K19" s="70"/>
      <c r="L19" s="70"/>
      <c r="M19" s="70"/>
      <c r="N19" s="70"/>
      <c r="O19" s="68"/>
    </row>
    <row r="20" spans="1:15" s="87" customFormat="1" ht="6.75" customHeight="1">
      <c r="A20" s="100"/>
      <c r="B20" s="69"/>
      <c r="C20" s="70"/>
      <c r="D20" s="70"/>
      <c r="E20" s="68"/>
      <c r="F20" s="949"/>
      <c r="G20" s="69"/>
      <c r="H20" s="70"/>
      <c r="I20" s="70"/>
      <c r="J20" s="70"/>
      <c r="K20" s="70"/>
      <c r="L20" s="70"/>
      <c r="M20" s="70"/>
      <c r="N20" s="70"/>
      <c r="O20" s="68"/>
    </row>
    <row r="21" spans="1:15" s="87" customFormat="1" ht="13.5" customHeight="1">
      <c r="A21" s="100"/>
      <c r="B21" s="69"/>
      <c r="C21" s="70" t="s">
        <v>650</v>
      </c>
      <c r="D21" s="70"/>
      <c r="E21" s="68"/>
      <c r="F21" s="949"/>
      <c r="G21" s="69"/>
      <c r="H21" s="227" t="s">
        <v>651</v>
      </c>
      <c r="I21" s="227"/>
      <c r="J21" s="227"/>
      <c r="K21" s="227"/>
      <c r="L21" s="227"/>
      <c r="M21" s="227"/>
      <c r="N21" s="227"/>
      <c r="O21" s="68"/>
    </row>
    <row r="22" spans="1:15" s="87" customFormat="1" ht="13.5" customHeight="1">
      <c r="A22" s="100"/>
      <c r="B22" s="69"/>
      <c r="C22" s="70"/>
      <c r="D22" s="70"/>
      <c r="E22" s="68"/>
      <c r="F22" s="949"/>
      <c r="G22" s="69"/>
      <c r="H22" s="65" t="s">
        <v>652</v>
      </c>
      <c r="I22" s="71" t="s">
        <v>653</v>
      </c>
      <c r="J22" s="72" t="s">
        <v>654</v>
      </c>
      <c r="K22" s="73"/>
      <c r="L22" s="72" t="s">
        <v>655</v>
      </c>
      <c r="M22" s="73"/>
      <c r="N22" s="65" t="s">
        <v>625</v>
      </c>
      <c r="O22" s="68"/>
    </row>
    <row r="23" spans="1:15" s="87" customFormat="1" ht="21" customHeight="1">
      <c r="A23" s="100"/>
      <c r="B23" s="69"/>
      <c r="C23" s="70"/>
      <c r="D23" s="70"/>
      <c r="E23" s="68"/>
      <c r="F23" s="949"/>
      <c r="G23" s="69"/>
      <c r="H23" s="74"/>
      <c r="I23" s="75"/>
      <c r="J23" s="74"/>
      <c r="K23" s="76"/>
      <c r="L23" s="74"/>
      <c r="M23" s="77" t="s">
        <v>590</v>
      </c>
      <c r="N23" s="77" t="s">
        <v>590</v>
      </c>
      <c r="O23" s="68"/>
    </row>
    <row r="24" spans="1:15" s="87" customFormat="1" ht="6.75" customHeight="1">
      <c r="A24" s="100"/>
      <c r="B24" s="69"/>
      <c r="C24" s="70"/>
      <c r="D24" s="70"/>
      <c r="E24" s="68"/>
      <c r="F24" s="949"/>
      <c r="G24" s="69"/>
      <c r="H24" s="70"/>
      <c r="I24" s="70"/>
      <c r="J24" s="70"/>
      <c r="K24" s="70"/>
      <c r="L24" s="70"/>
      <c r="M24" s="70"/>
      <c r="N24" s="70"/>
      <c r="O24" s="68"/>
    </row>
    <row r="25" spans="1:15" s="87" customFormat="1" ht="13.5" customHeight="1">
      <c r="A25" s="100"/>
      <c r="B25" s="69"/>
      <c r="C25" s="102" t="s">
        <v>656</v>
      </c>
      <c r="D25" s="70"/>
      <c r="E25" s="68"/>
      <c r="F25" s="950"/>
      <c r="G25" s="69"/>
      <c r="H25" s="70"/>
      <c r="I25" s="70"/>
      <c r="J25" s="70"/>
      <c r="K25" s="70"/>
      <c r="L25" s="70"/>
      <c r="M25" s="70"/>
      <c r="N25" s="70"/>
      <c r="O25" s="68"/>
    </row>
    <row r="26" spans="1:15" s="87" customFormat="1" ht="6.75" customHeight="1">
      <c r="A26" s="100"/>
      <c r="B26" s="69"/>
      <c r="C26" s="70"/>
      <c r="D26" s="70"/>
      <c r="E26" s="68"/>
      <c r="F26" s="949"/>
      <c r="G26" s="69"/>
      <c r="H26" s="70"/>
      <c r="I26" s="70"/>
      <c r="J26" s="70"/>
      <c r="K26" s="70"/>
      <c r="L26" s="70"/>
      <c r="M26" s="70"/>
      <c r="N26" s="70"/>
      <c r="O26" s="68"/>
    </row>
    <row r="27" spans="1:15" s="87" customFormat="1" ht="6.75" customHeight="1">
      <c r="A27" s="100"/>
      <c r="B27" s="69"/>
      <c r="C27" s="70"/>
      <c r="D27" s="70"/>
      <c r="E27" s="68"/>
      <c r="F27" s="949"/>
      <c r="G27" s="69"/>
      <c r="H27" s="70"/>
      <c r="I27" s="70"/>
      <c r="J27" s="70"/>
      <c r="K27" s="70"/>
      <c r="L27" s="70"/>
      <c r="M27" s="70"/>
      <c r="N27" s="70"/>
      <c r="O27" s="68"/>
    </row>
    <row r="28" spans="1:15" s="87" customFormat="1" ht="13.5" customHeight="1">
      <c r="A28" s="100"/>
      <c r="B28" s="69"/>
      <c r="C28" s="70" t="s">
        <v>657</v>
      </c>
      <c r="D28" s="70"/>
      <c r="E28" s="68"/>
      <c r="F28" s="949"/>
      <c r="G28" s="69"/>
      <c r="H28" s="70"/>
      <c r="I28" s="70"/>
      <c r="J28" s="70"/>
      <c r="K28" s="70"/>
      <c r="L28" s="70"/>
      <c r="M28" s="70"/>
      <c r="N28" s="70"/>
      <c r="O28" s="68"/>
    </row>
    <row r="29" spans="1:15" s="87" customFormat="1" ht="6.75" customHeight="1">
      <c r="A29" s="100"/>
      <c r="B29" s="69"/>
      <c r="C29" s="70"/>
      <c r="D29" s="70"/>
      <c r="E29" s="68"/>
      <c r="F29" s="949"/>
      <c r="G29" s="69"/>
      <c r="H29" s="70"/>
      <c r="I29" s="70"/>
      <c r="J29" s="70"/>
      <c r="K29" s="70"/>
      <c r="L29" s="70"/>
      <c r="M29" s="70"/>
      <c r="N29" s="70"/>
      <c r="O29" s="68"/>
    </row>
    <row r="30" spans="1:15" s="87" customFormat="1" ht="13.5" customHeight="1">
      <c r="A30" s="100"/>
      <c r="B30" s="69" t="s">
        <v>484</v>
      </c>
      <c r="C30" s="70"/>
      <c r="D30" s="70"/>
      <c r="E30" s="68"/>
      <c r="F30" s="949"/>
      <c r="G30" s="69"/>
      <c r="H30" s="70"/>
      <c r="I30" s="70"/>
      <c r="J30" s="70"/>
      <c r="K30" s="70"/>
      <c r="L30" s="70"/>
      <c r="M30" s="70"/>
      <c r="N30" s="70"/>
      <c r="O30" s="68"/>
    </row>
    <row r="31" spans="1:15" s="87" customFormat="1" ht="6.75" customHeight="1">
      <c r="A31" s="100"/>
      <c r="B31" s="69"/>
      <c r="C31" s="70"/>
      <c r="D31" s="70"/>
      <c r="E31" s="68"/>
      <c r="F31" s="949"/>
      <c r="G31" s="69"/>
      <c r="H31" s="70"/>
      <c r="I31" s="70"/>
      <c r="J31" s="70"/>
      <c r="K31" s="70"/>
      <c r="L31" s="70"/>
      <c r="M31" s="70"/>
      <c r="N31" s="70"/>
      <c r="O31" s="68"/>
    </row>
    <row r="32" spans="1:15" s="87" customFormat="1" ht="13.5" customHeight="1">
      <c r="A32" s="100"/>
      <c r="B32" s="69" t="s">
        <v>143</v>
      </c>
      <c r="C32" s="70"/>
      <c r="D32" s="70"/>
      <c r="E32" s="68"/>
      <c r="F32" s="949"/>
      <c r="G32" s="69"/>
      <c r="H32" s="70" t="s">
        <v>658</v>
      </c>
      <c r="I32" s="70"/>
      <c r="J32" s="70"/>
      <c r="K32" s="70"/>
      <c r="L32" s="70"/>
      <c r="M32" s="70"/>
      <c r="N32" s="70"/>
      <c r="O32" s="68"/>
    </row>
    <row r="33" spans="1:15" s="87" customFormat="1" ht="13.5" customHeight="1">
      <c r="A33" s="100"/>
      <c r="B33" s="69"/>
      <c r="C33" s="70"/>
      <c r="D33" s="70"/>
      <c r="E33" s="68"/>
      <c r="F33" s="949"/>
      <c r="G33" s="69"/>
      <c r="H33" s="28" t="s">
        <v>659</v>
      </c>
      <c r="I33" s="28" t="s">
        <v>660</v>
      </c>
      <c r="J33" s="72" t="s">
        <v>661</v>
      </c>
      <c r="K33" s="78"/>
      <c r="L33" s="78"/>
      <c r="M33" s="78"/>
      <c r="N33" s="73"/>
      <c r="O33" s="68"/>
    </row>
    <row r="34" spans="1:15" s="87" customFormat="1" ht="13.5" customHeight="1">
      <c r="A34" s="100"/>
      <c r="B34" s="69"/>
      <c r="C34" s="70"/>
      <c r="D34" s="70"/>
      <c r="E34" s="68"/>
      <c r="F34" s="949"/>
      <c r="G34" s="69"/>
      <c r="H34" s="79" t="s">
        <v>662</v>
      </c>
      <c r="I34" s="79" t="s">
        <v>663</v>
      </c>
      <c r="J34" s="72" t="s">
        <v>664</v>
      </c>
      <c r="K34" s="78"/>
      <c r="L34" s="73"/>
      <c r="M34" s="72" t="s">
        <v>665</v>
      </c>
      <c r="N34" s="73"/>
      <c r="O34" s="68"/>
    </row>
    <row r="35" spans="1:15" s="87" customFormat="1" ht="21" customHeight="1">
      <c r="A35" s="100"/>
      <c r="B35" s="69" t="s">
        <v>144</v>
      </c>
      <c r="C35" s="70"/>
      <c r="D35" s="70"/>
      <c r="E35" s="68"/>
      <c r="F35" s="949"/>
      <c r="G35" s="69"/>
      <c r="H35" s="80" t="s">
        <v>666</v>
      </c>
      <c r="I35" s="80" t="s">
        <v>667</v>
      </c>
      <c r="J35" s="81"/>
      <c r="K35" s="82"/>
      <c r="L35" s="77" t="s">
        <v>666</v>
      </c>
      <c r="M35" s="81"/>
      <c r="N35" s="77" t="s">
        <v>590</v>
      </c>
      <c r="O35" s="68"/>
    </row>
    <row r="36" spans="1:15" s="87" customFormat="1" ht="6.75" customHeight="1">
      <c r="A36" s="100"/>
      <c r="B36" s="69"/>
      <c r="C36" s="70"/>
      <c r="D36" s="70"/>
      <c r="E36" s="68"/>
      <c r="F36" s="949"/>
      <c r="G36" s="69"/>
      <c r="H36" s="70"/>
      <c r="I36" s="70"/>
      <c r="J36" s="70"/>
      <c r="K36" s="70"/>
      <c r="L36" s="70"/>
      <c r="M36" s="70"/>
      <c r="N36" s="70"/>
      <c r="O36" s="68"/>
    </row>
    <row r="37" spans="1:15" s="87" customFormat="1" ht="13.5" customHeight="1">
      <c r="A37" s="100"/>
      <c r="B37" s="69"/>
      <c r="C37" s="70" t="s">
        <v>145</v>
      </c>
      <c r="D37" s="70"/>
      <c r="E37" s="68"/>
      <c r="F37" s="949">
        <f>SUM(F9,F12,F30,F32,F35)</f>
        <v>0</v>
      </c>
      <c r="G37" s="69"/>
      <c r="H37" s="70"/>
      <c r="I37" s="70"/>
      <c r="J37" s="70"/>
      <c r="K37" s="70"/>
      <c r="L37" s="70"/>
      <c r="M37" s="70"/>
      <c r="N37" s="70"/>
      <c r="O37" s="68"/>
    </row>
    <row r="38" spans="1:15" s="87" customFormat="1" ht="2.25" customHeight="1">
      <c r="A38" s="103"/>
      <c r="B38" s="83"/>
      <c r="C38" s="84"/>
      <c r="D38" s="84"/>
      <c r="E38" s="85"/>
      <c r="F38" s="951"/>
      <c r="G38" s="83"/>
      <c r="H38" s="84"/>
      <c r="I38" s="84"/>
      <c r="J38" s="84"/>
      <c r="K38" s="84"/>
      <c r="L38" s="84"/>
      <c r="M38" s="84"/>
      <c r="N38" s="84"/>
      <c r="O38" s="85"/>
    </row>
    <row r="39" spans="1:15" s="87" customFormat="1" ht="16.5" customHeight="1">
      <c r="A39" s="105" t="s">
        <v>668</v>
      </c>
      <c r="B39" s="66" t="s">
        <v>146</v>
      </c>
      <c r="C39" s="67"/>
      <c r="D39" s="67"/>
      <c r="E39" s="86"/>
      <c r="F39" s="952"/>
      <c r="G39" s="66"/>
      <c r="H39" s="67"/>
      <c r="I39" s="67"/>
      <c r="J39" s="67"/>
      <c r="K39" s="67"/>
      <c r="L39" s="67"/>
      <c r="M39" s="67"/>
      <c r="N39" s="67"/>
      <c r="O39" s="86"/>
    </row>
    <row r="40" spans="1:15" s="87" customFormat="1" ht="13.5" customHeight="1">
      <c r="A40" s="106" t="s">
        <v>669</v>
      </c>
      <c r="B40" s="69"/>
      <c r="C40" s="70"/>
      <c r="D40" s="70"/>
      <c r="E40" s="68"/>
      <c r="F40" s="949"/>
      <c r="G40" s="69"/>
      <c r="H40" s="70"/>
      <c r="I40" s="70"/>
      <c r="J40" s="70"/>
      <c r="K40" s="70"/>
      <c r="L40" s="70"/>
      <c r="M40" s="70"/>
      <c r="N40" s="70"/>
      <c r="O40" s="68"/>
    </row>
    <row r="41" spans="1:15" s="87" customFormat="1" ht="13.5" customHeight="1">
      <c r="A41" s="106"/>
      <c r="B41" s="69" t="s">
        <v>147</v>
      </c>
      <c r="C41" s="70"/>
      <c r="D41" s="227"/>
      <c r="E41" s="68"/>
      <c r="F41" s="949"/>
      <c r="G41" s="69"/>
      <c r="H41" s="70"/>
      <c r="I41" s="70"/>
      <c r="J41" s="70"/>
      <c r="K41" s="70"/>
      <c r="L41" s="70"/>
      <c r="M41" s="70"/>
      <c r="N41" s="70"/>
      <c r="O41" s="68"/>
    </row>
    <row r="42" spans="1:15" s="87" customFormat="1" ht="6.75" customHeight="1">
      <c r="A42" s="106"/>
      <c r="B42" s="69"/>
      <c r="C42" s="70"/>
      <c r="D42" s="70"/>
      <c r="E42" s="68"/>
      <c r="F42" s="949"/>
      <c r="G42" s="69"/>
      <c r="H42" s="70"/>
      <c r="I42" s="70"/>
      <c r="J42" s="70"/>
      <c r="K42" s="70"/>
      <c r="L42" s="70"/>
      <c r="M42" s="70"/>
      <c r="N42" s="70"/>
      <c r="O42" s="68"/>
    </row>
    <row r="43" spans="1:15" s="87" customFormat="1" ht="13.5" customHeight="1">
      <c r="A43" s="106"/>
      <c r="B43" s="69"/>
      <c r="C43" s="70" t="s">
        <v>148</v>
      </c>
      <c r="D43" s="70"/>
      <c r="E43" s="68"/>
      <c r="F43" s="949">
        <f>SUM(F39,F41)</f>
        <v>0</v>
      </c>
      <c r="G43" s="69"/>
      <c r="H43" s="70"/>
      <c r="I43" s="70"/>
      <c r="J43" s="70"/>
      <c r="K43" s="70"/>
      <c r="L43" s="70"/>
      <c r="M43" s="70"/>
      <c r="N43" s="70"/>
      <c r="O43" s="68"/>
    </row>
    <row r="44" spans="1:15" s="87" customFormat="1" ht="2.25" customHeight="1">
      <c r="A44" s="104"/>
      <c r="B44" s="83"/>
      <c r="C44" s="84"/>
      <c r="D44" s="84"/>
      <c r="E44" s="85"/>
      <c r="F44" s="951"/>
      <c r="G44" s="83"/>
      <c r="H44" s="84"/>
      <c r="I44" s="84"/>
      <c r="J44" s="84"/>
      <c r="K44" s="84"/>
      <c r="L44" s="84"/>
      <c r="M44" s="84"/>
      <c r="N44" s="84"/>
      <c r="O44" s="85"/>
    </row>
    <row r="45" spans="1:15" s="87" customFormat="1" ht="16.5" customHeight="1">
      <c r="A45" s="105" t="s">
        <v>670</v>
      </c>
      <c r="B45" s="66" t="s">
        <v>149</v>
      </c>
      <c r="C45" s="67"/>
      <c r="D45" s="67"/>
      <c r="E45" s="86"/>
      <c r="F45" s="952"/>
      <c r="G45" s="66"/>
      <c r="H45" s="67" t="s">
        <v>671</v>
      </c>
      <c r="I45" s="67"/>
      <c r="J45" s="67"/>
      <c r="K45" s="67"/>
      <c r="L45" s="67"/>
      <c r="M45" s="67"/>
      <c r="N45" s="67"/>
      <c r="O45" s="86"/>
    </row>
    <row r="46" spans="1:15" s="87" customFormat="1" ht="13.5" customHeight="1">
      <c r="A46" s="106"/>
      <c r="B46" s="69"/>
      <c r="C46" s="70"/>
      <c r="D46" s="70"/>
      <c r="E46" s="68"/>
      <c r="F46" s="949"/>
      <c r="G46" s="69"/>
      <c r="H46" s="65" t="s">
        <v>652</v>
      </c>
      <c r="I46" s="71" t="s">
        <v>653</v>
      </c>
      <c r="J46" s="72" t="s">
        <v>654</v>
      </c>
      <c r="K46" s="73"/>
      <c r="L46" s="72" t="s">
        <v>655</v>
      </c>
      <c r="M46" s="73"/>
      <c r="N46" s="65" t="s">
        <v>625</v>
      </c>
      <c r="O46" s="68"/>
    </row>
    <row r="47" spans="1:15" s="87" customFormat="1" ht="20.25" customHeight="1">
      <c r="A47" s="106"/>
      <c r="B47" s="69"/>
      <c r="C47" s="70"/>
      <c r="D47" s="70"/>
      <c r="E47" s="68"/>
      <c r="F47" s="949"/>
      <c r="G47" s="69"/>
      <c r="H47" s="74"/>
      <c r="I47" s="75"/>
      <c r="J47" s="74"/>
      <c r="K47" s="76"/>
      <c r="L47" s="74"/>
      <c r="M47" s="77" t="s">
        <v>590</v>
      </c>
      <c r="N47" s="77" t="s">
        <v>590</v>
      </c>
      <c r="O47" s="68"/>
    </row>
    <row r="48" spans="1:15" s="87" customFormat="1" ht="13.5" customHeight="1">
      <c r="A48" s="106"/>
      <c r="B48" s="69" t="s">
        <v>150</v>
      </c>
      <c r="C48" s="70"/>
      <c r="D48" s="70"/>
      <c r="E48" s="68"/>
      <c r="F48" s="949"/>
      <c r="G48" s="69"/>
      <c r="H48" s="70"/>
      <c r="I48" s="70"/>
      <c r="J48" s="70"/>
      <c r="K48" s="70"/>
      <c r="L48" s="70"/>
      <c r="M48" s="70"/>
      <c r="N48" s="70"/>
      <c r="O48" s="68"/>
    </row>
    <row r="49" spans="1:15" s="87" customFormat="1" ht="6.75" customHeight="1">
      <c r="A49" s="106"/>
      <c r="B49" s="69"/>
      <c r="C49" s="70"/>
      <c r="D49" s="70"/>
      <c r="E49" s="68"/>
      <c r="F49" s="949"/>
      <c r="G49" s="69"/>
      <c r="H49" s="70"/>
      <c r="I49" s="70"/>
      <c r="J49" s="70"/>
      <c r="K49" s="70"/>
      <c r="L49" s="70"/>
      <c r="M49" s="70"/>
      <c r="N49" s="70"/>
      <c r="O49" s="68"/>
    </row>
    <row r="50" spans="1:15" s="87" customFormat="1" ht="13.5" customHeight="1">
      <c r="A50" s="106"/>
      <c r="B50" s="69" t="s">
        <v>151</v>
      </c>
      <c r="C50" s="70"/>
      <c r="D50" s="70"/>
      <c r="E50" s="68"/>
      <c r="F50" s="949"/>
      <c r="G50" s="69"/>
      <c r="H50" s="70"/>
      <c r="I50" s="70"/>
      <c r="J50" s="70"/>
      <c r="K50" s="70"/>
      <c r="L50" s="70"/>
      <c r="M50" s="70"/>
      <c r="N50" s="70"/>
      <c r="O50" s="68"/>
    </row>
    <row r="51" spans="1:15" s="87" customFormat="1" ht="6.75" customHeight="1">
      <c r="A51" s="106"/>
      <c r="B51" s="69"/>
      <c r="C51" s="70"/>
      <c r="D51" s="70"/>
      <c r="E51" s="68"/>
      <c r="F51" s="949"/>
      <c r="G51" s="69"/>
      <c r="H51" s="70"/>
      <c r="I51" s="70"/>
      <c r="J51" s="70"/>
      <c r="K51" s="70"/>
      <c r="L51" s="70"/>
      <c r="M51" s="70"/>
      <c r="N51" s="70"/>
      <c r="O51" s="68"/>
    </row>
    <row r="52" spans="1:15" s="87" customFormat="1" ht="13.5" customHeight="1">
      <c r="A52" s="106"/>
      <c r="B52" s="69"/>
      <c r="C52" s="70" t="s">
        <v>152</v>
      </c>
      <c r="D52" s="70"/>
      <c r="E52" s="68"/>
      <c r="F52" s="949">
        <f>SUM(F45,F48,F50)</f>
        <v>0</v>
      </c>
      <c r="G52" s="69"/>
      <c r="H52" s="70"/>
      <c r="I52" s="70"/>
      <c r="J52" s="70"/>
      <c r="K52" s="70"/>
      <c r="L52" s="70"/>
      <c r="M52" s="70"/>
      <c r="N52" s="70"/>
      <c r="O52" s="68"/>
    </row>
    <row r="53" spans="1:15" s="87" customFormat="1" ht="2.25" customHeight="1">
      <c r="A53" s="104"/>
      <c r="B53" s="83"/>
      <c r="C53" s="84"/>
      <c r="D53" s="84"/>
      <c r="E53" s="85"/>
      <c r="F53" s="951"/>
      <c r="G53" s="83"/>
      <c r="H53" s="84"/>
      <c r="I53" s="84"/>
      <c r="J53" s="84"/>
      <c r="K53" s="84"/>
      <c r="L53" s="84"/>
      <c r="M53" s="84"/>
      <c r="N53" s="84"/>
      <c r="O53" s="85"/>
    </row>
    <row r="54" spans="1:15" s="87" customFormat="1" ht="16.5" customHeight="1">
      <c r="A54" s="105" t="s">
        <v>672</v>
      </c>
      <c r="B54" s="66" t="s">
        <v>153</v>
      </c>
      <c r="C54" s="67"/>
      <c r="D54" s="67"/>
      <c r="E54" s="86"/>
      <c r="F54" s="952"/>
      <c r="G54" s="66"/>
      <c r="H54" s="67" t="s">
        <v>673</v>
      </c>
      <c r="I54" s="67"/>
      <c r="J54" s="67"/>
      <c r="K54" s="67"/>
      <c r="L54" s="67"/>
      <c r="M54" s="67"/>
      <c r="N54" s="67"/>
      <c r="O54" s="86"/>
    </row>
    <row r="55" spans="1:15" s="87" customFormat="1" ht="13.5" customHeight="1">
      <c r="A55" s="106" t="s">
        <v>674</v>
      </c>
      <c r="B55" s="69"/>
      <c r="C55" s="70"/>
      <c r="D55" s="70"/>
      <c r="E55" s="68"/>
      <c r="F55" s="949"/>
      <c r="G55" s="69"/>
      <c r="H55" s="65" t="s">
        <v>675</v>
      </c>
      <c r="I55" s="65" t="s">
        <v>676</v>
      </c>
      <c r="J55" s="72" t="s">
        <v>677</v>
      </c>
      <c r="K55" s="73"/>
      <c r="L55" s="72" t="s">
        <v>598</v>
      </c>
      <c r="M55" s="73"/>
      <c r="N55" s="65" t="s">
        <v>625</v>
      </c>
      <c r="O55" s="68"/>
    </row>
    <row r="56" spans="1:15" s="87" customFormat="1" ht="21" customHeight="1">
      <c r="A56" s="106"/>
      <c r="B56" s="69" t="s">
        <v>154</v>
      </c>
      <c r="C56" s="70"/>
      <c r="D56" s="70"/>
      <c r="E56" s="68"/>
      <c r="F56" s="949"/>
      <c r="G56" s="69"/>
      <c r="H56" s="80"/>
      <c r="I56" s="80" t="s">
        <v>667</v>
      </c>
      <c r="J56" s="81"/>
      <c r="K56" s="77" t="s">
        <v>678</v>
      </c>
      <c r="L56" s="81"/>
      <c r="M56" s="77" t="s">
        <v>590</v>
      </c>
      <c r="N56" s="80" t="s">
        <v>590</v>
      </c>
      <c r="O56" s="68"/>
    </row>
    <row r="57" spans="1:15" s="87" customFormat="1" ht="6.75" customHeight="1">
      <c r="A57" s="106"/>
      <c r="B57" s="69"/>
      <c r="C57" s="70"/>
      <c r="D57" s="70"/>
      <c r="E57" s="68"/>
      <c r="F57" s="949"/>
      <c r="G57" s="69"/>
      <c r="H57" s="70"/>
      <c r="I57" s="70"/>
      <c r="J57" s="70"/>
      <c r="K57" s="70"/>
      <c r="L57" s="70"/>
      <c r="M57" s="70"/>
      <c r="N57" s="70"/>
      <c r="O57" s="68"/>
    </row>
    <row r="58" spans="1:15" s="87" customFormat="1" ht="12.75" customHeight="1">
      <c r="A58" s="106"/>
      <c r="B58" s="69"/>
      <c r="C58" s="70" t="s">
        <v>155</v>
      </c>
      <c r="D58" s="70"/>
      <c r="E58" s="68"/>
      <c r="F58" s="949">
        <f>SUM(F54,F56)</f>
        <v>0</v>
      </c>
      <c r="G58" s="69"/>
      <c r="H58" s="70"/>
      <c r="I58" s="70"/>
      <c r="J58" s="70"/>
      <c r="K58" s="70"/>
      <c r="L58" s="70"/>
      <c r="M58" s="70"/>
      <c r="N58" s="70"/>
      <c r="O58" s="68"/>
    </row>
    <row r="59" spans="1:15" s="87" customFormat="1" ht="2.25" customHeight="1">
      <c r="A59" s="104"/>
      <c r="B59" s="83"/>
      <c r="C59" s="84"/>
      <c r="D59" s="84"/>
      <c r="E59" s="85"/>
      <c r="F59" s="951"/>
      <c r="G59" s="83"/>
      <c r="H59" s="84"/>
      <c r="I59" s="84"/>
      <c r="J59" s="84"/>
      <c r="K59" s="84"/>
      <c r="L59" s="84"/>
      <c r="M59" s="84"/>
      <c r="N59" s="84"/>
      <c r="O59" s="85"/>
    </row>
    <row r="60" spans="1:15" s="87" customFormat="1" ht="13.5" customHeight="1">
      <c r="A60" s="105" t="s">
        <v>201</v>
      </c>
      <c r="B60" s="66" t="s">
        <v>485</v>
      </c>
      <c r="C60" s="67"/>
      <c r="D60" s="67"/>
      <c r="E60" s="86"/>
      <c r="F60" s="952">
        <f>SUM(F61:F68)</f>
        <v>0</v>
      </c>
      <c r="G60" s="66"/>
      <c r="H60" s="67"/>
      <c r="I60" s="67"/>
      <c r="J60" s="67"/>
      <c r="K60" s="67"/>
      <c r="L60" s="67"/>
      <c r="M60" s="67"/>
      <c r="N60" s="67"/>
      <c r="O60" s="86"/>
    </row>
    <row r="61" spans="1:15" s="87" customFormat="1" ht="13.5" customHeight="1">
      <c r="A61" s="106" t="s">
        <v>202</v>
      </c>
      <c r="B61" s="69"/>
      <c r="C61" s="70" t="s">
        <v>486</v>
      </c>
      <c r="D61" s="70"/>
      <c r="E61" s="68"/>
      <c r="F61" s="949"/>
      <c r="G61" s="69"/>
      <c r="H61" s="190"/>
      <c r="I61" s="190"/>
      <c r="J61" s="191"/>
      <c r="K61" s="191"/>
      <c r="L61" s="191"/>
      <c r="M61" s="191"/>
      <c r="N61" s="190"/>
      <c r="O61" s="68"/>
    </row>
    <row r="62" spans="1:15" s="87" customFormat="1" ht="13.5" customHeight="1">
      <c r="A62" s="106" t="s">
        <v>212</v>
      </c>
      <c r="B62" s="69"/>
      <c r="C62" s="70" t="s">
        <v>487</v>
      </c>
      <c r="D62" s="70"/>
      <c r="E62" s="68"/>
      <c r="F62" s="949"/>
      <c r="G62" s="69"/>
      <c r="H62" s="190"/>
      <c r="I62" s="190"/>
      <c r="J62" s="191"/>
      <c r="K62" s="191"/>
      <c r="L62" s="191"/>
      <c r="M62" s="191"/>
      <c r="N62" s="190"/>
      <c r="O62" s="68"/>
    </row>
    <row r="63" spans="1:15" s="87" customFormat="1" ht="13.5" customHeight="1">
      <c r="A63" s="100" t="s">
        <v>213</v>
      </c>
      <c r="B63" s="69"/>
      <c r="C63" s="70" t="s">
        <v>488</v>
      </c>
      <c r="D63" s="70"/>
      <c r="E63" s="68"/>
      <c r="F63" s="949"/>
      <c r="G63" s="69"/>
      <c r="H63" s="190"/>
      <c r="I63" s="190"/>
      <c r="J63" s="191"/>
      <c r="K63" s="191"/>
      <c r="L63" s="191"/>
      <c r="M63" s="191"/>
      <c r="N63" s="190"/>
      <c r="O63" s="68"/>
    </row>
    <row r="64" spans="1:15" s="87" customFormat="1" ht="13.5" customHeight="1">
      <c r="A64" s="106" t="s">
        <v>203</v>
      </c>
      <c r="B64" s="69"/>
      <c r="C64" s="70" t="s">
        <v>489</v>
      </c>
      <c r="D64" s="70"/>
      <c r="E64" s="68"/>
      <c r="F64" s="949"/>
      <c r="G64" s="69"/>
      <c r="H64" s="190"/>
      <c r="I64" s="190"/>
      <c r="J64" s="191"/>
      <c r="K64" s="191"/>
      <c r="L64" s="191"/>
      <c r="M64" s="191"/>
      <c r="N64" s="190"/>
      <c r="O64" s="68"/>
    </row>
    <row r="65" spans="1:15" s="87" customFormat="1" ht="13.5" customHeight="1">
      <c r="A65" s="106" t="s">
        <v>204</v>
      </c>
      <c r="B65" s="69"/>
      <c r="C65" s="70" t="s">
        <v>490</v>
      </c>
      <c r="D65" s="70"/>
      <c r="E65" s="68"/>
      <c r="F65" s="949"/>
      <c r="G65" s="69"/>
      <c r="H65" s="190"/>
      <c r="I65" s="190"/>
      <c r="J65" s="191"/>
      <c r="K65" s="191"/>
      <c r="L65" s="191"/>
      <c r="M65" s="191"/>
      <c r="N65" s="190"/>
      <c r="O65" s="68"/>
    </row>
    <row r="66" spans="1:15" s="87" customFormat="1" ht="13.5" customHeight="1">
      <c r="A66" s="106" t="s">
        <v>209</v>
      </c>
      <c r="B66" s="69"/>
      <c r="C66" s="70" t="s">
        <v>491</v>
      </c>
      <c r="D66" s="70"/>
      <c r="E66" s="68"/>
      <c r="F66" s="949"/>
      <c r="G66" s="69"/>
      <c r="H66" s="190"/>
      <c r="I66" s="190"/>
      <c r="J66" s="191"/>
      <c r="K66" s="191"/>
      <c r="L66" s="191"/>
      <c r="M66" s="191"/>
      <c r="N66" s="190"/>
      <c r="O66" s="68"/>
    </row>
    <row r="67" spans="1:15" s="87" customFormat="1" ht="13.5" customHeight="1">
      <c r="A67" s="106" t="s">
        <v>210</v>
      </c>
      <c r="B67" s="69"/>
      <c r="C67" s="70" t="s">
        <v>492</v>
      </c>
      <c r="D67" s="70"/>
      <c r="E67" s="68"/>
      <c r="F67" s="949"/>
      <c r="G67" s="69"/>
      <c r="H67" s="190"/>
      <c r="I67" s="190"/>
      <c r="J67" s="191"/>
      <c r="K67" s="191"/>
      <c r="L67" s="191"/>
      <c r="M67" s="191"/>
      <c r="N67" s="190"/>
      <c r="O67" s="68"/>
    </row>
    <row r="68" spans="1:15" s="87" customFormat="1" ht="13.5" customHeight="1">
      <c r="A68" s="106"/>
      <c r="B68" s="69"/>
      <c r="C68" s="70" t="s">
        <v>493</v>
      </c>
      <c r="D68" s="70"/>
      <c r="E68" s="68"/>
      <c r="F68" s="949"/>
      <c r="G68" s="69"/>
      <c r="H68" s="190"/>
      <c r="I68" s="190"/>
      <c r="J68" s="191"/>
      <c r="K68" s="191"/>
      <c r="L68" s="191"/>
      <c r="M68" s="191"/>
      <c r="N68" s="190"/>
      <c r="O68" s="68"/>
    </row>
    <row r="69" spans="1:15" s="87" customFormat="1" ht="6.75" customHeight="1">
      <c r="A69" s="106"/>
      <c r="B69" s="69"/>
      <c r="C69" s="70"/>
      <c r="D69" s="70"/>
      <c r="E69" s="68"/>
      <c r="F69" s="949"/>
      <c r="G69" s="69"/>
      <c r="H69" s="189"/>
      <c r="I69" s="189"/>
      <c r="J69" s="189"/>
      <c r="K69" s="189"/>
      <c r="L69" s="189"/>
      <c r="M69" s="189"/>
      <c r="N69" s="189"/>
      <c r="O69" s="68"/>
    </row>
    <row r="70" spans="1:15" s="87" customFormat="1" ht="13.5" customHeight="1">
      <c r="A70" s="106"/>
      <c r="B70" s="69" t="s">
        <v>494</v>
      </c>
      <c r="C70" s="70"/>
      <c r="D70" s="70"/>
      <c r="E70" s="68"/>
      <c r="F70" s="949">
        <f>SUM(F71:F75)</f>
        <v>0</v>
      </c>
      <c r="G70" s="69"/>
      <c r="H70" s="189"/>
      <c r="I70" s="189"/>
      <c r="J70" s="189"/>
      <c r="K70" s="189"/>
      <c r="L70" s="189"/>
      <c r="M70" s="189"/>
      <c r="N70" s="189"/>
      <c r="O70" s="68"/>
    </row>
    <row r="71" spans="1:15" s="87" customFormat="1" ht="13.5" customHeight="1">
      <c r="A71" s="106"/>
      <c r="B71" s="69"/>
      <c r="C71" s="70" t="s">
        <v>495</v>
      </c>
      <c r="D71" s="70"/>
      <c r="E71" s="68"/>
      <c r="F71" s="949"/>
      <c r="G71" s="69"/>
      <c r="H71" s="189"/>
      <c r="I71" s="189"/>
      <c r="J71" s="189"/>
      <c r="K71" s="189"/>
      <c r="L71" s="189"/>
      <c r="M71" s="189"/>
      <c r="N71" s="189"/>
      <c r="O71" s="68"/>
    </row>
    <row r="72" spans="1:15" s="87" customFormat="1" ht="13.5" customHeight="1">
      <c r="A72" s="106"/>
      <c r="B72" s="69"/>
      <c r="C72" s="70" t="s">
        <v>496</v>
      </c>
      <c r="D72" s="70"/>
      <c r="E72" s="68"/>
      <c r="F72" s="949"/>
      <c r="G72" s="69"/>
      <c r="H72" s="189"/>
      <c r="I72" s="189"/>
      <c r="J72" s="189"/>
      <c r="K72" s="189"/>
      <c r="L72" s="189"/>
      <c r="M72" s="189"/>
      <c r="N72" s="189"/>
      <c r="O72" s="68"/>
    </row>
    <row r="73" spans="1:15" s="87" customFormat="1" ht="13.5" customHeight="1">
      <c r="A73" s="106"/>
      <c r="B73" s="69"/>
      <c r="C73" s="70" t="s">
        <v>497</v>
      </c>
      <c r="D73" s="70"/>
      <c r="E73" s="68"/>
      <c r="F73" s="949"/>
      <c r="G73" s="69"/>
      <c r="H73" s="189"/>
      <c r="I73" s="189"/>
      <c r="J73" s="189"/>
      <c r="K73" s="189"/>
      <c r="L73" s="189"/>
      <c r="M73" s="189"/>
      <c r="N73" s="189"/>
      <c r="O73" s="68"/>
    </row>
    <row r="74" spans="1:15" s="87" customFormat="1" ht="13.5" customHeight="1">
      <c r="A74" s="106"/>
      <c r="B74" s="69"/>
      <c r="C74" s="70" t="s">
        <v>498</v>
      </c>
      <c r="D74" s="70"/>
      <c r="E74" s="68"/>
      <c r="F74" s="949"/>
      <c r="G74" s="69"/>
      <c r="H74" s="189"/>
      <c r="I74" s="189"/>
      <c r="J74" s="189"/>
      <c r="K74" s="189"/>
      <c r="L74" s="189"/>
      <c r="M74" s="189"/>
      <c r="N74" s="189"/>
      <c r="O74" s="68"/>
    </row>
    <row r="75" spans="1:15" s="87" customFormat="1" ht="13.5" customHeight="1">
      <c r="A75" s="106"/>
      <c r="B75" s="69"/>
      <c r="C75" s="70" t="s">
        <v>499</v>
      </c>
      <c r="D75" s="70"/>
      <c r="E75" s="68"/>
      <c r="F75" s="949"/>
      <c r="G75" s="69"/>
      <c r="H75" s="189"/>
      <c r="I75" s="189"/>
      <c r="J75" s="189"/>
      <c r="K75" s="189"/>
      <c r="L75" s="189"/>
      <c r="M75" s="189"/>
      <c r="N75" s="189"/>
      <c r="O75" s="68"/>
    </row>
    <row r="76" spans="1:15" s="87" customFormat="1" ht="6.75" customHeight="1">
      <c r="A76" s="106"/>
      <c r="B76" s="69"/>
      <c r="C76" s="70"/>
      <c r="D76" s="70"/>
      <c r="E76" s="68"/>
      <c r="F76" s="949"/>
      <c r="G76" s="69"/>
      <c r="H76" s="189"/>
      <c r="I76" s="189"/>
      <c r="J76" s="189"/>
      <c r="K76" s="189"/>
      <c r="L76" s="189"/>
      <c r="M76" s="189"/>
      <c r="N76" s="189"/>
      <c r="O76" s="68"/>
    </row>
    <row r="77" spans="1:15" s="87" customFormat="1" ht="13.5" customHeight="1">
      <c r="A77" s="106"/>
      <c r="B77" s="69" t="s">
        <v>500</v>
      </c>
      <c r="C77" s="70"/>
      <c r="D77" s="70"/>
      <c r="E77" s="68"/>
      <c r="F77" s="949"/>
      <c r="G77" s="69"/>
      <c r="H77" s="189"/>
      <c r="I77" s="189"/>
      <c r="J77" s="189"/>
      <c r="K77" s="189"/>
      <c r="L77" s="189"/>
      <c r="M77" s="189"/>
      <c r="N77" s="189"/>
      <c r="O77" s="68"/>
    </row>
    <row r="78" spans="1:15" s="87" customFormat="1" ht="6.75" customHeight="1">
      <c r="A78" s="106"/>
      <c r="B78" s="69"/>
      <c r="C78" s="70"/>
      <c r="D78" s="70"/>
      <c r="E78" s="68"/>
      <c r="F78" s="949"/>
      <c r="G78" s="69"/>
      <c r="H78" s="70"/>
      <c r="I78" s="70"/>
      <c r="J78" s="70"/>
      <c r="K78" s="70"/>
      <c r="L78" s="70"/>
      <c r="M78" s="70"/>
      <c r="N78" s="70"/>
      <c r="O78" s="68"/>
    </row>
    <row r="79" spans="1:15" s="87" customFormat="1" ht="12.75" customHeight="1">
      <c r="A79" s="106"/>
      <c r="B79" s="69"/>
      <c r="C79" s="70" t="s">
        <v>156</v>
      </c>
      <c r="D79" s="70"/>
      <c r="E79" s="68"/>
      <c r="F79" s="949">
        <f>SUM(F60,F70,F77)</f>
        <v>0</v>
      </c>
      <c r="G79" s="69"/>
      <c r="H79" s="70"/>
      <c r="I79" s="70"/>
      <c r="J79" s="70"/>
      <c r="K79" s="70"/>
      <c r="L79" s="70"/>
      <c r="M79" s="70"/>
      <c r="N79" s="70"/>
      <c r="O79" s="68"/>
    </row>
    <row r="80" spans="1:15" s="87" customFormat="1" ht="2.25" customHeight="1">
      <c r="A80" s="106"/>
      <c r="B80" s="69"/>
      <c r="C80" s="70"/>
      <c r="D80" s="70"/>
      <c r="E80" s="68"/>
      <c r="F80" s="949"/>
      <c r="G80" s="69"/>
      <c r="H80" s="70"/>
      <c r="I80" s="70"/>
      <c r="J80" s="70"/>
      <c r="K80" s="70"/>
      <c r="L80" s="70"/>
      <c r="M80" s="70"/>
      <c r="N80" s="70"/>
      <c r="O80" s="68"/>
    </row>
    <row r="81" spans="1:15" s="87" customFormat="1" ht="12.75" customHeight="1">
      <c r="A81" s="743" t="s">
        <v>797</v>
      </c>
      <c r="B81" s="744" t="s">
        <v>805</v>
      </c>
      <c r="C81" s="744"/>
      <c r="D81" s="744"/>
      <c r="E81" s="86"/>
      <c r="F81" s="952"/>
      <c r="G81" s="66"/>
      <c r="H81" s="67"/>
      <c r="I81" s="67"/>
      <c r="J81" s="67"/>
      <c r="K81" s="67"/>
      <c r="L81" s="67"/>
      <c r="M81" s="67"/>
      <c r="N81" s="67"/>
      <c r="O81" s="86"/>
    </row>
    <row r="82" spans="1:15" s="87" customFormat="1" ht="12.75" customHeight="1">
      <c r="A82" s="741" t="s">
        <v>903</v>
      </c>
      <c r="B82" s="674"/>
      <c r="C82" s="674" t="s">
        <v>796</v>
      </c>
      <c r="D82" s="674"/>
      <c r="E82" s="68"/>
      <c r="F82" s="949"/>
      <c r="G82" s="69"/>
      <c r="H82" s="70"/>
      <c r="I82" s="70"/>
      <c r="J82" s="70"/>
      <c r="K82" s="70"/>
      <c r="L82" s="70"/>
      <c r="M82" s="70"/>
      <c r="N82" s="70"/>
      <c r="O82" s="68"/>
    </row>
    <row r="83" spans="1:15" s="87" customFormat="1" ht="12.75" customHeight="1">
      <c r="A83" s="741" t="s">
        <v>904</v>
      </c>
      <c r="B83" s="674"/>
      <c r="C83" s="677" t="s">
        <v>817</v>
      </c>
      <c r="D83" s="674"/>
      <c r="E83" s="68"/>
      <c r="F83" s="949"/>
      <c r="G83" s="69"/>
      <c r="H83" s="70"/>
      <c r="I83" s="70"/>
      <c r="J83" s="70"/>
      <c r="K83" s="70"/>
      <c r="L83" s="70"/>
      <c r="M83" s="70"/>
      <c r="N83" s="70"/>
      <c r="O83" s="68"/>
    </row>
    <row r="84" spans="1:15" s="87" customFormat="1" ht="12.75" customHeight="1">
      <c r="A84" s="741" t="s">
        <v>905</v>
      </c>
      <c r="B84" s="674"/>
      <c r="C84" s="674" t="s">
        <v>818</v>
      </c>
      <c r="D84" s="674"/>
      <c r="E84" s="68"/>
      <c r="F84" s="949"/>
      <c r="G84" s="69"/>
      <c r="H84" s="70"/>
      <c r="I84" s="70"/>
      <c r="J84" s="70"/>
      <c r="K84" s="70"/>
      <c r="L84" s="70"/>
      <c r="M84" s="70"/>
      <c r="N84" s="70"/>
      <c r="O84" s="68"/>
    </row>
    <row r="85" spans="1:15" s="87" customFormat="1" ht="12.75" customHeight="1">
      <c r="A85" s="741"/>
      <c r="B85" s="674"/>
      <c r="C85" s="674" t="s">
        <v>798</v>
      </c>
      <c r="D85" s="674"/>
      <c r="E85" s="68"/>
      <c r="F85" s="949"/>
      <c r="G85" s="69"/>
      <c r="H85" s="70"/>
      <c r="I85" s="70"/>
      <c r="J85" s="70"/>
      <c r="K85" s="70"/>
      <c r="L85" s="70"/>
      <c r="M85" s="70"/>
      <c r="N85" s="70"/>
      <c r="O85" s="68"/>
    </row>
    <row r="86" spans="1:15" s="87" customFormat="1" ht="12.75" customHeight="1">
      <c r="A86" s="741"/>
      <c r="B86" s="674"/>
      <c r="C86" s="674" t="s">
        <v>799</v>
      </c>
      <c r="D86" s="674"/>
      <c r="E86" s="68"/>
      <c r="F86" s="949"/>
      <c r="G86" s="69"/>
      <c r="H86" s="70"/>
      <c r="I86" s="70"/>
      <c r="J86" s="70"/>
      <c r="K86" s="70"/>
      <c r="L86" s="70"/>
      <c r="M86" s="70"/>
      <c r="N86" s="70"/>
      <c r="O86" s="68"/>
    </row>
    <row r="87" spans="1:15" s="87" customFormat="1" ht="12.75" customHeight="1">
      <c r="A87" s="741"/>
      <c r="B87" s="674"/>
      <c r="C87" s="674" t="s">
        <v>899</v>
      </c>
      <c r="D87" s="674"/>
      <c r="E87" s="68"/>
      <c r="F87" s="949"/>
      <c r="G87" s="69"/>
      <c r="H87" s="70"/>
      <c r="I87" s="70"/>
      <c r="J87" s="70"/>
      <c r="K87" s="70"/>
      <c r="L87" s="70"/>
      <c r="M87" s="70"/>
      <c r="N87" s="70"/>
      <c r="O87" s="68"/>
    </row>
    <row r="88" spans="1:15" s="87" customFormat="1" ht="12.75" customHeight="1">
      <c r="A88" s="741"/>
      <c r="B88" s="674"/>
      <c r="C88" s="674" t="s">
        <v>900</v>
      </c>
      <c r="D88" s="674"/>
      <c r="E88" s="68"/>
      <c r="F88" s="949"/>
      <c r="G88" s="69"/>
      <c r="H88" s="70"/>
      <c r="I88" s="70"/>
      <c r="J88" s="70"/>
      <c r="K88" s="70"/>
      <c r="L88" s="70"/>
      <c r="M88" s="70"/>
      <c r="N88" s="70"/>
      <c r="O88" s="68"/>
    </row>
    <row r="89" spans="1:15" s="87" customFormat="1" ht="12.75" customHeight="1">
      <c r="A89" s="741"/>
      <c r="B89" s="674"/>
      <c r="C89" s="674" t="s">
        <v>901</v>
      </c>
      <c r="D89" s="674"/>
      <c r="E89" s="68"/>
      <c r="F89" s="949"/>
      <c r="G89" s="69"/>
      <c r="H89" s="70"/>
      <c r="I89" s="70"/>
      <c r="J89" s="70"/>
      <c r="K89" s="70"/>
      <c r="L89" s="70"/>
      <c r="M89" s="70"/>
      <c r="N89" s="70"/>
      <c r="O89" s="68"/>
    </row>
    <row r="90" spans="1:15" s="87" customFormat="1" ht="12.75" customHeight="1">
      <c r="A90" s="741"/>
      <c r="B90" s="674"/>
      <c r="C90" s="674" t="s">
        <v>902</v>
      </c>
      <c r="D90" s="674"/>
      <c r="E90" s="68"/>
      <c r="F90" s="949"/>
      <c r="G90" s="69"/>
      <c r="H90" s="70"/>
      <c r="I90" s="70"/>
      <c r="J90" s="70"/>
      <c r="K90" s="70"/>
      <c r="L90" s="70"/>
      <c r="M90" s="70"/>
      <c r="N90" s="70"/>
      <c r="O90" s="68"/>
    </row>
    <row r="91" spans="1:15" s="87" customFormat="1" ht="6.75" customHeight="1">
      <c r="A91" s="741"/>
      <c r="B91" s="674"/>
      <c r="C91" s="674"/>
      <c r="D91" s="674"/>
      <c r="E91" s="68"/>
      <c r="F91" s="949"/>
      <c r="G91" s="69"/>
      <c r="H91" s="70"/>
      <c r="I91" s="70"/>
      <c r="J91" s="70"/>
      <c r="K91" s="70"/>
      <c r="L91" s="70"/>
      <c r="M91" s="70"/>
      <c r="N91" s="70"/>
      <c r="O91" s="68"/>
    </row>
    <row r="92" spans="1:15" s="87" customFormat="1" ht="12.75" customHeight="1">
      <c r="A92" s="741"/>
      <c r="B92" s="674"/>
      <c r="C92" s="674" t="s">
        <v>819</v>
      </c>
      <c r="D92" s="674"/>
      <c r="E92" s="68"/>
      <c r="F92" s="949">
        <f>SUM(F83:F90)</f>
        <v>0</v>
      </c>
      <c r="G92" s="69"/>
      <c r="H92" s="70"/>
      <c r="I92" s="70"/>
      <c r="J92" s="70"/>
      <c r="K92" s="70"/>
      <c r="L92" s="70"/>
      <c r="M92" s="70"/>
      <c r="N92" s="70"/>
      <c r="O92" s="68"/>
    </row>
    <row r="93" spans="1:15" s="87" customFormat="1" ht="2.25" customHeight="1">
      <c r="A93" s="745"/>
      <c r="B93" s="746"/>
      <c r="C93" s="747"/>
      <c r="D93" s="747"/>
      <c r="E93" s="85"/>
      <c r="F93" s="951"/>
      <c r="G93" s="83"/>
      <c r="H93" s="84"/>
      <c r="I93" s="84"/>
      <c r="J93" s="84"/>
      <c r="K93" s="84"/>
      <c r="L93" s="84"/>
      <c r="M93" s="84"/>
      <c r="N93" s="84"/>
      <c r="O93" s="85"/>
    </row>
    <row r="94" spans="1:15" s="87" customFormat="1" ht="12.75" customHeight="1">
      <c r="A94" s="741" t="s">
        <v>801</v>
      </c>
      <c r="B94" s="674" t="s">
        <v>820</v>
      </c>
      <c r="C94" s="674"/>
      <c r="D94" s="674"/>
      <c r="E94" s="68"/>
      <c r="F94" s="949"/>
      <c r="G94" s="69"/>
      <c r="H94" s="70"/>
      <c r="I94" s="70"/>
      <c r="J94" s="70"/>
      <c r="K94" s="70"/>
      <c r="L94" s="70"/>
      <c r="M94" s="70"/>
      <c r="N94" s="70"/>
      <c r="O94" s="68"/>
    </row>
    <row r="95" spans="1:15" s="87" customFormat="1" ht="12.75" customHeight="1">
      <c r="A95" s="741" t="s">
        <v>906</v>
      </c>
      <c r="B95" s="674"/>
      <c r="C95" s="674" t="s">
        <v>800</v>
      </c>
      <c r="D95" s="674"/>
      <c r="E95" s="68"/>
      <c r="F95" s="949"/>
      <c r="G95" s="69"/>
      <c r="H95" s="70"/>
      <c r="I95" s="70"/>
      <c r="J95" s="70"/>
      <c r="K95" s="70"/>
      <c r="L95" s="70"/>
      <c r="M95" s="70"/>
      <c r="N95" s="70"/>
      <c r="O95" s="68"/>
    </row>
    <row r="96" spans="1:15" s="87" customFormat="1" ht="12.75" customHeight="1">
      <c r="A96" s="741" t="s">
        <v>907</v>
      </c>
      <c r="B96" s="674"/>
      <c r="C96" s="674" t="s">
        <v>821</v>
      </c>
      <c r="D96" s="674"/>
      <c r="E96" s="68"/>
      <c r="F96" s="949"/>
      <c r="G96" s="69"/>
      <c r="H96" s="70"/>
      <c r="I96" s="70"/>
      <c r="J96" s="70"/>
      <c r="K96" s="70"/>
      <c r="L96" s="70"/>
      <c r="M96" s="70"/>
      <c r="N96" s="70"/>
      <c r="O96" s="68"/>
    </row>
    <row r="97" spans="1:15" s="87" customFormat="1" ht="12.75" customHeight="1">
      <c r="A97" s="741" t="s">
        <v>908</v>
      </c>
      <c r="B97" s="674"/>
      <c r="C97" s="674" t="s">
        <v>955</v>
      </c>
      <c r="D97" s="674"/>
      <c r="E97" s="68"/>
      <c r="F97" s="949"/>
      <c r="G97" s="69"/>
      <c r="H97" s="70"/>
      <c r="I97" s="70"/>
      <c r="J97" s="70"/>
      <c r="K97" s="70"/>
      <c r="L97" s="70"/>
      <c r="M97" s="70"/>
      <c r="N97" s="70"/>
      <c r="O97" s="68"/>
    </row>
    <row r="98" spans="1:15" s="87" customFormat="1" ht="12.75" customHeight="1">
      <c r="A98" s="741" t="s">
        <v>909</v>
      </c>
      <c r="B98" s="674"/>
      <c r="C98" s="674" t="s">
        <v>956</v>
      </c>
      <c r="D98" s="674"/>
      <c r="E98" s="68"/>
      <c r="F98" s="949"/>
      <c r="G98" s="69"/>
      <c r="H98" s="70"/>
      <c r="I98" s="70"/>
      <c r="J98" s="70"/>
      <c r="K98" s="70"/>
      <c r="L98" s="70"/>
      <c r="M98" s="70"/>
      <c r="N98" s="70"/>
      <c r="O98" s="68"/>
    </row>
    <row r="99" spans="1:15" s="87" customFormat="1" ht="12.75" customHeight="1">
      <c r="A99" s="741"/>
      <c r="B99" s="674"/>
      <c r="C99" s="675"/>
      <c r="D99" s="674"/>
      <c r="E99" s="68"/>
      <c r="F99" s="949"/>
      <c r="G99" s="69"/>
      <c r="H99" s="70"/>
      <c r="I99" s="70"/>
      <c r="J99" s="70"/>
      <c r="K99" s="70"/>
      <c r="L99" s="70"/>
      <c r="M99" s="70"/>
      <c r="N99" s="70"/>
      <c r="O99" s="68"/>
    </row>
    <row r="100" spans="1:15" s="87" customFormat="1" ht="12.75" customHeight="1">
      <c r="A100" s="741"/>
      <c r="B100" s="674"/>
      <c r="C100" s="674" t="s">
        <v>822</v>
      </c>
      <c r="D100" s="674"/>
      <c r="E100" s="68"/>
      <c r="F100" s="949">
        <f>SUM(F96:F98)</f>
        <v>0</v>
      </c>
      <c r="G100" s="69"/>
      <c r="H100" s="70"/>
      <c r="I100" s="70"/>
      <c r="J100" s="70"/>
      <c r="K100" s="70"/>
      <c r="L100" s="70"/>
      <c r="M100" s="70"/>
      <c r="N100" s="70"/>
      <c r="O100" s="68"/>
    </row>
    <row r="101" spans="1:15" s="87" customFormat="1" ht="2.25" customHeight="1">
      <c r="A101" s="741"/>
      <c r="B101" s="742"/>
      <c r="C101" s="674"/>
      <c r="D101" s="674"/>
      <c r="E101" s="68"/>
      <c r="F101" s="949"/>
      <c r="G101" s="69"/>
      <c r="H101" s="70"/>
      <c r="I101" s="70"/>
      <c r="J101" s="70"/>
      <c r="K101" s="70"/>
      <c r="L101" s="70"/>
      <c r="M101" s="70"/>
      <c r="N101" s="70"/>
      <c r="O101" s="68"/>
    </row>
    <row r="102" spans="1:15" s="87" customFormat="1" ht="12.75" customHeight="1">
      <c r="A102" s="743" t="s">
        <v>804</v>
      </c>
      <c r="B102" s="744" t="s">
        <v>823</v>
      </c>
      <c r="C102" s="744"/>
      <c r="D102" s="744"/>
      <c r="E102" s="86"/>
      <c r="F102" s="952"/>
      <c r="G102" s="66"/>
      <c r="H102" s="67"/>
      <c r="I102" s="67"/>
      <c r="J102" s="67"/>
      <c r="K102" s="67"/>
      <c r="L102" s="67"/>
      <c r="M102" s="67"/>
      <c r="N102" s="67"/>
      <c r="O102" s="86"/>
    </row>
    <row r="103" spans="1:15" s="87" customFormat="1" ht="12.75" customHeight="1">
      <c r="A103" s="741" t="s">
        <v>910</v>
      </c>
      <c r="B103" s="674"/>
      <c r="C103" s="674" t="s">
        <v>803</v>
      </c>
      <c r="D103" s="674"/>
      <c r="E103" s="68"/>
      <c r="F103" s="949"/>
      <c r="G103" s="69"/>
      <c r="H103" s="70"/>
      <c r="I103" s="70"/>
      <c r="J103" s="70"/>
      <c r="K103" s="70"/>
      <c r="L103" s="70"/>
      <c r="M103" s="70"/>
      <c r="N103" s="70"/>
      <c r="O103" s="68"/>
    </row>
    <row r="104" spans="1:15" s="87" customFormat="1" ht="12.75" customHeight="1">
      <c r="A104" s="741" t="s">
        <v>911</v>
      </c>
      <c r="B104" s="674"/>
      <c r="C104" s="674" t="s">
        <v>824</v>
      </c>
      <c r="D104" s="674"/>
      <c r="E104" s="68"/>
      <c r="F104" s="949"/>
      <c r="G104" s="69"/>
      <c r="H104" s="70"/>
      <c r="I104" s="70"/>
      <c r="J104" s="70"/>
      <c r="K104" s="70"/>
      <c r="L104" s="70"/>
      <c r="M104" s="70"/>
      <c r="N104" s="70"/>
      <c r="O104" s="68"/>
    </row>
    <row r="105" spans="1:15" s="87" customFormat="1" ht="12.75" customHeight="1">
      <c r="A105" s="741" t="s">
        <v>912</v>
      </c>
      <c r="B105" s="674"/>
      <c r="C105" s="674" t="s">
        <v>825</v>
      </c>
      <c r="D105" s="674"/>
      <c r="E105" s="68"/>
      <c r="F105" s="949"/>
      <c r="G105" s="69"/>
      <c r="H105" s="70"/>
      <c r="I105" s="70"/>
      <c r="J105" s="70"/>
      <c r="K105" s="70"/>
      <c r="L105" s="70"/>
      <c r="M105" s="70"/>
      <c r="N105" s="70"/>
      <c r="O105" s="68"/>
    </row>
    <row r="106" spans="1:15" s="87" customFormat="1" ht="12.75" customHeight="1">
      <c r="A106" s="741" t="s">
        <v>913</v>
      </c>
      <c r="B106" s="674"/>
      <c r="C106" s="674" t="s">
        <v>826</v>
      </c>
      <c r="D106" s="674"/>
      <c r="E106" s="68"/>
      <c r="F106" s="949"/>
      <c r="G106" s="69"/>
      <c r="H106" s="70"/>
      <c r="I106" s="70"/>
      <c r="J106" s="70"/>
      <c r="K106" s="70"/>
      <c r="L106" s="70"/>
      <c r="M106" s="70"/>
      <c r="N106" s="70"/>
      <c r="O106" s="68"/>
    </row>
    <row r="107" spans="1:15" s="87" customFormat="1" ht="12.75" customHeight="1">
      <c r="A107" s="741"/>
      <c r="B107" s="674"/>
      <c r="C107" s="674" t="s">
        <v>827</v>
      </c>
      <c r="D107" s="674"/>
      <c r="E107" s="68"/>
      <c r="F107" s="949"/>
      <c r="G107" s="69"/>
      <c r="H107" s="70"/>
      <c r="I107" s="70"/>
      <c r="J107" s="70"/>
      <c r="K107" s="70"/>
      <c r="L107" s="70"/>
      <c r="M107" s="70"/>
      <c r="N107" s="70"/>
      <c r="O107" s="68"/>
    </row>
    <row r="108" spans="1:15" s="87" customFormat="1" ht="12.75" customHeight="1">
      <c r="A108" s="741"/>
      <c r="B108" s="674"/>
      <c r="C108" s="674" t="s">
        <v>828</v>
      </c>
      <c r="D108" s="674"/>
      <c r="E108" s="68"/>
      <c r="F108" s="949"/>
      <c r="G108" s="69"/>
      <c r="H108" s="70"/>
      <c r="I108" s="70"/>
      <c r="J108" s="70"/>
      <c r="K108" s="70"/>
      <c r="L108" s="70"/>
      <c r="M108" s="70"/>
      <c r="N108" s="70"/>
      <c r="O108" s="68"/>
    </row>
    <row r="109" spans="1:15" s="87" customFormat="1" ht="12.75" customHeight="1">
      <c r="A109" s="741"/>
      <c r="B109" s="674"/>
      <c r="C109" s="674" t="s">
        <v>829</v>
      </c>
      <c r="D109" s="674"/>
      <c r="E109" s="68"/>
      <c r="F109" s="949"/>
      <c r="G109" s="69"/>
      <c r="H109" s="70"/>
      <c r="I109" s="70"/>
      <c r="J109" s="70"/>
      <c r="K109" s="70"/>
      <c r="L109" s="70"/>
      <c r="M109" s="70"/>
      <c r="N109" s="70"/>
      <c r="O109" s="68"/>
    </row>
    <row r="110" spans="1:15" s="87" customFormat="1" ht="12.75" customHeight="1">
      <c r="A110" s="741"/>
      <c r="B110" s="674"/>
      <c r="C110" s="674" t="s">
        <v>830</v>
      </c>
      <c r="D110" s="674"/>
      <c r="E110" s="68"/>
      <c r="F110" s="949"/>
      <c r="G110" s="69"/>
      <c r="H110" s="70"/>
      <c r="I110" s="70"/>
      <c r="J110" s="70"/>
      <c r="K110" s="70"/>
      <c r="L110" s="70"/>
      <c r="M110" s="70"/>
      <c r="N110" s="70"/>
      <c r="O110" s="68"/>
    </row>
    <row r="111" spans="1:15" s="87" customFormat="1" ht="12.75" customHeight="1">
      <c r="A111" s="741"/>
      <c r="B111" s="674"/>
      <c r="C111" s="674" t="s">
        <v>831</v>
      </c>
      <c r="D111" s="674"/>
      <c r="E111" s="68"/>
      <c r="F111" s="949"/>
      <c r="G111" s="69"/>
      <c r="H111" s="70"/>
      <c r="I111" s="70"/>
      <c r="J111" s="70"/>
      <c r="K111" s="70"/>
      <c r="L111" s="70"/>
      <c r="M111" s="70"/>
      <c r="N111" s="70"/>
      <c r="O111" s="68"/>
    </row>
    <row r="112" spans="1:15" s="87" customFormat="1" ht="12.75" customHeight="1">
      <c r="A112" s="741"/>
      <c r="B112" s="674"/>
      <c r="C112" s="674" t="s">
        <v>832</v>
      </c>
      <c r="D112" s="674"/>
      <c r="E112" s="68"/>
      <c r="F112" s="949"/>
      <c r="G112" s="69"/>
      <c r="H112" s="70"/>
      <c r="I112" s="70"/>
      <c r="J112" s="70"/>
      <c r="K112" s="70"/>
      <c r="L112" s="70"/>
      <c r="M112" s="70"/>
      <c r="N112" s="70"/>
      <c r="O112" s="68"/>
    </row>
    <row r="113" spans="1:15" s="87" customFormat="1" ht="6.75" customHeight="1">
      <c r="A113" s="741"/>
      <c r="B113" s="674"/>
      <c r="C113" s="674"/>
      <c r="D113" s="674"/>
      <c r="E113" s="68"/>
      <c r="F113" s="949"/>
      <c r="G113" s="69"/>
      <c r="H113" s="70"/>
      <c r="I113" s="70"/>
      <c r="J113" s="70"/>
      <c r="K113" s="70"/>
      <c r="L113" s="70"/>
      <c r="M113" s="70"/>
      <c r="N113" s="70"/>
      <c r="O113" s="68"/>
    </row>
    <row r="114" spans="1:15" s="87" customFormat="1" ht="12.75" customHeight="1">
      <c r="A114" s="741"/>
      <c r="B114" s="674"/>
      <c r="C114" s="674" t="s">
        <v>802</v>
      </c>
      <c r="D114" s="674"/>
      <c r="E114" s="68"/>
      <c r="F114" s="949">
        <f>SUM(F104:F112)</f>
        <v>0</v>
      </c>
      <c r="G114" s="69"/>
      <c r="H114" s="70"/>
      <c r="I114" s="70"/>
      <c r="J114" s="70"/>
      <c r="K114" s="70"/>
      <c r="L114" s="70"/>
      <c r="M114" s="70"/>
      <c r="N114" s="70"/>
      <c r="O114" s="68"/>
    </row>
    <row r="115" spans="1:15" s="87" customFormat="1" ht="4.5" customHeight="1">
      <c r="A115" s="104"/>
      <c r="B115" s="84"/>
      <c r="C115" s="84"/>
      <c r="D115" s="84"/>
      <c r="E115" s="85"/>
      <c r="F115" s="951"/>
      <c r="G115" s="83"/>
      <c r="H115" s="84"/>
      <c r="I115" s="84"/>
      <c r="J115" s="84"/>
      <c r="K115" s="84"/>
      <c r="L115" s="84"/>
      <c r="M115" s="84"/>
      <c r="N115" s="84"/>
      <c r="O115" s="85"/>
    </row>
    <row r="116" spans="1:15" s="87" customFormat="1" ht="15" customHeight="1">
      <c r="A116" s="72" t="s">
        <v>679</v>
      </c>
      <c r="B116" s="78"/>
      <c r="C116" s="78"/>
      <c r="D116" s="78"/>
      <c r="E116" s="73"/>
      <c r="F116" s="951">
        <f>SUM(F37,F43,F52,F58,F79,F92,F100,F114)</f>
        <v>0</v>
      </c>
      <c r="G116" s="83"/>
      <c r="H116" s="84"/>
      <c r="I116" s="84"/>
      <c r="J116" s="84"/>
      <c r="K116" s="84"/>
      <c r="L116" s="84"/>
      <c r="M116" s="84"/>
      <c r="N116" s="84"/>
      <c r="O116" s="85"/>
    </row>
    <row r="117" spans="1:15" s="87" customFormat="1" ht="15" customHeight="1">
      <c r="A117" s="191"/>
      <c r="B117" s="191"/>
      <c r="C117" s="191"/>
      <c r="D117" s="191"/>
      <c r="E117" s="191"/>
      <c r="F117" s="70"/>
      <c r="G117" s="70"/>
      <c r="H117" s="70"/>
      <c r="I117" s="70"/>
      <c r="J117" s="70"/>
      <c r="K117" s="70"/>
      <c r="L117" s="70"/>
      <c r="M117" s="70"/>
      <c r="N117" s="70"/>
      <c r="O117" s="70"/>
    </row>
    <row r="118" spans="1:15" ht="23.25" customHeight="1">
      <c r="A118" s="192" t="s">
        <v>194</v>
      </c>
      <c r="B118" s="191"/>
      <c r="C118" s="191"/>
      <c r="D118" s="191"/>
      <c r="E118" s="191"/>
      <c r="F118" s="70"/>
      <c r="G118" s="70"/>
      <c r="H118" s="70"/>
      <c r="I118" s="70"/>
      <c r="J118" s="70"/>
      <c r="K118" s="70"/>
      <c r="L118" s="70"/>
      <c r="M118" s="70"/>
      <c r="N118" s="70"/>
      <c r="O118" s="70"/>
    </row>
    <row r="119" spans="1:15" ht="23.25" customHeight="1">
      <c r="A119" s="193"/>
      <c r="B119" s="193" t="s">
        <v>195</v>
      </c>
      <c r="C119" s="87"/>
      <c r="D119" s="87"/>
      <c r="E119" s="87"/>
      <c r="F119" s="87"/>
      <c r="G119" s="87"/>
      <c r="H119" s="87"/>
      <c r="I119" s="87"/>
      <c r="J119" s="87"/>
      <c r="K119" s="87"/>
      <c r="L119" s="87"/>
      <c r="M119" s="87"/>
      <c r="N119" s="87"/>
      <c r="O119" s="87"/>
    </row>
    <row r="120" spans="1:15" ht="23.25" customHeight="1">
      <c r="A120" s="87"/>
      <c r="B120" s="87" t="s">
        <v>501</v>
      </c>
      <c r="C120" s="87"/>
      <c r="D120" s="87"/>
      <c r="E120" s="87"/>
      <c r="F120" s="87"/>
      <c r="G120" s="87"/>
      <c r="H120" s="87"/>
      <c r="I120" s="87"/>
      <c r="J120" s="87"/>
      <c r="K120" s="87"/>
      <c r="L120" s="87"/>
      <c r="M120" s="87"/>
      <c r="N120" s="87"/>
      <c r="O120" s="87"/>
    </row>
    <row r="121" spans="1:15" ht="23.25" customHeight="1">
      <c r="A121" s="88"/>
      <c r="B121" s="87" t="s">
        <v>196</v>
      </c>
      <c r="C121" s="87"/>
      <c r="D121" s="87"/>
      <c r="E121" s="87"/>
      <c r="F121" s="87"/>
      <c r="G121" s="87"/>
      <c r="H121" s="87"/>
      <c r="I121" s="87"/>
      <c r="J121" s="87"/>
      <c r="K121" s="87"/>
      <c r="L121" s="87"/>
      <c r="M121" s="87"/>
      <c r="N121" s="87"/>
      <c r="O121" s="87"/>
    </row>
    <row r="122" spans="1:15" ht="23.25" customHeight="1">
      <c r="A122" s="87"/>
      <c r="B122" s="87" t="s">
        <v>508</v>
      </c>
      <c r="C122" s="87"/>
      <c r="D122" s="87"/>
      <c r="E122" s="87"/>
      <c r="F122" s="87"/>
      <c r="G122" s="87"/>
      <c r="H122" s="87"/>
      <c r="I122" s="87"/>
      <c r="J122" s="87"/>
      <c r="K122" s="87"/>
      <c r="L122" s="87"/>
      <c r="M122" s="87"/>
      <c r="N122" s="87"/>
      <c r="O122" s="87"/>
    </row>
    <row r="123" spans="1:15" ht="23.25" customHeight="1">
      <c r="A123" s="87"/>
      <c r="B123" s="87" t="s">
        <v>197</v>
      </c>
      <c r="C123" s="87"/>
      <c r="D123" s="87"/>
      <c r="E123" s="87"/>
      <c r="F123" s="87"/>
      <c r="G123" s="87"/>
      <c r="H123" s="87"/>
      <c r="I123" s="87"/>
      <c r="J123" s="87"/>
      <c r="K123" s="87"/>
      <c r="L123" s="87"/>
      <c r="M123" s="87"/>
      <c r="N123" s="87"/>
      <c r="O123" s="87"/>
    </row>
    <row r="124" spans="1:15" ht="23.25" customHeight="1">
      <c r="A124" s="87"/>
      <c r="B124" s="88" t="s">
        <v>967</v>
      </c>
      <c r="C124" s="87"/>
      <c r="D124" s="87"/>
      <c r="E124" s="87"/>
      <c r="F124" s="87"/>
      <c r="G124" s="87"/>
      <c r="H124" s="87"/>
      <c r="I124" s="87"/>
      <c r="J124" s="87"/>
      <c r="K124" s="87"/>
      <c r="L124" s="87"/>
      <c r="M124" s="87"/>
      <c r="N124" s="87"/>
      <c r="O124" s="87"/>
    </row>
    <row r="125" spans="1:15" ht="23.25" customHeight="1">
      <c r="A125" s="87"/>
      <c r="B125" s="87" t="s">
        <v>509</v>
      </c>
      <c r="C125" s="87"/>
      <c r="D125" s="87"/>
      <c r="E125" s="87"/>
      <c r="F125" s="87"/>
      <c r="G125" s="87"/>
      <c r="H125" s="87"/>
      <c r="I125" s="87"/>
      <c r="J125" s="87"/>
      <c r="K125" s="87"/>
      <c r="L125" s="87"/>
      <c r="M125" s="87"/>
      <c r="N125" s="87"/>
      <c r="O125" s="87"/>
    </row>
    <row r="126" spans="1:15" ht="23.25" customHeight="1">
      <c r="A126" s="87"/>
      <c r="B126" s="87" t="s">
        <v>198</v>
      </c>
      <c r="C126" s="87"/>
      <c r="D126" s="87"/>
      <c r="E126" s="87"/>
      <c r="F126" s="87"/>
      <c r="G126" s="87"/>
      <c r="H126" s="87"/>
      <c r="I126" s="87"/>
      <c r="J126" s="87"/>
      <c r="K126" s="87"/>
      <c r="L126" s="87"/>
      <c r="M126" s="87"/>
      <c r="N126" s="87"/>
      <c r="O126" s="87"/>
    </row>
    <row r="127" spans="1:15" ht="23.25" customHeight="1">
      <c r="A127" s="87"/>
      <c r="B127" s="87" t="s">
        <v>510</v>
      </c>
      <c r="C127" s="87"/>
      <c r="D127" s="87"/>
      <c r="E127" s="87"/>
      <c r="F127" s="87"/>
      <c r="G127" s="87"/>
      <c r="H127" s="87"/>
      <c r="I127" s="87"/>
      <c r="J127" s="87"/>
      <c r="K127" s="87"/>
      <c r="L127" s="87"/>
      <c r="M127" s="87"/>
      <c r="N127" s="87"/>
      <c r="O127" s="87"/>
    </row>
    <row r="128" spans="1:15" ht="23.25" customHeight="1">
      <c r="A128" s="87"/>
      <c r="B128" s="87" t="s">
        <v>199</v>
      </c>
      <c r="C128" s="87"/>
      <c r="D128" s="87"/>
      <c r="E128" s="87"/>
      <c r="F128" s="87"/>
      <c r="G128" s="87"/>
      <c r="H128" s="87"/>
      <c r="I128" s="87"/>
      <c r="J128" s="87"/>
      <c r="K128" s="87"/>
      <c r="L128" s="87"/>
      <c r="M128" s="87"/>
      <c r="N128" s="87"/>
      <c r="O128" s="87"/>
    </row>
    <row r="129" spans="1:15" ht="23.25" customHeight="1">
      <c r="A129" s="87"/>
      <c r="B129" s="87" t="s">
        <v>502</v>
      </c>
      <c r="C129" s="87"/>
      <c r="D129" s="87"/>
      <c r="E129" s="87"/>
      <c r="F129" s="87"/>
      <c r="G129" s="87"/>
      <c r="H129" s="87"/>
      <c r="I129" s="87"/>
      <c r="J129" s="87"/>
      <c r="K129" s="87"/>
      <c r="L129" s="87"/>
      <c r="M129" s="87"/>
      <c r="N129" s="87"/>
      <c r="O129" s="87"/>
    </row>
    <row r="130" spans="1:15" ht="23.25" customHeight="1">
      <c r="A130" s="87"/>
      <c r="B130" s="87" t="s">
        <v>200</v>
      </c>
      <c r="C130" s="87"/>
      <c r="D130" s="87"/>
      <c r="E130" s="87"/>
      <c r="F130" s="87"/>
      <c r="G130" s="87"/>
      <c r="H130" s="87"/>
      <c r="I130" s="87"/>
      <c r="J130" s="87"/>
      <c r="K130" s="87"/>
      <c r="L130" s="87"/>
      <c r="M130" s="87"/>
      <c r="N130" s="87"/>
      <c r="O130" s="87"/>
    </row>
    <row r="131" spans="1:15" ht="23.25" customHeight="1">
      <c r="A131" s="87"/>
      <c r="B131" s="87" t="s">
        <v>504</v>
      </c>
      <c r="C131" s="87"/>
      <c r="D131" s="87"/>
      <c r="E131" s="87"/>
      <c r="F131" s="87"/>
      <c r="G131" s="87"/>
      <c r="H131" s="87"/>
      <c r="I131" s="87"/>
      <c r="J131" s="87"/>
      <c r="K131" s="87"/>
      <c r="L131" s="87"/>
      <c r="M131" s="87"/>
      <c r="N131" s="87"/>
      <c r="O131" s="87"/>
    </row>
    <row r="132" spans="1:15" ht="23.25" customHeight="1">
      <c r="A132" s="87"/>
      <c r="B132" s="87" t="s">
        <v>505</v>
      </c>
      <c r="C132" s="87"/>
      <c r="D132" s="87"/>
      <c r="E132" s="87"/>
      <c r="F132" s="87"/>
      <c r="G132" s="87"/>
      <c r="H132" s="87"/>
      <c r="I132" s="87"/>
      <c r="J132" s="87"/>
      <c r="K132" s="87"/>
      <c r="L132" s="87"/>
      <c r="M132" s="87"/>
      <c r="N132" s="87"/>
      <c r="O132" s="87"/>
    </row>
    <row r="133" spans="1:15" ht="23.25" customHeight="1">
      <c r="A133" s="87"/>
      <c r="B133" s="87" t="s">
        <v>584</v>
      </c>
      <c r="C133" s="87"/>
      <c r="D133" s="87"/>
      <c r="E133" s="87"/>
      <c r="F133" s="87"/>
      <c r="G133" s="87"/>
      <c r="H133" s="87"/>
      <c r="I133" s="87"/>
      <c r="J133" s="87"/>
      <c r="K133" s="87"/>
      <c r="L133" s="87"/>
      <c r="M133" s="87"/>
      <c r="N133" s="87"/>
      <c r="O133" s="87"/>
    </row>
  </sheetData>
  <sheetProtection/>
  <mergeCells count="3">
    <mergeCell ref="A5:D5"/>
    <mergeCell ref="E5:F5"/>
    <mergeCell ref="G5:J5"/>
  </mergeCells>
  <printOptions horizontalCentered="1"/>
  <pageMargins left="0.7874015748031497" right="0.6299212598425197" top="0.5905511811023623" bottom="0.31496062992125984" header="0.5118110236220472" footer="0.15748031496062992"/>
  <pageSetup horizontalDpi="600" verticalDpi="600" orientation="portrait" paperSize="9" scale="62" r:id="rId1"/>
  <rowBreaks count="1" manualBreakCount="1">
    <brk id="116"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2012-05-08T11:05:02Z</cp:lastPrinted>
  <dcterms:modified xsi:type="dcterms:W3CDTF">2012-05-14T01:26:24Z</dcterms:modified>
  <cp:category/>
  <cp:version/>
  <cp:contentType/>
  <cp:contentStatus/>
</cp:coreProperties>
</file>