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https://fukuipref-my.sharepoint.com/personal/iryou_pref_fukui_lg_jp/Documents/地域医療課Onedrive/35_医療強化Ｇ/94_物価高騰対策支援金/01_執行関係/R7.12補/01 医療機関における賃上げ・物価高騰支援事業/05_実績報告/"/>
    </mc:Choice>
  </mc:AlternateContent>
  <xr:revisionPtr revIDLastSave="14" documentId="13_ncr:1_{C7F21654-52C7-4DB0-8274-1333F4025B7D}" xr6:coauthVersionLast="47" xr6:coauthVersionMax="47" xr10:uidLastSave="{6C29E211-26BE-44C4-BF95-489660A72655}"/>
  <bookViews>
    <workbookView xWindow="-120" yWindow="-120" windowWidth="29040" windowHeight="15720" firstSheet="2" activeTab="2" xr2:uid="{B4AAA657-DBDC-4048-B29C-D8CEB8023528}"/>
  </bookViews>
  <sheets>
    <sheet name="様式第３号【総額及び平均額】賃金改善内訳   " sheetId="10" state="hidden" r:id="rId1"/>
    <sheet name="【記載例】別紙１（2.0％超部分算定シート） " sheetId="9" state="hidden" r:id="rId2"/>
    <sheet name="【記載例について】" sheetId="17" r:id="rId3"/>
    <sheet name="(パターン１)基本給の引き上げ (2)" sheetId="20" state="hidden" r:id="rId4"/>
    <sheet name="(パターン１)基本給の引き上げ" sheetId="16" r:id="rId5"/>
    <sheet name="(パターン２)毎月決まって支払われる手当の引き上げ " sheetId="15" r:id="rId6"/>
    <sheet name="(パターン３)一時金の支給+基本給の引き上げ" sheetId="12" r:id="rId7"/>
    <sheet name="(パターン４)特別手当の支給+手当の引き上げ" sheetId="19" r:id="rId8"/>
    <sheet name="(パターン５)既にベースアップを行っていた場合" sheetId="13" r:id="rId9"/>
    <sheet name="（続き）(パターン５)既にベースアップを行っていた場合" sheetId="14" r:id="rId10"/>
    <sheet name="別紙１【総額及び平均額】賃金改善内訳 " sheetId="4" state="hidden" r:id="rId11"/>
    <sheet name="別紙2（2.0％超部分算定シート）" sheetId="3" state="hidden" r:id="rId12"/>
  </sheets>
  <definedNames>
    <definedName name="_xlnm._FilterDatabase" localSheetId="4" hidden="1">'(パターン１)基本給の引き上げ'!#REF!</definedName>
    <definedName name="_xlnm._FilterDatabase" localSheetId="3" hidden="1">'(パターン１)基本給の引き上げ (2)'!#REF!</definedName>
    <definedName name="_xlnm._FilterDatabase" localSheetId="5" hidden="1">'(パターン２)毎月決まって支払われる手当の引き上げ '!#REF!</definedName>
    <definedName name="_xlnm._FilterDatabase" localSheetId="6" hidden="1">'(パターン３)一時金の支給+基本給の引き上げ'!#REF!</definedName>
    <definedName name="_xlnm._FilterDatabase" localSheetId="7" hidden="1">'(パターン４)特別手当の支給+手当の引き上げ'!#REF!</definedName>
    <definedName name="_xlnm._FilterDatabase" localSheetId="8" hidden="1">'(パターン５)既にベースアップを行っていた場合'!#REF!</definedName>
    <definedName name="_xlnm._FilterDatabase" localSheetId="9" hidden="1">'（続き）(パターン５)既にベースアップを行っていた場合'!$A$5:$L$6</definedName>
    <definedName name="_xlnm._FilterDatabase" localSheetId="1" hidden="1">'【記載例】別紙１（2.0％超部分算定シート） '!$A$3:$L$4</definedName>
    <definedName name="_xlnm._FilterDatabase" localSheetId="10" hidden="1">'別紙１【総額及び平均額】賃金改善内訳 '!$A$12:$K$12</definedName>
    <definedName name="_xlnm._FilterDatabase" localSheetId="11" hidden="1">'別紙2（2.0％超部分算定シート）'!$A$3:$L$4</definedName>
    <definedName name="_xlnm._FilterDatabase" localSheetId="0" hidden="1">'様式第３号【総額及び平均額】賃金改善内訳   '!#REF!</definedName>
    <definedName name="_xlnm.Print_Area" localSheetId="4">'(パターン１)基本給の引き上げ'!$A$1:$H$68</definedName>
    <definedName name="_xlnm.Print_Area" localSheetId="3">'(パターン１)基本給の引き上げ (2)'!$A$1:$H$68</definedName>
    <definedName name="_xlnm.Print_Area" localSheetId="5">'(パターン２)毎月決まって支払われる手当の引き上げ '!$A$1:$H$68</definedName>
    <definedName name="_xlnm.Print_Area" localSheetId="6">'(パターン３)一時金の支給+基本給の引き上げ'!$A$1:$H$68</definedName>
    <definedName name="_xlnm.Print_Area" localSheetId="7">'(パターン４)特別手当の支給+手当の引き上げ'!$A$1:$H$68</definedName>
    <definedName name="_xlnm.Print_Area" localSheetId="8">'(パターン５)既にベースアップを行っていた場合'!$A$1:$H$23</definedName>
    <definedName name="_xlnm.Print_Area" localSheetId="9">'（続き）(パターン５)既にベースアップを行っていた場合'!$A$1:$I$9</definedName>
    <definedName name="_xlnm.Print_Area" localSheetId="1">'【記載例】別紙１（2.0％超部分算定シート） '!$A$1:$I$6</definedName>
    <definedName name="_xlnm.Print_Area" localSheetId="2">【記載例について】!$A$1:$K$46</definedName>
    <definedName name="_xlnm.Print_Area" localSheetId="10">'別紙１【総額及び平均額】賃金改善内訳 '!$A$1:$G$31</definedName>
    <definedName name="_xlnm.Print_Area" localSheetId="11">'別紙2（2.0％超部分算定シート）'!$A$1:$I$6</definedName>
    <definedName name="_xlnm.Print_Area" localSheetId="0">'様式第３号【総額及び平均額】賃金改善内訳   '!$A$1:$G$47</definedName>
    <definedName name="_xlnm.Print_Area">#REF!</definedName>
    <definedName name="_xlnm.Print_Titles" localSheetId="9">'（続き）(パターン５)既にベースアップを行っていた場合'!$2:$4</definedName>
    <definedName name="_xlnm.Print_Titles" localSheetId="1">'【記載例】別紙１（2.0％超部分算定シート） '!$1:$2</definedName>
    <definedName name="_xlnm.Print_Titles" localSheetId="11">'別紙2（2.0％超部分算定シート）'!$1:$2</definedName>
    <definedName name="ブロック">#REF!</definedName>
    <definedName name="医療提供体制施設整備交付金">#REF!</definedName>
    <definedName name="医療提供体制施設整備補助金">#REF!</definedName>
    <definedName name="地域医療介護総合確保基金">#REF!</definedName>
    <definedName name="鉄筋コンクリート">#REF!</definedName>
    <definedName name="病床確保料">#REF!</definedName>
    <definedName name="木造">#REF!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68" i="20" l="1"/>
  <c r="G67" i="20"/>
  <c r="G66" i="20"/>
  <c r="G65" i="20"/>
  <c r="G62" i="20"/>
  <c r="G61" i="20"/>
  <c r="G60" i="20"/>
  <c r="G59" i="20"/>
  <c r="G56" i="20"/>
  <c r="G55" i="20"/>
  <c r="G54" i="20"/>
  <c r="G53" i="20"/>
  <c r="G50" i="20"/>
  <c r="G49" i="20"/>
  <c r="G48" i="20"/>
  <c r="G47" i="20"/>
  <c r="G44" i="20"/>
  <c r="G43" i="20"/>
  <c r="G42" i="20"/>
  <c r="G41" i="20"/>
  <c r="G38" i="20"/>
  <c r="G37" i="20"/>
  <c r="G36" i="20"/>
  <c r="G35" i="20"/>
  <c r="G32" i="20"/>
  <c r="G31" i="20"/>
  <c r="G30" i="20"/>
  <c r="G29" i="20"/>
  <c r="I27" i="20"/>
  <c r="G22" i="20"/>
  <c r="H14" i="20" s="1"/>
  <c r="G21" i="20"/>
  <c r="G20" i="20"/>
  <c r="G19" i="20"/>
  <c r="G68" i="19" l="1"/>
  <c r="G67" i="19"/>
  <c r="G66" i="19"/>
  <c r="G65" i="19"/>
  <c r="G62" i="19"/>
  <c r="G61" i="19"/>
  <c r="G60" i="19"/>
  <c r="G59" i="19"/>
  <c r="G56" i="19"/>
  <c r="G55" i="19"/>
  <c r="G54" i="19"/>
  <c r="G53" i="19"/>
  <c r="G50" i="19"/>
  <c r="G49" i="19"/>
  <c r="G48" i="19"/>
  <c r="G47" i="19"/>
  <c r="G44" i="19"/>
  <c r="G43" i="19"/>
  <c r="G42" i="19"/>
  <c r="G41" i="19"/>
  <c r="G38" i="19"/>
  <c r="G37" i="19"/>
  <c r="G36" i="19"/>
  <c r="G35" i="19"/>
  <c r="G32" i="19"/>
  <c r="G31" i="19"/>
  <c r="G30" i="19"/>
  <c r="G29" i="19"/>
  <c r="G22" i="19"/>
  <c r="G21" i="19"/>
  <c r="G20" i="19"/>
  <c r="G19" i="19"/>
  <c r="H10" i="19" l="1"/>
  <c r="H14" i="19" s="1"/>
  <c r="I27" i="19"/>
  <c r="I27" i="15"/>
  <c r="G68" i="16"/>
  <c r="G67" i="16"/>
  <c r="G66" i="16"/>
  <c r="G65" i="16"/>
  <c r="G62" i="16"/>
  <c r="G61" i="16"/>
  <c r="G60" i="16"/>
  <c r="G59" i="16"/>
  <c r="G56" i="16"/>
  <c r="G55" i="16"/>
  <c r="G54" i="16"/>
  <c r="G53" i="16"/>
  <c r="G50" i="16"/>
  <c r="G49" i="16"/>
  <c r="G48" i="16"/>
  <c r="G47" i="16"/>
  <c r="G44" i="16"/>
  <c r="G43" i="16"/>
  <c r="G42" i="16"/>
  <c r="G41" i="16"/>
  <c r="G38" i="16"/>
  <c r="G37" i="16"/>
  <c r="G36" i="16"/>
  <c r="G35" i="16"/>
  <c r="G32" i="16"/>
  <c r="G31" i="16"/>
  <c r="G30" i="16"/>
  <c r="G29" i="16"/>
  <c r="G22" i="16"/>
  <c r="G21" i="16"/>
  <c r="G20" i="16"/>
  <c r="G19" i="16"/>
  <c r="G68" i="15"/>
  <c r="G67" i="15"/>
  <c r="G66" i="15"/>
  <c r="G65" i="15"/>
  <c r="G62" i="15"/>
  <c r="G61" i="15"/>
  <c r="G60" i="15"/>
  <c r="G59" i="15"/>
  <c r="G56" i="15"/>
  <c r="G55" i="15"/>
  <c r="G54" i="15"/>
  <c r="G53" i="15"/>
  <c r="G50" i="15"/>
  <c r="G49" i="15"/>
  <c r="G48" i="15"/>
  <c r="G47" i="15"/>
  <c r="G44" i="15"/>
  <c r="G43" i="15"/>
  <c r="G42" i="15"/>
  <c r="G41" i="15"/>
  <c r="G38" i="15"/>
  <c r="G37" i="15"/>
  <c r="G36" i="15"/>
  <c r="G35" i="15"/>
  <c r="G32" i="15"/>
  <c r="G31" i="15"/>
  <c r="G30" i="15"/>
  <c r="G29" i="15"/>
  <c r="G22" i="15"/>
  <c r="H10" i="15" s="1"/>
  <c r="G21" i="15"/>
  <c r="G20" i="15"/>
  <c r="G19" i="15"/>
  <c r="I7" i="14"/>
  <c r="I6" i="14"/>
  <c r="G23" i="13" s="1"/>
  <c r="D6" i="14"/>
  <c r="E6" i="14" s="1"/>
  <c r="G22" i="13"/>
  <c r="G21" i="13"/>
  <c r="G20" i="13"/>
  <c r="G19" i="13"/>
  <c r="G35" i="12"/>
  <c r="G22" i="12"/>
  <c r="G68" i="12"/>
  <c r="G67" i="12"/>
  <c r="G66" i="12"/>
  <c r="G65" i="12"/>
  <c r="G62" i="12"/>
  <c r="G61" i="12"/>
  <c r="G60" i="12"/>
  <c r="G59" i="12"/>
  <c r="G56" i="12"/>
  <c r="G55" i="12"/>
  <c r="G54" i="12"/>
  <c r="G53" i="12"/>
  <c r="G50" i="12"/>
  <c r="G49" i="12"/>
  <c r="G48" i="12"/>
  <c r="G47" i="12"/>
  <c r="G44" i="12"/>
  <c r="G43" i="12"/>
  <c r="G42" i="12"/>
  <c r="G41" i="12"/>
  <c r="G38" i="12"/>
  <c r="G37" i="12"/>
  <c r="G36" i="12"/>
  <c r="G32" i="12"/>
  <c r="G31" i="12"/>
  <c r="G30" i="12"/>
  <c r="G29" i="12"/>
  <c r="G21" i="12"/>
  <c r="G20" i="12"/>
  <c r="G19" i="12"/>
  <c r="H10" i="16" l="1"/>
  <c r="H14" i="16" s="1"/>
  <c r="H10" i="13"/>
  <c r="H14" i="13" s="1"/>
  <c r="I27" i="16"/>
  <c r="I27" i="12"/>
  <c r="H10" i="12" l="1"/>
  <c r="H14" i="12" s="1"/>
  <c r="H14" i="15"/>
  <c r="G27" i="10"/>
  <c r="G47" i="10" l="1"/>
  <c r="G46" i="10"/>
  <c r="G45" i="10"/>
  <c r="G43" i="10"/>
  <c r="G42" i="10"/>
  <c r="G41" i="10"/>
  <c r="G39" i="10"/>
  <c r="G38" i="10"/>
  <c r="G37" i="10"/>
  <c r="G35" i="10"/>
  <c r="G34" i="10"/>
  <c r="G33" i="10"/>
  <c r="G31" i="10"/>
  <c r="G30" i="10"/>
  <c r="G29" i="10"/>
  <c r="G26" i="10"/>
  <c r="G25" i="10"/>
  <c r="G23" i="10"/>
  <c r="G22" i="10"/>
  <c r="G21" i="10"/>
  <c r="G18" i="10"/>
  <c r="G17" i="10"/>
  <c r="G16" i="10"/>
  <c r="G15" i="10"/>
  <c r="G6" i="10" l="1"/>
  <c r="G10" i="10" s="1"/>
  <c r="D4" i="9"/>
  <c r="E4" i="9"/>
  <c r="I4" i="9" l="1"/>
  <c r="G40" i="4" l="1"/>
  <c r="G39" i="4"/>
  <c r="G38" i="4"/>
  <c r="G37" i="4"/>
  <c r="G36" i="4"/>
  <c r="G35" i="4"/>
  <c r="G34" i="4"/>
  <c r="G33" i="4"/>
  <c r="G32" i="4"/>
  <c r="G31" i="4"/>
  <c r="G30" i="4"/>
  <c r="G29" i="4"/>
  <c r="G28" i="4"/>
  <c r="G27" i="4"/>
  <c r="G26" i="4"/>
  <c r="G25" i="4"/>
  <c r="G24" i="4"/>
  <c r="G23" i="4"/>
  <c r="G22" i="4"/>
  <c r="G21" i="4"/>
  <c r="G20" i="4"/>
  <c r="G15" i="4"/>
  <c r="G14" i="4"/>
  <c r="G13" i="4"/>
  <c r="D4" i="3" l="1"/>
  <c r="E4" i="3" s="1"/>
  <c r="I4" i="3"/>
  <c r="G16" i="4" s="1"/>
  <c r="G5" i="4" l="1"/>
  <c r="G7" i="4" s="1"/>
  <c r="G9" i="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福岡 実来</author>
  </authors>
  <commentList>
    <comment ref="E5" authorId="0" shapeId="0" xr:uid="{DFC68330-734E-4D4D-ABB3-3C64254202FA}">
      <text>
        <r>
          <rPr>
            <b/>
            <sz val="14"/>
            <color indexed="81"/>
            <rFont val="MS P ゴシック"/>
            <family val="3"/>
            <charset val="128"/>
          </rPr>
          <t xml:space="preserve">（ウ.賃金改善割合 −２．０％）×ア.R７.3.31時点の基本給 </t>
        </r>
      </text>
    </comment>
  </commentList>
</comments>
</file>

<file path=xl/sharedStrings.xml><?xml version="1.0" encoding="utf-8"?>
<sst xmlns="http://schemas.openxmlformats.org/spreadsheetml/2006/main" count="904" uniqueCount="215">
  <si>
    <t>○</t>
    <phoneticPr fontId="3"/>
  </si>
  <si>
    <t>×</t>
    <phoneticPr fontId="3"/>
  </si>
  <si>
    <t>賃金改善の内容</t>
    <rPh sb="0" eb="2">
      <t>チンギン</t>
    </rPh>
    <rPh sb="2" eb="4">
      <t>カイゼン</t>
    </rPh>
    <rPh sb="5" eb="7">
      <t>ナイヨウ</t>
    </rPh>
    <phoneticPr fontId="9"/>
  </si>
  <si>
    <t>「対象職員の常勤換算数」は、当該時点における対象職員の人数を常勤換算で記載してください。常勤の職員の常勤換算数は１としてください。
常勤でない職員の常勤換算数は、「当該常勤でない職員の所定労働時間」を「当該保険医療機関において定めている常勤職員の所定労働時間」で除して得た数（当該常勤でない職員の常勤換算数が１を超える場合は、１とする。）としてください。</t>
    <phoneticPr fontId="9"/>
  </si>
  <si>
    <t>別紙２</t>
    <rPh sb="0" eb="2">
      <t>ベッシ</t>
    </rPh>
    <phoneticPr fontId="3"/>
  </si>
  <si>
    <t>（記載要領）</t>
    <phoneticPr fontId="3"/>
  </si>
  <si>
    <t>賃金改善の内容（※）</t>
    <rPh sb="0" eb="2">
      <t>チンギン</t>
    </rPh>
    <rPh sb="2" eb="4">
      <t>カイゼン</t>
    </rPh>
    <rPh sb="5" eb="7">
      <t>ナイヨウ</t>
    </rPh>
    <phoneticPr fontId="9"/>
  </si>
  <si>
    <t>（※）計算方法は例えば下記の方法が考えられますが、対象とする賃金改善の内容や職員・職種の範囲はご施設ごとに判断して計算いただくようお願いいたします。
例１：対象職員全体の賃金水準加重平均額をR7.3.31時点とR7.12.1以降とで比較し、R7.12月からR8.5月までの間の2.0％を上回る分に充てる。
例２：上記を職種別に比較し、2.0％を上回っている職種についてのみ、上回る分に充てる。
例３：対象職員ごとに比較し、2.0％を上回っている職員についてのみ、上回る分に充てる。</t>
    <rPh sb="3" eb="5">
      <t>ケイサン</t>
    </rPh>
    <rPh sb="5" eb="7">
      <t>ホウホウ</t>
    </rPh>
    <rPh sb="8" eb="9">
      <t>タト</t>
    </rPh>
    <rPh sb="11" eb="13">
      <t>カキ</t>
    </rPh>
    <rPh sb="14" eb="16">
      <t>ホウホウ</t>
    </rPh>
    <rPh sb="17" eb="18">
      <t>カンガ</t>
    </rPh>
    <rPh sb="25" eb="27">
      <t>タイショウ</t>
    </rPh>
    <rPh sb="30" eb="32">
      <t>チンギン</t>
    </rPh>
    <rPh sb="32" eb="34">
      <t>カイゼン</t>
    </rPh>
    <rPh sb="35" eb="37">
      <t>ナイヨウ</t>
    </rPh>
    <rPh sb="38" eb="40">
      <t>ショクイン</t>
    </rPh>
    <rPh sb="41" eb="43">
      <t>ショクシュ</t>
    </rPh>
    <rPh sb="44" eb="46">
      <t>ハンイ</t>
    </rPh>
    <rPh sb="48" eb="50">
      <t>シセツ</t>
    </rPh>
    <rPh sb="53" eb="55">
      <t>ハンダン</t>
    </rPh>
    <rPh sb="57" eb="59">
      <t>ケイサン</t>
    </rPh>
    <rPh sb="66" eb="67">
      <t>ネガ</t>
    </rPh>
    <rPh sb="75" eb="76">
      <t>レイ</t>
    </rPh>
    <rPh sb="153" eb="154">
      <t>レイ</t>
    </rPh>
    <rPh sb="197" eb="198">
      <t>レイ</t>
    </rPh>
    <phoneticPr fontId="9"/>
  </si>
  <si>
    <r>
      <rPr>
        <b/>
        <sz val="11"/>
        <color theme="1"/>
        <rFont val="ＭＳ Ｐゴシック"/>
        <family val="3"/>
        <charset val="128"/>
        <scheme val="minor"/>
      </rPr>
      <t>❶に記載された「賃金改善の総額」にベースアップ評価料を活用した金額や本給付金以外の賃上げ補助金を活用した金額が含まれている場合</t>
    </r>
    <r>
      <rPr>
        <sz val="11"/>
        <color theme="1"/>
        <rFont val="ＭＳ Ｐゴシック"/>
        <family val="2"/>
        <charset val="128"/>
        <scheme val="minor"/>
      </rPr>
      <t>はその金額を記載してください。</t>
    </r>
    <phoneticPr fontId="3"/>
  </si>
  <si>
    <t>有床診療所</t>
    <rPh sb="0" eb="2">
      <t>ユウショウ</t>
    </rPh>
    <rPh sb="2" eb="5">
      <t>シンリョウジョ</t>
    </rPh>
    <phoneticPr fontId="3"/>
  </si>
  <si>
    <t>歯科診療所</t>
    <rPh sb="0" eb="2">
      <t>シカ</t>
    </rPh>
    <rPh sb="2" eb="5">
      <t>シンリョウジョ</t>
    </rPh>
    <phoneticPr fontId="3"/>
  </si>
  <si>
    <t>医科無床診療所</t>
    <rPh sb="0" eb="2">
      <t>イカ</t>
    </rPh>
    <rPh sb="2" eb="4">
      <t>ムショウ</t>
    </rPh>
    <rPh sb="4" eb="7">
      <t>シンリョウジョ</t>
    </rPh>
    <phoneticPr fontId="3"/>
  </si>
  <si>
    <t>保険薬局</t>
    <rPh sb="0" eb="2">
      <t>ホケン</t>
    </rPh>
    <rPh sb="2" eb="4">
      <t>ヤッキョク</t>
    </rPh>
    <phoneticPr fontId="3"/>
  </si>
  <si>
    <t>訪問看護ステーション</t>
    <rPh sb="0" eb="2">
      <t>ホウモン</t>
    </rPh>
    <rPh sb="2" eb="4">
      <t>カンゴ</t>
    </rPh>
    <phoneticPr fontId="3"/>
  </si>
  <si>
    <t>診療所等賃上げ支援事業費補助金交付要綱に掲載の「別表」の補助上限額を参照のうえで直接入力してください。</t>
    <rPh sb="0" eb="3">
      <t>シンリョウジョ</t>
    </rPh>
    <rPh sb="3" eb="4">
      <t>トウ</t>
    </rPh>
    <rPh sb="4" eb="6">
      <t>チンア</t>
    </rPh>
    <rPh sb="7" eb="9">
      <t>シエン</t>
    </rPh>
    <rPh sb="9" eb="12">
      <t>ジギョウヒ</t>
    </rPh>
    <rPh sb="12" eb="15">
      <t>ホジョキン</t>
    </rPh>
    <rPh sb="15" eb="17">
      <t>コウフ</t>
    </rPh>
    <rPh sb="17" eb="19">
      <t>ヨウコウ</t>
    </rPh>
    <rPh sb="20" eb="22">
      <t>ケイサイ</t>
    </rPh>
    <rPh sb="24" eb="26">
      <t>ベッピョウ</t>
    </rPh>
    <rPh sb="28" eb="30">
      <t>ホジョ</t>
    </rPh>
    <rPh sb="30" eb="32">
      <t>ジョウゲン</t>
    </rPh>
    <rPh sb="32" eb="33">
      <t>ガク</t>
    </rPh>
    <rPh sb="34" eb="36">
      <t>サンショウ</t>
    </rPh>
    <rPh sb="40" eb="42">
      <t>チョクセツ</t>
    </rPh>
    <rPh sb="42" eb="44">
      <t>ニュウリョク</t>
    </rPh>
    <phoneticPr fontId="3"/>
  </si>
  <si>
    <r>
      <t xml:space="preserve">令和８年６月１日以降のベースアップ月額水準
※比較対象は給付金による賃金改善前の水準
</t>
    </r>
    <r>
      <rPr>
        <b/>
        <sz val="11"/>
        <color rgb="FF0070C0"/>
        <rFont val="ＭＳ Ｐゴシック"/>
        <family val="3"/>
        <charset val="128"/>
        <scheme val="minor"/>
      </rPr>
      <t>（直接入力）</t>
    </r>
    <rPh sb="0" eb="2">
      <t>レイワ</t>
    </rPh>
    <rPh sb="3" eb="4">
      <t>ネン</t>
    </rPh>
    <rPh sb="5" eb="6">
      <t>ガツ</t>
    </rPh>
    <rPh sb="7" eb="8">
      <t>ニチ</t>
    </rPh>
    <rPh sb="8" eb="10">
      <t>イコウ</t>
    </rPh>
    <rPh sb="17" eb="19">
      <t>ゲツガク</t>
    </rPh>
    <rPh sb="19" eb="21">
      <t>スイジュン</t>
    </rPh>
    <rPh sb="44" eb="46">
      <t>チョクセツ</t>
    </rPh>
    <rPh sb="46" eb="48">
      <t>ニュウリョク</t>
    </rPh>
    <phoneticPr fontId="9"/>
  </si>
  <si>
    <r>
      <t xml:space="preserve">③(賃金改善を実施した)
月数
</t>
    </r>
    <r>
      <rPr>
        <b/>
        <sz val="11"/>
        <color rgb="FF0070C0"/>
        <rFont val="ＭＳ Ｐゴシック"/>
        <family val="3"/>
        <charset val="128"/>
        <scheme val="minor"/>
      </rPr>
      <t>（直接入力）</t>
    </r>
    <rPh sb="2" eb="4">
      <t>チンギン</t>
    </rPh>
    <rPh sb="4" eb="6">
      <t>カイゼン</t>
    </rPh>
    <rPh sb="7" eb="9">
      <t>ジッシ</t>
    </rPh>
    <rPh sb="13" eb="15">
      <t>ゲッスウ</t>
    </rPh>
    <rPh sb="17" eb="19">
      <t>チョクセツ</t>
    </rPh>
    <rPh sb="19" eb="21">
      <t>ニュウリョク</t>
    </rPh>
    <phoneticPr fontId="9"/>
  </si>
  <si>
    <r>
      <t>　令和８年３月１日時点のベースアップ評価料の届出</t>
    </r>
    <r>
      <rPr>
        <b/>
        <sz val="12"/>
        <color rgb="FF0070C0"/>
        <rFont val="ＭＳ ゴシック"/>
        <family val="3"/>
        <charset val="128"/>
      </rPr>
      <t>（プルダウン選択）</t>
    </r>
    <rPh sb="1" eb="3">
      <t>レイワ</t>
    </rPh>
    <rPh sb="4" eb="5">
      <t>ネン</t>
    </rPh>
    <rPh sb="6" eb="7">
      <t>ガツ</t>
    </rPh>
    <rPh sb="8" eb="9">
      <t>ニチ</t>
    </rPh>
    <rPh sb="9" eb="11">
      <t>ジテン</t>
    </rPh>
    <rPh sb="18" eb="20">
      <t>ヒョウカ</t>
    </rPh>
    <rPh sb="20" eb="21">
      <t>リョウ</t>
    </rPh>
    <rPh sb="22" eb="24">
      <t>トドケデ</t>
    </rPh>
    <rPh sb="30" eb="32">
      <t>センタク</t>
    </rPh>
    <phoneticPr fontId="9"/>
  </si>
  <si>
    <r>
      <t>　令和８年６月１日時点の令和８年度診療報酬改定による
　見直し後のベースアップ評価料の届出</t>
    </r>
    <r>
      <rPr>
        <b/>
        <sz val="12"/>
        <color rgb="FF0070C0"/>
        <rFont val="ＭＳ ゴシック"/>
        <family val="3"/>
        <charset val="128"/>
      </rPr>
      <t>（プルダウン選択）</t>
    </r>
    <rPh sb="51" eb="53">
      <t>センタク</t>
    </rPh>
    <phoneticPr fontId="3"/>
  </si>
  <si>
    <t>賃金改善の内容に含めており、算出可能な場合のみ記載</t>
    <phoneticPr fontId="3"/>
  </si>
  <si>
    <r>
      <t>　報告を行う施設の業種区分</t>
    </r>
    <r>
      <rPr>
        <b/>
        <sz val="12"/>
        <color rgb="FF0070C0"/>
        <rFont val="ＭＳ ゴシック"/>
        <family val="3"/>
        <charset val="128"/>
      </rPr>
      <t>（プルダウン選択）</t>
    </r>
    <rPh sb="1" eb="3">
      <t>ホウコク</t>
    </rPh>
    <rPh sb="4" eb="5">
      <t>オコナ</t>
    </rPh>
    <rPh sb="6" eb="8">
      <t>シセツ</t>
    </rPh>
    <rPh sb="9" eb="11">
      <t>ギョウシュ</t>
    </rPh>
    <rPh sb="11" eb="13">
      <t>クブン</t>
    </rPh>
    <rPh sb="19" eb="21">
      <t>センタク</t>
    </rPh>
    <phoneticPr fontId="3"/>
  </si>
  <si>
    <r>
      <t>❶：賃金改善の総額</t>
    </r>
    <r>
      <rPr>
        <b/>
        <sz val="12"/>
        <color rgb="FF7030A0"/>
        <rFont val="ＭＳ ゴシック"/>
        <family val="3"/>
        <charset val="128"/>
      </rPr>
      <t>（自動計算）</t>
    </r>
    <rPh sb="10" eb="12">
      <t>ジドウ</t>
    </rPh>
    <rPh sb="12" eb="14">
      <t>ケイサン</t>
    </rPh>
    <phoneticPr fontId="3"/>
  </si>
  <si>
    <r>
      <t xml:space="preserve">賃金改善の総額
</t>
    </r>
    <r>
      <rPr>
        <b/>
        <sz val="11"/>
        <color rgb="FF7030A0"/>
        <rFont val="ＭＳ Ｐゴシック"/>
        <family val="3"/>
        <charset val="128"/>
        <scheme val="minor"/>
      </rPr>
      <t>(自動計算)</t>
    </r>
    <rPh sb="9" eb="11">
      <t>ジドウ</t>
    </rPh>
    <rPh sb="11" eb="13">
      <t>ケイサン</t>
    </rPh>
    <phoneticPr fontId="9"/>
  </si>
  <si>
    <t>自動計算されます（❶-❷）。</t>
    <rPh sb="0" eb="2">
      <t>ジドウ</t>
    </rPh>
    <rPh sb="2" eb="4">
      <t>ケイサン</t>
    </rPh>
    <phoneticPr fontId="3"/>
  </si>
  <si>
    <t>看護職員等（保健師、助産師、看護師及び准看護師）</t>
    <rPh sb="0" eb="2">
      <t>カンゴ</t>
    </rPh>
    <rPh sb="2" eb="4">
      <t>ショクイン</t>
    </rPh>
    <rPh sb="4" eb="5">
      <t>トウ</t>
    </rPh>
    <rPh sb="6" eb="9">
      <t>ホケンシ</t>
    </rPh>
    <rPh sb="10" eb="13">
      <t>ジョサンシ</t>
    </rPh>
    <rPh sb="14" eb="17">
      <t>カンゴシ</t>
    </rPh>
    <rPh sb="17" eb="18">
      <t>オヨ</t>
    </rPh>
    <rPh sb="19" eb="23">
      <t>ジュンカンゴシ</t>
    </rPh>
    <phoneticPr fontId="3"/>
  </si>
  <si>
    <t>40歳未満の勤務医師、勤務歯科医師</t>
    <rPh sb="2" eb="3">
      <t>サイ</t>
    </rPh>
    <rPh sb="3" eb="5">
      <t>ミマン</t>
    </rPh>
    <rPh sb="6" eb="8">
      <t>キンム</t>
    </rPh>
    <rPh sb="8" eb="10">
      <t>イシ</t>
    </rPh>
    <rPh sb="11" eb="13">
      <t>キンム</t>
    </rPh>
    <rPh sb="13" eb="17">
      <t>シカイシ</t>
    </rPh>
    <phoneticPr fontId="3"/>
  </si>
  <si>
    <t>事務職員</t>
    <rPh sb="0" eb="2">
      <t>ジム</t>
    </rPh>
    <rPh sb="2" eb="4">
      <t>ショクイン</t>
    </rPh>
    <phoneticPr fontId="3"/>
  </si>
  <si>
    <t>看護補助者</t>
    <rPh sb="0" eb="2">
      <t>カンゴ</t>
    </rPh>
    <rPh sb="2" eb="5">
      <t>ホジョシャ</t>
    </rPh>
    <phoneticPr fontId="3"/>
  </si>
  <si>
    <t>歯科衛生士</t>
    <rPh sb="0" eb="2">
      <t>シカ</t>
    </rPh>
    <rPh sb="2" eb="5">
      <t>エイセイシ</t>
    </rPh>
    <phoneticPr fontId="3"/>
  </si>
  <si>
    <t>その他の対象職種</t>
    <rPh sb="2" eb="3">
      <t>タ</t>
    </rPh>
    <rPh sb="4" eb="6">
      <t>タイショウ</t>
    </rPh>
    <rPh sb="6" eb="8">
      <t>ショクシュ</t>
    </rPh>
    <phoneticPr fontId="3"/>
  </si>
  <si>
    <r>
      <t xml:space="preserve">【2.0超部分に充てる場合の算定シート】
</t>
    </r>
    <r>
      <rPr>
        <b/>
        <sz val="11"/>
        <color rgb="FFFF0000"/>
        <rFont val="ＭＳ Ｐゴシック"/>
        <family val="3"/>
        <charset val="128"/>
        <scheme val="minor"/>
      </rPr>
      <t>（注）本算定シートは県の交付要綱で定めている「令和７年度の対象職員のベースアップについて、令和７年３月31日時点の賃金水準と比較して2.0％を上回って実施している場合は、令和７年12月から令和８年５月までの間の当該2.0％を上回る部分に本事業の補助金を充てることができる。」という例外的な運用を行った場合のみ作成してください。</t>
    </r>
    <rPh sb="8" eb="9">
      <t>ア</t>
    </rPh>
    <rPh sb="11" eb="13">
      <t>バアイ</t>
    </rPh>
    <rPh sb="24" eb="25">
      <t>ホン</t>
    </rPh>
    <rPh sb="25" eb="27">
      <t>サンテイ</t>
    </rPh>
    <rPh sb="31" eb="32">
      <t>ケン</t>
    </rPh>
    <rPh sb="33" eb="35">
      <t>コウフ</t>
    </rPh>
    <rPh sb="35" eb="37">
      <t>ヨウコウ</t>
    </rPh>
    <rPh sb="38" eb="39">
      <t>サダ</t>
    </rPh>
    <rPh sb="143" eb="146">
      <t>ホジョキン</t>
    </rPh>
    <rPh sb="161" eb="164">
      <t>レイガイテキ</t>
    </rPh>
    <rPh sb="165" eb="167">
      <t>ウンヨウ</t>
    </rPh>
    <rPh sb="168" eb="169">
      <t>オコナ</t>
    </rPh>
    <rPh sb="171" eb="173">
      <t>バアイ</t>
    </rPh>
    <rPh sb="175" eb="177">
      <t>サクセイ</t>
    </rPh>
    <phoneticPr fontId="9"/>
  </si>
  <si>
    <r>
      <t>①</t>
    </r>
    <r>
      <rPr>
        <b/>
        <sz val="11"/>
        <rFont val="ＭＳ Ｐゴシック"/>
        <family val="3"/>
        <charset val="128"/>
        <scheme val="minor"/>
      </rPr>
      <t>1ヶ月あたりの</t>
    </r>
    <r>
      <rPr>
        <b/>
        <sz val="11"/>
        <color theme="1"/>
        <rFont val="ＭＳ Ｐゴシック"/>
        <family val="3"/>
        <charset val="128"/>
        <scheme val="minor"/>
      </rPr>
      <t xml:space="preserve">
対象人数
（常勤換算数）
</t>
    </r>
    <r>
      <rPr>
        <b/>
        <sz val="11"/>
        <color rgb="FF0070C0"/>
        <rFont val="ＭＳ Ｐゴシック"/>
        <family val="3"/>
        <charset val="128"/>
        <scheme val="minor"/>
      </rPr>
      <t>（直接入力）</t>
    </r>
    <rPh sb="3" eb="4">
      <t>ゲツ</t>
    </rPh>
    <rPh sb="9" eb="11">
      <t>タイショウ</t>
    </rPh>
    <rPh sb="11" eb="13">
      <t>ニンズウ</t>
    </rPh>
    <rPh sb="15" eb="17">
      <t>ジョウキン</t>
    </rPh>
    <rPh sb="17" eb="19">
      <t>カンサン</t>
    </rPh>
    <rPh sb="19" eb="20">
      <t>スウ</t>
    </rPh>
    <rPh sb="23" eb="25">
      <t>チョクセツ</t>
    </rPh>
    <rPh sb="25" eb="27">
      <t>ニュウリョク</t>
    </rPh>
    <phoneticPr fontId="9"/>
  </si>
  <si>
    <r>
      <t>①</t>
    </r>
    <r>
      <rPr>
        <b/>
        <sz val="11"/>
        <rFont val="ＭＳ Ｐゴシック"/>
        <family val="3"/>
        <charset val="128"/>
        <scheme val="minor"/>
      </rPr>
      <t>月あたりの</t>
    </r>
    <r>
      <rPr>
        <b/>
        <sz val="11"/>
        <color theme="1"/>
        <rFont val="ＭＳ Ｐゴシック"/>
        <family val="3"/>
        <charset val="128"/>
        <scheme val="minor"/>
      </rPr>
      <t xml:space="preserve">
対象人数
（常勤換算数）
</t>
    </r>
    <r>
      <rPr>
        <b/>
        <sz val="11"/>
        <color rgb="FF0070C0"/>
        <rFont val="ＭＳ Ｐゴシック"/>
        <family val="3"/>
        <charset val="128"/>
        <scheme val="minor"/>
      </rPr>
      <t>（直接入力）</t>
    </r>
    <rPh sb="1" eb="2">
      <t>ゲツ</t>
    </rPh>
    <rPh sb="7" eb="9">
      <t>タイショウ</t>
    </rPh>
    <rPh sb="9" eb="11">
      <t>ニンズウ</t>
    </rPh>
    <rPh sb="13" eb="15">
      <t>ジョウキン</t>
    </rPh>
    <rPh sb="15" eb="17">
      <t>カンサン</t>
    </rPh>
    <rPh sb="17" eb="18">
      <t>スウ</t>
    </rPh>
    <rPh sb="21" eb="23">
      <t>チョクセツ</t>
    </rPh>
    <rPh sb="23" eb="25">
      <t>ニュウリョク</t>
    </rPh>
    <phoneticPr fontId="9"/>
  </si>
  <si>
    <r>
      <t>選定額（申請額）</t>
    </r>
    <r>
      <rPr>
        <b/>
        <sz val="12"/>
        <color rgb="FF7030A0"/>
        <rFont val="ＭＳ ゴシック"/>
        <family val="3"/>
        <charset val="128"/>
      </rPr>
      <t>（自動計算）</t>
    </r>
    <rPh sb="0" eb="2">
      <t>センテイ</t>
    </rPh>
    <rPh sb="2" eb="3">
      <t>ガク</t>
    </rPh>
    <rPh sb="4" eb="6">
      <t>シンセイ</t>
    </rPh>
    <rPh sb="6" eb="7">
      <t>ガク</t>
    </rPh>
    <rPh sb="9" eb="11">
      <t>ジドウ</t>
    </rPh>
    <rPh sb="11" eb="13">
      <t>ケイサン</t>
    </rPh>
    <phoneticPr fontId="3"/>
  </si>
  <si>
    <r>
      <t>❷賃金改善に係る診療報酬及び他の補助金等を受けた場合その額</t>
    </r>
    <r>
      <rPr>
        <b/>
        <sz val="10"/>
        <color rgb="FF0070C0"/>
        <rFont val="ＭＳ ゴシック"/>
        <family val="3"/>
        <charset val="128"/>
      </rPr>
      <t>（直接入力）</t>
    </r>
    <phoneticPr fontId="3"/>
  </si>
  <si>
    <r>
      <t>❸：補助対象経費（千円未満切り捨て）</t>
    </r>
    <r>
      <rPr>
        <b/>
        <sz val="12"/>
        <color rgb="FF7030A0"/>
        <rFont val="ＭＳ ゴシック"/>
        <family val="3"/>
        <charset val="128"/>
      </rPr>
      <t>（自動計算）</t>
    </r>
    <rPh sb="2" eb="4">
      <t>ホジョ</t>
    </rPh>
    <rPh sb="4" eb="6">
      <t>タイショウ</t>
    </rPh>
    <rPh sb="6" eb="8">
      <t>ケイヒ</t>
    </rPh>
    <rPh sb="9" eb="11">
      <t>センエン</t>
    </rPh>
    <rPh sb="11" eb="13">
      <t>ミマン</t>
    </rPh>
    <rPh sb="13" eb="14">
      <t>キ</t>
    </rPh>
    <rPh sb="15" eb="16">
      <t>ス</t>
    </rPh>
    <rPh sb="19" eb="21">
      <t>ジドウ</t>
    </rPh>
    <rPh sb="21" eb="23">
      <t>ケイサン</t>
    </rPh>
    <phoneticPr fontId="3"/>
  </si>
  <si>
    <r>
      <t>❹：補助上限額</t>
    </r>
    <r>
      <rPr>
        <b/>
        <sz val="12"/>
        <color rgb="FF0070C0"/>
        <rFont val="ＭＳ ゴシック"/>
        <family val="3"/>
        <charset val="128"/>
      </rPr>
      <t>（直接入力）</t>
    </r>
    <rPh sb="2" eb="4">
      <t>ホジョ</t>
    </rPh>
    <rPh sb="4" eb="6">
      <t>ジョウゲン</t>
    </rPh>
    <rPh sb="8" eb="10">
      <t>チョクセツ</t>
    </rPh>
    <rPh sb="10" eb="12">
      <t>ニュウリョク</t>
    </rPh>
    <phoneticPr fontId="3"/>
  </si>
  <si>
    <t>❸と❹を比較し、少ない方の額が自動計算されます。</t>
    <rPh sb="4" eb="6">
      <t>ヒカク</t>
    </rPh>
    <rPh sb="8" eb="9">
      <t>スク</t>
    </rPh>
    <rPh sb="11" eb="12">
      <t>ホウ</t>
    </rPh>
    <rPh sb="13" eb="14">
      <t>ガク</t>
    </rPh>
    <rPh sb="15" eb="17">
      <t>ジドウ</t>
    </rPh>
    <rPh sb="17" eb="19">
      <t>ケイサン</t>
    </rPh>
    <phoneticPr fontId="3"/>
  </si>
  <si>
    <t>報告対象職種</t>
    <rPh sb="0" eb="2">
      <t>ホウコク</t>
    </rPh>
    <rPh sb="2" eb="4">
      <t>タイショウ</t>
    </rPh>
    <rPh sb="4" eb="6">
      <t>ショクシュ</t>
    </rPh>
    <phoneticPr fontId="3"/>
  </si>
  <si>
    <r>
      <t xml:space="preserve">②支給額
(1名あたり平均月額)
</t>
    </r>
    <r>
      <rPr>
        <b/>
        <sz val="11"/>
        <color rgb="FF0070C0"/>
        <rFont val="ＭＳ Ｐゴシック"/>
        <family val="3"/>
        <charset val="128"/>
        <scheme val="minor"/>
      </rPr>
      <t>（直接入力）</t>
    </r>
    <rPh sb="1" eb="3">
      <t>シキュウ</t>
    </rPh>
    <rPh sb="3" eb="4">
      <t>ガク</t>
    </rPh>
    <rPh sb="4" eb="5">
      <t>ゲツガク</t>
    </rPh>
    <rPh sb="6" eb="8">
      <t>イチメイ</t>
    </rPh>
    <rPh sb="11" eb="13">
      <t>ヘイキン</t>
    </rPh>
    <rPh sb="13" eb="14">
      <t>ゲツ</t>
    </rPh>
    <rPh sb="14" eb="15">
      <t>ガク</t>
    </rPh>
    <rPh sb="18" eb="20">
      <t>チョクセツ</t>
    </rPh>
    <rPh sb="20" eb="22">
      <t>ニュウリョク</t>
    </rPh>
    <phoneticPr fontId="9"/>
  </si>
  <si>
    <r>
      <t xml:space="preserve">②支給額
(1名あたり平均月額)
</t>
    </r>
    <r>
      <rPr>
        <b/>
        <sz val="11"/>
        <color rgb="FF0070C0"/>
        <rFont val="ＭＳ Ｐゴシック"/>
        <family val="3"/>
        <charset val="128"/>
        <scheme val="minor"/>
      </rPr>
      <t>（直接入力）</t>
    </r>
    <rPh sb="1" eb="3">
      <t>シキュウ</t>
    </rPh>
    <rPh sb="3" eb="4">
      <t>ガク</t>
    </rPh>
    <rPh sb="6" eb="8">
      <t>イチメイ</t>
    </rPh>
    <rPh sb="11" eb="13">
      <t>ヘイキン</t>
    </rPh>
    <rPh sb="13" eb="14">
      <t>ゲツ</t>
    </rPh>
    <rPh sb="14" eb="15">
      <t>ガク</t>
    </rPh>
    <rPh sb="18" eb="20">
      <t>チョクセツ</t>
    </rPh>
    <rPh sb="20" eb="22">
      <t>ニュウリョク</t>
    </rPh>
    <phoneticPr fontId="9"/>
  </si>
  <si>
    <r>
      <t xml:space="preserve">Ⅱ　令和７年４月から11月の間に実施した賃金改善額
（月額）
</t>
    </r>
    <r>
      <rPr>
        <b/>
        <sz val="11"/>
        <color rgb="FF0070C0"/>
        <rFont val="ＭＳ Ｐゴシック"/>
        <family val="3"/>
        <charset val="128"/>
        <scheme val="minor"/>
      </rPr>
      <t>（直接入力）</t>
    </r>
    <r>
      <rPr>
        <b/>
        <sz val="11"/>
        <rFont val="ＭＳ Ｐゴシック"/>
        <family val="3"/>
        <charset val="128"/>
        <scheme val="minor"/>
      </rPr>
      <t xml:space="preserve">
</t>
    </r>
    <r>
      <rPr>
        <b/>
        <u/>
        <sz val="11"/>
        <rFont val="ＭＳ Ｐゴシック"/>
        <family val="3"/>
        <charset val="128"/>
        <scheme val="minor"/>
      </rPr>
      <t>※令和７年11月の給与支給時点</t>
    </r>
    <rPh sb="2" eb="4">
      <t>レイワ</t>
    </rPh>
    <rPh sb="5" eb="6">
      <t>ネン</t>
    </rPh>
    <rPh sb="7" eb="8">
      <t>ガツ</t>
    </rPh>
    <rPh sb="12" eb="13">
      <t>ガツ</t>
    </rPh>
    <rPh sb="14" eb="15">
      <t>アイダ</t>
    </rPh>
    <rPh sb="16" eb="18">
      <t>ジッシ</t>
    </rPh>
    <rPh sb="20" eb="22">
      <t>チンギン</t>
    </rPh>
    <rPh sb="22" eb="24">
      <t>カイゼン</t>
    </rPh>
    <rPh sb="24" eb="25">
      <t>ガク</t>
    </rPh>
    <rPh sb="27" eb="29">
      <t>ゲツガク</t>
    </rPh>
    <rPh sb="32" eb="34">
      <t>チョクセツ</t>
    </rPh>
    <rPh sb="34" eb="36">
      <t>ニュウリョク</t>
    </rPh>
    <rPh sb="40" eb="42">
      <t>レイワ</t>
    </rPh>
    <rPh sb="43" eb="44">
      <t>ネン</t>
    </rPh>
    <rPh sb="46" eb="47">
      <t>ガツ</t>
    </rPh>
    <rPh sb="48" eb="50">
      <t>キュウヨ</t>
    </rPh>
    <rPh sb="50" eb="52">
      <t>シキュウ</t>
    </rPh>
    <rPh sb="52" eb="54">
      <t>ジテン</t>
    </rPh>
    <phoneticPr fontId="9"/>
  </si>
  <si>
    <r>
      <t xml:space="preserve">Ⅲ　令和７年４月から11月の間に実施した賃金改善率
</t>
    </r>
    <r>
      <rPr>
        <b/>
        <sz val="11"/>
        <color rgb="FF7030A0"/>
        <rFont val="ＭＳ Ｐゴシック"/>
        <family val="3"/>
        <charset val="128"/>
        <scheme val="minor"/>
      </rPr>
      <t>（自動計算）</t>
    </r>
    <rPh sb="2" eb="4">
      <t>レイワ</t>
    </rPh>
    <rPh sb="5" eb="6">
      <t>ネン</t>
    </rPh>
    <rPh sb="7" eb="8">
      <t>ガツ</t>
    </rPh>
    <rPh sb="12" eb="13">
      <t>ガツ</t>
    </rPh>
    <rPh sb="14" eb="15">
      <t>アイダ</t>
    </rPh>
    <rPh sb="16" eb="18">
      <t>ジッシ</t>
    </rPh>
    <rPh sb="20" eb="22">
      <t>チンギン</t>
    </rPh>
    <rPh sb="22" eb="24">
      <t>カイゼン</t>
    </rPh>
    <rPh sb="24" eb="25">
      <t>リツ</t>
    </rPh>
    <rPh sb="27" eb="29">
      <t>ジドウ</t>
    </rPh>
    <rPh sb="29" eb="31">
      <t>ケイサン</t>
    </rPh>
    <phoneticPr fontId="9"/>
  </si>
  <si>
    <r>
      <t xml:space="preserve">Ⅳ　本事業の補助金額を充てられる上限月額
</t>
    </r>
    <r>
      <rPr>
        <b/>
        <sz val="11"/>
        <color rgb="FF7030A0"/>
        <rFont val="ＭＳ Ｐゴシック"/>
        <family val="3"/>
        <charset val="128"/>
        <scheme val="minor"/>
      </rPr>
      <t>（自動計算）</t>
    </r>
    <rPh sb="2" eb="3">
      <t>ホン</t>
    </rPh>
    <rPh sb="3" eb="5">
      <t>ジギョウ</t>
    </rPh>
    <rPh sb="6" eb="9">
      <t>ホジョキン</t>
    </rPh>
    <rPh sb="9" eb="10">
      <t>ガク</t>
    </rPh>
    <rPh sb="11" eb="12">
      <t>ア</t>
    </rPh>
    <rPh sb="16" eb="18">
      <t>ジョウゲン</t>
    </rPh>
    <rPh sb="18" eb="20">
      <t>ゲツガク</t>
    </rPh>
    <rPh sb="22" eb="24">
      <t>ジドウ</t>
    </rPh>
    <rPh sb="24" eb="26">
      <t>ケイサン</t>
    </rPh>
    <phoneticPr fontId="9"/>
  </si>
  <si>
    <r>
      <t xml:space="preserve">Ⅴ　本事業の補助金額を充てる月額
（Ⅳの範囲内）
</t>
    </r>
    <r>
      <rPr>
        <b/>
        <sz val="11"/>
        <color rgb="FF0070C0"/>
        <rFont val="ＭＳ Ｐゴシック"/>
        <family val="3"/>
        <charset val="128"/>
        <scheme val="minor"/>
      </rPr>
      <t>（直接入力）</t>
    </r>
    <rPh sb="2" eb="3">
      <t>ホン</t>
    </rPh>
    <rPh sb="3" eb="5">
      <t>ジギョウ</t>
    </rPh>
    <rPh sb="6" eb="9">
      <t>ホジョキン</t>
    </rPh>
    <rPh sb="9" eb="10">
      <t>ガク</t>
    </rPh>
    <rPh sb="11" eb="12">
      <t>ア</t>
    </rPh>
    <rPh sb="14" eb="15">
      <t>ゲツ</t>
    </rPh>
    <rPh sb="15" eb="16">
      <t>ガク</t>
    </rPh>
    <rPh sb="20" eb="23">
      <t>ハンイナイ</t>
    </rPh>
    <rPh sb="26" eb="28">
      <t>チョクセツ</t>
    </rPh>
    <rPh sb="28" eb="30">
      <t>ニュウリョク</t>
    </rPh>
    <phoneticPr fontId="9"/>
  </si>
  <si>
    <r>
      <t xml:space="preserve">Ⅵ　本事業の補助金額を充てる月数
（最大：令和７年12月～令和８年５月の６ヶ月）
</t>
    </r>
    <r>
      <rPr>
        <b/>
        <sz val="11"/>
        <color rgb="FF0070C0"/>
        <rFont val="ＭＳ Ｐゴシック"/>
        <family val="3"/>
        <charset val="128"/>
        <scheme val="minor"/>
      </rPr>
      <t>（直接入力）</t>
    </r>
    <rPh sb="2" eb="3">
      <t>ホン</t>
    </rPh>
    <rPh sb="3" eb="5">
      <t>ジギョウ</t>
    </rPh>
    <rPh sb="6" eb="9">
      <t>ホジョキン</t>
    </rPh>
    <rPh sb="9" eb="10">
      <t>ガク</t>
    </rPh>
    <rPh sb="11" eb="12">
      <t>ア</t>
    </rPh>
    <rPh sb="14" eb="16">
      <t>ツキスウ</t>
    </rPh>
    <rPh sb="18" eb="20">
      <t>サイダイ</t>
    </rPh>
    <rPh sb="21" eb="23">
      <t>レイワ</t>
    </rPh>
    <rPh sb="24" eb="25">
      <t>ネン</t>
    </rPh>
    <rPh sb="27" eb="28">
      <t>ガツ</t>
    </rPh>
    <rPh sb="29" eb="31">
      <t>レイワ</t>
    </rPh>
    <rPh sb="32" eb="33">
      <t>ネン</t>
    </rPh>
    <rPh sb="34" eb="35">
      <t>ガツ</t>
    </rPh>
    <rPh sb="38" eb="39">
      <t>ゲツ</t>
    </rPh>
    <phoneticPr fontId="9"/>
  </si>
  <si>
    <r>
      <t xml:space="preserve">Ⅶ　2.0%を上回る賃金改善額を支給した対象人数
（月平均常勤換算数）
</t>
    </r>
    <r>
      <rPr>
        <b/>
        <sz val="11"/>
        <color rgb="FF0070C0"/>
        <rFont val="ＭＳ Ｐゴシック"/>
        <family val="3"/>
        <charset val="128"/>
        <scheme val="minor"/>
      </rPr>
      <t>（直接入力）</t>
    </r>
    <rPh sb="7" eb="9">
      <t>ウワマワ</t>
    </rPh>
    <rPh sb="10" eb="12">
      <t>チンギン</t>
    </rPh>
    <rPh sb="12" eb="14">
      <t>カイゼン</t>
    </rPh>
    <rPh sb="14" eb="15">
      <t>ガク</t>
    </rPh>
    <rPh sb="16" eb="18">
      <t>シキュウ</t>
    </rPh>
    <rPh sb="20" eb="22">
      <t>タイショウ</t>
    </rPh>
    <rPh sb="22" eb="24">
      <t>ニンズウ</t>
    </rPh>
    <rPh sb="26" eb="27">
      <t>ツキ</t>
    </rPh>
    <rPh sb="27" eb="29">
      <t>ヘイキン</t>
    </rPh>
    <rPh sb="29" eb="31">
      <t>ジョウキン</t>
    </rPh>
    <rPh sb="31" eb="33">
      <t>カンサン</t>
    </rPh>
    <rPh sb="33" eb="34">
      <t>スウ</t>
    </rPh>
    <phoneticPr fontId="9"/>
  </si>
  <si>
    <r>
      <t xml:space="preserve">賃金改善の総額
</t>
    </r>
    <r>
      <rPr>
        <b/>
        <sz val="11"/>
        <color rgb="FF7030A0"/>
        <rFont val="ＭＳ Ｐゴシック"/>
        <family val="3"/>
        <charset val="128"/>
        <scheme val="minor"/>
      </rPr>
      <t>（自動計算）</t>
    </r>
    <r>
      <rPr>
        <b/>
        <sz val="11"/>
        <color theme="1"/>
        <rFont val="ＭＳ Ｐゴシック"/>
        <family val="3"/>
        <charset val="128"/>
        <scheme val="minor"/>
      </rPr>
      <t xml:space="preserve">
※下段は</t>
    </r>
    <r>
      <rPr>
        <b/>
        <sz val="11"/>
        <color rgb="FF0070C0"/>
        <rFont val="ＭＳ Ｐゴシック"/>
        <family val="3"/>
        <charset val="128"/>
        <scheme val="minor"/>
      </rPr>
      <t>（直接入力）</t>
    </r>
    <rPh sb="9" eb="11">
      <t>ジドウ</t>
    </rPh>
    <rPh sb="11" eb="13">
      <t>ケイサン</t>
    </rPh>
    <rPh sb="17" eb="19">
      <t>カダン</t>
    </rPh>
    <rPh sb="21" eb="23">
      <t>チョクセツ</t>
    </rPh>
    <rPh sb="23" eb="25">
      <t>ニュウリョク</t>
    </rPh>
    <phoneticPr fontId="9"/>
  </si>
  <si>
    <t>以下、個別職種ごとの賃金改善の内容について記入してください。
プルダウンの選択肢の中に該当する職種がない場合は、「その他の対象職種」としてまとめて記入してください。
※行が不足する場合は適宜追加ください。</t>
    <rPh sb="0" eb="2">
      <t>イカ</t>
    </rPh>
    <rPh sb="3" eb="5">
      <t>コベツ</t>
    </rPh>
    <rPh sb="5" eb="7">
      <t>ショクシュ</t>
    </rPh>
    <rPh sb="10" eb="12">
      <t>チンギン</t>
    </rPh>
    <rPh sb="12" eb="14">
      <t>カイゼン</t>
    </rPh>
    <rPh sb="15" eb="17">
      <t>ナイヨウ</t>
    </rPh>
    <rPh sb="21" eb="23">
      <t>キニュウ</t>
    </rPh>
    <rPh sb="37" eb="40">
      <t>センタクシ</t>
    </rPh>
    <rPh sb="41" eb="42">
      <t>ナカ</t>
    </rPh>
    <rPh sb="43" eb="45">
      <t>ガイトウ</t>
    </rPh>
    <rPh sb="47" eb="49">
      <t>ショクシュ</t>
    </rPh>
    <rPh sb="52" eb="54">
      <t>バアイ</t>
    </rPh>
    <rPh sb="59" eb="60">
      <t>タ</t>
    </rPh>
    <rPh sb="61" eb="63">
      <t>タイショウ</t>
    </rPh>
    <rPh sb="63" eb="65">
      <t>ショクシュ</t>
    </rPh>
    <rPh sb="73" eb="75">
      <t>キニュウ</t>
    </rPh>
    <rPh sb="84" eb="85">
      <t>ギョウ</t>
    </rPh>
    <rPh sb="86" eb="88">
      <t>フソク</t>
    </rPh>
    <rPh sb="90" eb="92">
      <t>バアイ</t>
    </rPh>
    <rPh sb="93" eb="95">
      <t>テキギ</t>
    </rPh>
    <rPh sb="95" eb="97">
      <t>ツイカ</t>
    </rPh>
    <phoneticPr fontId="3"/>
  </si>
  <si>
    <r>
      <t xml:space="preserve">令和８年６月１日以降のベースアップ月額水準
※比較対象は賃金改善前の水準
</t>
    </r>
    <r>
      <rPr>
        <b/>
        <sz val="11"/>
        <color rgb="FF0070C0"/>
        <rFont val="ＭＳ Ｐゴシック"/>
        <family val="3"/>
        <charset val="128"/>
        <scheme val="minor"/>
      </rPr>
      <t>（直接入力）</t>
    </r>
    <rPh sb="0" eb="2">
      <t>レイワ</t>
    </rPh>
    <rPh sb="3" eb="4">
      <t>ネン</t>
    </rPh>
    <rPh sb="5" eb="6">
      <t>ガツ</t>
    </rPh>
    <rPh sb="7" eb="8">
      <t>ニチ</t>
    </rPh>
    <rPh sb="8" eb="10">
      <t>イコウ</t>
    </rPh>
    <rPh sb="17" eb="19">
      <t>ゲツガク</t>
    </rPh>
    <rPh sb="19" eb="21">
      <t>スイジュン</t>
    </rPh>
    <rPh sb="38" eb="40">
      <t>チョクセツ</t>
    </rPh>
    <rPh sb="40" eb="42">
      <t>ニュウリョク</t>
    </rPh>
    <phoneticPr fontId="9"/>
  </si>
  <si>
    <t>　(1)ベースアップ分
（基本給の引き上げ　または　毎月決まって支払われる手当の引き上げ）</t>
    <rPh sb="10" eb="11">
      <t>ブン</t>
    </rPh>
    <rPh sb="13" eb="15">
      <t>キホン</t>
    </rPh>
    <rPh sb="15" eb="16">
      <t>キュウ</t>
    </rPh>
    <rPh sb="17" eb="18">
      <t>ヒ</t>
    </rPh>
    <rPh sb="19" eb="20">
      <t>ア</t>
    </rPh>
    <rPh sb="26" eb="28">
      <t>マイツキ</t>
    </rPh>
    <rPh sb="28" eb="29">
      <t>キ</t>
    </rPh>
    <rPh sb="32" eb="34">
      <t>シハラ</t>
    </rPh>
    <rPh sb="37" eb="39">
      <t>テアテ</t>
    </rPh>
    <rPh sb="40" eb="41">
      <t>ヒ</t>
    </rPh>
    <rPh sb="42" eb="43">
      <t>ア</t>
    </rPh>
    <phoneticPr fontId="3"/>
  </si>
  <si>
    <t>　(2)特別手当　または　一時金</t>
    <rPh sb="4" eb="6">
      <t>トクベツ</t>
    </rPh>
    <rPh sb="6" eb="8">
      <t>テアテ</t>
    </rPh>
    <rPh sb="13" eb="16">
      <t>イチジキン</t>
    </rPh>
    <phoneticPr fontId="3"/>
  </si>
  <si>
    <t>当該運用を活用した場合のみ別紙で算定してください。</t>
    <rPh sb="0" eb="2">
      <t>トウガイ</t>
    </rPh>
    <rPh sb="2" eb="4">
      <t>ウンヨウ</t>
    </rPh>
    <rPh sb="5" eb="7">
      <t>カツヨウ</t>
    </rPh>
    <rPh sb="9" eb="11">
      <t>バアイ</t>
    </rPh>
    <rPh sb="13" eb="15">
      <t>ベッシ</t>
    </rPh>
    <rPh sb="16" eb="18">
      <t>サンテイ</t>
    </rPh>
    <phoneticPr fontId="9"/>
  </si>
  <si>
    <t>令和７年12月から令和８年３月までの間に支給した特別手当または一時金の金額（円単位）を直接入力してください。
賃金改善の総額は自動計算されます（D15×E15×F15）。</t>
    <rPh sb="31" eb="34">
      <t>イチジキン</t>
    </rPh>
    <rPh sb="38" eb="39">
      <t>エン</t>
    </rPh>
    <rPh sb="39" eb="41">
      <t>タンイ</t>
    </rPh>
    <rPh sb="43" eb="45">
      <t>チョクセツ</t>
    </rPh>
    <rPh sb="45" eb="47">
      <t>ニュウリョク</t>
    </rPh>
    <phoneticPr fontId="3"/>
  </si>
  <si>
    <r>
      <rPr>
        <b/>
        <sz val="12"/>
        <color rgb="FFFF0000"/>
        <rFont val="ＭＳ ゴシック"/>
        <family val="3"/>
        <charset val="128"/>
      </rPr>
      <t>　※１法人で複数施設分をまとめて報告する場合のみ</t>
    </r>
    <r>
      <rPr>
        <b/>
        <sz val="12"/>
        <color theme="1"/>
        <rFont val="ＭＳ ゴシック"/>
        <family val="3"/>
        <charset val="128"/>
      </rPr>
      <t xml:space="preserve">
　集約施設数（山梨県内に限る）</t>
    </r>
    <r>
      <rPr>
        <b/>
        <sz val="12"/>
        <color rgb="FF0070C0"/>
        <rFont val="ＭＳ ゴシック"/>
        <family val="3"/>
        <charset val="128"/>
      </rPr>
      <t>（直接入力）</t>
    </r>
    <rPh sb="3" eb="5">
      <t>ホウジン</t>
    </rPh>
    <rPh sb="6" eb="8">
      <t>フクスウ</t>
    </rPh>
    <rPh sb="8" eb="10">
      <t>シセツ</t>
    </rPh>
    <rPh sb="10" eb="11">
      <t>ブン</t>
    </rPh>
    <rPh sb="16" eb="18">
      <t>ホウコク</t>
    </rPh>
    <rPh sb="20" eb="22">
      <t>バアイ</t>
    </rPh>
    <rPh sb="26" eb="28">
      <t>シュウヤク</t>
    </rPh>
    <rPh sb="28" eb="30">
      <t>シセツ</t>
    </rPh>
    <rPh sb="30" eb="31">
      <t>スウ</t>
    </rPh>
    <rPh sb="32" eb="34">
      <t>ヤマナシ</t>
    </rPh>
    <rPh sb="34" eb="36">
      <t>ケンナイ</t>
    </rPh>
    <rPh sb="36" eb="38">
      <t>ドウケンナイ</t>
    </rPh>
    <rPh sb="37" eb="38">
      <t>カギ</t>
    </rPh>
    <rPh sb="41" eb="43">
      <t>チョクセツ</t>
    </rPh>
    <rPh sb="43" eb="45">
      <t>ニュウリョク</t>
    </rPh>
    <phoneticPr fontId="3"/>
  </si>
  <si>
    <r>
      <t>令和７年度の対象職員の</t>
    </r>
    <r>
      <rPr>
        <b/>
        <sz val="11"/>
        <color rgb="FFFF0000"/>
        <rFont val="ＭＳ Ｐゴシック"/>
        <family val="3"/>
        <charset val="128"/>
        <scheme val="minor"/>
      </rPr>
      <t>ベースアップ分（基本給の引き上げ分または毎月決まって支払われる手当の引き上げ分）</t>
    </r>
    <r>
      <rPr>
        <b/>
        <sz val="11"/>
        <rFont val="ＭＳ Ｐゴシック"/>
        <family val="3"/>
        <charset val="128"/>
        <scheme val="minor"/>
      </rPr>
      <t>について、</t>
    </r>
    <r>
      <rPr>
        <b/>
        <sz val="11"/>
        <color theme="1"/>
        <rFont val="ＭＳ Ｐゴシック"/>
        <family val="3"/>
        <charset val="128"/>
        <scheme val="minor"/>
      </rPr>
      <t>令和７年３月31日時点の賃金水準と比較して2.0％を上回って実施している場合は、令和７年12月から令和８年５月までの間の当該2.0％を上回る部分</t>
    </r>
    <rPh sb="17" eb="18">
      <t>ブン</t>
    </rPh>
    <rPh sb="19" eb="22">
      <t>キホンキュウ</t>
    </rPh>
    <rPh sb="23" eb="24">
      <t>ヒ</t>
    </rPh>
    <rPh sb="25" eb="26">
      <t>ア</t>
    </rPh>
    <rPh sb="27" eb="28">
      <t>ブン</t>
    </rPh>
    <phoneticPr fontId="9"/>
  </si>
  <si>
    <t>（3）令和７年４月～１１月の間に2.0％を上回るベースアップをすでに実施していた場合で、令和７年12月から令和８年５月までの間の当該2.0％を上回る部分の補てんに本給付金を充てる場合は、別紙２にて算定した金額を右の欄に記載してください。</t>
    <phoneticPr fontId="9"/>
  </si>
  <si>
    <r>
      <t>Ⅰ　</t>
    </r>
    <r>
      <rPr>
        <b/>
        <u/>
        <sz val="11"/>
        <rFont val="ＭＳ Ｐゴシック"/>
        <family val="3"/>
        <charset val="128"/>
        <scheme val="minor"/>
      </rPr>
      <t>令和７年３月31日時点</t>
    </r>
    <r>
      <rPr>
        <b/>
        <sz val="11"/>
        <rFont val="ＭＳ Ｐゴシック"/>
        <family val="3"/>
        <charset val="128"/>
        <scheme val="minor"/>
      </rPr>
      <t xml:space="preserve">の基本給（月額）
</t>
    </r>
    <r>
      <rPr>
        <b/>
        <sz val="11"/>
        <color rgb="FF0070C0"/>
        <rFont val="ＭＳ Ｐゴシック"/>
        <family val="3"/>
        <charset val="128"/>
        <scheme val="minor"/>
      </rPr>
      <t>（直接入力）</t>
    </r>
    <rPh sb="2" eb="4">
      <t>レイワ</t>
    </rPh>
    <rPh sb="5" eb="6">
      <t>ネン</t>
    </rPh>
    <rPh sb="7" eb="8">
      <t>ガツ</t>
    </rPh>
    <rPh sb="10" eb="11">
      <t>ニチ</t>
    </rPh>
    <rPh sb="11" eb="13">
      <t>ジテン</t>
    </rPh>
    <rPh sb="14" eb="17">
      <t>キホンキュウ</t>
    </rPh>
    <rPh sb="18" eb="20">
      <t>ゲツガク</t>
    </rPh>
    <rPh sb="23" eb="25">
      <t>チョクセツ</t>
    </rPh>
    <rPh sb="25" eb="27">
      <t>ニュウリョク</t>
    </rPh>
    <phoneticPr fontId="9"/>
  </si>
  <si>
    <r>
      <t>開設者</t>
    </r>
    <r>
      <rPr>
        <b/>
        <sz val="12"/>
        <color rgb="FF0070C0"/>
        <rFont val="ＭＳ ゴシック"/>
        <family val="3"/>
        <charset val="128"/>
      </rPr>
      <t>(直接入力)</t>
    </r>
    <rPh sb="0" eb="3">
      <t>カイセツシャ</t>
    </rPh>
    <rPh sb="4" eb="6">
      <t>チョクセツ</t>
    </rPh>
    <rPh sb="6" eb="8">
      <t>ニュウリョク</t>
    </rPh>
    <phoneticPr fontId="3"/>
  </si>
  <si>
    <r>
      <t xml:space="preserve">　基本給や毎月決まって支払われる手当の引き上げに伴う賞与、時間外手当、法定福利費（事業主負担分のみ）等の増加分に用いた金額
</t>
    </r>
    <r>
      <rPr>
        <b/>
        <sz val="11"/>
        <color rgb="FF0070C0"/>
        <rFont val="ＭＳ Ｐゴシック"/>
        <family val="3"/>
        <charset val="128"/>
        <scheme val="minor"/>
      </rPr>
      <t>※算出が難しい場合は上記(1)に含めてください。</t>
    </r>
    <rPh sb="69" eb="71">
      <t>バアイ</t>
    </rPh>
    <phoneticPr fontId="3"/>
  </si>
  <si>
    <r>
      <rPr>
        <b/>
        <sz val="11"/>
        <color rgb="FFFF0000"/>
        <rFont val="ＭＳ Ｐゴシック"/>
        <family val="3"/>
        <charset val="128"/>
        <scheme val="minor"/>
      </rPr>
      <t>（賃金改善の内容に含め、算出可能な場合のみ記載）</t>
    </r>
    <r>
      <rPr>
        <b/>
        <sz val="11"/>
        <color theme="1"/>
        <rFont val="ＭＳ Ｐゴシック"/>
        <family val="3"/>
        <charset val="128"/>
        <scheme val="minor"/>
      </rPr>
      <t xml:space="preserve">
　上記の2.0％を上回る部分に伴う賞与、時間外手当、法定福利費（事業主負担分のみ）等の増加分に用いた金額
</t>
    </r>
    <r>
      <rPr>
        <b/>
        <sz val="11"/>
        <color rgb="FF0070C0"/>
        <rFont val="ＭＳ Ｐゴシック"/>
        <family val="3"/>
        <charset val="128"/>
        <scheme val="minor"/>
      </rPr>
      <t>※算出が難しいは上記(1)又は(2)に含めてください。</t>
    </r>
    <rPh sb="1" eb="3">
      <t>チンギン</t>
    </rPh>
    <rPh sb="3" eb="5">
      <t>カイゼン</t>
    </rPh>
    <rPh sb="6" eb="8">
      <t>ナイヨウ</t>
    </rPh>
    <rPh sb="9" eb="10">
      <t>フク</t>
    </rPh>
    <rPh sb="12" eb="14">
      <t>サンシュツ</t>
    </rPh>
    <rPh sb="14" eb="16">
      <t>カノウ</t>
    </rPh>
    <rPh sb="41" eb="43">
      <t>ジョウキ</t>
    </rPh>
    <rPh sb="49" eb="51">
      <t>ウワマワ</t>
    </rPh>
    <rPh sb="52" eb="54">
      <t>ブブンブン</t>
    </rPh>
    <rPh sb="91" eb="92">
      <t>マタ</t>
    </rPh>
    <phoneticPr fontId="9"/>
  </si>
  <si>
    <t>令和７年12月から令和８年５月までの間にベースアップによる賃金改善を行った額（円単位）を直接入力してください。
賃金改善の総額は自動計算されます（D13×E13×F13）。</t>
    <rPh sb="56" eb="58">
      <t>チンギン</t>
    </rPh>
    <rPh sb="58" eb="60">
      <t>カイゼン</t>
    </rPh>
    <rPh sb="61" eb="63">
      <t>ソウガク</t>
    </rPh>
    <rPh sb="64" eb="66">
      <t>ジドウ</t>
    </rPh>
    <rPh sb="66" eb="68">
      <t>ケイサン</t>
    </rPh>
    <phoneticPr fontId="3"/>
  </si>
  <si>
    <t>令和７年12月から令和８年５月までの間に上記(1)ベースアップに伴う賞与、時間外手当、法定福利費等の増加分に用いた額（円単位）を直接入力してください。
当該部分を算出できないものの、賃金改善に含めている場合は上記(1)に含めてください。
賃金改善の総額は自動計算されます（D14×E14×F14）。</t>
    <rPh sb="91" eb="93">
      <t>チンギン</t>
    </rPh>
    <rPh sb="93" eb="95">
      <t>カイゼン</t>
    </rPh>
    <phoneticPr fontId="3"/>
  </si>
  <si>
    <t>賃金改善の総額が自動計算されます（H13+H14+H15+H16）。</t>
    <rPh sb="0" eb="2">
      <t>チンギン</t>
    </rPh>
    <rPh sb="2" eb="4">
      <t>カイゼン</t>
    </rPh>
    <rPh sb="5" eb="7">
      <t>ソウガク</t>
    </rPh>
    <rPh sb="8" eb="10">
      <t>ジドウ</t>
    </rPh>
    <rPh sb="10" eb="12">
      <t>ケイサン</t>
    </rPh>
    <phoneticPr fontId="3"/>
  </si>
  <si>
    <t>40歳未満の勤務薬剤師</t>
    <rPh sb="2" eb="3">
      <t>サイ</t>
    </rPh>
    <rPh sb="3" eb="5">
      <t>ミマン</t>
    </rPh>
    <rPh sb="6" eb="8">
      <t>キンム</t>
    </rPh>
    <rPh sb="8" eb="11">
      <t>ヤクザイシ</t>
    </rPh>
    <phoneticPr fontId="3"/>
  </si>
  <si>
    <t>診療所等賃上げ支援事業　実績報告書
（賃金改善報告書）</t>
    <rPh sb="0" eb="3">
      <t>シンリョウジョ</t>
    </rPh>
    <rPh sb="3" eb="4">
      <t>ナド</t>
    </rPh>
    <rPh sb="4" eb="6">
      <t>チンア</t>
    </rPh>
    <rPh sb="7" eb="9">
      <t>シエン</t>
    </rPh>
    <rPh sb="9" eb="11">
      <t>ジギョウ</t>
    </rPh>
    <rPh sb="12" eb="14">
      <t>ジッセキ</t>
    </rPh>
    <rPh sb="14" eb="17">
      <t>ホウコクショ</t>
    </rPh>
    <rPh sb="19" eb="21">
      <t>チンギン</t>
    </rPh>
    <rPh sb="21" eb="23">
      <t>カイゼン</t>
    </rPh>
    <rPh sb="23" eb="26">
      <t>ホウコクショ</t>
    </rPh>
    <phoneticPr fontId="3"/>
  </si>
  <si>
    <t>（第３号様式）有床診療所、無床診療所（医科・歯科）</t>
    <rPh sb="1" eb="2">
      <t>ダイ</t>
    </rPh>
    <rPh sb="3" eb="4">
      <t>ゴウ</t>
    </rPh>
    <rPh sb="4" eb="6">
      <t>ヨウシキ</t>
    </rPh>
    <phoneticPr fontId="3"/>
  </si>
  <si>
    <t>実績報告提出日</t>
    <phoneticPr fontId="9"/>
  </si>
  <si>
    <t>❸－❷：返還額（千円未満切り捨て）</t>
    <phoneticPr fontId="3"/>
  </si>
  <si>
    <t>医療機関等の名称</t>
    <rPh sb="0" eb="4">
      <t>イリョウキカン</t>
    </rPh>
    <rPh sb="4" eb="5">
      <t>トウ</t>
    </rPh>
    <rPh sb="6" eb="8">
      <t>メイショウ</t>
    </rPh>
    <phoneticPr fontId="3"/>
  </si>
  <si>
    <t>法人：法人の所在地
個人事業主：施設等の名称</t>
    <rPh sb="0" eb="2">
      <t>ホウジン</t>
    </rPh>
    <rPh sb="3" eb="5">
      <t>ホウジン</t>
    </rPh>
    <rPh sb="6" eb="9">
      <t>ショザイチ</t>
    </rPh>
    <rPh sb="10" eb="12">
      <t>コジン</t>
    </rPh>
    <rPh sb="12" eb="15">
      <t>ジギョウヌシ</t>
    </rPh>
    <rPh sb="16" eb="18">
      <t>シセツ</t>
    </rPh>
    <rPh sb="18" eb="19">
      <t>トウ</t>
    </rPh>
    <rPh sb="20" eb="22">
      <t>メイショウ</t>
    </rPh>
    <phoneticPr fontId="3"/>
  </si>
  <si>
    <t>法人名(直接入力)
（個人の場合は記入不要）</t>
    <rPh sb="0" eb="3">
      <t>ホウジンメイ</t>
    </rPh>
    <rPh sb="4" eb="6">
      <t>チョクセツ</t>
    </rPh>
    <rPh sb="6" eb="8">
      <t>ニュウリョク</t>
    </rPh>
    <rPh sb="11" eb="13">
      <t>コジン</t>
    </rPh>
    <rPh sb="14" eb="16">
      <t>バアイ</t>
    </rPh>
    <rPh sb="17" eb="21">
      <t>キニュウフヨウ</t>
    </rPh>
    <phoneticPr fontId="3"/>
  </si>
  <si>
    <r>
      <t xml:space="preserve">③(賃金改善を実施した)
月数
</t>
    </r>
    <r>
      <rPr>
        <b/>
        <sz val="14"/>
        <color rgb="FF0070C0"/>
        <rFont val="ＭＳ Ｐゴシック"/>
        <family val="3"/>
        <charset val="128"/>
        <scheme val="minor"/>
      </rPr>
      <t>（直接入力）</t>
    </r>
    <rPh sb="2" eb="4">
      <t>チンギン</t>
    </rPh>
    <rPh sb="4" eb="6">
      <t>カイゼン</t>
    </rPh>
    <rPh sb="7" eb="9">
      <t>ジッシ</t>
    </rPh>
    <rPh sb="13" eb="15">
      <t>ゲッスウ</t>
    </rPh>
    <rPh sb="17" eb="19">
      <t>チョクセツ</t>
    </rPh>
    <rPh sb="19" eb="21">
      <t>ニュウリョク</t>
    </rPh>
    <phoneticPr fontId="9"/>
  </si>
  <si>
    <r>
      <t xml:space="preserve">賃金改善の総額
</t>
    </r>
    <r>
      <rPr>
        <b/>
        <sz val="14"/>
        <color rgb="FF7030A0"/>
        <rFont val="ＭＳ Ｐゴシック"/>
        <family val="3"/>
        <charset val="128"/>
        <scheme val="minor"/>
      </rPr>
      <t>(自動計算)</t>
    </r>
    <rPh sb="9" eb="11">
      <t>ジドウ</t>
    </rPh>
    <rPh sb="11" eb="13">
      <t>ケイサン</t>
    </rPh>
    <phoneticPr fontId="9"/>
  </si>
  <si>
    <r>
      <t>①</t>
    </r>
    <r>
      <rPr>
        <b/>
        <sz val="14"/>
        <rFont val="ＭＳ Ｐゴシック"/>
        <family val="3"/>
        <charset val="128"/>
        <scheme val="minor"/>
      </rPr>
      <t>1ヶ月あたりの</t>
    </r>
    <r>
      <rPr>
        <b/>
        <sz val="14"/>
        <color theme="1"/>
        <rFont val="ＭＳ Ｐゴシック"/>
        <family val="3"/>
        <charset val="128"/>
        <scheme val="minor"/>
      </rPr>
      <t xml:space="preserve">
対象人数
（常勤換算数）
</t>
    </r>
    <r>
      <rPr>
        <b/>
        <sz val="14"/>
        <color rgb="FF0070C0"/>
        <rFont val="ＭＳ Ｐゴシック"/>
        <family val="3"/>
        <charset val="128"/>
        <scheme val="minor"/>
      </rPr>
      <t>（直接入力）</t>
    </r>
    <rPh sb="3" eb="4">
      <t>ゲツ</t>
    </rPh>
    <rPh sb="9" eb="11">
      <t>タイショウ</t>
    </rPh>
    <rPh sb="11" eb="13">
      <t>ニンズウ</t>
    </rPh>
    <rPh sb="15" eb="17">
      <t>ジョウキン</t>
    </rPh>
    <rPh sb="17" eb="19">
      <t>カンサン</t>
    </rPh>
    <rPh sb="19" eb="20">
      <t>スウ</t>
    </rPh>
    <rPh sb="23" eb="25">
      <t>チョクセツ</t>
    </rPh>
    <rPh sb="25" eb="27">
      <t>ニュウリョク</t>
    </rPh>
    <phoneticPr fontId="9"/>
  </si>
  <si>
    <r>
      <t xml:space="preserve">②支給額
(1名あたり平均月額)
</t>
    </r>
    <r>
      <rPr>
        <b/>
        <sz val="14"/>
        <color rgb="FF0070C0"/>
        <rFont val="ＭＳ Ｐゴシック"/>
        <family val="3"/>
        <charset val="128"/>
        <scheme val="minor"/>
      </rPr>
      <t>（直接入力）</t>
    </r>
    <rPh sb="1" eb="3">
      <t>シキュウ</t>
    </rPh>
    <rPh sb="3" eb="4">
      <t>ガク</t>
    </rPh>
    <rPh sb="6" eb="8">
      <t>イチメイ</t>
    </rPh>
    <rPh sb="11" eb="13">
      <t>ヘイキン</t>
    </rPh>
    <rPh sb="13" eb="14">
      <t>ゲツ</t>
    </rPh>
    <rPh sb="14" eb="15">
      <t>ガク</t>
    </rPh>
    <rPh sb="18" eb="20">
      <t>チョクセツ</t>
    </rPh>
    <rPh sb="20" eb="22">
      <t>ニュウリョク</t>
    </rPh>
    <phoneticPr fontId="9"/>
  </si>
  <si>
    <r>
      <t xml:space="preserve">令和８年６月１日以降のベースアップ月額水準
※比較対象は給付金による賃金改善前の水準
</t>
    </r>
    <r>
      <rPr>
        <b/>
        <sz val="14"/>
        <color rgb="FF0070C0"/>
        <rFont val="ＭＳ Ｐゴシック"/>
        <family val="3"/>
        <charset val="128"/>
        <scheme val="minor"/>
      </rPr>
      <t>（直接入力）</t>
    </r>
    <rPh sb="0" eb="2">
      <t>レイワ</t>
    </rPh>
    <rPh sb="3" eb="4">
      <t>ネン</t>
    </rPh>
    <rPh sb="5" eb="6">
      <t>ガツ</t>
    </rPh>
    <rPh sb="7" eb="8">
      <t>ニチ</t>
    </rPh>
    <rPh sb="8" eb="10">
      <t>イコウ</t>
    </rPh>
    <rPh sb="17" eb="19">
      <t>ゲツガク</t>
    </rPh>
    <rPh sb="19" eb="21">
      <t>スイジュン</t>
    </rPh>
    <rPh sb="44" eb="46">
      <t>チョクセツ</t>
    </rPh>
    <rPh sb="46" eb="48">
      <t>ニュウリョク</t>
    </rPh>
    <phoneticPr fontId="9"/>
  </si>
  <si>
    <r>
      <rPr>
        <b/>
        <sz val="18"/>
        <color theme="1"/>
        <rFont val="ＭＳ Ｐゴシック"/>
        <family val="3"/>
        <charset val="128"/>
        <scheme val="minor"/>
      </rPr>
      <t>薬剤師</t>
    </r>
    <r>
      <rPr>
        <sz val="14"/>
        <color theme="1"/>
        <rFont val="ＭＳ Ｐゴシック"/>
        <family val="3"/>
        <charset val="128"/>
        <scheme val="minor"/>
      </rPr>
      <t>の賃金改善の内容の賃金改善の内容</t>
    </r>
    <rPh sb="0" eb="3">
      <t>ヤクザイシ</t>
    </rPh>
    <phoneticPr fontId="9"/>
  </si>
  <si>
    <r>
      <rPr>
        <b/>
        <sz val="18"/>
        <color theme="1"/>
        <rFont val="ＭＳ Ｐゴシック"/>
        <family val="3"/>
        <charset val="128"/>
        <scheme val="minor"/>
      </rPr>
      <t>歯科衛生士</t>
    </r>
    <r>
      <rPr>
        <sz val="14"/>
        <color theme="1"/>
        <rFont val="ＭＳ Ｐゴシック"/>
        <family val="3"/>
        <charset val="128"/>
        <scheme val="minor"/>
      </rPr>
      <t>の賃金改善の内容の賃金改善の内容</t>
    </r>
    <rPh sb="0" eb="5">
      <t>シカエイセイシ</t>
    </rPh>
    <phoneticPr fontId="9"/>
  </si>
  <si>
    <r>
      <t>Ⅰ　</t>
    </r>
    <r>
      <rPr>
        <b/>
        <u/>
        <sz val="14"/>
        <rFont val="ＭＳ Ｐゴシック"/>
        <family val="3"/>
        <charset val="128"/>
        <scheme val="minor"/>
      </rPr>
      <t>令和７年３月31日時点</t>
    </r>
    <r>
      <rPr>
        <b/>
        <sz val="14"/>
        <rFont val="ＭＳ Ｐゴシック"/>
        <family val="3"/>
        <charset val="128"/>
        <scheme val="minor"/>
      </rPr>
      <t xml:space="preserve">の基本給（月額）
</t>
    </r>
    <r>
      <rPr>
        <b/>
        <sz val="14"/>
        <color rgb="FF0070C0"/>
        <rFont val="ＭＳ Ｐゴシック"/>
        <family val="3"/>
        <charset val="128"/>
        <scheme val="minor"/>
      </rPr>
      <t>（直接入力）</t>
    </r>
    <rPh sb="2" eb="4">
      <t>レイワ</t>
    </rPh>
    <rPh sb="5" eb="6">
      <t>ネン</t>
    </rPh>
    <rPh sb="7" eb="8">
      <t>ガツ</t>
    </rPh>
    <rPh sb="10" eb="11">
      <t>ニチ</t>
    </rPh>
    <rPh sb="11" eb="13">
      <t>ジテン</t>
    </rPh>
    <rPh sb="14" eb="17">
      <t>キホンキュウ</t>
    </rPh>
    <rPh sb="18" eb="20">
      <t>ゲツガク</t>
    </rPh>
    <rPh sb="23" eb="25">
      <t>チョクセツ</t>
    </rPh>
    <rPh sb="25" eb="27">
      <t>ニュウリョク</t>
    </rPh>
    <phoneticPr fontId="9"/>
  </si>
  <si>
    <r>
      <t xml:space="preserve">Ⅴ　本事業の補助金額を充てる月額
（Ⅳの範囲内）
</t>
    </r>
    <r>
      <rPr>
        <b/>
        <sz val="14"/>
        <color rgb="FF0070C0"/>
        <rFont val="ＭＳ Ｐゴシック"/>
        <family val="3"/>
        <charset val="128"/>
        <scheme val="minor"/>
      </rPr>
      <t>（直接入力）</t>
    </r>
    <rPh sb="2" eb="3">
      <t>ホン</t>
    </rPh>
    <rPh sb="3" eb="5">
      <t>ジギョウ</t>
    </rPh>
    <rPh sb="6" eb="9">
      <t>ホジョキン</t>
    </rPh>
    <rPh sb="9" eb="10">
      <t>ガク</t>
    </rPh>
    <rPh sb="11" eb="12">
      <t>ア</t>
    </rPh>
    <rPh sb="14" eb="15">
      <t>ゲツ</t>
    </rPh>
    <rPh sb="15" eb="16">
      <t>ガク</t>
    </rPh>
    <rPh sb="20" eb="23">
      <t>ハンイナイ</t>
    </rPh>
    <rPh sb="26" eb="28">
      <t>チョクセツ</t>
    </rPh>
    <rPh sb="28" eb="30">
      <t>ニュウリョク</t>
    </rPh>
    <phoneticPr fontId="9"/>
  </si>
  <si>
    <r>
      <t xml:space="preserve">Ⅵ　本事業の補助金額を充てる月数
（最大：令和７年12月～令和８年５月の６ヶ月）
</t>
    </r>
    <r>
      <rPr>
        <b/>
        <sz val="14"/>
        <color rgb="FF0070C0"/>
        <rFont val="ＭＳ Ｐゴシック"/>
        <family val="3"/>
        <charset val="128"/>
        <scheme val="minor"/>
      </rPr>
      <t>（直接入力）</t>
    </r>
    <rPh sb="2" eb="3">
      <t>ホン</t>
    </rPh>
    <rPh sb="3" eb="5">
      <t>ジギョウ</t>
    </rPh>
    <rPh sb="6" eb="9">
      <t>ホジョキン</t>
    </rPh>
    <rPh sb="9" eb="10">
      <t>ガク</t>
    </rPh>
    <rPh sb="11" eb="12">
      <t>ア</t>
    </rPh>
    <rPh sb="14" eb="16">
      <t>ツキスウ</t>
    </rPh>
    <rPh sb="18" eb="20">
      <t>サイダイ</t>
    </rPh>
    <rPh sb="21" eb="23">
      <t>レイワ</t>
    </rPh>
    <rPh sb="24" eb="25">
      <t>ネン</t>
    </rPh>
    <rPh sb="27" eb="28">
      <t>ガツ</t>
    </rPh>
    <rPh sb="29" eb="31">
      <t>レイワ</t>
    </rPh>
    <rPh sb="32" eb="33">
      <t>ネン</t>
    </rPh>
    <rPh sb="34" eb="35">
      <t>ガツ</t>
    </rPh>
    <rPh sb="38" eb="39">
      <t>ゲツ</t>
    </rPh>
    <phoneticPr fontId="9"/>
  </si>
  <si>
    <r>
      <t xml:space="preserve">Ⅶ　2.0%を上回る賃金改善額を支給した対象人数
（月平均常勤換算数）
</t>
    </r>
    <r>
      <rPr>
        <b/>
        <sz val="14"/>
        <color rgb="FF0070C0"/>
        <rFont val="ＭＳ Ｐゴシック"/>
        <family val="3"/>
        <charset val="128"/>
        <scheme val="minor"/>
      </rPr>
      <t>（直接入力）</t>
    </r>
    <rPh sb="7" eb="9">
      <t>ウワマワ</t>
    </rPh>
    <rPh sb="10" eb="12">
      <t>チンギン</t>
    </rPh>
    <rPh sb="12" eb="14">
      <t>カイゼン</t>
    </rPh>
    <rPh sb="14" eb="15">
      <t>ガク</t>
    </rPh>
    <rPh sb="16" eb="18">
      <t>シキュウ</t>
    </rPh>
    <rPh sb="20" eb="22">
      <t>タイショウ</t>
    </rPh>
    <rPh sb="22" eb="24">
      <t>ニンズウ</t>
    </rPh>
    <rPh sb="26" eb="27">
      <t>ツキ</t>
    </rPh>
    <rPh sb="27" eb="29">
      <t>ヘイキン</t>
    </rPh>
    <rPh sb="29" eb="31">
      <t>ジョウキン</t>
    </rPh>
    <rPh sb="31" eb="33">
      <t>カンサン</t>
    </rPh>
    <rPh sb="33" eb="34">
      <t>スウ</t>
    </rPh>
    <phoneticPr fontId="9"/>
  </si>
  <si>
    <r>
      <t xml:space="preserve">賃金改善の総額
</t>
    </r>
    <r>
      <rPr>
        <b/>
        <sz val="14"/>
        <color rgb="FF7030A0"/>
        <rFont val="ＭＳ Ｐゴシック"/>
        <family val="3"/>
        <charset val="128"/>
        <scheme val="minor"/>
      </rPr>
      <t>（自動計算）</t>
    </r>
    <r>
      <rPr>
        <b/>
        <sz val="14"/>
        <color theme="1"/>
        <rFont val="ＭＳ Ｐゴシック"/>
        <family val="3"/>
        <charset val="128"/>
        <scheme val="minor"/>
      </rPr>
      <t xml:space="preserve">
※下段は</t>
    </r>
    <r>
      <rPr>
        <b/>
        <sz val="14"/>
        <color rgb="FF0070C0"/>
        <rFont val="ＭＳ Ｐゴシック"/>
        <family val="3"/>
        <charset val="128"/>
        <scheme val="minor"/>
      </rPr>
      <t>（直接入力）</t>
    </r>
    <rPh sb="9" eb="11">
      <t>ジドウ</t>
    </rPh>
    <rPh sb="11" eb="13">
      <t>ケイサン</t>
    </rPh>
    <rPh sb="17" eb="19">
      <t>カダン</t>
    </rPh>
    <rPh sb="21" eb="23">
      <t>チョクセツ</t>
    </rPh>
    <rPh sb="23" eb="25">
      <t>ニュウリョク</t>
    </rPh>
    <phoneticPr fontId="9"/>
  </si>
  <si>
    <t>別紙２　有床診療所・無床診療所（医科・歯科）</t>
    <rPh sb="0" eb="2">
      <t>ベッシ</t>
    </rPh>
    <rPh sb="4" eb="6">
      <t>ユウショウ</t>
    </rPh>
    <rPh sb="6" eb="9">
      <t>シンリョウジョ</t>
    </rPh>
    <rPh sb="10" eb="15">
      <t>ムショウシンリョウジョ</t>
    </rPh>
    <rPh sb="16" eb="18">
      <t>イカ</t>
    </rPh>
    <rPh sb="19" eb="21">
      <t>シカ</t>
    </rPh>
    <phoneticPr fontId="3"/>
  </si>
  <si>
    <t>施設種別</t>
    <rPh sb="0" eb="2">
      <t>シセツ</t>
    </rPh>
    <rPh sb="2" eb="4">
      <t>シュベツ</t>
    </rPh>
    <phoneticPr fontId="3"/>
  </si>
  <si>
    <t>　〒</t>
    <phoneticPr fontId="3"/>
  </si>
  <si>
    <t>福井県知事　様</t>
  </si>
  <si>
    <t>　　　診療所等における賃上げ支援事業について、次のとおり報告します。</t>
    <rPh sb="3" eb="6">
      <t>シンリョウジョ</t>
    </rPh>
    <rPh sb="6" eb="7">
      <t>トウ</t>
    </rPh>
    <rPh sb="11" eb="13">
      <t>チンア</t>
    </rPh>
    <rPh sb="14" eb="16">
      <t>シエン</t>
    </rPh>
    <rPh sb="16" eb="18">
      <t>ジギョウ</t>
    </rPh>
    <rPh sb="23" eb="24">
      <t>ツギ</t>
    </rPh>
    <rPh sb="28" eb="30">
      <t>ホウコク</t>
    </rPh>
    <phoneticPr fontId="3"/>
  </si>
  <si>
    <t>代表者　職・氏名</t>
    <rPh sb="0" eb="3">
      <t>ダイヒョウシャ</t>
    </rPh>
    <rPh sb="4" eb="5">
      <t>ショク</t>
    </rPh>
    <rPh sb="6" eb="8">
      <t>シメイ</t>
    </rPh>
    <phoneticPr fontId="3"/>
  </si>
  <si>
    <t>福井クリニック</t>
    <rPh sb="0" eb="2">
      <t>フクイ</t>
    </rPh>
    <phoneticPr fontId="3"/>
  </si>
  <si>
    <t>理事長　福井　太郎</t>
    <rPh sb="0" eb="3">
      <t>リジチョウ</t>
    </rPh>
    <rPh sb="4" eb="6">
      <t>フクイ</t>
    </rPh>
    <rPh sb="7" eb="9">
      <t>タロウ</t>
    </rPh>
    <phoneticPr fontId="3"/>
  </si>
  <si>
    <t>※該当しない場合は空欄</t>
    <rPh sb="1" eb="3">
      <t>ガイトウ</t>
    </rPh>
    <rPh sb="6" eb="8">
      <t>バアイ</t>
    </rPh>
    <rPh sb="9" eb="11">
      <t>クウラン</t>
    </rPh>
    <phoneticPr fontId="3"/>
  </si>
  <si>
    <t>医療法人福井</t>
    <rPh sb="0" eb="4">
      <t>イリョウホウジン</t>
    </rPh>
    <rPh sb="4" eb="6">
      <t>フクイ</t>
    </rPh>
    <phoneticPr fontId="3"/>
  </si>
  <si>
    <t>福井県福井市大手3丁目１７－１</t>
    <rPh sb="0" eb="3">
      <t>フクイケン</t>
    </rPh>
    <rPh sb="3" eb="6">
      <t>フクイシ</t>
    </rPh>
    <rPh sb="6" eb="8">
      <t>オオテ</t>
    </rPh>
    <rPh sb="9" eb="11">
      <t>チョウメ</t>
    </rPh>
    <phoneticPr fontId="3"/>
  </si>
  <si>
    <t>賃金改善の総額が自動計算されます（G15+G16+G17+G18）。</t>
    <rPh sb="0" eb="2">
      <t>チンギン</t>
    </rPh>
    <rPh sb="2" eb="4">
      <t>カイゼン</t>
    </rPh>
    <rPh sb="5" eb="7">
      <t>ソウガク</t>
    </rPh>
    <rPh sb="8" eb="10">
      <t>ジドウ</t>
    </rPh>
    <rPh sb="10" eb="12">
      <t>ケイサン</t>
    </rPh>
    <phoneticPr fontId="3"/>
  </si>
  <si>
    <t>診療所等賃上げ支援事業給付申請書に記載した申請金額を直接入力してください。</t>
    <rPh sb="0" eb="3">
      <t>シンリョウジョ</t>
    </rPh>
    <rPh sb="3" eb="4">
      <t>トウ</t>
    </rPh>
    <rPh sb="4" eb="6">
      <t>チンア</t>
    </rPh>
    <rPh sb="7" eb="9">
      <t>シエン</t>
    </rPh>
    <rPh sb="9" eb="11">
      <t>ジギョウ</t>
    </rPh>
    <rPh sb="11" eb="13">
      <t>キュウフ</t>
    </rPh>
    <rPh sb="13" eb="16">
      <t>シンセイショ</t>
    </rPh>
    <rPh sb="17" eb="19">
      <t>キサイ</t>
    </rPh>
    <rPh sb="21" eb="23">
      <t>シンセイ</t>
    </rPh>
    <rPh sb="23" eb="25">
      <t>キンガク</t>
    </rPh>
    <rPh sb="26" eb="28">
      <t>チョクセツ</t>
    </rPh>
    <rPh sb="28" eb="30">
      <t>ニュウリョク</t>
    </rPh>
    <phoneticPr fontId="3"/>
  </si>
  <si>
    <t>令和７年12月から令和８年５月までの間にベースアップによる賃金改善を行った額（円単位）を直接入力してください。
賃金改善の総額は自動計算されます（D15×E15×F15）。</t>
    <rPh sb="56" eb="58">
      <t>チンギン</t>
    </rPh>
    <rPh sb="58" eb="60">
      <t>カイゼン</t>
    </rPh>
    <rPh sb="61" eb="63">
      <t>ソウガク</t>
    </rPh>
    <rPh sb="64" eb="66">
      <t>ジドウ</t>
    </rPh>
    <rPh sb="66" eb="68">
      <t>ケイサン</t>
    </rPh>
    <phoneticPr fontId="3"/>
  </si>
  <si>
    <t>令和７年12月から令和８年５月までの間に上記(1)ベースアップに伴う賞与、時間外手当、法定福利費等の増加分に用いた額（円単位）を直接入力してください。
当該部分を算出できないものの、賃金改善に含めている場合は上記(1)に含めてください。
賃金改善の総額は自動計算されます（D16×E16×F16）。</t>
    <rPh sb="91" eb="93">
      <t>チンギン</t>
    </rPh>
    <rPh sb="93" eb="95">
      <t>カイゼン</t>
    </rPh>
    <phoneticPr fontId="3"/>
  </si>
  <si>
    <t>令和７年12月から令和８年３月までの間に支給した特別手当または一時金の金額（円単位）を直接入力してください。
賃金改善の総額は自動計算されます（D17×E17×F17）。</t>
    <rPh sb="31" eb="34">
      <t>イチジキン</t>
    </rPh>
    <rPh sb="38" eb="39">
      <t>エン</t>
    </rPh>
    <rPh sb="39" eb="41">
      <t>タンイ</t>
    </rPh>
    <rPh sb="43" eb="45">
      <t>チョクセツ</t>
    </rPh>
    <rPh sb="45" eb="47">
      <t>ニュウリョク</t>
    </rPh>
    <phoneticPr fontId="3"/>
  </si>
  <si>
    <r>
      <t>　(1)ベースアップ分
（</t>
    </r>
    <r>
      <rPr>
        <b/>
        <u/>
        <sz val="18"/>
        <rFont val="ＭＳ Ｐゴシック"/>
        <family val="3"/>
        <charset val="128"/>
        <scheme val="minor"/>
      </rPr>
      <t>基本給の引き上げ</t>
    </r>
    <r>
      <rPr>
        <b/>
        <sz val="18"/>
        <rFont val="ＭＳ Ｐゴシック"/>
        <family val="3"/>
        <charset val="128"/>
        <scheme val="minor"/>
      </rPr>
      <t>または</t>
    </r>
    <r>
      <rPr>
        <b/>
        <u/>
        <sz val="18"/>
        <rFont val="ＭＳ Ｐゴシック"/>
        <family val="3"/>
        <charset val="128"/>
        <scheme val="minor"/>
      </rPr>
      <t>毎月決まって支払われる手当の引き上げ</t>
    </r>
    <r>
      <rPr>
        <b/>
        <sz val="18"/>
        <rFont val="ＭＳ Ｐゴシック"/>
        <family val="3"/>
        <charset val="128"/>
        <scheme val="minor"/>
      </rPr>
      <t>）</t>
    </r>
    <rPh sb="10" eb="11">
      <t>ブン</t>
    </rPh>
    <rPh sb="13" eb="15">
      <t>キホン</t>
    </rPh>
    <rPh sb="15" eb="16">
      <t>キュウ</t>
    </rPh>
    <rPh sb="17" eb="18">
      <t>ヒ</t>
    </rPh>
    <rPh sb="19" eb="20">
      <t>ア</t>
    </rPh>
    <rPh sb="24" eb="26">
      <t>マイツキ</t>
    </rPh>
    <rPh sb="26" eb="27">
      <t>キ</t>
    </rPh>
    <rPh sb="30" eb="32">
      <t>シハラ</t>
    </rPh>
    <rPh sb="35" eb="37">
      <t>テアテ</t>
    </rPh>
    <rPh sb="38" eb="39">
      <t>ヒ</t>
    </rPh>
    <rPh sb="40" eb="41">
      <t>ア</t>
    </rPh>
    <phoneticPr fontId="3"/>
  </si>
  <si>
    <r>
      <rPr>
        <b/>
        <sz val="18"/>
        <rFont val="ＭＳ Ｐゴシック"/>
        <family val="3"/>
        <charset val="128"/>
        <scheme val="minor"/>
      </rPr>
      <t>　(1)ベースアップ分
（</t>
    </r>
    <r>
      <rPr>
        <b/>
        <u/>
        <sz val="18"/>
        <rFont val="ＭＳ Ｐゴシック"/>
        <family val="3"/>
        <charset val="128"/>
        <scheme val="minor"/>
      </rPr>
      <t>基本給の引き上げ</t>
    </r>
    <r>
      <rPr>
        <b/>
        <sz val="18"/>
        <rFont val="ＭＳ Ｐゴシック"/>
        <family val="3"/>
        <charset val="128"/>
        <scheme val="minor"/>
      </rPr>
      <t>または</t>
    </r>
    <r>
      <rPr>
        <b/>
        <u/>
        <sz val="18"/>
        <rFont val="ＭＳ Ｐゴシック"/>
        <family val="3"/>
        <charset val="128"/>
        <scheme val="minor"/>
      </rPr>
      <t>毎月決まって支払われる手当の引き上げ</t>
    </r>
    <r>
      <rPr>
        <b/>
        <sz val="18"/>
        <rFont val="ＭＳ Ｐゴシック"/>
        <family val="3"/>
        <charset val="128"/>
        <scheme val="minor"/>
      </rPr>
      <t>）</t>
    </r>
    <rPh sb="10" eb="11">
      <t>ブン</t>
    </rPh>
    <rPh sb="13" eb="15">
      <t>キホン</t>
    </rPh>
    <rPh sb="15" eb="16">
      <t>キュウ</t>
    </rPh>
    <rPh sb="17" eb="18">
      <t>ヒ</t>
    </rPh>
    <rPh sb="19" eb="20">
      <t>ア</t>
    </rPh>
    <rPh sb="24" eb="26">
      <t>マイツキ</t>
    </rPh>
    <rPh sb="26" eb="27">
      <t>キ</t>
    </rPh>
    <rPh sb="30" eb="32">
      <t>シハラ</t>
    </rPh>
    <rPh sb="35" eb="37">
      <t>テアテ</t>
    </rPh>
    <rPh sb="38" eb="39">
      <t>ヒ</t>
    </rPh>
    <rPh sb="40" eb="41">
      <t>ア</t>
    </rPh>
    <phoneticPr fontId="3"/>
  </si>
  <si>
    <r>
      <t>看護職員等（保健師、助産師、看護師及び准看護師）</t>
    </r>
    <r>
      <rPr>
        <sz val="16"/>
        <color theme="1"/>
        <rFont val="ＭＳ Ｐゴシック"/>
        <family val="3"/>
        <charset val="128"/>
        <scheme val="minor"/>
      </rPr>
      <t>の賃金改善の内容</t>
    </r>
    <phoneticPr fontId="9"/>
  </si>
  <si>
    <r>
      <t>40歳未満の勤務医師、勤務歯科医師</t>
    </r>
    <r>
      <rPr>
        <sz val="18"/>
        <color theme="1"/>
        <rFont val="ＭＳ Ｐゴシック"/>
        <family val="3"/>
        <charset val="128"/>
        <scheme val="minor"/>
      </rPr>
      <t>の</t>
    </r>
    <r>
      <rPr>
        <sz val="16"/>
        <color theme="1"/>
        <rFont val="ＭＳ Ｐゴシック"/>
        <family val="3"/>
        <charset val="128"/>
        <scheme val="minor"/>
      </rPr>
      <t>賃金改善の内容</t>
    </r>
    <phoneticPr fontId="9"/>
  </si>
  <si>
    <r>
      <rPr>
        <b/>
        <sz val="18"/>
        <color theme="1"/>
        <rFont val="ＭＳ Ｐゴシック"/>
        <family val="3"/>
        <charset val="128"/>
        <scheme val="minor"/>
      </rPr>
      <t>事務職員</t>
    </r>
    <r>
      <rPr>
        <sz val="14"/>
        <color theme="1"/>
        <rFont val="ＭＳ Ｐゴシック"/>
        <family val="3"/>
        <charset val="128"/>
        <scheme val="minor"/>
      </rPr>
      <t>の賃金改善の内容</t>
    </r>
    <rPh sb="0" eb="4">
      <t>ジムショクイン</t>
    </rPh>
    <phoneticPr fontId="9"/>
  </si>
  <si>
    <r>
      <rPr>
        <b/>
        <sz val="18"/>
        <color theme="1"/>
        <rFont val="ＭＳ Ｐゴシック"/>
        <family val="3"/>
        <charset val="128"/>
        <scheme val="minor"/>
      </rPr>
      <t>看護補助者</t>
    </r>
    <r>
      <rPr>
        <sz val="16"/>
        <color theme="1"/>
        <rFont val="ＭＳ Ｐゴシック"/>
        <family val="3"/>
        <charset val="128"/>
        <scheme val="minor"/>
      </rPr>
      <t>の賃金改善の内容</t>
    </r>
    <rPh sb="0" eb="2">
      <t>カンゴ</t>
    </rPh>
    <rPh sb="2" eb="4">
      <t>ホジョ</t>
    </rPh>
    <rPh sb="4" eb="5">
      <t>シャ</t>
    </rPh>
    <phoneticPr fontId="9"/>
  </si>
  <si>
    <r>
      <rPr>
        <b/>
        <sz val="18"/>
        <color theme="1"/>
        <rFont val="ＭＳ Ｐゴシック"/>
        <family val="3"/>
        <charset val="128"/>
        <scheme val="minor"/>
      </rPr>
      <t>（上記職種以外の職員）</t>
    </r>
    <r>
      <rPr>
        <sz val="14"/>
        <color theme="1"/>
        <rFont val="ＭＳ Ｐゴシック"/>
        <family val="3"/>
        <charset val="128"/>
        <scheme val="minor"/>
      </rPr>
      <t xml:space="preserve">
</t>
    </r>
    <r>
      <rPr>
        <sz val="16"/>
        <color theme="1"/>
        <rFont val="ＭＳ Ｐゴシック"/>
        <family val="3"/>
        <charset val="128"/>
        <scheme val="minor"/>
      </rPr>
      <t>その他職員の賃金改善の内容</t>
    </r>
    <r>
      <rPr>
        <sz val="14"/>
        <color theme="1"/>
        <rFont val="ＭＳ Ｐゴシック"/>
        <family val="3"/>
        <charset val="128"/>
        <scheme val="minor"/>
      </rPr>
      <t xml:space="preserve">
</t>
    </r>
    <r>
      <rPr>
        <sz val="16"/>
        <color theme="1"/>
        <rFont val="ＭＳ Ｐゴシック"/>
        <family val="3"/>
        <charset val="128"/>
        <scheme val="minor"/>
      </rPr>
      <t>※上記職種以外の職種の賃金改善状況（給付金を活用したもの）を記載してください。
※なお、上記職種ごとの報告が困難な場合も当欄にまとめて記載してください。</t>
    </r>
    <phoneticPr fontId="9"/>
  </si>
  <si>
    <r>
      <rPr>
        <b/>
        <sz val="14"/>
        <color rgb="FFFF0000"/>
        <rFont val="ＭＳ Ｐゴシック"/>
        <family val="3"/>
        <charset val="128"/>
        <scheme val="minor"/>
      </rPr>
      <t>（賃金改善の内容に含め、算出可能な場合のみ記載）</t>
    </r>
    <r>
      <rPr>
        <b/>
        <sz val="14"/>
        <color theme="1"/>
        <rFont val="ＭＳ Ｐゴシック"/>
        <family val="3"/>
        <charset val="128"/>
        <scheme val="minor"/>
      </rPr>
      <t xml:space="preserve">
　上記の2.0％を上回る部分に伴う賞与、時間外手当、法定福利費（事業主負担分のみ）等の増加分に用いた金額
</t>
    </r>
    <r>
      <rPr>
        <b/>
        <sz val="14"/>
        <color rgb="FF0070C0"/>
        <rFont val="ＭＳ Ｐゴシック"/>
        <family val="3"/>
        <charset val="128"/>
        <scheme val="minor"/>
      </rPr>
      <t>※算出が難しいは上記(1)又は(2)に含めてください。</t>
    </r>
    <rPh sb="1" eb="3">
      <t>チンギン</t>
    </rPh>
    <rPh sb="3" eb="5">
      <t>カイゼン</t>
    </rPh>
    <rPh sb="6" eb="8">
      <t>ナイヨウ</t>
    </rPh>
    <rPh sb="9" eb="10">
      <t>フク</t>
    </rPh>
    <rPh sb="12" eb="14">
      <t>サンシュツ</t>
    </rPh>
    <rPh sb="14" eb="16">
      <t>カノウ</t>
    </rPh>
    <rPh sb="41" eb="43">
      <t>ジョウキ</t>
    </rPh>
    <rPh sb="49" eb="51">
      <t>ウワマワ</t>
    </rPh>
    <rPh sb="52" eb="54">
      <t>ブブンブン</t>
    </rPh>
    <rPh sb="91" eb="92">
      <t>マタ</t>
    </rPh>
    <phoneticPr fontId="9"/>
  </si>
  <si>
    <r>
      <t>令和７年度の対象職員の</t>
    </r>
    <r>
      <rPr>
        <b/>
        <sz val="16"/>
        <color rgb="FFFF0000"/>
        <rFont val="ＭＳ Ｐゴシック"/>
        <family val="3"/>
        <charset val="128"/>
        <scheme val="minor"/>
      </rPr>
      <t>ベースアップ分（基本給の引き上げ分または毎月決まって支払われる手当の引き上げ分）</t>
    </r>
    <r>
      <rPr>
        <b/>
        <sz val="16"/>
        <rFont val="ＭＳ Ｐゴシック"/>
        <family val="3"/>
        <charset val="128"/>
        <scheme val="minor"/>
      </rPr>
      <t>について、</t>
    </r>
    <r>
      <rPr>
        <b/>
        <sz val="16"/>
        <color theme="1"/>
        <rFont val="ＭＳ Ｐゴシック"/>
        <family val="3"/>
        <charset val="128"/>
        <scheme val="minor"/>
      </rPr>
      <t>令和７年３月31日時点の賃金水準と比較して2.0％を上回って実施している場合は、令和７年12月から令和８年５月までの間の当該2.0％を上回る部分</t>
    </r>
    <rPh sb="17" eb="18">
      <t>ブン</t>
    </rPh>
    <rPh sb="19" eb="22">
      <t>キホンキュウ</t>
    </rPh>
    <rPh sb="23" eb="24">
      <t>ヒ</t>
    </rPh>
    <rPh sb="25" eb="26">
      <t>ア</t>
    </rPh>
    <rPh sb="27" eb="28">
      <t>ブン</t>
    </rPh>
    <phoneticPr fontId="9"/>
  </si>
  <si>
    <r>
      <rPr>
        <b/>
        <sz val="18"/>
        <color theme="1"/>
        <rFont val="ＭＳ Ｐゴシック"/>
        <family val="3"/>
        <charset val="128"/>
        <scheme val="minor"/>
      </rPr>
      <t>【2.0超部分に充てる場合の算定シート】</t>
    </r>
    <r>
      <rPr>
        <b/>
        <sz val="12"/>
        <color theme="1"/>
        <rFont val="ＭＳ Ｐゴシック"/>
        <family val="3"/>
        <charset val="128"/>
        <scheme val="minor"/>
      </rPr>
      <t xml:space="preserve">
</t>
    </r>
    <r>
      <rPr>
        <b/>
        <sz val="12"/>
        <color rgb="FFFF0000"/>
        <rFont val="ＭＳ Ｐゴシック"/>
        <family val="3"/>
        <charset val="128"/>
        <scheme val="minor"/>
      </rPr>
      <t>（注）本算定シートは県の交付要綱で定めている「令和７年度の対象職員のベースアップについて、令和７年３月31日時点の賃金水準と比較して2.0％を上回って実施している場合は、令和７年12月から令和８年５月までの間の当該2.0％を上回る部分に本事業の補助金を充てることができる。」という例外的な運用を行った場合のみ作成してください。</t>
    </r>
    <rPh sb="8" eb="9">
      <t>ア</t>
    </rPh>
    <rPh sb="11" eb="13">
      <t>バアイ</t>
    </rPh>
    <rPh sb="24" eb="25">
      <t>ホン</t>
    </rPh>
    <rPh sb="25" eb="27">
      <t>サンテイ</t>
    </rPh>
    <rPh sb="31" eb="32">
      <t>ケン</t>
    </rPh>
    <rPh sb="33" eb="35">
      <t>コウフ</t>
    </rPh>
    <rPh sb="35" eb="37">
      <t>ヨウコウ</t>
    </rPh>
    <rPh sb="38" eb="39">
      <t>サダ</t>
    </rPh>
    <rPh sb="143" eb="146">
      <t>ホジョキン</t>
    </rPh>
    <rPh sb="161" eb="164">
      <t>レイガイテキ</t>
    </rPh>
    <rPh sb="165" eb="167">
      <t>ウンヨウ</t>
    </rPh>
    <rPh sb="168" eb="169">
      <t>オコナ</t>
    </rPh>
    <rPh sb="171" eb="173">
      <t>バアイ</t>
    </rPh>
    <rPh sb="175" eb="177">
      <t>サクセイ</t>
    </rPh>
    <phoneticPr fontId="9"/>
  </si>
  <si>
    <r>
      <t xml:space="preserve">Ⅲ　令和７年４月から11月の間に実施した賃金改善率
</t>
    </r>
    <r>
      <rPr>
        <b/>
        <sz val="14"/>
        <color rgb="FF7030A0"/>
        <rFont val="ＭＳ Ｐゴシック"/>
        <family val="3"/>
        <charset val="128"/>
        <scheme val="minor"/>
      </rPr>
      <t>（自動計算）</t>
    </r>
    <r>
      <rPr>
        <b/>
        <sz val="14"/>
        <rFont val="ＭＳ Ｐゴシック"/>
        <family val="3"/>
        <charset val="128"/>
        <scheme val="minor"/>
      </rPr>
      <t xml:space="preserve">
</t>
    </r>
    <r>
      <rPr>
        <b/>
        <sz val="14"/>
        <color rgb="FFFF0000"/>
        <rFont val="ＭＳ Ｐゴシック"/>
        <family val="3"/>
        <charset val="128"/>
        <scheme val="minor"/>
      </rPr>
      <t>Ⅱ.賃金改善額÷Ⅰ.R7.3.31時点の基本給</t>
    </r>
    <rPh sb="2" eb="4">
      <t>レイワ</t>
    </rPh>
    <rPh sb="5" eb="6">
      <t>ネン</t>
    </rPh>
    <rPh sb="7" eb="8">
      <t>ガツ</t>
    </rPh>
    <rPh sb="12" eb="13">
      <t>ガツ</t>
    </rPh>
    <rPh sb="14" eb="15">
      <t>アイダ</t>
    </rPh>
    <rPh sb="16" eb="18">
      <t>ジッシ</t>
    </rPh>
    <rPh sb="20" eb="22">
      <t>チンギン</t>
    </rPh>
    <rPh sb="22" eb="24">
      <t>カイゼン</t>
    </rPh>
    <rPh sb="24" eb="25">
      <t>リツ</t>
    </rPh>
    <rPh sb="27" eb="29">
      <t>ジドウ</t>
    </rPh>
    <rPh sb="29" eb="31">
      <t>ケイサン</t>
    </rPh>
    <rPh sb="36" eb="38">
      <t>チンギン</t>
    </rPh>
    <rPh sb="38" eb="41">
      <t>カイゼンガク</t>
    </rPh>
    <rPh sb="51" eb="53">
      <t>ジテン</t>
    </rPh>
    <rPh sb="54" eb="57">
      <t>キホンキュウ</t>
    </rPh>
    <phoneticPr fontId="9"/>
  </si>
  <si>
    <r>
      <t xml:space="preserve">Ⅳ　本事業の補助金額を充てられる上限月額
</t>
    </r>
    <r>
      <rPr>
        <b/>
        <sz val="14"/>
        <color rgb="FF7030A0"/>
        <rFont val="ＭＳ Ｐゴシック"/>
        <family val="3"/>
        <charset val="128"/>
        <scheme val="minor"/>
      </rPr>
      <t xml:space="preserve">（自動計算）
</t>
    </r>
    <r>
      <rPr>
        <b/>
        <sz val="14"/>
        <color rgb="FF7030A0"/>
        <rFont val="ＭＳ Ｐゴシック"/>
        <family val="3"/>
        <charset val="128"/>
      </rPr>
      <t xml:space="preserve">
</t>
    </r>
    <r>
      <rPr>
        <b/>
        <sz val="14"/>
        <rFont val="ＭＳ Ｐゴシック"/>
        <family val="3"/>
        <charset val="128"/>
      </rPr>
      <t xml:space="preserve"> </t>
    </r>
    <r>
      <rPr>
        <b/>
        <sz val="14"/>
        <color rgb="FFFF0000"/>
        <rFont val="ＭＳ Ｐゴシック"/>
        <family val="3"/>
        <charset val="128"/>
      </rPr>
      <t>Ⅱ.賃金改善額 −（Ⅰ.R７.3.31時点の基本給 × 2.0％）</t>
    </r>
    <rPh sb="2" eb="3">
      <t>ホン</t>
    </rPh>
    <rPh sb="3" eb="5">
      <t>ジギョウ</t>
    </rPh>
    <rPh sb="6" eb="9">
      <t>ホジョキン</t>
    </rPh>
    <rPh sb="9" eb="10">
      <t>ガク</t>
    </rPh>
    <rPh sb="11" eb="12">
      <t>ア</t>
    </rPh>
    <rPh sb="16" eb="18">
      <t>ジョウゲン</t>
    </rPh>
    <rPh sb="18" eb="20">
      <t>ゲツガク</t>
    </rPh>
    <rPh sb="22" eb="24">
      <t>ジドウ</t>
    </rPh>
    <rPh sb="24" eb="26">
      <t>ケイサン</t>
    </rPh>
    <rPh sb="33" eb="34">
      <t>キン</t>
    </rPh>
    <rPh sb="34" eb="36">
      <t>カイゼン</t>
    </rPh>
    <rPh sb="36" eb="37">
      <t>ガク</t>
    </rPh>
    <rPh sb="49" eb="51">
      <t>ジテン</t>
    </rPh>
    <rPh sb="52" eb="55">
      <t>キホンキュウ</t>
    </rPh>
    <phoneticPr fontId="9"/>
  </si>
  <si>
    <t>×（対象外）</t>
    <rPh sb="2" eb="5">
      <t>タイショウガイ</t>
    </rPh>
    <phoneticPr fontId="3"/>
  </si>
  <si>
    <r>
      <t>自動計算されます（</t>
    </r>
    <r>
      <rPr>
        <sz val="11"/>
        <color theme="1"/>
        <rFont val="ＭＳ Ｐゴシック"/>
        <family val="3"/>
        <charset val="128"/>
      </rPr>
      <t>❶₋➍）。プラスの場合は返還。マイナスの場合は０が表示されます。</t>
    </r>
    <rPh sb="0" eb="2">
      <t>ジドウ</t>
    </rPh>
    <rPh sb="2" eb="4">
      <t>ケイサン</t>
    </rPh>
    <rPh sb="18" eb="20">
      <t>バアイ</t>
    </rPh>
    <rPh sb="21" eb="23">
      <t>ヘンカン</t>
    </rPh>
    <rPh sb="29" eb="31">
      <t>バアイ</t>
    </rPh>
    <rPh sb="34" eb="36">
      <t>ヒョウジ</t>
    </rPh>
    <phoneticPr fontId="3"/>
  </si>
  <si>
    <r>
      <t xml:space="preserve">Ⅱ　令和７年４月から11月の間に実施した賃金改善額
（月額）
</t>
    </r>
    <r>
      <rPr>
        <b/>
        <sz val="14"/>
        <color rgb="FF0070C0"/>
        <rFont val="ＭＳ Ｐゴシック"/>
        <family val="3"/>
        <charset val="128"/>
        <scheme val="minor"/>
      </rPr>
      <t>（直接入力）</t>
    </r>
    <r>
      <rPr>
        <b/>
        <sz val="14"/>
        <rFont val="ＭＳ Ｐゴシック"/>
        <family val="3"/>
        <charset val="128"/>
        <scheme val="minor"/>
      </rPr>
      <t xml:space="preserve">
</t>
    </r>
    <rPh sb="2" eb="4">
      <t>レイワ</t>
    </rPh>
    <rPh sb="5" eb="6">
      <t>ネン</t>
    </rPh>
    <rPh sb="7" eb="8">
      <t>ガツ</t>
    </rPh>
    <rPh sb="12" eb="13">
      <t>ガツ</t>
    </rPh>
    <rPh sb="14" eb="15">
      <t>アイダ</t>
    </rPh>
    <rPh sb="16" eb="18">
      <t>ジッシ</t>
    </rPh>
    <rPh sb="20" eb="22">
      <t>チンギン</t>
    </rPh>
    <rPh sb="22" eb="24">
      <t>カイゼン</t>
    </rPh>
    <rPh sb="24" eb="25">
      <t>ガク</t>
    </rPh>
    <rPh sb="27" eb="29">
      <t>ゲツガク</t>
    </rPh>
    <rPh sb="32" eb="34">
      <t>チョクセツ</t>
    </rPh>
    <rPh sb="34" eb="36">
      <t>ニュウリョク</t>
    </rPh>
    <phoneticPr fontId="9"/>
  </si>
  <si>
    <t>【参考】　以下、個別職種ごとの賃金改善の内容について記入してください。
該当する職種がない場合は、「その他の対象職種」としてまとめて記入してください。</t>
    <rPh sb="1" eb="3">
      <t>サンコウ</t>
    </rPh>
    <rPh sb="5" eb="7">
      <t>イカ</t>
    </rPh>
    <rPh sb="8" eb="10">
      <t>コベツ</t>
    </rPh>
    <rPh sb="10" eb="12">
      <t>ショクシュ</t>
    </rPh>
    <rPh sb="15" eb="17">
      <t>チンギン</t>
    </rPh>
    <rPh sb="17" eb="19">
      <t>カイゼン</t>
    </rPh>
    <rPh sb="20" eb="22">
      <t>ナイヨウ</t>
    </rPh>
    <rPh sb="23" eb="25">
      <t>ガイトウ</t>
    </rPh>
    <rPh sb="27" eb="29">
      <t>ショクシュ</t>
    </rPh>
    <rPh sb="32" eb="34">
      <t>バアイ</t>
    </rPh>
    <rPh sb="36" eb="38">
      <t>ガイトウ</t>
    </rPh>
    <rPh sb="41" eb="43">
      <t>キニュウ</t>
    </rPh>
    <phoneticPr fontId="3"/>
  </si>
  <si>
    <r>
      <t>❶：賃金改善の総額</t>
    </r>
    <r>
      <rPr>
        <b/>
        <sz val="22"/>
        <color rgb="FF7030A0"/>
        <rFont val="ＭＳ ゴシック"/>
        <family val="3"/>
        <charset val="128"/>
      </rPr>
      <t>（自動計算）</t>
    </r>
    <r>
      <rPr>
        <b/>
        <sz val="22"/>
        <color theme="1"/>
        <rFont val="ＭＳ ゴシック"/>
        <family val="3"/>
        <charset val="128"/>
      </rPr>
      <t xml:space="preserve">
</t>
    </r>
    <r>
      <rPr>
        <b/>
        <sz val="20"/>
        <color theme="1"/>
        <rFont val="ＭＳ ゴシック"/>
        <family val="3"/>
        <charset val="128"/>
      </rPr>
      <t>（ベースアップ評価料および他の補助金による賃上げ分を除く）</t>
    </r>
    <rPh sb="10" eb="12">
      <t>ジドウ</t>
    </rPh>
    <rPh sb="12" eb="14">
      <t>ケイサン</t>
    </rPh>
    <phoneticPr fontId="3"/>
  </si>
  <si>
    <r>
      <t xml:space="preserve">❹：賃上げ支援事業の申請額
</t>
    </r>
    <r>
      <rPr>
        <b/>
        <sz val="20"/>
        <color theme="1"/>
        <rFont val="ＭＳ ゴシック"/>
        <family val="3"/>
        <charset val="128"/>
      </rPr>
      <t>　</t>
    </r>
    <r>
      <rPr>
        <b/>
        <u/>
        <sz val="22"/>
        <color rgb="FFFF0000"/>
        <rFont val="ＭＳ ゴシック"/>
        <family val="3"/>
        <charset val="128"/>
      </rPr>
      <t>（支給申請書に記載した金額）</t>
    </r>
    <r>
      <rPr>
        <b/>
        <sz val="22"/>
        <color theme="4"/>
        <rFont val="ＭＳ ゴシック"/>
        <family val="3"/>
        <charset val="128"/>
      </rPr>
      <t>（直接入力）</t>
    </r>
    <rPh sb="10" eb="13">
      <t>シンセイガク</t>
    </rPh>
    <rPh sb="16" eb="21">
      <t>シキュウシンセイショ</t>
    </rPh>
    <rPh sb="22" eb="24">
      <t>キサイ</t>
    </rPh>
    <rPh sb="26" eb="28">
      <t>キンガク</t>
    </rPh>
    <phoneticPr fontId="3"/>
  </si>
  <si>
    <t>有床診療所　・　医科診療所　・　歯科診療所</t>
    <rPh sb="0" eb="2">
      <t>ユウショウ</t>
    </rPh>
    <rPh sb="2" eb="5">
      <t>シンリョウジョ</t>
    </rPh>
    <rPh sb="8" eb="10">
      <t>イカ</t>
    </rPh>
    <rPh sb="10" eb="13">
      <t>シンリョウジョ</t>
    </rPh>
    <rPh sb="16" eb="18">
      <t>シカ</t>
    </rPh>
    <rPh sb="18" eb="21">
      <t>シンリョウショ</t>
    </rPh>
    <phoneticPr fontId="3"/>
  </si>
  <si>
    <r>
      <t>　</t>
    </r>
    <r>
      <rPr>
        <b/>
        <sz val="18"/>
        <color rgb="FFFF0000"/>
        <rFont val="ＭＳ ゴシック"/>
        <family val="3"/>
        <charset val="128"/>
      </rPr>
      <t>（国実施要綱３（３）ウに該当する施設のみ記載）</t>
    </r>
    <r>
      <rPr>
        <b/>
        <sz val="18"/>
        <color theme="1"/>
        <rFont val="ＭＳ ゴシック"/>
        <family val="3"/>
        <charset val="128"/>
      </rPr>
      <t xml:space="preserve">
令和８年６月１日時点の令和８年度診療報酬改定による見直し後のベースアップ評価料の届出</t>
    </r>
    <rPh sb="66" eb="67">
      <t>デ</t>
    </rPh>
    <phoneticPr fontId="3"/>
  </si>
  <si>
    <r>
      <t>【１】賃金改善（全体）</t>
    </r>
    <r>
      <rPr>
        <sz val="24"/>
        <color theme="1"/>
        <rFont val="ＭＳ Ｐゴシック"/>
        <family val="3"/>
        <charset val="128"/>
        <scheme val="minor"/>
      </rPr>
      <t>の内容</t>
    </r>
    <rPh sb="3" eb="5">
      <t>チンギン</t>
    </rPh>
    <rPh sb="5" eb="7">
      <t>カイゼン</t>
    </rPh>
    <rPh sb="8" eb="10">
      <t>ゼンタイ</t>
    </rPh>
    <rPh sb="12" eb="14">
      <t>ナイヨウ</t>
    </rPh>
    <phoneticPr fontId="9"/>
  </si>
  <si>
    <r>
      <t xml:space="preserve">令和８年６月１日以降のベースアップ月額水準
※比較対象は賃金改善前の水準
</t>
    </r>
    <r>
      <rPr>
        <b/>
        <sz val="18"/>
        <color rgb="FF0070C0"/>
        <rFont val="ＭＳ Ｐゴシック"/>
        <family val="3"/>
        <charset val="128"/>
        <scheme val="minor"/>
      </rPr>
      <t>（直接入力）</t>
    </r>
    <rPh sb="0" eb="2">
      <t>レイワ</t>
    </rPh>
    <rPh sb="3" eb="4">
      <t>ネン</t>
    </rPh>
    <rPh sb="5" eb="6">
      <t>ガツ</t>
    </rPh>
    <rPh sb="7" eb="8">
      <t>ニチ</t>
    </rPh>
    <rPh sb="8" eb="10">
      <t>イコウ</t>
    </rPh>
    <rPh sb="17" eb="19">
      <t>ゲツガク</t>
    </rPh>
    <rPh sb="19" eb="21">
      <t>スイジュン</t>
    </rPh>
    <rPh sb="38" eb="40">
      <t>チョクセツ</t>
    </rPh>
    <rPh sb="40" eb="42">
      <t>ニュウリョク</t>
    </rPh>
    <phoneticPr fontId="9"/>
  </si>
  <si>
    <r>
      <t>①</t>
    </r>
    <r>
      <rPr>
        <b/>
        <sz val="18"/>
        <rFont val="ＭＳ Ｐゴシック"/>
        <family val="3"/>
        <charset val="128"/>
        <scheme val="minor"/>
      </rPr>
      <t>月あたりの</t>
    </r>
    <r>
      <rPr>
        <b/>
        <sz val="18"/>
        <color theme="1"/>
        <rFont val="ＭＳ Ｐゴシック"/>
        <family val="3"/>
        <charset val="128"/>
        <scheme val="minor"/>
      </rPr>
      <t xml:space="preserve">対象人数
（常勤換算数）
</t>
    </r>
    <r>
      <rPr>
        <b/>
        <sz val="18"/>
        <color rgb="FF0070C0"/>
        <rFont val="ＭＳ Ｐゴシック"/>
        <family val="3"/>
        <charset val="128"/>
        <scheme val="minor"/>
      </rPr>
      <t>（直接入力）</t>
    </r>
    <rPh sb="1" eb="2">
      <t>ゲツ</t>
    </rPh>
    <rPh sb="6" eb="8">
      <t>タイショウ</t>
    </rPh>
    <rPh sb="8" eb="10">
      <t>ニンズウ</t>
    </rPh>
    <rPh sb="12" eb="14">
      <t>ジョウキン</t>
    </rPh>
    <rPh sb="14" eb="16">
      <t>カンサン</t>
    </rPh>
    <rPh sb="16" eb="17">
      <t>スウ</t>
    </rPh>
    <rPh sb="20" eb="22">
      <t>チョクセツ</t>
    </rPh>
    <rPh sb="22" eb="24">
      <t>ニュウリョク</t>
    </rPh>
    <phoneticPr fontId="9"/>
  </si>
  <si>
    <r>
      <t xml:space="preserve">②支給額
(1名あたり平均月額)
</t>
    </r>
    <r>
      <rPr>
        <b/>
        <sz val="18"/>
        <color rgb="FF0070C0"/>
        <rFont val="ＭＳ Ｐゴシック"/>
        <family val="3"/>
        <charset val="128"/>
        <scheme val="minor"/>
      </rPr>
      <t>（直接入力）</t>
    </r>
    <rPh sb="1" eb="3">
      <t>シキュウ</t>
    </rPh>
    <rPh sb="3" eb="4">
      <t>ガク</t>
    </rPh>
    <rPh sb="4" eb="5">
      <t>ゲツガク</t>
    </rPh>
    <rPh sb="6" eb="8">
      <t>イチメイ</t>
    </rPh>
    <rPh sb="11" eb="13">
      <t>ヘイキン</t>
    </rPh>
    <rPh sb="13" eb="14">
      <t>ゲツ</t>
    </rPh>
    <rPh sb="14" eb="15">
      <t>ガク</t>
    </rPh>
    <rPh sb="18" eb="20">
      <t>チョクセツ</t>
    </rPh>
    <rPh sb="20" eb="22">
      <t>ニュウリョク</t>
    </rPh>
    <phoneticPr fontId="9"/>
  </si>
  <si>
    <r>
      <t xml:space="preserve">③(賃金改善を実施した)月数
</t>
    </r>
    <r>
      <rPr>
        <b/>
        <sz val="18"/>
        <color rgb="FF0070C0"/>
        <rFont val="ＭＳ Ｐゴシック"/>
        <family val="3"/>
        <charset val="128"/>
        <scheme val="minor"/>
      </rPr>
      <t>（直接入力）</t>
    </r>
    <rPh sb="2" eb="4">
      <t>チンギン</t>
    </rPh>
    <rPh sb="4" eb="6">
      <t>カイゼン</t>
    </rPh>
    <rPh sb="7" eb="9">
      <t>ジッシ</t>
    </rPh>
    <rPh sb="12" eb="14">
      <t>ゲッスウ</t>
    </rPh>
    <rPh sb="16" eb="18">
      <t>チョクセツ</t>
    </rPh>
    <rPh sb="18" eb="20">
      <t>ニュウリョク</t>
    </rPh>
    <phoneticPr fontId="9"/>
  </si>
  <si>
    <r>
      <t xml:space="preserve">賃金改善の総額
</t>
    </r>
    <r>
      <rPr>
        <b/>
        <sz val="22"/>
        <color rgb="FF7030A0"/>
        <rFont val="ＭＳ Ｐゴシック"/>
        <family val="3"/>
        <charset val="128"/>
        <scheme val="minor"/>
      </rPr>
      <t>(自動計算)</t>
    </r>
    <rPh sb="9" eb="11">
      <t>ジドウ</t>
    </rPh>
    <rPh sb="11" eb="13">
      <t>ケイサン</t>
    </rPh>
    <phoneticPr fontId="9"/>
  </si>
  <si>
    <r>
      <t xml:space="preserve">　基本給や毎月決まって支払われる手当の引き上げに伴う賞与、時間外手当、法定福利費（事業主負担分のみ）等の増加分に用いた金額
</t>
    </r>
    <r>
      <rPr>
        <b/>
        <sz val="12"/>
        <color rgb="FF0070C0"/>
        <rFont val="ＭＳ ゴシック"/>
        <family val="3"/>
        <charset val="128"/>
      </rPr>
      <t>※算出が難しい場合は上記(1)に含めてください。</t>
    </r>
    <rPh sb="69" eb="71">
      <t>バアイ</t>
    </rPh>
    <phoneticPr fontId="3"/>
  </si>
  <si>
    <r>
      <t>　(1)ベースアップ分 
（</t>
    </r>
    <r>
      <rPr>
        <b/>
        <u/>
        <sz val="24"/>
        <rFont val="ＭＳ ゴシック"/>
        <family val="3"/>
        <charset val="128"/>
      </rPr>
      <t>基本給の引き上げ</t>
    </r>
    <r>
      <rPr>
        <b/>
        <sz val="24"/>
        <rFont val="ＭＳ ゴシック"/>
        <family val="3"/>
        <charset val="128"/>
      </rPr>
      <t xml:space="preserve">  または </t>
    </r>
    <r>
      <rPr>
        <b/>
        <u/>
        <sz val="24"/>
        <rFont val="ＭＳ ゴシック"/>
        <family val="3"/>
        <charset val="128"/>
      </rPr>
      <t>毎月決まって支払われる手当の引き上げ</t>
    </r>
    <r>
      <rPr>
        <b/>
        <sz val="24"/>
        <rFont val="ＭＳ ゴシック"/>
        <family val="3"/>
        <charset val="128"/>
      </rPr>
      <t>）</t>
    </r>
    <rPh sb="10" eb="11">
      <t>ブン</t>
    </rPh>
    <rPh sb="14" eb="16">
      <t>キホン</t>
    </rPh>
    <rPh sb="16" eb="17">
      <t>キュウ</t>
    </rPh>
    <rPh sb="18" eb="19">
      <t>ヒ</t>
    </rPh>
    <rPh sb="20" eb="21">
      <t>ア</t>
    </rPh>
    <rPh sb="28" eb="30">
      <t>マイツキ</t>
    </rPh>
    <rPh sb="30" eb="31">
      <t>キ</t>
    </rPh>
    <rPh sb="34" eb="36">
      <t>シハラ</t>
    </rPh>
    <rPh sb="39" eb="41">
      <t>テアテ</t>
    </rPh>
    <rPh sb="42" eb="43">
      <t>ヒ</t>
    </rPh>
    <rPh sb="44" eb="45">
      <t>ア</t>
    </rPh>
    <phoneticPr fontId="3"/>
  </si>
  <si>
    <t>　〒　910-8580</t>
  </si>
  <si>
    <t>（3）令和７年４月～１１月の間に2.0％を上回るベースアップをすでに実施していた場合で、令和７年12月から令和８年５月までの間の当該2.0％を上回る部分の補てんに本給付金を充てる場合は、「別紙１」にて算定した金額を右の欄に記載してください。</t>
    <rPh sb="94" eb="96">
      <t>ベッシ</t>
    </rPh>
    <phoneticPr fontId="9"/>
  </si>
  <si>
    <r>
      <t>①</t>
    </r>
    <r>
      <rPr>
        <b/>
        <sz val="14"/>
        <rFont val="ＭＳ Ｐゴシック"/>
        <family val="3"/>
        <charset val="128"/>
        <scheme val="minor"/>
      </rPr>
      <t>1ヶ月あたりの</t>
    </r>
    <r>
      <rPr>
        <b/>
        <sz val="14"/>
        <color theme="1"/>
        <rFont val="ＭＳ Ｐゴシック"/>
        <family val="3"/>
        <charset val="128"/>
        <scheme val="minor"/>
      </rPr>
      <t xml:space="preserve">
対象人数
（常勤換算数）
</t>
    </r>
    <r>
      <rPr>
        <b/>
        <sz val="14"/>
        <color rgb="FF0070C0"/>
        <rFont val="ＭＳ Ｐゴシック"/>
        <family val="3"/>
        <charset val="128"/>
        <scheme val="minor"/>
      </rPr>
      <t>（直接入力）</t>
    </r>
    <phoneticPr fontId="9"/>
  </si>
  <si>
    <r>
      <t>　</t>
    </r>
    <r>
      <rPr>
        <b/>
        <sz val="18"/>
        <color rgb="FFFF0000"/>
        <rFont val="BIZ UDPゴシック"/>
        <family val="3"/>
        <charset val="128"/>
      </rPr>
      <t>（国実施要綱３（３）ウに該当する施設のみ記載）</t>
    </r>
    <r>
      <rPr>
        <b/>
        <sz val="18"/>
        <color theme="1"/>
        <rFont val="BIZ UDPゴシック"/>
        <family val="3"/>
        <charset val="128"/>
      </rPr>
      <t xml:space="preserve">
令和８年６月１日時点の令和８年度診療報酬改定による見直し後のベースアップ評価料の届出</t>
    </r>
    <rPh sb="66" eb="67">
      <t>デ</t>
    </rPh>
    <phoneticPr fontId="3"/>
  </si>
  <si>
    <t>②支給額
(1名あたり平均月額)</t>
    <rPh sb="1" eb="3">
      <t>シキュウ</t>
    </rPh>
    <rPh sb="3" eb="4">
      <t>ガク</t>
    </rPh>
    <rPh sb="4" eb="5">
      <t>ゲツガク</t>
    </rPh>
    <rPh sb="6" eb="8">
      <t>イチメイ</t>
    </rPh>
    <rPh sb="11" eb="13">
      <t>ヘイキン</t>
    </rPh>
    <rPh sb="13" eb="14">
      <t>ゲツ</t>
    </rPh>
    <rPh sb="14" eb="15">
      <t>ガク</t>
    </rPh>
    <phoneticPr fontId="9"/>
  </si>
  <si>
    <t>令和８年６月１日以降の賃金改善水準
※比較対象は賃金改善前の水準</t>
    <rPh sb="0" eb="2">
      <t>レイワ</t>
    </rPh>
    <rPh sb="3" eb="4">
      <t>ネン</t>
    </rPh>
    <rPh sb="5" eb="6">
      <t>ガツ</t>
    </rPh>
    <rPh sb="7" eb="8">
      <t>ニチ</t>
    </rPh>
    <rPh sb="8" eb="10">
      <t>イコウ</t>
    </rPh>
    <rPh sb="11" eb="13">
      <t>チンギン</t>
    </rPh>
    <rPh sb="13" eb="15">
      <t>カイゼン</t>
    </rPh>
    <rPh sb="15" eb="17">
      <t>スイジュン</t>
    </rPh>
    <phoneticPr fontId="9"/>
  </si>
  <si>
    <t>　基本給の引き上げ</t>
    <rPh sb="1" eb="4">
      <t>キホンキュウ</t>
    </rPh>
    <rPh sb="5" eb="6">
      <t>ヒ</t>
    </rPh>
    <rPh sb="7" eb="8">
      <t>ア</t>
    </rPh>
    <phoneticPr fontId="3"/>
  </si>
  <si>
    <t>　毎月決まって支払われる手当の引き上げ
　（ベースアップ評価手当の増額など）</t>
    <rPh sb="1" eb="3">
      <t>マイゲツ</t>
    </rPh>
    <rPh sb="3" eb="4">
      <t>キ</t>
    </rPh>
    <rPh sb="7" eb="9">
      <t>シハラ</t>
    </rPh>
    <rPh sb="12" eb="14">
      <t>テアテ</t>
    </rPh>
    <rPh sb="15" eb="16">
      <t>ヒ</t>
    </rPh>
    <rPh sb="17" eb="18">
      <t>ア</t>
    </rPh>
    <rPh sb="28" eb="30">
      <t>ヒョウカ</t>
    </rPh>
    <rPh sb="30" eb="32">
      <t>テアテ</t>
    </rPh>
    <rPh sb="33" eb="35">
      <t>ゾウガク</t>
    </rPh>
    <phoneticPr fontId="3"/>
  </si>
  <si>
    <t>　（給付金を充て、算出可能な場合のみ記載）
　基本給や毎月決まって支払われる手当の引き上げに伴う賞与、時間外手当、法定福利費（事業主負担分のみ）等の増加分に用いた金額（算出が難しいは上記に含めてください。）</t>
    <rPh sb="2" eb="5">
      <t>キュウフキン</t>
    </rPh>
    <rPh sb="6" eb="7">
      <t>ア</t>
    </rPh>
    <rPh sb="9" eb="11">
      <t>サンシュツ</t>
    </rPh>
    <rPh sb="11" eb="13">
      <t>カノウ</t>
    </rPh>
    <rPh sb="14" eb="16">
      <t>バアイ</t>
    </rPh>
    <rPh sb="18" eb="20">
      <t>キサイ</t>
    </rPh>
    <rPh sb="23" eb="26">
      <t>キホンキュウ</t>
    </rPh>
    <rPh sb="27" eb="29">
      <t>マイゲツ</t>
    </rPh>
    <rPh sb="29" eb="30">
      <t>キ</t>
    </rPh>
    <rPh sb="33" eb="35">
      <t>シハラ</t>
    </rPh>
    <rPh sb="38" eb="40">
      <t>テアテ</t>
    </rPh>
    <rPh sb="41" eb="42">
      <t>ヒ</t>
    </rPh>
    <rPh sb="43" eb="44">
      <t>ア</t>
    </rPh>
    <rPh sb="46" eb="47">
      <t>トモナ</t>
    </rPh>
    <rPh sb="48" eb="50">
      <t>ショウヨ</t>
    </rPh>
    <rPh sb="51" eb="54">
      <t>ジカンガイ</t>
    </rPh>
    <rPh sb="54" eb="56">
      <t>テアテ</t>
    </rPh>
    <rPh sb="57" eb="59">
      <t>ホウテイ</t>
    </rPh>
    <rPh sb="59" eb="62">
      <t>フクリヒ</t>
    </rPh>
    <rPh sb="63" eb="66">
      <t>ジギョウヌシ</t>
    </rPh>
    <rPh sb="66" eb="69">
      <t>フタンブン</t>
    </rPh>
    <rPh sb="72" eb="73">
      <t>トウ</t>
    </rPh>
    <rPh sb="74" eb="77">
      <t>ゾウカブン</t>
    </rPh>
    <rPh sb="78" eb="79">
      <t>モチ</t>
    </rPh>
    <rPh sb="81" eb="83">
      <t>キンガク</t>
    </rPh>
    <rPh sb="84" eb="86">
      <t>サンシュツ</t>
    </rPh>
    <rPh sb="87" eb="88">
      <t>ムズカ</t>
    </rPh>
    <rPh sb="91" eb="93">
      <t>ジョウキ</t>
    </rPh>
    <rPh sb="94" eb="95">
      <t>フク</t>
    </rPh>
    <phoneticPr fontId="3"/>
  </si>
  <si>
    <t>　一時金または特別手当</t>
    <rPh sb="1" eb="4">
      <t>イチジキン</t>
    </rPh>
    <rPh sb="7" eb="9">
      <t>トクベツ</t>
    </rPh>
    <rPh sb="9" eb="11">
      <t>テアテ</t>
    </rPh>
    <phoneticPr fontId="3"/>
  </si>
  <si>
    <r>
      <t>賃金改善（全体）</t>
    </r>
    <r>
      <rPr>
        <sz val="24"/>
        <color theme="1"/>
        <rFont val="BIZ UDPゴシック"/>
        <family val="3"/>
        <charset val="128"/>
      </rPr>
      <t>の内容</t>
    </r>
    <rPh sb="0" eb="2">
      <t>チンギン</t>
    </rPh>
    <rPh sb="2" eb="4">
      <t>カイゼン</t>
    </rPh>
    <rPh sb="5" eb="7">
      <t>ゼンタイ</t>
    </rPh>
    <rPh sb="9" eb="11">
      <t>ナイヨウ</t>
    </rPh>
    <phoneticPr fontId="9"/>
  </si>
  <si>
    <t>③(賃金改善を実施した)月数</t>
    <rPh sb="2" eb="4">
      <t>チンギン</t>
    </rPh>
    <rPh sb="4" eb="6">
      <t>カイゼン</t>
    </rPh>
    <rPh sb="7" eb="9">
      <t>ジッシ</t>
    </rPh>
    <rPh sb="12" eb="14">
      <t>ゲッスウ</t>
    </rPh>
    <phoneticPr fontId="9"/>
  </si>
  <si>
    <t>①対象人数
（常勤換算数）</t>
    <rPh sb="1" eb="3">
      <t>タイショウ</t>
    </rPh>
    <rPh sb="3" eb="5">
      <t>ニンズウ</t>
    </rPh>
    <rPh sb="7" eb="9">
      <t>ジョウキン</t>
    </rPh>
    <rPh sb="9" eb="11">
      <t>カンサン</t>
    </rPh>
    <rPh sb="11" eb="12">
      <t>スウ</t>
    </rPh>
    <phoneticPr fontId="9"/>
  </si>
  <si>
    <t>令和７年４月～１１月の間に2.0％を上回るベースアップをすでに実施していた場合で、令和７年12月から令和８年５月までの間の当該2.0％を上回る部分の補てんに本給付金を充てる場合は、「別紙１」にて算定した金額を右の欄に記載してください。</t>
    <rPh sb="91" eb="93">
      <t>ベッシ</t>
    </rPh>
    <phoneticPr fontId="9"/>
  </si>
  <si>
    <r>
      <t>ここからは、支援金を活用した、個別職種の賃金改善の内容について記載してください。
国の政策上の必要性から把握するものであり、補助金の交付額には影響しません。</t>
    </r>
    <r>
      <rPr>
        <u/>
        <sz val="26"/>
        <rFont val="BIZ UDPゴシック"/>
        <family val="3"/>
        <charset val="128"/>
      </rPr>
      <t>職種ごとの賃金改善の総額と「賃金改善に係る総事業費の内訳」の総額が一致しなくても差し支えありません。</t>
    </r>
    <r>
      <rPr>
        <sz val="26"/>
        <rFont val="BIZ UDPゴシック"/>
        <family val="3"/>
        <charset val="128"/>
      </rPr>
      <t>賃金改善を行った職種のみご回答ください（該当がない職種は空欄で可）。</t>
    </r>
    <phoneticPr fontId="3"/>
  </si>
  <si>
    <t>賃金改善の内容</t>
    <phoneticPr fontId="9"/>
  </si>
  <si>
    <t>（充てた場合のみ記載）
　上記の2.0％を上回る部分に伴う賞与、時間外手当、法定福利費（事業主負担分を含む。）等の増加分に用いた金額（算出が難しいは上記に含めてください。）</t>
    <rPh sb="28" eb="30">
      <t>ジョウキ</t>
    </rPh>
    <rPh sb="36" eb="38">
      <t>ウワマワ</t>
    </rPh>
    <rPh sb="39" eb="41">
      <t>ブブンブン</t>
    </rPh>
    <phoneticPr fontId="9"/>
  </si>
  <si>
    <t>１名あたり平均額
（対象職員・対象職種・役職によって異なる場合は加重平均してください）</t>
    <rPh sb="1" eb="2">
      <t>メイ</t>
    </rPh>
    <rPh sb="5" eb="8">
      <t>ヘイキンガク</t>
    </rPh>
    <rPh sb="10" eb="12">
      <t>タイショウ</t>
    </rPh>
    <rPh sb="12" eb="14">
      <t>ショクイン</t>
    </rPh>
    <rPh sb="15" eb="17">
      <t>タイショウ</t>
    </rPh>
    <rPh sb="17" eb="19">
      <t>ショクシュ</t>
    </rPh>
    <rPh sb="20" eb="22">
      <t>ヤクショク</t>
    </rPh>
    <rPh sb="26" eb="27">
      <t>コト</t>
    </rPh>
    <rPh sb="29" eb="31">
      <t>バアイ</t>
    </rPh>
    <rPh sb="32" eb="34">
      <t>カジュウ</t>
    </rPh>
    <rPh sb="34" eb="36">
      <t>ヘイキン</t>
    </rPh>
    <phoneticPr fontId="3"/>
  </si>
  <si>
    <t>賃金改善の総額</t>
    <phoneticPr fontId="9"/>
  </si>
  <si>
    <r>
      <t>　令和７年度の対象職員の</t>
    </r>
    <r>
      <rPr>
        <sz val="20"/>
        <color rgb="FFFF0000"/>
        <rFont val="BIZ UDPゴシック"/>
        <family val="3"/>
        <charset val="128"/>
      </rPr>
      <t>基本給の引き上げ分</t>
    </r>
    <r>
      <rPr>
        <sz val="20"/>
        <rFont val="BIZ UDPゴシック"/>
        <family val="3"/>
        <charset val="128"/>
      </rPr>
      <t>について、令和７年３月31日時点の賃金水準と比較して2.0％を上回って実施している場合は、令和７年12月から令和８年５月までの間の当該2.0％を上回る部分</t>
    </r>
    <rPh sb="12" eb="15">
      <t>キホンキュウ</t>
    </rPh>
    <rPh sb="16" eb="17">
      <t>ヒ</t>
    </rPh>
    <rPh sb="18" eb="19">
      <t>ア</t>
    </rPh>
    <rPh sb="20" eb="21">
      <t>ブン</t>
    </rPh>
    <phoneticPr fontId="9"/>
  </si>
  <si>
    <r>
      <t>　令和７年度の対象職員の</t>
    </r>
    <r>
      <rPr>
        <sz val="20"/>
        <color rgb="FFFF0000"/>
        <rFont val="BIZ UDPゴシック"/>
        <family val="3"/>
        <charset val="128"/>
      </rPr>
      <t>毎月決まって支払われる手当の引き上げ分</t>
    </r>
    <r>
      <rPr>
        <sz val="20"/>
        <rFont val="BIZ UDPゴシック"/>
        <family val="3"/>
        <charset val="128"/>
      </rPr>
      <t>について、令和７年３月31日時点の賃金水準と比較して2.0％を上回って実施している場合は、令和７年12月から令和８年５月までの間の当該2.0％を上回る部分</t>
    </r>
    <rPh sb="30" eb="31">
      <t>ブン</t>
    </rPh>
    <phoneticPr fontId="9"/>
  </si>
  <si>
    <r>
      <rPr>
        <b/>
        <sz val="28"/>
        <rFont val="BIZ UDPゴシック"/>
        <family val="3"/>
        <charset val="128"/>
      </rPr>
      <t>（７） （１）～（６）職種以外の職員（その他職員）　　（１）～（６）以外の職種の賃金改善状況（給付金を活用したもの）を記載してください。</t>
    </r>
    <r>
      <rPr>
        <b/>
        <u/>
        <sz val="28"/>
        <rFont val="BIZ UDPゴシック"/>
        <family val="3"/>
        <charset val="128"/>
      </rPr>
      <t xml:space="preserve">
</t>
    </r>
    <r>
      <rPr>
        <b/>
        <sz val="28"/>
        <rFont val="BIZ UDPゴシック"/>
        <family val="3"/>
        <charset val="128"/>
      </rPr>
      <t xml:space="preserve"> </t>
    </r>
    <r>
      <rPr>
        <b/>
        <sz val="28"/>
        <color rgb="FFFF0000"/>
        <rFont val="BIZ UDPゴシック"/>
        <family val="3"/>
        <charset val="128"/>
      </rPr>
      <t xml:space="preserve">※ </t>
    </r>
    <r>
      <rPr>
        <b/>
        <u/>
        <sz val="28"/>
        <color rgb="FFFF0000"/>
        <rFont val="BIZ UDPゴシック"/>
        <family val="3"/>
        <charset val="128"/>
      </rPr>
      <t>職種ごとの報告が困難な場合は、当欄にまとめて記載してください。</t>
    </r>
    <phoneticPr fontId="3"/>
  </si>
  <si>
    <r>
      <t xml:space="preserve">  </t>
    </r>
    <r>
      <rPr>
        <b/>
        <u/>
        <sz val="28"/>
        <rFont val="BIZ UDPゴシック"/>
        <family val="3"/>
        <charset val="128"/>
      </rPr>
      <t>（５）薬剤師</t>
    </r>
    <rPh sb="5" eb="8">
      <t>ヤクザイシ</t>
    </rPh>
    <phoneticPr fontId="3"/>
  </si>
  <si>
    <r>
      <rPr>
        <b/>
        <sz val="28"/>
        <rFont val="BIZ UDPゴシック"/>
        <family val="3"/>
        <charset val="128"/>
      </rPr>
      <t xml:space="preserve">  </t>
    </r>
    <r>
      <rPr>
        <b/>
        <u/>
        <sz val="28"/>
        <rFont val="BIZ UDPゴシック"/>
        <family val="3"/>
        <charset val="128"/>
      </rPr>
      <t>（４）看護補助者</t>
    </r>
    <rPh sb="5" eb="7">
      <t>カンゴ</t>
    </rPh>
    <rPh sb="7" eb="10">
      <t>ホジョシャ</t>
    </rPh>
    <phoneticPr fontId="3"/>
  </si>
  <si>
    <r>
      <rPr>
        <b/>
        <sz val="28"/>
        <rFont val="BIZ UDPゴシック"/>
        <family val="3"/>
        <charset val="128"/>
      </rPr>
      <t>　　</t>
    </r>
    <r>
      <rPr>
        <b/>
        <u/>
        <sz val="28"/>
        <rFont val="BIZ UDPゴシック"/>
        <family val="3"/>
        <charset val="128"/>
      </rPr>
      <t>（３）事務職員</t>
    </r>
    <rPh sb="5" eb="9">
      <t>ジムショクイン</t>
    </rPh>
    <phoneticPr fontId="3"/>
  </si>
  <si>
    <r>
      <rPr>
        <b/>
        <sz val="28"/>
        <rFont val="BIZ UDPゴシック"/>
        <family val="3"/>
        <charset val="128"/>
      </rPr>
      <t>　　</t>
    </r>
    <r>
      <rPr>
        <b/>
        <u/>
        <sz val="28"/>
        <rFont val="BIZ UDPゴシック"/>
        <family val="3"/>
        <charset val="128"/>
      </rPr>
      <t>（２）４０歳未満の勤務医師、勤務歯科医師</t>
    </r>
    <rPh sb="7" eb="8">
      <t>サイ</t>
    </rPh>
    <rPh sb="8" eb="10">
      <t>ミマン</t>
    </rPh>
    <rPh sb="11" eb="15">
      <t>キンムイシ</t>
    </rPh>
    <rPh sb="16" eb="22">
      <t>キンムシカイシ</t>
    </rPh>
    <phoneticPr fontId="3"/>
  </si>
  <si>
    <r>
      <rPr>
        <b/>
        <sz val="28"/>
        <rFont val="BIZ UDPゴシック"/>
        <family val="3"/>
        <charset val="128"/>
      </rPr>
      <t>　　</t>
    </r>
    <r>
      <rPr>
        <b/>
        <u/>
        <sz val="28"/>
        <rFont val="BIZ UDPゴシック"/>
        <family val="3"/>
        <charset val="128"/>
      </rPr>
      <t>（１）看護職員等（保健師、助産師、看護師及び准看護師）</t>
    </r>
    <phoneticPr fontId="3"/>
  </si>
  <si>
    <t>令和　　　年　　　　月　　　　日</t>
    <rPh sb="0" eb="2">
      <t>レイワ</t>
    </rPh>
    <rPh sb="5" eb="6">
      <t>ネン</t>
    </rPh>
    <rPh sb="10" eb="11">
      <t>ガツ</t>
    </rPh>
    <rPh sb="15" eb="16">
      <t>ニチ</t>
    </rPh>
    <phoneticPr fontId="3"/>
  </si>
  <si>
    <t>（実績報告概要）</t>
    <rPh sb="0" eb="8">
      <t>｢ジッセキホウコクガイヨウ｣</t>
    </rPh>
    <phoneticPr fontId="3"/>
  </si>
  <si>
    <t>（賃金改善に係る総事業費の内訳）</t>
    <rPh sb="1" eb="3">
      <t>チンギン</t>
    </rPh>
    <rPh sb="3" eb="5">
      <t>カイゼン</t>
    </rPh>
    <rPh sb="6" eb="7">
      <t>カカ</t>
    </rPh>
    <rPh sb="8" eb="12">
      <t>ソウジギョウヒ</t>
    </rPh>
    <rPh sb="13" eb="15">
      <t>ウチワケ</t>
    </rPh>
    <phoneticPr fontId="3"/>
  </si>
  <si>
    <r>
      <rPr>
        <b/>
        <sz val="28"/>
        <rFont val="BIZ UDPゴシック"/>
        <family val="3"/>
        <charset val="128"/>
      </rPr>
      <t>（７） （１）～（６）職種以外の職員（その他職員）　　（１）～（６）以外の職種の賃金改善状況（給付金を活用したもの）を記載してください。</t>
    </r>
    <r>
      <rPr>
        <b/>
        <u/>
        <sz val="28"/>
        <rFont val="BIZ UDPゴシック"/>
        <family val="3"/>
        <charset val="128"/>
      </rPr>
      <t xml:space="preserve">
</t>
    </r>
    <r>
      <rPr>
        <b/>
        <sz val="28"/>
        <rFont val="BIZ UDPゴシック"/>
        <family val="3"/>
        <charset val="128"/>
      </rPr>
      <t xml:space="preserve"> </t>
    </r>
    <r>
      <rPr>
        <b/>
        <sz val="28"/>
        <color rgb="FFFF0000"/>
        <rFont val="BIZ UDPゴシック"/>
        <family val="3"/>
        <charset val="128"/>
      </rPr>
      <t xml:space="preserve">※ </t>
    </r>
    <r>
      <rPr>
        <b/>
        <u/>
        <sz val="28"/>
        <color rgb="FFFF0000"/>
        <rFont val="BIZ UDPゴシック"/>
        <family val="3"/>
        <charset val="128"/>
      </rPr>
      <t>職種ごとの報告が困難な場合も、当欄にまとめて記載してください。</t>
    </r>
    <phoneticPr fontId="3"/>
  </si>
  <si>
    <t>（確認用）</t>
    <rPh sb="1" eb="4">
      <t>カクニンヨウ</t>
    </rPh>
    <phoneticPr fontId="3"/>
  </si>
  <si>
    <t>Ⅰ.　令和７年３月31日時点の基本給（月額）</t>
    <rPh sb="3" eb="5">
      <t>レイワ</t>
    </rPh>
    <rPh sb="6" eb="7">
      <t>ネン</t>
    </rPh>
    <rPh sb="8" eb="9">
      <t>ガツ</t>
    </rPh>
    <rPh sb="11" eb="12">
      <t>ニチ</t>
    </rPh>
    <rPh sb="12" eb="14">
      <t>ジテン</t>
    </rPh>
    <rPh sb="15" eb="18">
      <t>キホンキュウ</t>
    </rPh>
    <rPh sb="19" eb="21">
      <t>ゲツガク</t>
    </rPh>
    <phoneticPr fontId="9"/>
  </si>
  <si>
    <t>Ⅱ.　令和７年4月から１１月の間に実施したの賃金改善額（月額）</t>
    <rPh sb="3" eb="5">
      <t>レイワ</t>
    </rPh>
    <rPh sb="6" eb="7">
      <t>ネン</t>
    </rPh>
    <rPh sb="8" eb="9">
      <t>ガツ</t>
    </rPh>
    <rPh sb="13" eb="14">
      <t>ガツ</t>
    </rPh>
    <rPh sb="15" eb="16">
      <t>アイダ</t>
    </rPh>
    <rPh sb="17" eb="19">
      <t>ジッシ</t>
    </rPh>
    <rPh sb="22" eb="24">
      <t>チンギン</t>
    </rPh>
    <rPh sb="24" eb="26">
      <t>カイゼン</t>
    </rPh>
    <rPh sb="26" eb="27">
      <t>ガク</t>
    </rPh>
    <rPh sb="28" eb="30">
      <t>ゲツガク</t>
    </rPh>
    <phoneticPr fontId="9"/>
  </si>
  <si>
    <t>Ⅵ.　本事業の支給額を充てる期間
（最大：令和７年12月～令和８年５月の６ヶ月）</t>
    <rPh sb="3" eb="4">
      <t>ホン</t>
    </rPh>
    <rPh sb="4" eb="6">
      <t>ジギョウ</t>
    </rPh>
    <rPh sb="7" eb="10">
      <t>シキュウガク</t>
    </rPh>
    <rPh sb="11" eb="12">
      <t>ア</t>
    </rPh>
    <rPh sb="14" eb="16">
      <t>キカン</t>
    </rPh>
    <rPh sb="18" eb="20">
      <t>サイダイ</t>
    </rPh>
    <rPh sb="21" eb="23">
      <t>レイワ</t>
    </rPh>
    <rPh sb="24" eb="25">
      <t>ネン</t>
    </rPh>
    <rPh sb="27" eb="28">
      <t>ガツ</t>
    </rPh>
    <rPh sb="29" eb="31">
      <t>レイワ</t>
    </rPh>
    <rPh sb="32" eb="33">
      <t>ネン</t>
    </rPh>
    <rPh sb="34" eb="35">
      <t>ガツ</t>
    </rPh>
    <rPh sb="38" eb="39">
      <t>ゲツ</t>
    </rPh>
    <phoneticPr fontId="9"/>
  </si>
  <si>
    <t>Ⅶ.　対象人数
（常勤換算数）</t>
    <rPh sb="3" eb="5">
      <t>タイショウ</t>
    </rPh>
    <rPh sb="5" eb="7">
      <t>ニンズウ</t>
    </rPh>
    <rPh sb="9" eb="11">
      <t>ジョウキン</t>
    </rPh>
    <rPh sb="11" eb="13">
      <t>カンサン</t>
    </rPh>
    <rPh sb="13" eb="14">
      <t>スウ</t>
    </rPh>
    <phoneticPr fontId="9"/>
  </si>
  <si>
    <t>診療所等賃上げ支援事業 実績報告書の記載について
（賃金改善報告書）</t>
    <phoneticPr fontId="3"/>
  </si>
  <si>
    <t>③ 金額の確認</t>
  </si>
  <si>
    <t>　全員共通の記入項目です。</t>
    <rPh sb="1" eb="3">
      <t>ゼンイン</t>
    </rPh>
    <rPh sb="3" eb="5">
      <t>キョウツウ</t>
    </rPh>
    <rPh sb="6" eb="8">
      <t>キニュウ</t>
    </rPh>
    <rPh sb="8" eb="10">
      <t>コウモク</t>
    </rPh>
    <phoneticPr fontId="3"/>
  </si>
  <si>
    <t xml:space="preserve"> （１）R７．12月～Ｒ８．５月までの間、賃金改善を実施した場合　　</t>
    <rPh sb="9" eb="10">
      <t>ガツ</t>
    </rPh>
    <rPh sb="15" eb="16">
      <t>ガツ</t>
    </rPh>
    <rPh sb="19" eb="20">
      <t>アイダ</t>
    </rPh>
    <rPh sb="21" eb="23">
      <t>チンギン</t>
    </rPh>
    <rPh sb="23" eb="25">
      <t>カイゼン</t>
    </rPh>
    <phoneticPr fontId="3"/>
  </si>
  <si>
    <t xml:space="preserve"> （３）令和7年1１月以前（当該事業実施前）に、既にベースアップ（2.0％以上）を実施していた場合　</t>
    <phoneticPr fontId="3"/>
  </si>
  <si>
    <t>　　　　　賃金改善の実施内容に応じ、それぞれ次の通りご記入ください。</t>
    <phoneticPr fontId="3"/>
  </si>
  <si>
    <t>　　　→　パターン１（基本給の引き上げ） または
　　　　　 パターン２（毎月決まって支払われる手当の引き上げ）　を参照</t>
    <rPh sb="11" eb="14">
      <t>キホンキュウ</t>
    </rPh>
    <rPh sb="15" eb="16">
      <t>ヒ</t>
    </rPh>
    <rPh sb="17" eb="18">
      <t>ア</t>
    </rPh>
    <rPh sb="37" eb="39">
      <t>マイツキ</t>
    </rPh>
    <rPh sb="39" eb="40">
      <t>キ</t>
    </rPh>
    <rPh sb="43" eb="45">
      <t>シハラ</t>
    </rPh>
    <rPh sb="48" eb="50">
      <t>テアテ</t>
    </rPh>
    <rPh sb="51" eb="52">
      <t>ヒ</t>
    </rPh>
    <rPh sb="53" eb="54">
      <t>ア</t>
    </rPh>
    <phoneticPr fontId="3"/>
  </si>
  <si>
    <t>　</t>
    <phoneticPr fontId="3"/>
  </si>
  <si>
    <t xml:space="preserve"> ❶賃金改善の総額 ≧ ❷申請額　→ 返還なし</t>
    <phoneticPr fontId="3"/>
  </si>
  <si>
    <r>
      <t xml:space="preserve"> ❶賃金改善の総額 ＜ ❷申請額 → </t>
    </r>
    <r>
      <rPr>
        <b/>
        <u/>
        <sz val="12"/>
        <color rgb="FF000000"/>
        <rFont val="BIZ UDPゴシック"/>
        <family val="3"/>
        <charset val="128"/>
      </rPr>
      <t>不足分は返還対象</t>
    </r>
    <r>
      <rPr>
        <sz val="12"/>
        <color rgb="FF000000"/>
        <rFont val="BIZ UDPゴシック"/>
        <family val="3"/>
        <charset val="128"/>
      </rPr>
      <t xml:space="preserve"> </t>
    </r>
    <phoneticPr fontId="3"/>
  </si>
  <si>
    <t xml:space="preserve">  </t>
    <phoneticPr fontId="3"/>
  </si>
  <si>
    <t>※返還がある場合は別途手続きが必要となります。</t>
    <rPh sb="1" eb="3">
      <t>ヘンカン</t>
    </rPh>
    <rPh sb="6" eb="8">
      <t>バアイ</t>
    </rPh>
    <rPh sb="9" eb="11">
      <t>ベット</t>
    </rPh>
    <rPh sb="11" eb="13">
      <t>テツヅ</t>
    </rPh>
    <rPh sb="15" eb="17">
      <t>ヒツヨウ</t>
    </rPh>
    <phoneticPr fontId="3"/>
  </si>
  <si>
    <r>
      <rPr>
        <b/>
        <sz val="26"/>
        <color theme="1"/>
        <rFont val="BIZ UDPゴシック"/>
        <family val="3"/>
        <charset val="128"/>
      </rPr>
      <t>❶：賃金改善の総額</t>
    </r>
    <r>
      <rPr>
        <b/>
        <sz val="22"/>
        <color theme="1"/>
        <rFont val="BIZ UDPゴシック"/>
        <family val="3"/>
        <charset val="128"/>
      </rPr>
      <t xml:space="preserve">
（ベースアップ評価料を活用した金額や本給付金以外の給付金を活用した賃上げ分を除く）</t>
    </r>
    <rPh sb="21" eb="23">
      <t>カツヨウ</t>
    </rPh>
    <rPh sb="25" eb="27">
      <t>キンガク</t>
    </rPh>
    <rPh sb="28" eb="32">
      <t>ホンキュウフキン</t>
    </rPh>
    <rPh sb="32" eb="34">
      <t>イガイ</t>
    </rPh>
    <rPh sb="35" eb="38">
      <t>キュウフキン</t>
    </rPh>
    <rPh sb="39" eb="41">
      <t>カツヨウ</t>
    </rPh>
    <phoneticPr fontId="3"/>
  </si>
  <si>
    <r>
      <t>❶：賃金改善の総額</t>
    </r>
    <r>
      <rPr>
        <b/>
        <sz val="22"/>
        <color theme="1"/>
        <rFont val="BIZ UDPゴシック"/>
        <family val="3"/>
        <charset val="128"/>
      </rPr>
      <t xml:space="preserve">
（ベースアップ評価料を活用した金額や本給付金以外の給付金を活用した賃上げ分を除く）</t>
    </r>
    <rPh sb="21" eb="23">
      <t>カツヨウ</t>
    </rPh>
    <rPh sb="25" eb="27">
      <t>キンガク</t>
    </rPh>
    <rPh sb="28" eb="32">
      <t>ホンキュウフキン</t>
    </rPh>
    <rPh sb="32" eb="34">
      <t>イガイ</t>
    </rPh>
    <rPh sb="35" eb="38">
      <t>キュウフキン</t>
    </rPh>
    <rPh sb="39" eb="41">
      <t>カツヨウ</t>
    </rPh>
    <phoneticPr fontId="3"/>
  </si>
  <si>
    <r>
      <t>❸：</t>
    </r>
    <r>
      <rPr>
        <b/>
        <sz val="28"/>
        <color theme="1"/>
        <rFont val="BIZ UDPゴシック"/>
        <family val="3"/>
        <charset val="128"/>
      </rPr>
      <t>返還額
（千円未満切り捨て）</t>
    </r>
    <phoneticPr fontId="3"/>
  </si>
  <si>
    <r>
      <rPr>
        <b/>
        <sz val="26"/>
        <color theme="1"/>
        <rFont val="BIZ UDPゴシック"/>
        <family val="3"/>
        <charset val="128"/>
      </rPr>
      <t xml:space="preserve">❷：賃上げ支援事業の申請額
</t>
    </r>
    <r>
      <rPr>
        <b/>
        <sz val="24"/>
        <color rgb="FFFF0000"/>
        <rFont val="BIZ UDPゴシック"/>
        <family val="3"/>
        <charset val="128"/>
      </rPr>
      <t>（支給申請書に記載した金額）</t>
    </r>
    <rPh sb="10" eb="13">
      <t>シンセイガク</t>
    </rPh>
    <rPh sb="15" eb="20">
      <t>シキュウシンセイショ</t>
    </rPh>
    <rPh sb="21" eb="23">
      <t>キサイ</t>
    </rPh>
    <rPh sb="25" eb="27">
      <t>キンガク</t>
    </rPh>
    <phoneticPr fontId="3"/>
  </si>
  <si>
    <r>
      <t xml:space="preserve">❷：賃上げ支援事業の申請額
</t>
    </r>
    <r>
      <rPr>
        <b/>
        <sz val="24"/>
        <color rgb="FFFF0000"/>
        <rFont val="BIZ UDPゴシック"/>
        <family val="3"/>
        <charset val="128"/>
      </rPr>
      <t>（支給申請書に記載した金額）</t>
    </r>
    <rPh sb="10" eb="13">
      <t>シンセイガク</t>
    </rPh>
    <rPh sb="15" eb="20">
      <t>シキュウシンセイショ</t>
    </rPh>
    <rPh sb="21" eb="23">
      <t>キサイ</t>
    </rPh>
    <rPh sb="25" eb="27">
      <t>キンガク</t>
    </rPh>
    <phoneticPr fontId="3"/>
  </si>
  <si>
    <t>賃金改善の総額　
①×②×③</t>
    <phoneticPr fontId="9"/>
  </si>
  <si>
    <t>※令和７年１２月から令和８年５月までの間に、次の（１）～（３）いずれかに該当する賃金改善を
　行っていることが必要です。</t>
    <rPh sb="36" eb="38">
      <t>ガイトウ</t>
    </rPh>
    <rPh sb="55" eb="57">
      <t>ヒツヨウ</t>
    </rPh>
    <phoneticPr fontId="3"/>
  </si>
  <si>
    <r>
      <rPr>
        <b/>
        <sz val="28"/>
        <rFont val="BIZ UDPゴシック"/>
        <family val="3"/>
        <charset val="128"/>
      </rPr>
      <t>　</t>
    </r>
    <r>
      <rPr>
        <b/>
        <u/>
        <sz val="28"/>
        <rFont val="BIZ UDPゴシック"/>
        <family val="3"/>
        <charset val="128"/>
      </rPr>
      <t>（６）歯科衛生士</t>
    </r>
    <rPh sb="4" eb="6">
      <t>シカ</t>
    </rPh>
    <rPh sb="6" eb="9">
      <t>エイセイシ</t>
    </rPh>
    <phoneticPr fontId="3"/>
  </si>
  <si>
    <r>
      <t>　</t>
    </r>
    <r>
      <rPr>
        <b/>
        <u/>
        <sz val="28"/>
        <rFont val="BIZ UDPゴシック"/>
        <family val="3"/>
        <charset val="128"/>
      </rPr>
      <t>（６）歯科衛生士</t>
    </r>
    <rPh sb="4" eb="6">
      <t>シカ</t>
    </rPh>
    <rPh sb="6" eb="9">
      <t>エイセイシ</t>
    </rPh>
    <phoneticPr fontId="3"/>
  </si>
  <si>
    <r>
      <t>　基本給の引き上げ　</t>
    </r>
    <r>
      <rPr>
        <sz val="36"/>
        <color rgb="FFFF0000"/>
        <rFont val="BIZ UDPゴシック"/>
        <family val="3"/>
        <charset val="128"/>
      </rPr>
      <t>・・・②</t>
    </r>
    <rPh sb="1" eb="4">
      <t>キホンキュウ</t>
    </rPh>
    <rPh sb="5" eb="6">
      <t>ヒ</t>
    </rPh>
    <rPh sb="7" eb="8">
      <t>ア</t>
    </rPh>
    <phoneticPr fontId="3"/>
  </si>
  <si>
    <t>＜別紙＞</t>
    <rPh sb="1" eb="3">
      <t>ベッシ</t>
    </rPh>
    <phoneticPr fontId="3"/>
  </si>
  <si>
    <r>
      <t>　　　→　</t>
    </r>
    <r>
      <rPr>
        <b/>
        <sz val="11"/>
        <color theme="1"/>
        <rFont val="BIZ UDPゴシック"/>
        <family val="3"/>
        <charset val="128"/>
      </rPr>
      <t>パターン５を参照</t>
    </r>
    <phoneticPr fontId="3"/>
  </si>
  <si>
    <t>（様式第３ー１号）有床診療所、無床診療所（医科・歯科）</t>
    <rPh sb="1" eb="3">
      <t>ヨウシキ</t>
    </rPh>
    <rPh sb="3" eb="4">
      <t>ダイ</t>
    </rPh>
    <rPh sb="7" eb="8">
      <t>ゴウ</t>
    </rPh>
    <phoneticPr fontId="3"/>
  </si>
  <si>
    <t>（様式第３－１号）有床診療所、無床診療所（医科・歯科）</t>
    <rPh sb="1" eb="3">
      <t>ヨウシキ</t>
    </rPh>
    <rPh sb="3" eb="4">
      <t>ダイ</t>
    </rPh>
    <rPh sb="7" eb="8">
      <t>ゴウ</t>
    </rPh>
    <phoneticPr fontId="3"/>
  </si>
  <si>
    <t>【様式第３－２号】「2.0％超部分に充てる場合の算定シート」</t>
    <rPh sb="1" eb="3">
      <t>ヨウシキ</t>
    </rPh>
    <rPh sb="3" eb="4">
      <t>ダイ</t>
    </rPh>
    <rPh sb="7" eb="8">
      <t>ゴウ</t>
    </rPh>
    <phoneticPr fontId="3"/>
  </si>
  <si>
    <t xml:space="preserve">
（注）本算定シートは県の交付要綱で定めている「令和７年度の対象職員のベースアップについて、令和７年３月31日時点の賃金水準と比較して2.0％を上回って実施している場合は、令和７年12月から令和８年５月までの間の当該2.0％を上回る部分に本事業の支給額を充てることができる。」という例外的な運用を行った場合のみ作成してください。</t>
    <rPh sb="4" eb="5">
      <t>ホン</t>
    </rPh>
    <rPh sb="5" eb="7">
      <t>サンテイ</t>
    </rPh>
    <rPh sb="11" eb="12">
      <t>ケン</t>
    </rPh>
    <rPh sb="13" eb="15">
      <t>コウフ</t>
    </rPh>
    <rPh sb="15" eb="17">
      <t>ヨウコウ</t>
    </rPh>
    <rPh sb="18" eb="19">
      <t>サダ</t>
    </rPh>
    <rPh sb="123" eb="125">
      <t>シキュウ</t>
    </rPh>
    <rPh sb="125" eb="126">
      <t>ガク</t>
    </rPh>
    <rPh sb="141" eb="144">
      <t>レイガイテキ</t>
    </rPh>
    <rPh sb="145" eb="147">
      <t>ウンヨウ</t>
    </rPh>
    <rPh sb="148" eb="149">
      <t>オコナ</t>
    </rPh>
    <rPh sb="151" eb="153">
      <t>バアイ</t>
    </rPh>
    <rPh sb="155" eb="157">
      <t>サクセイ</t>
    </rPh>
    <phoneticPr fontId="9"/>
  </si>
  <si>
    <t>①第３－１号様式「実績報告概要」</t>
    <rPh sb="1" eb="2">
      <t>ダイ</t>
    </rPh>
    <rPh sb="5" eb="6">
      <t>ゴウ</t>
    </rPh>
    <rPh sb="6" eb="8">
      <t>ヨウシキ</t>
    </rPh>
    <rPh sb="9" eb="11">
      <t>ジッセキ</t>
    </rPh>
    <rPh sb="11" eb="13">
      <t>ホウコク</t>
    </rPh>
    <rPh sb="13" eb="15">
      <t>ガイヨウ</t>
    </rPh>
    <phoneticPr fontId="3"/>
  </si>
  <si>
    <t>②第３－1号様式「賃金改善に係る総事業費の内訳」</t>
    <rPh sb="1" eb="2">
      <t>ダイ</t>
    </rPh>
    <rPh sb="5" eb="6">
      <t>ゴウ</t>
    </rPh>
    <rPh sb="6" eb="8">
      <t>ヨウシキ</t>
    </rPh>
    <rPh sb="9" eb="13">
      <t>チンギンカイゼン</t>
    </rPh>
    <rPh sb="14" eb="15">
      <t>カカ</t>
    </rPh>
    <rPh sb="16" eb="19">
      <t>ソウジギョウ</t>
    </rPh>
    <rPh sb="19" eb="20">
      <t>ヒ</t>
    </rPh>
    <rPh sb="21" eb="23">
      <t>ウチワケ</t>
    </rPh>
    <phoneticPr fontId="3"/>
  </si>
  <si>
    <t xml:space="preserve"> （2）R7.12月～Ｒ８.３月までの４ヶ月を一時金または特別手当として支給し、
　　   Ｒ８．4～５月に賃金改善を実施した場合 　　</t>
    <rPh sb="9" eb="10">
      <t>ガツ</t>
    </rPh>
    <rPh sb="15" eb="16">
      <t>ガツ</t>
    </rPh>
    <rPh sb="21" eb="22">
      <t>ゲツ</t>
    </rPh>
    <rPh sb="23" eb="26">
      <t>イチジキン</t>
    </rPh>
    <rPh sb="36" eb="38">
      <t>シキュウ</t>
    </rPh>
    <rPh sb="52" eb="53">
      <t>ガツ</t>
    </rPh>
    <rPh sb="54" eb="56">
      <t>チンギン</t>
    </rPh>
    <rPh sb="56" eb="58">
      <t>カイゼン</t>
    </rPh>
    <rPh sb="59" eb="61">
      <t>ジッシ</t>
    </rPh>
    <rPh sb="64" eb="65">
      <t>ア</t>
    </rPh>
    <phoneticPr fontId="3"/>
  </si>
  <si>
    <t>法人名
（個人の場合は記入不要）</t>
    <rPh sb="0" eb="3">
      <t>ホウジンメイ</t>
    </rPh>
    <rPh sb="5" eb="7">
      <t>コジン</t>
    </rPh>
    <rPh sb="8" eb="10">
      <t>バアイ</t>
    </rPh>
    <rPh sb="11" eb="15">
      <t>キニュウフヨウ</t>
    </rPh>
    <phoneticPr fontId="3"/>
  </si>
  <si>
    <t>医療法人福井</t>
    <rPh sb="0" eb="6">
      <t>イリョウホウジンフクイ</t>
    </rPh>
    <phoneticPr fontId="3"/>
  </si>
  <si>
    <t>　〒　910-8580</t>
    <phoneticPr fontId="3"/>
  </si>
  <si>
    <t>福井市大手３丁目17-1-3</t>
    <rPh sb="0" eb="3">
      <t>フクイシ</t>
    </rPh>
    <rPh sb="3" eb="5">
      <t>オオテ</t>
    </rPh>
    <rPh sb="6" eb="8">
      <t>チョウメ</t>
    </rPh>
    <phoneticPr fontId="3"/>
  </si>
  <si>
    <r>
      <t>❸：</t>
    </r>
    <r>
      <rPr>
        <b/>
        <sz val="28"/>
        <color theme="1"/>
        <rFont val="BIZ UDPゴシック"/>
        <family val="3"/>
        <charset val="128"/>
      </rPr>
      <t xml:space="preserve">返還額
</t>
    </r>
    <r>
      <rPr>
        <b/>
        <sz val="24"/>
        <color theme="1"/>
        <rFont val="BIZ UDPゴシック"/>
        <family val="3"/>
        <charset val="128"/>
      </rPr>
      <t>（千円未満切り捨て）</t>
    </r>
    <phoneticPr fontId="3"/>
  </si>
  <si>
    <t>令和　　８　年　　７　月　　１３　　日</t>
    <rPh sb="0" eb="2">
      <t>レイワ</t>
    </rPh>
    <rPh sb="6" eb="7">
      <t>ネン</t>
    </rPh>
    <rPh sb="11" eb="12">
      <t>ガツ</t>
    </rPh>
    <rPh sb="18" eb="19">
      <t>ニチ</t>
    </rPh>
    <phoneticPr fontId="3"/>
  </si>
  <si>
    <r>
      <t>　毎月決まって支払われる手当の引き上げ　</t>
    </r>
    <r>
      <rPr>
        <sz val="26"/>
        <color rgb="FFFF0000"/>
        <rFont val="BIZ UDPゴシック"/>
        <family val="3"/>
        <charset val="128"/>
      </rPr>
      <t>・・・②</t>
    </r>
    <r>
      <rPr>
        <sz val="26"/>
        <rFont val="BIZ UDPゴシック"/>
        <family val="3"/>
        <charset val="128"/>
      </rPr>
      <t xml:space="preserve">
　（ベースアップ評価手当の増額など）</t>
    </r>
    <rPh sb="1" eb="3">
      <t>マイゲツ</t>
    </rPh>
    <rPh sb="3" eb="4">
      <t>キ</t>
    </rPh>
    <rPh sb="7" eb="9">
      <t>シハラ</t>
    </rPh>
    <rPh sb="12" eb="14">
      <t>テアテ</t>
    </rPh>
    <rPh sb="15" eb="16">
      <t>ヒ</t>
    </rPh>
    <rPh sb="17" eb="18">
      <t>ア</t>
    </rPh>
    <rPh sb="33" eb="35">
      <t>ヒョウカ</t>
    </rPh>
    <rPh sb="35" eb="37">
      <t>テアテ</t>
    </rPh>
    <rPh sb="38" eb="40">
      <t>ゾウガク</t>
    </rPh>
    <phoneticPr fontId="3"/>
  </si>
  <si>
    <t>　　 　→　パターン３（一時金の支給と基本給の引き上げ）または
　　 　　　 パターン４（特別手当の支給と毎月決まって支払われる手当の引き上げ）　を参照</t>
    <rPh sb="12" eb="15">
      <t>イチジキン</t>
    </rPh>
    <rPh sb="16" eb="18">
      <t>シキュウ</t>
    </rPh>
    <rPh sb="19" eb="22">
      <t>キホンキュウ</t>
    </rPh>
    <rPh sb="23" eb="24">
      <t>ヒ</t>
    </rPh>
    <rPh sb="25" eb="26">
      <t>ア</t>
    </rPh>
    <rPh sb="45" eb="49">
      <t>トクベツテアテ</t>
    </rPh>
    <rPh sb="50" eb="52">
      <t>シキュウ</t>
    </rPh>
    <rPh sb="53" eb="55">
      <t>マイツキ</t>
    </rPh>
    <rPh sb="55" eb="56">
      <t>キ</t>
    </rPh>
    <rPh sb="59" eb="61">
      <t>シハラ</t>
    </rPh>
    <rPh sb="64" eb="66">
      <t>テアテ</t>
    </rPh>
    <rPh sb="67" eb="68">
      <t>ヒ</t>
    </rPh>
    <rPh sb="69" eb="70">
      <t>ア</t>
    </rPh>
    <rPh sb="74" eb="76">
      <t>サンショウ</t>
    </rPh>
    <phoneticPr fontId="3"/>
  </si>
  <si>
    <t>　　　　　実績報告書の提出にあたっては、次の条件を満たしているかを確認してください。</t>
    <rPh sb="5" eb="7">
      <t>ジッセキ</t>
    </rPh>
    <rPh sb="7" eb="10">
      <t>ホウコクショ</t>
    </rPh>
    <rPh sb="11" eb="13">
      <t>テイシュツ</t>
    </rPh>
    <rPh sb="20" eb="21">
      <t>ツギ</t>
    </rPh>
    <phoneticPr fontId="3"/>
  </si>
  <si>
    <t xml:space="preserve"> ※「（様式第3-1号）賃上げ支援実績報告書」のほか、「（様式第3-2号）２．０％超分算定シート」にも必要事項を記入ください。</t>
    <rPh sb="4" eb="6">
      <t>ヨウシキ</t>
    </rPh>
    <rPh sb="6" eb="7">
      <t>ダイ</t>
    </rPh>
    <rPh sb="10" eb="11">
      <t>ゴウ</t>
    </rPh>
    <rPh sb="29" eb="31">
      <t>ヨウシキ</t>
    </rPh>
    <rPh sb="31" eb="32">
      <t>ダイ</t>
    </rPh>
    <rPh sb="35" eb="36">
      <t>ゴウ</t>
    </rPh>
    <phoneticPr fontId="3"/>
  </si>
  <si>
    <t>（例）❶賃金改善の総額＝❷申請額で、返還額が無い場合</t>
    <rPh sb="1" eb="2">
      <t>レイ</t>
    </rPh>
    <rPh sb="18" eb="20">
      <t>ヘンカン</t>
    </rPh>
    <rPh sb="20" eb="21">
      <t>ガク</t>
    </rPh>
    <rPh sb="22" eb="23">
      <t>ナ</t>
    </rPh>
    <rPh sb="24" eb="26">
      <t>バアイ</t>
    </rPh>
    <phoneticPr fontId="3"/>
  </si>
  <si>
    <t>②改善額
(1名あたり改善額の平均月額)</t>
    <rPh sb="1" eb="4">
      <t>カイゼンガク</t>
    </rPh>
    <rPh sb="4" eb="5">
      <t>ゲツガク</t>
    </rPh>
    <rPh sb="6" eb="8">
      <t>イチメイ</t>
    </rPh>
    <rPh sb="11" eb="14">
      <t>カイゼンガク</t>
    </rPh>
    <rPh sb="15" eb="17">
      <t>ヘイキン</t>
    </rPh>
    <rPh sb="17" eb="18">
      <t>ゲツ</t>
    </rPh>
    <rPh sb="18" eb="19">
      <t>ガク</t>
    </rPh>
    <phoneticPr fontId="9"/>
  </si>
  <si>
    <t>②改善額
(1名あたり改善額の平均月額)</t>
    <phoneticPr fontId="9"/>
  </si>
  <si>
    <t>②改善額
(1名あたり改善額の平均月額)</t>
    <rPh sb="1" eb="3">
      <t>カイゼン</t>
    </rPh>
    <phoneticPr fontId="9"/>
  </si>
  <si>
    <t>　一時金または特別手当　〔R7.12～R8.3月分〕</t>
    <rPh sb="1" eb="4">
      <t>イチジキン</t>
    </rPh>
    <rPh sb="7" eb="9">
      <t>トクベツ</t>
    </rPh>
    <rPh sb="9" eb="11">
      <t>テアテ</t>
    </rPh>
    <rPh sb="23" eb="24">
      <t>ガツ</t>
    </rPh>
    <rPh sb="24" eb="25">
      <t>ブン</t>
    </rPh>
    <phoneticPr fontId="3"/>
  </si>
  <si>
    <t>賃金改善の内容　</t>
    <phoneticPr fontId="9"/>
  </si>
  <si>
    <r>
      <t xml:space="preserve">Ⅲ.　令和７年度中の賃金改善割合
</t>
    </r>
    <r>
      <rPr>
        <sz val="22"/>
        <color rgb="FFFF0000"/>
        <rFont val="BIZ UDPゴシック"/>
        <family val="3"/>
        <charset val="128"/>
      </rPr>
      <t>Ⅱ÷Ⅰ</t>
    </r>
    <rPh sb="3" eb="5">
      <t>レイワ</t>
    </rPh>
    <rPh sb="6" eb="7">
      <t>ネン</t>
    </rPh>
    <rPh sb="7" eb="8">
      <t>ド</t>
    </rPh>
    <rPh sb="8" eb="9">
      <t>チュウ</t>
    </rPh>
    <rPh sb="10" eb="12">
      <t>チンギン</t>
    </rPh>
    <rPh sb="12" eb="14">
      <t>カイゼン</t>
    </rPh>
    <rPh sb="14" eb="16">
      <t>ワリアイ</t>
    </rPh>
    <phoneticPr fontId="9"/>
  </si>
  <si>
    <r>
      <t xml:space="preserve">Ⅳ.　本事業の支給額を充てられる上限月額
</t>
    </r>
    <r>
      <rPr>
        <sz val="22"/>
        <color rgb="FFFF0000"/>
        <rFont val="BIZ UDPゴシック"/>
        <family val="3"/>
        <charset val="128"/>
      </rPr>
      <t>（Ⅲー2.0％）×Ⅰ</t>
    </r>
    <rPh sb="3" eb="4">
      <t>ホン</t>
    </rPh>
    <rPh sb="4" eb="6">
      <t>ジギョウ</t>
    </rPh>
    <rPh sb="7" eb="10">
      <t>シキュウガク</t>
    </rPh>
    <rPh sb="11" eb="12">
      <t>ア</t>
    </rPh>
    <rPh sb="16" eb="18">
      <t>ジョウゲン</t>
    </rPh>
    <rPh sb="18" eb="20">
      <t>ゲツガク</t>
    </rPh>
    <phoneticPr fontId="9"/>
  </si>
  <si>
    <r>
      <t>Ⅴ.　本事業の支給額を充てる月額
（</t>
    </r>
    <r>
      <rPr>
        <sz val="22"/>
        <color rgb="FFFF0000"/>
        <rFont val="BIZ UDPゴシック"/>
        <family val="3"/>
        <charset val="128"/>
      </rPr>
      <t>Ⅳの範囲内</t>
    </r>
    <r>
      <rPr>
        <sz val="22"/>
        <rFont val="BIZ UDPゴシック"/>
        <family val="3"/>
        <charset val="128"/>
      </rPr>
      <t>）</t>
    </r>
    <rPh sb="2" eb="3">
      <t>ホン</t>
    </rPh>
    <rPh sb="3" eb="5">
      <t>ジギョウ</t>
    </rPh>
    <rPh sb="6" eb="9">
      <t>シキュウガク</t>
    </rPh>
    <rPh sb="10" eb="11">
      <t>ア</t>
    </rPh>
    <rPh sb="13" eb="14">
      <t>ゲツ</t>
    </rPh>
    <rPh sb="14" eb="15">
      <t>ガク</t>
    </rPh>
    <rPh sb="19" eb="22">
      <t>ハンイナイ</t>
    </rPh>
    <phoneticPr fontId="9"/>
  </si>
  <si>
    <t>　一時金または特別手当 〔R7.12月～R8.3月分〕</t>
    <rPh sb="1" eb="4">
      <t>イチジキン</t>
    </rPh>
    <rPh sb="7" eb="9">
      <t>トクベツ</t>
    </rPh>
    <rPh sb="9" eb="11">
      <t>テアテ</t>
    </rPh>
    <rPh sb="18" eb="19">
      <t>ガツ</t>
    </rPh>
    <rPh sb="24" eb="25">
      <t>ガツ</t>
    </rPh>
    <rPh sb="25" eb="26">
      <t>ブン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</si>
</sst>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quot;円&quot;"/>
    <numFmt numFmtId="177" formatCode="#,##0&quot;人&quot;"/>
    <numFmt numFmtId="178" formatCode="0.0%"/>
    <numFmt numFmtId="179" formatCode="#,##0&quot;ヶ月分&quot;"/>
    <numFmt numFmtId="180" formatCode="#,##0&quot;ヶ月&quot;"/>
    <numFmt numFmtId="181" formatCode="#;\0;0&quot;円&quot;"/>
    <numFmt numFmtId="182" formatCode="#,##0.0&quot;人&quot;"/>
  </numFmts>
  <fonts count="140">
    <font>
      <sz val="11"/>
      <color theme="1"/>
      <name val="ＭＳ Ｐゴシック"/>
      <family val="2"/>
      <charset val="128"/>
      <scheme val="minor"/>
    </font>
    <font>
      <sz val="11"/>
      <color theme="1"/>
      <name val="ＭＳ Ｐゴシック"/>
      <family val="2"/>
      <charset val="128"/>
      <scheme val="minor"/>
    </font>
    <font>
      <b/>
      <sz val="14"/>
      <color theme="1"/>
      <name val="ＭＳ Ｐゴシック"/>
      <family val="3"/>
      <charset val="128"/>
      <scheme val="minor"/>
    </font>
    <font>
      <sz val="6"/>
      <name val="ＭＳ Ｐゴシック"/>
      <family val="2"/>
      <charset val="128"/>
      <scheme val="minor"/>
    </font>
    <font>
      <u/>
      <sz val="12"/>
      <color theme="1"/>
      <name val="ＭＳ ゴシック"/>
      <family val="3"/>
      <charset val="128"/>
    </font>
    <font>
      <sz val="12"/>
      <name val="ＭＳ ゴシック"/>
      <family val="3"/>
      <charset val="128"/>
    </font>
    <font>
      <b/>
      <u/>
      <sz val="12"/>
      <color theme="1"/>
      <name val="ＭＳ ゴシック"/>
      <family val="3"/>
      <charset val="128"/>
    </font>
    <font>
      <sz val="11"/>
      <color theme="1"/>
      <name val="ＭＳ Ｐゴシック"/>
      <family val="3"/>
      <charset val="128"/>
      <scheme val="minor"/>
    </font>
    <font>
      <b/>
      <sz val="11"/>
      <color theme="1"/>
      <name val="ＭＳ Ｐゴシック"/>
      <family val="3"/>
      <charset val="128"/>
      <scheme val="minor"/>
    </font>
    <font>
      <sz val="6"/>
      <name val="ＭＳ Ｐゴシック"/>
      <family val="3"/>
      <charset val="128"/>
      <scheme val="minor"/>
    </font>
    <font>
      <b/>
      <sz val="18"/>
      <color theme="1"/>
      <name val="ＭＳ Ｐゴシック"/>
      <family val="3"/>
      <charset val="128"/>
      <scheme val="minor"/>
    </font>
    <font>
      <b/>
      <sz val="11"/>
      <name val="ＭＳ Ｐゴシック"/>
      <family val="3"/>
      <charset val="128"/>
      <scheme val="minor"/>
    </font>
    <font>
      <b/>
      <sz val="12"/>
      <color theme="1"/>
      <name val="ＭＳ ゴシック"/>
      <family val="3"/>
      <charset val="128"/>
    </font>
    <font>
      <b/>
      <sz val="11"/>
      <color rgb="FFFF0000"/>
      <name val="ＭＳ Ｐゴシック"/>
      <family val="3"/>
      <charset val="128"/>
      <scheme val="minor"/>
    </font>
    <font>
      <b/>
      <sz val="11"/>
      <color rgb="FF0070C0"/>
      <name val="ＭＳ Ｐゴシック"/>
      <family val="3"/>
      <charset val="128"/>
      <scheme val="minor"/>
    </font>
    <font>
      <b/>
      <sz val="12"/>
      <color rgb="FF0070C0"/>
      <name val="ＭＳ ゴシック"/>
      <family val="3"/>
      <charset val="128"/>
    </font>
    <font>
      <b/>
      <sz val="12"/>
      <color rgb="FFFF0000"/>
      <name val="ＭＳ ゴシック"/>
      <family val="3"/>
      <charset val="128"/>
    </font>
    <font>
      <b/>
      <sz val="12"/>
      <color theme="1"/>
      <name val="ＭＳ Ｐ明朝"/>
      <family val="1"/>
      <charset val="128"/>
    </font>
    <font>
      <b/>
      <sz val="10"/>
      <color theme="1"/>
      <name val="ＭＳ ゴシック"/>
      <family val="3"/>
      <charset val="128"/>
    </font>
    <font>
      <b/>
      <sz val="10"/>
      <color rgb="FF0070C0"/>
      <name val="ＭＳ ゴシック"/>
      <family val="3"/>
      <charset val="128"/>
    </font>
    <font>
      <b/>
      <sz val="10"/>
      <color rgb="FFFF0000"/>
      <name val="ＭＳ Ｐゴシック"/>
      <family val="3"/>
      <charset val="128"/>
      <scheme val="minor"/>
    </font>
    <font>
      <b/>
      <sz val="12"/>
      <color rgb="FF7030A0"/>
      <name val="ＭＳ ゴシック"/>
      <family val="3"/>
      <charset val="128"/>
    </font>
    <font>
      <b/>
      <sz val="11"/>
      <color rgb="FF7030A0"/>
      <name val="ＭＳ Ｐゴシック"/>
      <family val="3"/>
      <charset val="128"/>
      <scheme val="minor"/>
    </font>
    <font>
      <b/>
      <sz val="16"/>
      <color rgb="FFFF0000"/>
      <name val="ＭＳ Ｐゴシック"/>
      <family val="3"/>
      <charset val="128"/>
      <scheme val="minor"/>
    </font>
    <font>
      <b/>
      <u/>
      <sz val="11"/>
      <name val="ＭＳ Ｐゴシック"/>
      <family val="3"/>
      <charset val="128"/>
      <scheme val="minor"/>
    </font>
    <font>
      <sz val="11"/>
      <name val="ＭＳ Ｐゴシック"/>
      <family val="3"/>
      <charset val="128"/>
      <scheme val="minor"/>
    </font>
    <font>
      <sz val="14"/>
      <color theme="1"/>
      <name val="ＭＳ Ｐゴシック"/>
      <family val="3"/>
      <charset val="128"/>
      <scheme val="minor"/>
    </font>
    <font>
      <b/>
      <sz val="14"/>
      <name val="ＭＳ Ｐゴシック"/>
      <family val="3"/>
      <charset val="128"/>
      <scheme val="minor"/>
    </font>
    <font>
      <b/>
      <sz val="14"/>
      <color rgb="FF0070C0"/>
      <name val="ＭＳ Ｐゴシック"/>
      <family val="3"/>
      <charset val="128"/>
      <scheme val="minor"/>
    </font>
    <font>
      <b/>
      <sz val="14"/>
      <color rgb="FF7030A0"/>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18"/>
      <color theme="1"/>
      <name val="ＭＳ Ｐゴシック"/>
      <family val="3"/>
      <charset val="128"/>
      <scheme val="minor"/>
    </font>
    <font>
      <b/>
      <sz val="12"/>
      <color theme="1"/>
      <name val="ＭＳ Ｐゴシック"/>
      <family val="3"/>
      <charset val="128"/>
      <scheme val="minor"/>
    </font>
    <font>
      <b/>
      <u/>
      <sz val="14"/>
      <name val="ＭＳ Ｐゴシック"/>
      <family val="3"/>
      <charset val="128"/>
      <scheme val="minor"/>
    </font>
    <font>
      <b/>
      <sz val="12"/>
      <color rgb="FFFF0000"/>
      <name val="ＭＳ Ｐゴシック"/>
      <family val="3"/>
      <charset val="128"/>
      <scheme val="minor"/>
    </font>
    <font>
      <b/>
      <sz val="20"/>
      <color theme="1"/>
      <name val="ＭＳ Ｐゴシック"/>
      <family val="3"/>
      <charset val="128"/>
      <scheme val="minor"/>
    </font>
    <font>
      <b/>
      <sz val="20"/>
      <color theme="1"/>
      <name val="ＭＳ Ｐ明朝"/>
      <family val="1"/>
      <charset val="128"/>
    </font>
    <font>
      <b/>
      <sz val="16"/>
      <color rgb="FFFF0000"/>
      <name val="ＭＳ ゴシック"/>
      <family val="3"/>
      <charset val="128"/>
    </font>
    <font>
      <b/>
      <sz val="18"/>
      <color rgb="FFFF0000"/>
      <name val="ＭＳ ゴシック"/>
      <family val="3"/>
      <charset val="128"/>
    </font>
    <font>
      <b/>
      <sz val="20"/>
      <color rgb="FFFF0000"/>
      <name val="ＭＳ Ｐゴシック"/>
      <family val="3"/>
      <charset val="128"/>
      <scheme val="minor"/>
    </font>
    <font>
      <b/>
      <sz val="16"/>
      <name val="ＭＳ Ｐゴシック"/>
      <family val="3"/>
      <charset val="128"/>
      <scheme val="minor"/>
    </font>
    <font>
      <b/>
      <sz val="18"/>
      <name val="ＭＳ Ｐゴシック"/>
      <family val="3"/>
      <charset val="128"/>
      <scheme val="minor"/>
    </font>
    <font>
      <b/>
      <u/>
      <sz val="18"/>
      <name val="ＭＳ Ｐゴシック"/>
      <family val="3"/>
      <charset val="128"/>
      <scheme val="minor"/>
    </font>
    <font>
      <b/>
      <sz val="14"/>
      <color rgb="FFFF0000"/>
      <name val="ＭＳ Ｐゴシック"/>
      <family val="3"/>
      <charset val="128"/>
      <scheme val="minor"/>
    </font>
    <font>
      <sz val="20"/>
      <color theme="1"/>
      <name val="ＭＳ Ｐゴシック"/>
      <family val="3"/>
      <charset val="128"/>
      <scheme val="minor"/>
    </font>
    <font>
      <b/>
      <sz val="14"/>
      <color rgb="FF7030A0"/>
      <name val="ＭＳ Ｐゴシック"/>
      <family val="3"/>
      <charset val="128"/>
    </font>
    <font>
      <b/>
      <sz val="14"/>
      <color rgb="FFFF0000"/>
      <name val="ＭＳ Ｐゴシック"/>
      <family val="3"/>
      <charset val="128"/>
    </font>
    <font>
      <b/>
      <sz val="14"/>
      <name val="ＭＳ Ｐゴシック"/>
      <family val="3"/>
      <charset val="128"/>
    </font>
    <font>
      <sz val="11"/>
      <color theme="1"/>
      <name val="ＭＳ Ｐゴシック"/>
      <family val="3"/>
      <charset val="128"/>
    </font>
    <font>
      <b/>
      <u/>
      <sz val="26"/>
      <color theme="1"/>
      <name val="ＭＳ ゴシック"/>
      <family val="3"/>
      <charset val="128"/>
    </font>
    <font>
      <b/>
      <sz val="18"/>
      <color theme="1"/>
      <name val="ＭＳ ゴシック"/>
      <family val="3"/>
      <charset val="128"/>
    </font>
    <font>
      <b/>
      <sz val="20"/>
      <color theme="1"/>
      <name val="ＭＳ ゴシック"/>
      <family val="3"/>
      <charset val="128"/>
    </font>
    <font>
      <b/>
      <sz val="22"/>
      <color theme="1"/>
      <name val="ＭＳ ゴシック"/>
      <family val="3"/>
      <charset val="128"/>
    </font>
    <font>
      <b/>
      <sz val="22"/>
      <color rgb="FF7030A0"/>
      <name val="ＭＳ ゴシック"/>
      <family val="3"/>
      <charset val="128"/>
    </font>
    <font>
      <b/>
      <sz val="22"/>
      <color theme="4"/>
      <name val="ＭＳ ゴシック"/>
      <family val="3"/>
      <charset val="128"/>
    </font>
    <font>
      <b/>
      <sz val="22"/>
      <color theme="1"/>
      <name val="ＭＳ Ｐゴシック"/>
      <family val="3"/>
      <charset val="128"/>
      <scheme val="minor"/>
    </font>
    <font>
      <b/>
      <sz val="24"/>
      <color theme="1"/>
      <name val="ＭＳ Ｐゴシック"/>
      <family val="3"/>
      <charset val="128"/>
      <scheme val="minor"/>
    </font>
    <font>
      <b/>
      <u/>
      <sz val="22"/>
      <color rgb="FFFF0000"/>
      <name val="ＭＳ ゴシック"/>
      <family val="3"/>
      <charset val="128"/>
    </font>
    <font>
      <b/>
      <sz val="18"/>
      <name val="ＭＳ ゴシック"/>
      <family val="3"/>
      <charset val="128"/>
    </font>
    <font>
      <b/>
      <sz val="24"/>
      <color theme="1"/>
      <name val="BIZ UDPゴシック"/>
      <family val="3"/>
      <charset val="128"/>
    </font>
    <font>
      <sz val="24"/>
      <color theme="1"/>
      <name val="ＭＳ Ｐゴシック"/>
      <family val="3"/>
      <charset val="128"/>
      <scheme val="minor"/>
    </font>
    <font>
      <b/>
      <sz val="18"/>
      <color rgb="FF0070C0"/>
      <name val="ＭＳ Ｐゴシック"/>
      <family val="3"/>
      <charset val="128"/>
      <scheme val="minor"/>
    </font>
    <font>
      <b/>
      <sz val="22"/>
      <color rgb="FF7030A0"/>
      <name val="ＭＳ Ｐゴシック"/>
      <family val="3"/>
      <charset val="128"/>
      <scheme val="minor"/>
    </font>
    <font>
      <b/>
      <sz val="20"/>
      <name val="ＭＳ ゴシック"/>
      <family val="3"/>
      <charset val="128"/>
    </font>
    <font>
      <b/>
      <sz val="20"/>
      <color rgb="FFFF0000"/>
      <name val="ＭＳ ゴシック"/>
      <family val="3"/>
      <charset val="128"/>
    </font>
    <font>
      <b/>
      <sz val="24"/>
      <name val="ＭＳ ゴシック"/>
      <family val="3"/>
      <charset val="128"/>
    </font>
    <font>
      <b/>
      <u/>
      <sz val="24"/>
      <name val="ＭＳ ゴシック"/>
      <family val="3"/>
      <charset val="128"/>
    </font>
    <font>
      <b/>
      <sz val="24"/>
      <color rgb="FFFF0000"/>
      <name val="ＭＳ Ｐゴシック"/>
      <family val="3"/>
      <charset val="128"/>
      <scheme val="minor"/>
    </font>
    <font>
      <b/>
      <sz val="28"/>
      <color theme="1"/>
      <name val="ＭＳ Ｐゴシック"/>
      <family val="3"/>
      <charset val="128"/>
      <scheme val="minor"/>
    </font>
    <font>
      <b/>
      <sz val="28"/>
      <color rgb="FFFF0000"/>
      <name val="ＭＳ Ｐゴシック"/>
      <family val="3"/>
      <charset val="128"/>
      <scheme val="minor"/>
    </font>
    <font>
      <b/>
      <u/>
      <sz val="26"/>
      <color rgb="FFFF0000"/>
      <name val="ＭＳ ゴシック"/>
      <family val="3"/>
      <charset val="128"/>
    </font>
    <font>
      <b/>
      <sz val="20"/>
      <color theme="1"/>
      <name val="BIZ UDPゴシック"/>
      <family val="3"/>
      <charset val="128"/>
    </font>
    <font>
      <b/>
      <sz val="16"/>
      <color theme="1"/>
      <name val="BIZ UDPゴシック"/>
      <family val="3"/>
      <charset val="128"/>
    </font>
    <font>
      <b/>
      <sz val="18"/>
      <color theme="1"/>
      <name val="BIZ UDPゴシック"/>
      <family val="3"/>
      <charset val="128"/>
    </font>
    <font>
      <b/>
      <sz val="18"/>
      <color rgb="FFFF0000"/>
      <name val="BIZ UDPゴシック"/>
      <family val="3"/>
      <charset val="128"/>
    </font>
    <font>
      <b/>
      <sz val="22"/>
      <color theme="1"/>
      <name val="BIZ UDPゴシック"/>
      <family val="3"/>
      <charset val="128"/>
    </font>
    <font>
      <b/>
      <sz val="22"/>
      <name val="BIZ UDPゴシック"/>
      <family val="3"/>
      <charset val="128"/>
    </font>
    <font>
      <sz val="11"/>
      <name val="BIZ UDPゴシック"/>
      <family val="3"/>
      <charset val="128"/>
    </font>
    <font>
      <sz val="24"/>
      <color theme="1"/>
      <name val="BIZ UDPゴシック"/>
      <family val="3"/>
      <charset val="128"/>
    </font>
    <font>
      <sz val="20"/>
      <name val="BIZ UDPゴシック"/>
      <family val="3"/>
      <charset val="128"/>
    </font>
    <font>
      <sz val="22"/>
      <name val="BIZ UDPゴシック"/>
      <family val="3"/>
      <charset val="128"/>
    </font>
    <font>
      <b/>
      <sz val="28"/>
      <color theme="1"/>
      <name val="BIZ UDPゴシック"/>
      <family val="3"/>
      <charset val="128"/>
    </font>
    <font>
      <b/>
      <sz val="14"/>
      <color theme="1"/>
      <name val="BIZ UDPゴシック"/>
      <family val="3"/>
      <charset val="128"/>
    </font>
    <font>
      <b/>
      <sz val="24"/>
      <name val="BIZ UDPゴシック"/>
      <family val="3"/>
      <charset val="128"/>
    </font>
    <font>
      <b/>
      <sz val="28"/>
      <name val="BIZ UDPゴシック"/>
      <family val="3"/>
      <charset val="128"/>
    </font>
    <font>
      <sz val="24"/>
      <name val="BIZ UDPゴシック"/>
      <family val="3"/>
      <charset val="128"/>
    </font>
    <font>
      <sz val="26"/>
      <name val="BIZ UDPゴシック"/>
      <family val="3"/>
      <charset val="128"/>
    </font>
    <font>
      <u/>
      <sz val="26"/>
      <name val="BIZ UDPゴシック"/>
      <family val="3"/>
      <charset val="128"/>
    </font>
    <font>
      <sz val="22"/>
      <color theme="1"/>
      <name val="BIZ UDPゴシック"/>
      <family val="3"/>
      <charset val="128"/>
    </font>
    <font>
      <b/>
      <sz val="14"/>
      <color indexed="81"/>
      <name val="MS P ゴシック"/>
      <family val="3"/>
      <charset val="128"/>
    </font>
    <font>
      <sz val="20"/>
      <color rgb="FFFF0000"/>
      <name val="BIZ UDPゴシック"/>
      <family val="3"/>
      <charset val="128"/>
    </font>
    <font>
      <sz val="24"/>
      <color theme="1"/>
      <name val="ＭＳ Ｐゴシック"/>
      <family val="2"/>
      <charset val="128"/>
      <scheme val="minor"/>
    </font>
    <font>
      <sz val="20"/>
      <color theme="1"/>
      <name val="BIZ UDPゴシック"/>
      <family val="3"/>
      <charset val="128"/>
    </font>
    <font>
      <sz val="12"/>
      <color theme="1"/>
      <name val="ＭＳ Ｐゴシック"/>
      <family val="3"/>
      <charset val="128"/>
      <scheme val="minor"/>
    </font>
    <font>
      <sz val="14"/>
      <name val="ＭＳ Ｐゴシック"/>
      <family val="3"/>
      <charset val="128"/>
      <scheme val="minor"/>
    </font>
    <font>
      <b/>
      <sz val="24"/>
      <color rgb="FFFF0000"/>
      <name val="BIZ UDPゴシック"/>
      <family val="3"/>
      <charset val="128"/>
    </font>
    <font>
      <b/>
      <u/>
      <sz val="28"/>
      <name val="BIZ UDPゴシック"/>
      <family val="3"/>
      <charset val="128"/>
    </font>
    <font>
      <b/>
      <sz val="28"/>
      <color rgb="FFFF0000"/>
      <name val="BIZ UDPゴシック"/>
      <family val="3"/>
      <charset val="128"/>
    </font>
    <font>
      <b/>
      <u/>
      <sz val="28"/>
      <color rgb="FFFF0000"/>
      <name val="BIZ UDPゴシック"/>
      <family val="3"/>
      <charset val="128"/>
    </font>
    <font>
      <b/>
      <sz val="26"/>
      <color theme="1"/>
      <name val="BIZ UDPゴシック"/>
      <family val="3"/>
      <charset val="128"/>
    </font>
    <font>
      <sz val="20"/>
      <color theme="1"/>
      <name val="ＭＳ Ｐゴシック"/>
      <family val="2"/>
      <charset val="128"/>
      <scheme val="minor"/>
    </font>
    <font>
      <sz val="22"/>
      <color theme="1"/>
      <name val="ＭＳ Ｐゴシック"/>
      <family val="2"/>
      <charset val="128"/>
      <scheme val="minor"/>
    </font>
    <font>
      <b/>
      <sz val="24"/>
      <name val="BIZ UDPゴシック"/>
      <family val="3"/>
    </font>
    <font>
      <b/>
      <u/>
      <sz val="36"/>
      <color theme="1"/>
      <name val="BIZ UDPゴシック"/>
      <family val="3"/>
      <charset val="128"/>
    </font>
    <font>
      <b/>
      <u/>
      <sz val="33"/>
      <color theme="1"/>
      <name val="BIZ UDPゴシック"/>
      <family val="3"/>
      <charset val="128"/>
    </font>
    <font>
      <sz val="11"/>
      <color indexed="8"/>
      <name val="ＭＳ Ｐゴシック"/>
      <family val="3"/>
      <charset val="128"/>
    </font>
    <font>
      <b/>
      <sz val="36"/>
      <color rgb="FFFF0000"/>
      <name val="ＭＳ Ｐゴシック"/>
      <family val="3"/>
      <charset val="128"/>
      <scheme val="minor"/>
    </font>
    <font>
      <b/>
      <sz val="33"/>
      <color theme="1"/>
      <name val="BIZ UDPゴシック"/>
      <family val="3"/>
      <charset val="128"/>
    </font>
    <font>
      <b/>
      <sz val="30"/>
      <color theme="1"/>
      <name val="BIZ UDPゴシック"/>
      <family val="3"/>
      <charset val="128"/>
    </font>
    <font>
      <b/>
      <sz val="30"/>
      <name val="BIZ UDPゴシック"/>
      <family val="3"/>
      <charset val="128"/>
    </font>
    <font>
      <sz val="12"/>
      <name val="BIZ UDPゴシック"/>
      <family val="3"/>
      <charset val="128"/>
    </font>
    <font>
      <b/>
      <u/>
      <sz val="30"/>
      <color theme="1"/>
      <name val="BIZ UDPゴシック"/>
      <family val="3"/>
      <charset val="128"/>
    </font>
    <font>
      <sz val="10.5"/>
      <color theme="1"/>
      <name val="BIZ UDPゴシック"/>
      <family val="3"/>
      <charset val="128"/>
    </font>
    <font>
      <b/>
      <sz val="11"/>
      <name val="BIZ UDPゴシック"/>
      <family val="3"/>
      <charset val="128"/>
    </font>
    <font>
      <b/>
      <sz val="14"/>
      <name val="BIZ UDPゴシック"/>
      <family val="3"/>
      <charset val="128"/>
    </font>
    <font>
      <sz val="11"/>
      <color theme="1"/>
      <name val="BIZ UDPゴシック"/>
      <family val="3"/>
      <charset val="128"/>
    </font>
    <font>
      <sz val="12"/>
      <color theme="1"/>
      <name val="BIZ UDPゴシック"/>
      <family val="3"/>
      <charset val="128"/>
    </font>
    <font>
      <b/>
      <sz val="11"/>
      <name val="ＭＳ Ｐゴシック"/>
      <family val="2"/>
      <charset val="128"/>
      <scheme val="minor"/>
    </font>
    <font>
      <b/>
      <sz val="11"/>
      <color theme="1"/>
      <name val="BIZ UDPゴシック"/>
      <family val="3"/>
      <charset val="128"/>
    </font>
    <font>
      <sz val="12"/>
      <color theme="1"/>
      <name val="ＭＳ Ｐゴシック"/>
      <family val="2"/>
      <charset val="128"/>
      <scheme val="minor"/>
    </font>
    <font>
      <b/>
      <sz val="14"/>
      <color theme="1"/>
      <name val="ＭＳ Ｐゴシック"/>
      <family val="2"/>
      <charset val="128"/>
      <scheme val="minor"/>
    </font>
    <font>
      <b/>
      <sz val="33"/>
      <name val="BIZ UDPゴシック"/>
      <family val="3"/>
      <charset val="128"/>
    </font>
    <font>
      <sz val="12"/>
      <name val="ＭＳ Ｐゴシック"/>
      <family val="2"/>
      <charset val="128"/>
      <scheme val="minor"/>
    </font>
    <font>
      <sz val="12"/>
      <color rgb="FF000000"/>
      <name val="BIZ UDPゴシック"/>
      <family val="3"/>
      <charset val="128"/>
    </font>
    <font>
      <b/>
      <u/>
      <sz val="12"/>
      <color rgb="FF000000"/>
      <name val="BIZ UDPゴシック"/>
      <family val="3"/>
      <charset val="128"/>
    </font>
    <font>
      <sz val="11"/>
      <color rgb="FF000000"/>
      <name val="BIZ UDPゴシック"/>
      <family val="3"/>
      <charset val="128"/>
    </font>
    <font>
      <sz val="36"/>
      <color theme="1"/>
      <name val="BIZ UDPゴシック"/>
      <family val="3"/>
      <charset val="128"/>
    </font>
    <font>
      <sz val="26"/>
      <color rgb="FFFF0000"/>
      <name val="BIZ UDPゴシック"/>
      <family val="3"/>
      <charset val="128"/>
    </font>
    <font>
      <sz val="36"/>
      <color rgb="FFFF0000"/>
      <name val="BIZ UDPゴシック"/>
      <family val="3"/>
      <charset val="128"/>
    </font>
    <font>
      <sz val="14"/>
      <color theme="1"/>
      <name val="ＭＳ Ｐゴシック"/>
      <family val="2"/>
      <charset val="128"/>
      <scheme val="minor"/>
    </font>
    <font>
      <b/>
      <sz val="26"/>
      <name val="BIZ UDPゴシック"/>
      <family val="3"/>
      <charset val="128"/>
    </font>
    <font>
      <b/>
      <u/>
      <sz val="33"/>
      <color rgb="FFFF0000"/>
      <name val="BIZ UDPゴシック"/>
      <family val="3"/>
      <charset val="128"/>
    </font>
    <font>
      <b/>
      <sz val="22"/>
      <color rgb="FFFF0000"/>
      <name val="BIZ UDPゴシック"/>
      <family val="3"/>
      <charset val="128"/>
    </font>
    <font>
      <b/>
      <sz val="26"/>
      <color rgb="FFFF0000"/>
      <name val="BIZ UDPゴシック"/>
      <family val="3"/>
      <charset val="128"/>
    </font>
    <font>
      <sz val="28"/>
      <color theme="1"/>
      <name val="BIZ UDPゴシック"/>
      <family val="3"/>
      <charset val="128"/>
    </font>
    <font>
      <sz val="10"/>
      <color theme="1"/>
      <name val="BIZ UDPゴシック"/>
      <family val="3"/>
      <charset val="128"/>
    </font>
    <font>
      <sz val="10"/>
      <color theme="1"/>
      <name val="ＭＳ Ｐゴシック"/>
      <family val="2"/>
      <charset val="128"/>
      <scheme val="minor"/>
    </font>
    <font>
      <sz val="28"/>
      <name val="BIZ UDPゴシック"/>
      <family val="3"/>
      <charset val="128"/>
    </font>
    <font>
      <sz val="22"/>
      <color rgb="FFFF0000"/>
      <name val="BIZ UDPゴシック"/>
      <family val="3"/>
      <charset val="128"/>
    </font>
  </fonts>
  <fills count="11">
    <fill>
      <patternFill patternType="none"/>
    </fill>
    <fill>
      <patternFill patternType="gray125"/>
    </fill>
    <fill>
      <patternFill patternType="solid">
        <fgColor theme="7" tint="0.79998168889431442"/>
        <bgColor indexed="64"/>
      </patternFill>
    </fill>
    <fill>
      <patternFill patternType="solid">
        <fgColor rgb="FFFFFF00"/>
        <bgColor indexed="64"/>
      </patternFill>
    </fill>
    <fill>
      <patternFill patternType="solid">
        <fgColor theme="0" tint="-0.14999847407452621"/>
        <bgColor indexed="64"/>
      </patternFill>
    </fill>
    <fill>
      <patternFill patternType="solid">
        <fgColor theme="1" tint="4.9989318521683403E-2"/>
        <bgColor indexed="64"/>
      </patternFill>
    </fill>
    <fill>
      <patternFill patternType="solid">
        <fgColor theme="8" tint="0.59999389629810485"/>
        <bgColor indexed="64"/>
      </patternFill>
    </fill>
    <fill>
      <patternFill patternType="solid">
        <fgColor theme="0"/>
        <bgColor indexed="64"/>
      </patternFill>
    </fill>
    <fill>
      <patternFill patternType="solid">
        <fgColor theme="0" tint="-4.9989318521683403E-2"/>
        <bgColor indexed="64"/>
      </patternFill>
    </fill>
    <fill>
      <patternFill patternType="solid">
        <fgColor theme="8" tint="0.79998168889431442"/>
        <bgColor indexed="64"/>
      </patternFill>
    </fill>
    <fill>
      <patternFill patternType="solid">
        <fgColor rgb="FF03EDE2"/>
        <bgColor indexed="64"/>
      </patternFill>
    </fill>
  </fills>
  <borders count="6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right/>
      <top style="thin">
        <color indexed="64"/>
      </top>
      <bottom/>
      <diagonal/>
    </border>
    <border diagonalDown="1">
      <left/>
      <right/>
      <top style="thin">
        <color indexed="64"/>
      </top>
      <bottom style="thin">
        <color indexed="64"/>
      </bottom>
      <diagonal style="thin">
        <color indexed="64"/>
      </diagonal>
    </border>
    <border diagonalDown="1">
      <left style="thin">
        <color indexed="64"/>
      </left>
      <right/>
      <top style="thin">
        <color indexed="64"/>
      </top>
      <bottom style="thin">
        <color indexed="64"/>
      </bottom>
      <diagonal style="thin">
        <color indexed="64"/>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diagonalDown="1">
      <left style="thin">
        <color indexed="64"/>
      </left>
      <right/>
      <top style="thin">
        <color indexed="64"/>
      </top>
      <bottom style="medium">
        <color indexed="64"/>
      </bottom>
      <diagonal style="thin">
        <color indexed="64"/>
      </diagonal>
    </border>
    <border diagonalDown="1">
      <left/>
      <right/>
      <top style="thin">
        <color indexed="64"/>
      </top>
      <bottom style="medium">
        <color indexed="64"/>
      </bottom>
      <diagonal style="thin">
        <color indexed="64"/>
      </diagonal>
    </border>
    <border diagonalDown="1">
      <left/>
      <right style="thin">
        <color indexed="64"/>
      </right>
      <top style="thin">
        <color indexed="64"/>
      </top>
      <bottom style="medium">
        <color indexed="64"/>
      </bottom>
      <diagonal style="thin">
        <color indexed="64"/>
      </diagonal>
    </border>
    <border>
      <left style="medium">
        <color indexed="64"/>
      </left>
      <right/>
      <top/>
      <bottom/>
      <diagonal/>
    </border>
    <border>
      <left/>
      <right/>
      <top/>
      <bottom style="medium">
        <color indexed="64"/>
      </bottom>
      <diagonal/>
    </border>
    <border>
      <left style="thin">
        <color indexed="64"/>
      </left>
      <right/>
      <top style="thin">
        <color indexed="64"/>
      </top>
      <bottom style="hair">
        <color indexed="64"/>
      </bottom>
      <diagonal/>
    </border>
    <border>
      <left/>
      <right style="medium">
        <color indexed="64"/>
      </right>
      <top style="thin">
        <color indexed="64"/>
      </top>
      <bottom style="hair">
        <color indexed="64"/>
      </bottom>
      <diagonal/>
    </border>
    <border>
      <left/>
      <right style="thin">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top style="thin">
        <color indexed="64"/>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style="medium">
        <color indexed="64"/>
      </left>
      <right/>
      <top/>
      <bottom style="thin">
        <color indexed="64"/>
      </bottom>
      <diagonal/>
    </border>
    <border>
      <left style="medium">
        <color indexed="64"/>
      </left>
      <right/>
      <top/>
      <bottom style="medium">
        <color indexed="64"/>
      </bottom>
      <diagonal/>
    </border>
    <border>
      <left style="medium">
        <color indexed="64"/>
      </left>
      <right/>
      <top style="thin">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thin">
        <color indexed="64"/>
      </left>
      <right/>
      <top style="hair">
        <color indexed="64"/>
      </top>
      <bottom style="thin">
        <color indexed="64"/>
      </bottom>
      <diagonal/>
    </border>
    <border>
      <left/>
      <right style="medium">
        <color indexed="64"/>
      </right>
      <top style="hair">
        <color indexed="64"/>
      </top>
      <bottom style="thin">
        <color indexed="64"/>
      </bottom>
      <diagonal/>
    </border>
    <border>
      <left/>
      <right style="thin">
        <color indexed="64"/>
      </right>
      <top style="thin">
        <color indexed="64"/>
      </top>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left style="medium">
        <color indexed="64"/>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right style="medium">
        <color indexed="64"/>
      </right>
      <top/>
      <bottom style="thin">
        <color indexed="64"/>
      </bottom>
      <diagonal/>
    </border>
  </borders>
  <cellStyleXfs count="5">
    <xf numFmtId="0" fontId="0" fillId="0" borderId="0">
      <alignment vertical="center"/>
    </xf>
    <xf numFmtId="38" fontId="7" fillId="0" borderId="0" applyFont="0" applyFill="0" applyBorder="0" applyAlignment="0" applyProtection="0">
      <alignment vertical="center"/>
    </xf>
    <xf numFmtId="0" fontId="1" fillId="0" borderId="0">
      <alignment vertical="center"/>
    </xf>
    <xf numFmtId="9" fontId="7" fillId="0" borderId="0" applyFont="0" applyFill="0" applyBorder="0" applyAlignment="0" applyProtection="0">
      <alignment vertical="center"/>
    </xf>
    <xf numFmtId="0" fontId="106" fillId="0" borderId="0">
      <alignment vertical="center"/>
    </xf>
  </cellStyleXfs>
  <cellXfs count="575">
    <xf numFmtId="0" fontId="0" fillId="0" borderId="0" xfId="0">
      <alignment vertical="center"/>
    </xf>
    <xf numFmtId="0" fontId="2" fillId="0" borderId="0" xfId="2" applyFont="1">
      <alignment vertical="center"/>
    </xf>
    <xf numFmtId="0" fontId="2" fillId="0" borderId="0" xfId="2" applyFont="1" applyAlignment="1">
      <alignment horizontal="center" vertical="center"/>
    </xf>
    <xf numFmtId="0" fontId="1" fillId="0" borderId="0" xfId="2">
      <alignment vertical="center"/>
    </xf>
    <xf numFmtId="0" fontId="1" fillId="0" borderId="0" xfId="2" applyAlignment="1">
      <alignment horizontal="center" vertical="center"/>
    </xf>
    <xf numFmtId="0" fontId="4" fillId="0" borderId="0" xfId="2" applyFont="1" applyProtection="1">
      <alignment vertical="center"/>
      <protection locked="0"/>
    </xf>
    <xf numFmtId="0" fontId="4" fillId="0" borderId="0" xfId="2" applyFont="1" applyAlignment="1" applyProtection="1">
      <alignment horizontal="right" vertical="center"/>
      <protection locked="0"/>
    </xf>
    <xf numFmtId="0" fontId="5" fillId="0" borderId="0" xfId="2" applyFont="1" applyAlignment="1" applyProtection="1">
      <alignment horizontal="right" vertical="center"/>
      <protection locked="0"/>
    </xf>
    <xf numFmtId="0" fontId="1" fillId="0" borderId="0" xfId="2" applyAlignment="1">
      <alignment vertical="center" wrapText="1"/>
    </xf>
    <xf numFmtId="0" fontId="0" fillId="0" borderId="0" xfId="2" applyFont="1" applyAlignment="1">
      <alignment vertical="center" wrapText="1"/>
    </xf>
    <xf numFmtId="0" fontId="2" fillId="0" borderId="0" xfId="2" applyFont="1" applyAlignment="1">
      <alignment vertical="center" wrapText="1"/>
    </xf>
    <xf numFmtId="0" fontId="6" fillId="0" borderId="0" xfId="2" applyFont="1" applyProtection="1">
      <alignment vertical="center"/>
      <protection locked="0"/>
    </xf>
    <xf numFmtId="0" fontId="6" fillId="0" borderId="0" xfId="2" applyFont="1" applyAlignment="1" applyProtection="1">
      <alignment horizontal="center" vertical="center"/>
      <protection locked="0"/>
    </xf>
    <xf numFmtId="176" fontId="6" fillId="0" borderId="0" xfId="1" applyNumberFormat="1" applyFont="1" applyFill="1" applyAlignment="1" applyProtection="1">
      <alignment horizontal="right" vertical="center"/>
      <protection locked="0"/>
    </xf>
    <xf numFmtId="176" fontId="6" fillId="0" borderId="0" xfId="2" applyNumberFormat="1" applyFont="1" applyAlignment="1" applyProtection="1">
      <alignment horizontal="right" vertical="center"/>
      <protection locked="0"/>
    </xf>
    <xf numFmtId="0" fontId="7" fillId="0" borderId="0" xfId="2" applyFont="1" applyAlignment="1">
      <alignment vertical="center" wrapText="1"/>
    </xf>
    <xf numFmtId="0" fontId="8" fillId="0" borderId="1" xfId="2" applyFont="1" applyBorder="1" applyAlignment="1">
      <alignment vertical="center" wrapText="1"/>
    </xf>
    <xf numFmtId="177" fontId="8" fillId="3" borderId="1" xfId="2" applyNumberFormat="1" applyFont="1" applyFill="1" applyBorder="1" applyAlignment="1">
      <alignment horizontal="center" vertical="center" wrapText="1"/>
    </xf>
    <xf numFmtId="176" fontId="8" fillId="3" borderId="1" xfId="2" applyNumberFormat="1" applyFont="1" applyFill="1" applyBorder="1" applyAlignment="1">
      <alignment horizontal="center" vertical="center" wrapText="1"/>
    </xf>
    <xf numFmtId="176" fontId="8" fillId="3" borderId="1" xfId="3" applyNumberFormat="1" applyFont="1" applyFill="1" applyBorder="1" applyAlignment="1">
      <alignment horizontal="center" vertical="center" wrapText="1"/>
    </xf>
    <xf numFmtId="177" fontId="8" fillId="3" borderId="1" xfId="3" applyNumberFormat="1" applyFont="1" applyFill="1" applyBorder="1" applyAlignment="1">
      <alignment horizontal="center" vertical="center" wrapText="1"/>
    </xf>
    <xf numFmtId="0" fontId="8" fillId="4" borderId="5" xfId="2" applyFont="1" applyFill="1" applyBorder="1" applyAlignment="1">
      <alignment horizontal="center" vertical="center" wrapText="1"/>
    </xf>
    <xf numFmtId="0" fontId="8" fillId="2" borderId="0" xfId="2" applyFont="1" applyFill="1">
      <alignment vertical="center"/>
    </xf>
    <xf numFmtId="180" fontId="8" fillId="3" borderId="1" xfId="2" applyNumberFormat="1" applyFont="1" applyFill="1" applyBorder="1" applyAlignment="1">
      <alignment horizontal="center" vertical="center" wrapText="1"/>
    </xf>
    <xf numFmtId="179" fontId="8" fillId="3" borderId="1" xfId="2" applyNumberFormat="1" applyFont="1" applyFill="1" applyBorder="1" applyAlignment="1">
      <alignment horizontal="center" vertical="center" wrapText="1"/>
    </xf>
    <xf numFmtId="0" fontId="8" fillId="0" borderId="0" xfId="2" applyFont="1" applyAlignment="1">
      <alignment vertical="center" wrapText="1"/>
    </xf>
    <xf numFmtId="0" fontId="0" fillId="0" borderId="0" xfId="2" applyFont="1">
      <alignment vertical="center"/>
    </xf>
    <xf numFmtId="180" fontId="8" fillId="3" borderId="1" xfId="3" applyNumberFormat="1" applyFont="1" applyFill="1" applyBorder="1" applyAlignment="1">
      <alignment horizontal="center" vertical="center" wrapText="1"/>
    </xf>
    <xf numFmtId="176" fontId="6" fillId="2" borderId="1" xfId="1" applyNumberFormat="1" applyFont="1" applyFill="1" applyBorder="1" applyAlignment="1" applyProtection="1">
      <alignment horizontal="right" vertical="center"/>
      <protection locked="0"/>
    </xf>
    <xf numFmtId="176" fontId="6" fillId="3" borderId="1" xfId="1" applyNumberFormat="1" applyFont="1" applyFill="1" applyBorder="1" applyAlignment="1" applyProtection="1">
      <alignment horizontal="right" vertical="center"/>
      <protection locked="0"/>
    </xf>
    <xf numFmtId="176" fontId="6" fillId="2" borderId="1" xfId="2" applyNumberFormat="1" applyFont="1" applyFill="1" applyBorder="1" applyAlignment="1" applyProtection="1">
      <alignment horizontal="right" vertical="center"/>
      <protection locked="0"/>
    </xf>
    <xf numFmtId="0" fontId="7" fillId="0" borderId="0" xfId="2" applyFont="1">
      <alignment vertical="center"/>
    </xf>
    <xf numFmtId="0" fontId="1" fillId="3" borderId="1" xfId="2" applyFill="1" applyBorder="1" applyAlignment="1">
      <alignment horizontal="center" vertical="center"/>
    </xf>
    <xf numFmtId="0" fontId="17" fillId="3" borderId="1" xfId="2" applyFont="1" applyFill="1" applyBorder="1" applyAlignment="1" applyProtection="1">
      <alignment horizontal="center" vertical="center" wrapText="1"/>
      <protection locked="0"/>
    </xf>
    <xf numFmtId="0" fontId="6" fillId="3" borderId="1" xfId="2" applyFont="1" applyFill="1" applyBorder="1" applyAlignment="1" applyProtection="1">
      <alignment horizontal="center" vertical="center"/>
      <protection locked="0"/>
    </xf>
    <xf numFmtId="0" fontId="20" fillId="0" borderId="1" xfId="2" applyFont="1" applyBorder="1" applyAlignment="1">
      <alignment horizontal="center" vertical="center" wrapText="1"/>
    </xf>
    <xf numFmtId="176" fontId="8" fillId="2" borderId="1" xfId="2" applyNumberFormat="1" applyFont="1" applyFill="1" applyBorder="1" applyAlignment="1">
      <alignment horizontal="center" vertical="center" wrapText="1"/>
    </xf>
    <xf numFmtId="0" fontId="8" fillId="0" borderId="4" xfId="2" applyFont="1" applyBorder="1">
      <alignment vertical="center"/>
    </xf>
    <xf numFmtId="177" fontId="8" fillId="3" borderId="5" xfId="2" applyNumberFormat="1" applyFont="1" applyFill="1" applyBorder="1" applyAlignment="1">
      <alignment horizontal="center" vertical="center" wrapText="1"/>
    </xf>
    <xf numFmtId="176" fontId="8" fillId="3" borderId="5" xfId="2" applyNumberFormat="1" applyFont="1" applyFill="1" applyBorder="1" applyAlignment="1">
      <alignment horizontal="center" vertical="center" wrapText="1"/>
    </xf>
    <xf numFmtId="180" fontId="8" fillId="3" borderId="5" xfId="2" applyNumberFormat="1" applyFont="1" applyFill="1" applyBorder="1" applyAlignment="1">
      <alignment horizontal="center" vertical="center" wrapText="1"/>
    </xf>
    <xf numFmtId="176" fontId="8" fillId="2" borderId="5" xfId="2" applyNumberFormat="1" applyFont="1" applyFill="1" applyBorder="1" applyAlignment="1">
      <alignment horizontal="center" vertical="center" wrapText="1"/>
    </xf>
    <xf numFmtId="176" fontId="8" fillId="2" borderId="2" xfId="2" applyNumberFormat="1" applyFont="1" applyFill="1" applyBorder="1" applyAlignment="1">
      <alignment horizontal="center" vertical="center" wrapText="1"/>
    </xf>
    <xf numFmtId="0" fontId="1" fillId="0" borderId="6" xfId="2" applyBorder="1">
      <alignment vertical="center"/>
    </xf>
    <xf numFmtId="177" fontId="8" fillId="3" borderId="13" xfId="2" applyNumberFormat="1" applyFont="1" applyFill="1" applyBorder="1" applyAlignment="1">
      <alignment horizontal="center" vertical="center" wrapText="1"/>
    </xf>
    <xf numFmtId="176" fontId="8" fillId="3" borderId="13" xfId="2" applyNumberFormat="1" applyFont="1" applyFill="1" applyBorder="1" applyAlignment="1">
      <alignment horizontal="center" vertical="center" wrapText="1"/>
    </xf>
    <xf numFmtId="180" fontId="8" fillId="3" borderId="13" xfId="2" applyNumberFormat="1" applyFont="1" applyFill="1" applyBorder="1" applyAlignment="1">
      <alignment horizontal="center" vertical="center" wrapText="1"/>
    </xf>
    <xf numFmtId="176" fontId="8" fillId="2" borderId="13" xfId="2" applyNumberFormat="1" applyFont="1" applyFill="1" applyBorder="1" applyAlignment="1">
      <alignment horizontal="center" vertical="center" wrapText="1"/>
    </xf>
    <xf numFmtId="176" fontId="8" fillId="2" borderId="11" xfId="2" applyNumberFormat="1" applyFont="1" applyFill="1" applyBorder="1" applyAlignment="1">
      <alignment horizontal="center" vertical="center" wrapText="1"/>
    </xf>
    <xf numFmtId="178" fontId="8" fillId="2" borderId="1" xfId="3" applyNumberFormat="1" applyFont="1" applyFill="1" applyBorder="1" applyAlignment="1">
      <alignment horizontal="center" vertical="center" wrapText="1"/>
    </xf>
    <xf numFmtId="176" fontId="8" fillId="2" borderId="1" xfId="3" applyNumberFormat="1" applyFont="1" applyFill="1" applyBorder="1" applyAlignment="1">
      <alignment horizontal="center" vertical="center" wrapText="1"/>
    </xf>
    <xf numFmtId="0" fontId="0" fillId="0" borderId="0" xfId="2" applyFont="1" applyAlignment="1">
      <alignment horizontal="left" vertical="center" wrapText="1"/>
    </xf>
    <xf numFmtId="0" fontId="8" fillId="0" borderId="1" xfId="2" applyFont="1" applyBorder="1">
      <alignment vertical="center"/>
    </xf>
    <xf numFmtId="0" fontId="0" fillId="0" borderId="1" xfId="2" applyFont="1" applyBorder="1">
      <alignment vertical="center"/>
    </xf>
    <xf numFmtId="0" fontId="0" fillId="0" borderId="1" xfId="2" applyFont="1" applyBorder="1" applyAlignment="1">
      <alignment vertical="center" wrapText="1"/>
    </xf>
    <xf numFmtId="176" fontId="11" fillId="2" borderId="1" xfId="2" applyNumberFormat="1" applyFont="1" applyFill="1" applyBorder="1" applyAlignment="1">
      <alignment horizontal="center" vertical="center" wrapText="1"/>
    </xf>
    <xf numFmtId="0" fontId="7" fillId="0" borderId="0" xfId="2" applyFont="1" applyAlignment="1">
      <alignment horizontal="left" vertical="center" wrapText="1"/>
    </xf>
    <xf numFmtId="0" fontId="11" fillId="0" borderId="7" xfId="2" applyFont="1" applyBorder="1" applyAlignment="1">
      <alignment horizontal="center" vertical="center" wrapText="1"/>
    </xf>
    <xf numFmtId="0" fontId="8" fillId="0" borderId="7" xfId="2" applyFont="1" applyBorder="1" applyAlignment="1">
      <alignment horizontal="center" vertical="center" wrapText="1"/>
    </xf>
    <xf numFmtId="176" fontId="8" fillId="0" borderId="7" xfId="2" applyNumberFormat="1" applyFont="1" applyBorder="1" applyAlignment="1">
      <alignment horizontal="center" vertical="center" wrapText="1"/>
    </xf>
    <xf numFmtId="0" fontId="8" fillId="4" borderId="14" xfId="2" applyFont="1" applyFill="1" applyBorder="1" applyAlignment="1">
      <alignment horizontal="center" vertical="center" wrapText="1"/>
    </xf>
    <xf numFmtId="177" fontId="8" fillId="3" borderId="11" xfId="2" applyNumberFormat="1" applyFont="1" applyFill="1" applyBorder="1" applyAlignment="1">
      <alignment horizontal="center" vertical="center" wrapText="1"/>
    </xf>
    <xf numFmtId="176" fontId="8" fillId="3" borderId="11" xfId="2" applyNumberFormat="1" applyFont="1" applyFill="1" applyBorder="1" applyAlignment="1">
      <alignment horizontal="center" vertical="center" wrapText="1"/>
    </xf>
    <xf numFmtId="179" fontId="8" fillId="3" borderId="11" xfId="2" applyNumberFormat="1" applyFont="1" applyFill="1" applyBorder="1" applyAlignment="1">
      <alignment horizontal="center" vertical="center" wrapText="1"/>
    </xf>
    <xf numFmtId="176" fontId="8" fillId="5" borderId="2" xfId="2" applyNumberFormat="1" applyFont="1" applyFill="1" applyBorder="1" applyAlignment="1">
      <alignment horizontal="center" vertical="center" wrapText="1"/>
    </xf>
    <xf numFmtId="176" fontId="8" fillId="5" borderId="12" xfId="2" applyNumberFormat="1" applyFont="1" applyFill="1" applyBorder="1" applyAlignment="1">
      <alignment horizontal="center" vertical="center" wrapText="1"/>
    </xf>
    <xf numFmtId="0" fontId="12" fillId="0" borderId="1" xfId="2" applyFont="1" applyBorder="1" applyAlignment="1">
      <alignment horizontal="center" vertical="center"/>
    </xf>
    <xf numFmtId="0" fontId="26" fillId="0" borderId="0" xfId="2" applyFont="1" applyAlignment="1">
      <alignment horizontal="right" vertical="center"/>
    </xf>
    <xf numFmtId="0" fontId="2" fillId="3" borderId="4" xfId="2" applyFont="1" applyFill="1" applyBorder="1" applyAlignment="1">
      <alignment horizontal="center" vertical="center"/>
    </xf>
    <xf numFmtId="0" fontId="8" fillId="0" borderId="0" xfId="2" applyFont="1" applyBorder="1">
      <alignment vertical="center"/>
    </xf>
    <xf numFmtId="0" fontId="2" fillId="6" borderId="1" xfId="2" applyFont="1" applyFill="1" applyBorder="1" applyAlignment="1">
      <alignment horizontal="center" vertical="center" wrapText="1"/>
    </xf>
    <xf numFmtId="0" fontId="32" fillId="0" borderId="0" xfId="2" applyFont="1" applyAlignment="1">
      <alignment horizontal="center" vertical="center"/>
    </xf>
    <xf numFmtId="0" fontId="37" fillId="3" borderId="27" xfId="2" applyFont="1" applyFill="1" applyBorder="1" applyAlignment="1" applyProtection="1">
      <alignment horizontal="center" vertical="center" wrapText="1"/>
      <protection locked="0"/>
    </xf>
    <xf numFmtId="177" fontId="36" fillId="3" borderId="1" xfId="2" applyNumberFormat="1" applyFont="1" applyFill="1" applyBorder="1" applyAlignment="1">
      <alignment horizontal="center" vertical="center" wrapText="1"/>
    </xf>
    <xf numFmtId="176" fontId="36" fillId="3" borderId="1" xfId="2" applyNumberFormat="1" applyFont="1" applyFill="1" applyBorder="1" applyAlignment="1">
      <alignment horizontal="center" vertical="center" wrapText="1"/>
    </xf>
    <xf numFmtId="180" fontId="36" fillId="3" borderId="1" xfId="2" applyNumberFormat="1" applyFont="1" applyFill="1" applyBorder="1" applyAlignment="1">
      <alignment horizontal="center" vertical="center" wrapText="1"/>
    </xf>
    <xf numFmtId="176" fontId="36" fillId="4" borderId="28" xfId="2" applyNumberFormat="1" applyFont="1" applyFill="1" applyBorder="1" applyAlignment="1">
      <alignment horizontal="center" vertical="center" wrapText="1"/>
    </xf>
    <xf numFmtId="179" fontId="36" fillId="3" borderId="1" xfId="2" applyNumberFormat="1" applyFont="1" applyFill="1" applyBorder="1" applyAlignment="1">
      <alignment horizontal="center" vertical="center" wrapText="1"/>
    </xf>
    <xf numFmtId="176" fontId="36" fillId="4" borderId="27" xfId="2" applyNumberFormat="1" applyFont="1" applyFill="1" applyBorder="1" applyAlignment="1">
      <alignment horizontal="center" vertical="center" wrapText="1"/>
    </xf>
    <xf numFmtId="176" fontId="36" fillId="5" borderId="2" xfId="2" applyNumberFormat="1" applyFont="1" applyFill="1" applyBorder="1" applyAlignment="1">
      <alignment horizontal="center" vertical="center" wrapText="1"/>
    </xf>
    <xf numFmtId="177" fontId="36" fillId="3" borderId="10" xfId="2" applyNumberFormat="1" applyFont="1" applyFill="1" applyBorder="1" applyAlignment="1">
      <alignment horizontal="center" vertical="center" wrapText="1"/>
    </xf>
    <xf numFmtId="176" fontId="36" fillId="3" borderId="10" xfId="2" applyNumberFormat="1" applyFont="1" applyFill="1" applyBorder="1" applyAlignment="1">
      <alignment horizontal="center" vertical="center" wrapText="1"/>
    </xf>
    <xf numFmtId="179" fontId="36" fillId="3" borderId="10" xfId="2" applyNumberFormat="1" applyFont="1" applyFill="1" applyBorder="1" applyAlignment="1">
      <alignment horizontal="center" vertical="center" wrapText="1"/>
    </xf>
    <xf numFmtId="176" fontId="36" fillId="5" borderId="15" xfId="2" applyNumberFormat="1" applyFont="1" applyFill="1" applyBorder="1" applyAlignment="1">
      <alignment horizontal="center" vertical="center" wrapText="1"/>
    </xf>
    <xf numFmtId="177" fontId="36" fillId="3" borderId="5" xfId="2" applyNumberFormat="1" applyFont="1" applyFill="1" applyBorder="1" applyAlignment="1">
      <alignment horizontal="center" vertical="center" wrapText="1"/>
    </xf>
    <xf numFmtId="176" fontId="36" fillId="3" borderId="5" xfId="2" applyNumberFormat="1" applyFont="1" applyFill="1" applyBorder="1" applyAlignment="1">
      <alignment horizontal="center" vertical="center" wrapText="1"/>
    </xf>
    <xf numFmtId="180" fontId="36" fillId="3" borderId="5" xfId="2" applyNumberFormat="1" applyFont="1" applyFill="1" applyBorder="1" applyAlignment="1">
      <alignment horizontal="center" vertical="center" wrapText="1"/>
    </xf>
    <xf numFmtId="0" fontId="23" fillId="0" borderId="21" xfId="2" applyFont="1" applyBorder="1" applyAlignment="1">
      <alignment horizontal="center" vertical="center" wrapText="1"/>
    </xf>
    <xf numFmtId="176" fontId="36" fillId="4" borderId="39" xfId="2" applyNumberFormat="1" applyFont="1" applyFill="1" applyBorder="1" applyAlignment="1">
      <alignment horizontal="center" vertical="center" wrapText="1"/>
    </xf>
    <xf numFmtId="0" fontId="44" fillId="0" borderId="21" xfId="2" applyFont="1" applyBorder="1" applyAlignment="1">
      <alignment horizontal="center" vertical="center" wrapText="1"/>
    </xf>
    <xf numFmtId="0" fontId="31" fillId="0" borderId="0" xfId="2" applyFont="1" applyAlignment="1">
      <alignment horizontal="right" vertical="center"/>
    </xf>
    <xf numFmtId="0" fontId="1" fillId="0" borderId="0" xfId="2" applyBorder="1">
      <alignment vertical="center"/>
    </xf>
    <xf numFmtId="0" fontId="2" fillId="6" borderId="41" xfId="2" applyFont="1" applyFill="1" applyBorder="1" applyAlignment="1">
      <alignment horizontal="center" vertical="center" wrapText="1"/>
    </xf>
    <xf numFmtId="0" fontId="2" fillId="6" borderId="42" xfId="2" applyFont="1" applyFill="1" applyBorder="1" applyAlignment="1">
      <alignment horizontal="center" vertical="center" wrapText="1"/>
    </xf>
    <xf numFmtId="0" fontId="2" fillId="6" borderId="28" xfId="2" applyFont="1" applyFill="1" applyBorder="1" applyAlignment="1">
      <alignment horizontal="center" vertical="center" wrapText="1"/>
    </xf>
    <xf numFmtId="176" fontId="36" fillId="4" borderId="43" xfId="2" applyNumberFormat="1" applyFont="1" applyFill="1" applyBorder="1" applyAlignment="1">
      <alignment horizontal="center" vertical="center" wrapText="1"/>
    </xf>
    <xf numFmtId="177" fontId="36" fillId="3" borderId="30" xfId="2" applyNumberFormat="1" applyFont="1" applyFill="1" applyBorder="1" applyAlignment="1">
      <alignment horizontal="center" vertical="center" wrapText="1"/>
    </xf>
    <xf numFmtId="176" fontId="36" fillId="3" borderId="30" xfId="2" applyNumberFormat="1" applyFont="1" applyFill="1" applyBorder="1" applyAlignment="1">
      <alignment horizontal="center" vertical="center" wrapText="1"/>
    </xf>
    <xf numFmtId="179" fontId="36" fillId="3" borderId="30" xfId="2" applyNumberFormat="1" applyFont="1" applyFill="1" applyBorder="1" applyAlignment="1">
      <alignment horizontal="center" vertical="center" wrapText="1"/>
    </xf>
    <xf numFmtId="176" fontId="36" fillId="5" borderId="44" xfId="2" applyNumberFormat="1" applyFont="1" applyFill="1" applyBorder="1" applyAlignment="1">
      <alignment horizontal="center" vertical="center" wrapText="1"/>
    </xf>
    <xf numFmtId="0" fontId="36" fillId="0" borderId="0" xfId="2" applyFont="1" applyAlignment="1">
      <alignment vertical="center" wrapText="1"/>
    </xf>
    <xf numFmtId="0" fontId="45" fillId="0" borderId="0" xfId="2" applyFont="1">
      <alignment vertical="center"/>
    </xf>
    <xf numFmtId="0" fontId="2" fillId="0" borderId="1" xfId="2" applyFont="1" applyBorder="1" applyAlignment="1">
      <alignment vertical="center" wrapText="1"/>
    </xf>
    <xf numFmtId="0" fontId="30" fillId="0" borderId="1" xfId="2" applyFont="1" applyBorder="1" applyAlignment="1">
      <alignment vertical="center" wrapText="1"/>
    </xf>
    <xf numFmtId="0" fontId="0" fillId="0" borderId="0" xfId="2" applyFont="1" applyAlignment="1">
      <alignment horizontal="left" vertical="center"/>
    </xf>
    <xf numFmtId="0" fontId="36" fillId="0" borderId="0" xfId="2" applyFont="1" applyAlignment="1">
      <alignment horizontal="center" vertical="center"/>
    </xf>
    <xf numFmtId="0" fontId="0" fillId="0" borderId="0" xfId="2" applyFont="1" applyAlignment="1">
      <alignment horizontal="left" vertical="center" wrapText="1"/>
    </xf>
    <xf numFmtId="0" fontId="25" fillId="0" borderId="0" xfId="2" applyFont="1" applyAlignment="1">
      <alignment horizontal="left" vertical="center" wrapText="1"/>
    </xf>
    <xf numFmtId="0" fontId="10" fillId="0" borderId="0" xfId="2" applyFont="1" applyAlignment="1">
      <alignment horizontal="center" vertical="center"/>
    </xf>
    <xf numFmtId="0" fontId="42" fillId="0" borderId="18" xfId="2" applyFont="1" applyBorder="1" applyAlignment="1">
      <alignment horizontal="center" vertical="center"/>
    </xf>
    <xf numFmtId="0" fontId="32" fillId="0" borderId="0" xfId="2" applyFont="1" applyAlignment="1">
      <alignment horizontal="left" vertical="center" wrapText="1"/>
    </xf>
    <xf numFmtId="0" fontId="59" fillId="7" borderId="21" xfId="2" applyFont="1" applyFill="1" applyBorder="1" applyAlignment="1">
      <alignment horizontal="center" vertical="center" wrapText="1"/>
    </xf>
    <xf numFmtId="0" fontId="59" fillId="7" borderId="21" xfId="2" applyFont="1" applyFill="1" applyBorder="1" applyAlignment="1">
      <alignment horizontal="center" vertical="center"/>
    </xf>
    <xf numFmtId="0" fontId="59" fillId="7" borderId="21" xfId="2" applyFont="1" applyFill="1" applyBorder="1" applyAlignment="1" applyProtection="1">
      <alignment horizontal="center" vertical="center"/>
      <protection locked="0"/>
    </xf>
    <xf numFmtId="0" fontId="10" fillId="8" borderId="19" xfId="2" applyFont="1" applyFill="1" applyBorder="1" applyAlignment="1">
      <alignment horizontal="center" vertical="center" wrapText="1"/>
    </xf>
    <xf numFmtId="0" fontId="56" fillId="8" borderId="20" xfId="2" applyFont="1" applyFill="1" applyBorder="1" applyAlignment="1">
      <alignment horizontal="center" vertical="center" wrapText="1"/>
    </xf>
    <xf numFmtId="0" fontId="65" fillId="0" borderId="21" xfId="2" applyFont="1" applyBorder="1" applyAlignment="1">
      <alignment horizontal="center" vertical="center" wrapText="1"/>
    </xf>
    <xf numFmtId="0" fontId="12" fillId="0" borderId="1" xfId="2" applyFont="1" applyBorder="1" applyAlignment="1">
      <alignment vertical="center" wrapText="1"/>
    </xf>
    <xf numFmtId="58" fontId="68" fillId="3" borderId="35" xfId="2" applyNumberFormat="1" applyFont="1" applyFill="1" applyBorder="1" applyAlignment="1">
      <alignment horizontal="center" vertical="center"/>
    </xf>
    <xf numFmtId="177" fontId="69" fillId="3" borderId="1" xfId="2" applyNumberFormat="1" applyFont="1" applyFill="1" applyBorder="1" applyAlignment="1">
      <alignment horizontal="center" vertical="center" wrapText="1"/>
    </xf>
    <xf numFmtId="177" fontId="70" fillId="3" borderId="1" xfId="2" applyNumberFormat="1" applyFont="1" applyFill="1" applyBorder="1" applyAlignment="1">
      <alignment horizontal="center" vertical="center" wrapText="1"/>
    </xf>
    <xf numFmtId="176" fontId="69" fillId="3" borderId="1" xfId="2" applyNumberFormat="1" applyFont="1" applyFill="1" applyBorder="1" applyAlignment="1">
      <alignment horizontal="center" vertical="center" wrapText="1"/>
    </xf>
    <xf numFmtId="180" fontId="69" fillId="3" borderId="1" xfId="2" applyNumberFormat="1" applyFont="1" applyFill="1" applyBorder="1" applyAlignment="1">
      <alignment horizontal="center" vertical="center" wrapText="1"/>
    </xf>
    <xf numFmtId="176" fontId="69" fillId="5" borderId="17" xfId="2" applyNumberFormat="1" applyFont="1" applyFill="1" applyBorder="1" applyAlignment="1">
      <alignment horizontal="center" vertical="center" wrapText="1"/>
    </xf>
    <xf numFmtId="176" fontId="70" fillId="3" borderId="1" xfId="2" applyNumberFormat="1" applyFont="1" applyFill="1" applyBorder="1" applyAlignment="1">
      <alignment horizontal="center" vertical="center" wrapText="1"/>
    </xf>
    <xf numFmtId="180" fontId="70" fillId="3" borderId="1" xfId="2" applyNumberFormat="1" applyFont="1" applyFill="1" applyBorder="1" applyAlignment="1">
      <alignment horizontal="center" vertical="center" wrapText="1"/>
    </xf>
    <xf numFmtId="179" fontId="70" fillId="3" borderId="1" xfId="2" applyNumberFormat="1" applyFont="1" applyFill="1" applyBorder="1" applyAlignment="1">
      <alignment horizontal="center" vertical="center" wrapText="1"/>
    </xf>
    <xf numFmtId="176" fontId="70" fillId="4" borderId="28" xfId="2" applyNumberFormat="1" applyFont="1" applyFill="1" applyBorder="1" applyAlignment="1">
      <alignment horizontal="center" vertical="center" wrapText="1"/>
    </xf>
    <xf numFmtId="176" fontId="70" fillId="4" borderId="27" xfId="2" applyNumberFormat="1" applyFont="1" applyFill="1" applyBorder="1" applyAlignment="1">
      <alignment horizontal="center" vertical="center" wrapText="1"/>
    </xf>
    <xf numFmtId="177" fontId="40" fillId="3" borderId="1" xfId="2" applyNumberFormat="1" applyFont="1" applyFill="1" applyBorder="1" applyAlignment="1">
      <alignment horizontal="center" vertical="center" wrapText="1"/>
    </xf>
    <xf numFmtId="176" fontId="40" fillId="3" borderId="1" xfId="2" applyNumberFormat="1" applyFont="1" applyFill="1" applyBorder="1" applyAlignment="1">
      <alignment horizontal="center" vertical="center" wrapText="1"/>
    </xf>
    <xf numFmtId="180" fontId="40" fillId="3" borderId="1" xfId="2" applyNumberFormat="1" applyFont="1" applyFill="1" applyBorder="1" applyAlignment="1">
      <alignment horizontal="center" vertical="center" wrapText="1"/>
    </xf>
    <xf numFmtId="176" fontId="40" fillId="4" borderId="28" xfId="2" applyNumberFormat="1" applyFont="1" applyFill="1" applyBorder="1" applyAlignment="1">
      <alignment horizontal="center" vertical="center" wrapText="1"/>
    </xf>
    <xf numFmtId="177" fontId="40" fillId="3" borderId="10" xfId="2" applyNumberFormat="1" applyFont="1" applyFill="1" applyBorder="1" applyAlignment="1">
      <alignment horizontal="center" vertical="center" wrapText="1"/>
    </xf>
    <xf numFmtId="176" fontId="40" fillId="3" borderId="10" xfId="2" applyNumberFormat="1" applyFont="1" applyFill="1" applyBorder="1" applyAlignment="1">
      <alignment horizontal="center" vertical="center" wrapText="1"/>
    </xf>
    <xf numFmtId="179" fontId="40" fillId="3" borderId="10" xfId="2" applyNumberFormat="1" applyFont="1" applyFill="1" applyBorder="1" applyAlignment="1">
      <alignment horizontal="center" vertical="center" wrapText="1"/>
    </xf>
    <xf numFmtId="176" fontId="40" fillId="4" borderId="39" xfId="2" applyNumberFormat="1" applyFont="1" applyFill="1" applyBorder="1" applyAlignment="1">
      <alignment horizontal="center" vertical="center" wrapText="1"/>
    </xf>
    <xf numFmtId="177" fontId="40" fillId="3" borderId="5" xfId="2" applyNumberFormat="1" applyFont="1" applyFill="1" applyBorder="1" applyAlignment="1">
      <alignment horizontal="center" vertical="center" wrapText="1"/>
    </xf>
    <xf numFmtId="176" fontId="40" fillId="3" borderId="5" xfId="2" applyNumberFormat="1" applyFont="1" applyFill="1" applyBorder="1" applyAlignment="1">
      <alignment horizontal="center" vertical="center" wrapText="1"/>
    </xf>
    <xf numFmtId="180" fontId="40" fillId="3" borderId="5" xfId="2" applyNumberFormat="1" applyFont="1" applyFill="1" applyBorder="1" applyAlignment="1">
      <alignment horizontal="center" vertical="center" wrapText="1"/>
    </xf>
    <xf numFmtId="176" fontId="40" fillId="4" borderId="43" xfId="2" applyNumberFormat="1" applyFont="1" applyFill="1" applyBorder="1" applyAlignment="1">
      <alignment horizontal="center" vertical="center" wrapText="1"/>
    </xf>
    <xf numFmtId="179" fontId="40" fillId="3" borderId="1" xfId="2" applyNumberFormat="1" applyFont="1" applyFill="1" applyBorder="1" applyAlignment="1">
      <alignment horizontal="center" vertical="center" wrapText="1"/>
    </xf>
    <xf numFmtId="178" fontId="40" fillId="4" borderId="1" xfId="3" applyNumberFormat="1" applyFont="1" applyFill="1" applyBorder="1" applyAlignment="1">
      <alignment horizontal="center" vertical="center" wrapText="1"/>
    </xf>
    <xf numFmtId="176" fontId="40" fillId="4" borderId="1" xfId="3" applyNumberFormat="1" applyFont="1" applyFill="1" applyBorder="1" applyAlignment="1">
      <alignment horizontal="center" vertical="center" wrapText="1"/>
    </xf>
    <xf numFmtId="176" fontId="40" fillId="3" borderId="1" xfId="3" applyNumberFormat="1" applyFont="1" applyFill="1" applyBorder="1" applyAlignment="1">
      <alignment horizontal="center" vertical="center" wrapText="1"/>
    </xf>
    <xf numFmtId="180" fontId="40" fillId="3" borderId="1" xfId="3" applyNumberFormat="1" applyFont="1" applyFill="1" applyBorder="1" applyAlignment="1">
      <alignment horizontal="center" vertical="center" wrapText="1"/>
    </xf>
    <xf numFmtId="177" fontId="40" fillId="3" borderId="1" xfId="3" applyNumberFormat="1" applyFont="1" applyFill="1" applyBorder="1" applyAlignment="1">
      <alignment horizontal="center" vertical="center" wrapText="1"/>
    </xf>
    <xf numFmtId="176" fontId="40" fillId="4" borderId="1" xfId="2" applyNumberFormat="1" applyFont="1" applyFill="1" applyBorder="1" applyAlignment="1">
      <alignment horizontal="center" vertical="center" wrapText="1"/>
    </xf>
    <xf numFmtId="0" fontId="1" fillId="8" borderId="0" xfId="2" applyFill="1">
      <alignment vertical="center"/>
    </xf>
    <xf numFmtId="0" fontId="1" fillId="8" borderId="0" xfId="2" applyFill="1" applyAlignment="1">
      <alignment horizontal="center" vertical="center"/>
    </xf>
    <xf numFmtId="0" fontId="1" fillId="8" borderId="0" xfId="2" applyFill="1" applyAlignment="1">
      <alignment vertical="center" wrapText="1"/>
    </xf>
    <xf numFmtId="0" fontId="0" fillId="0" borderId="0" xfId="2" applyFont="1" applyAlignment="1">
      <alignment horizontal="left" vertical="center" wrapText="1"/>
    </xf>
    <xf numFmtId="0" fontId="7" fillId="0" borderId="0" xfId="2" applyFont="1" applyBorder="1" applyAlignment="1">
      <alignment horizontal="left" vertical="center" wrapText="1"/>
    </xf>
    <xf numFmtId="0" fontId="25" fillId="0" borderId="0" xfId="2" applyFont="1" applyAlignment="1">
      <alignment horizontal="left" vertical="center" wrapText="1"/>
    </xf>
    <xf numFmtId="0" fontId="2" fillId="0" borderId="0" xfId="2" applyFont="1" applyBorder="1" applyAlignment="1">
      <alignment horizontal="left" vertical="center" wrapText="1"/>
    </xf>
    <xf numFmtId="0" fontId="2" fillId="0" borderId="0" xfId="2" applyFont="1" applyAlignment="1">
      <alignment horizontal="left" vertical="center" wrapText="1"/>
    </xf>
    <xf numFmtId="0" fontId="0" fillId="0" borderId="0" xfId="2" applyFont="1" applyAlignment="1">
      <alignment horizontal="left" vertical="center"/>
    </xf>
    <xf numFmtId="0" fontId="10" fillId="0" borderId="0" xfId="2" applyFont="1" applyAlignment="1">
      <alignment horizontal="center" vertical="center"/>
    </xf>
    <xf numFmtId="177" fontId="82" fillId="3" borderId="1" xfId="2" applyNumberFormat="1" applyFont="1" applyFill="1" applyBorder="1" applyAlignment="1">
      <alignment horizontal="center" vertical="center" wrapText="1"/>
    </xf>
    <xf numFmtId="176" fontId="82" fillId="3" borderId="1" xfId="2" applyNumberFormat="1" applyFont="1" applyFill="1" applyBorder="1" applyAlignment="1">
      <alignment horizontal="center" vertical="center" wrapText="1"/>
    </xf>
    <xf numFmtId="180" fontId="82" fillId="3" borderId="1" xfId="2" applyNumberFormat="1" applyFont="1" applyFill="1" applyBorder="1" applyAlignment="1">
      <alignment horizontal="center" vertical="center" wrapText="1"/>
    </xf>
    <xf numFmtId="176" fontId="82" fillId="5" borderId="17" xfId="2" applyNumberFormat="1" applyFont="1" applyFill="1" applyBorder="1" applyAlignment="1">
      <alignment horizontal="center" vertical="center" wrapText="1"/>
    </xf>
    <xf numFmtId="0" fontId="83" fillId="0" borderId="0" xfId="2" applyFont="1" applyAlignment="1">
      <alignment horizontal="center" vertical="center"/>
    </xf>
    <xf numFmtId="0" fontId="36" fillId="0" borderId="0" xfId="2" applyFont="1" applyBorder="1" applyAlignment="1">
      <alignment horizontal="left" vertical="center" wrapText="1"/>
    </xf>
    <xf numFmtId="0" fontId="72" fillId="3" borderId="1" xfId="2" applyFont="1" applyFill="1" applyBorder="1" applyAlignment="1" applyProtection="1">
      <alignment horizontal="center" vertical="center" wrapText="1"/>
      <protection locked="0"/>
    </xf>
    <xf numFmtId="0" fontId="2" fillId="0" borderId="0" xfId="2" applyFont="1" applyBorder="1" applyAlignment="1">
      <alignment vertical="center" wrapText="1"/>
    </xf>
    <xf numFmtId="0" fontId="80" fillId="7" borderId="0" xfId="2" applyFont="1" applyFill="1" applyBorder="1" applyAlignment="1">
      <alignment horizontal="left" vertical="center" wrapText="1"/>
    </xf>
    <xf numFmtId="176" fontId="79" fillId="0" borderId="0" xfId="2" applyNumberFormat="1" applyFont="1" applyFill="1" applyBorder="1" applyAlignment="1">
      <alignment horizontal="center" vertical="center" wrapText="1"/>
    </xf>
    <xf numFmtId="0" fontId="1" fillId="0" borderId="0" xfId="2" applyBorder="1" applyAlignment="1">
      <alignment horizontal="center" vertical="center"/>
    </xf>
    <xf numFmtId="0" fontId="84" fillId="0" borderId="0" xfId="2" applyFont="1" applyBorder="1" applyAlignment="1">
      <alignment horizontal="left" vertical="center" wrapText="1"/>
    </xf>
    <xf numFmtId="0" fontId="80" fillId="0" borderId="2" xfId="2" applyFont="1" applyBorder="1" applyAlignment="1">
      <alignment vertical="center" wrapText="1"/>
    </xf>
    <xf numFmtId="0" fontId="80" fillId="0" borderId="1" xfId="2" applyFont="1" applyBorder="1" applyAlignment="1">
      <alignment vertical="center" wrapText="1"/>
    </xf>
    <xf numFmtId="0" fontId="86" fillId="4" borderId="1" xfId="2" applyFont="1" applyFill="1" applyBorder="1" applyAlignment="1">
      <alignment vertical="center" wrapText="1"/>
    </xf>
    <xf numFmtId="0" fontId="92" fillId="0" borderId="0" xfId="2" applyFont="1" applyFill="1">
      <alignment vertical="center"/>
    </xf>
    <xf numFmtId="0" fontId="92" fillId="0" borderId="0" xfId="2" applyFont="1" applyFill="1" applyAlignment="1">
      <alignment horizontal="center" vertical="center"/>
    </xf>
    <xf numFmtId="0" fontId="92" fillId="0" borderId="0" xfId="2" applyFont="1" applyAlignment="1">
      <alignment horizontal="center" vertical="center"/>
    </xf>
    <xf numFmtId="0" fontId="92" fillId="0" borderId="0" xfId="2" applyFont="1">
      <alignment vertical="center"/>
    </xf>
    <xf numFmtId="0" fontId="92" fillId="0" borderId="0" xfId="2" applyFont="1" applyAlignment="1">
      <alignment vertical="center" wrapText="1"/>
    </xf>
    <xf numFmtId="0" fontId="93" fillId="4" borderId="1" xfId="2" applyFont="1" applyFill="1" applyBorder="1" applyAlignment="1">
      <alignment horizontal="center" vertical="center" wrapText="1"/>
    </xf>
    <xf numFmtId="0" fontId="89" fillId="4" borderId="1" xfId="2" applyFont="1" applyFill="1" applyBorder="1" applyAlignment="1">
      <alignment horizontal="center" vertical="center" wrapText="1"/>
    </xf>
    <xf numFmtId="0" fontId="7" fillId="0" borderId="0" xfId="2" applyFont="1" applyBorder="1" applyAlignment="1">
      <alignment vertical="center" wrapText="1"/>
    </xf>
    <xf numFmtId="0" fontId="25" fillId="0" borderId="0" xfId="2" applyFont="1" applyAlignment="1">
      <alignment vertical="center" wrapText="1"/>
    </xf>
    <xf numFmtId="0" fontId="97" fillId="0" borderId="0" xfId="2" applyNumberFormat="1" applyFont="1" applyBorder="1" applyAlignment="1">
      <alignment horizontal="left" vertical="center" wrapText="1"/>
    </xf>
    <xf numFmtId="0" fontId="85" fillId="0" borderId="0" xfId="2" applyNumberFormat="1" applyFont="1" applyBorder="1" applyAlignment="1">
      <alignment horizontal="left" vertical="center" wrapText="1"/>
    </xf>
    <xf numFmtId="0" fontId="1" fillId="0" borderId="0" xfId="2" applyFill="1">
      <alignment vertical="center"/>
    </xf>
    <xf numFmtId="0" fontId="8" fillId="0" borderId="0" xfId="2" applyFont="1" applyFill="1" applyAlignment="1">
      <alignment vertical="center" wrapText="1"/>
    </xf>
    <xf numFmtId="0" fontId="36" fillId="0" borderId="0" xfId="2" applyFont="1" applyFill="1" applyAlignment="1">
      <alignment vertical="center" wrapText="1"/>
    </xf>
    <xf numFmtId="0" fontId="6" fillId="0" borderId="0" xfId="2" applyFont="1" applyFill="1" applyAlignment="1" applyProtection="1">
      <alignment horizontal="center" vertical="center"/>
      <protection locked="0"/>
    </xf>
    <xf numFmtId="0" fontId="8" fillId="0" borderId="0" xfId="2" applyFont="1" applyFill="1">
      <alignment vertical="center"/>
    </xf>
    <xf numFmtId="0" fontId="7" fillId="0" borderId="0" xfId="2" applyFont="1" applyFill="1" applyAlignment="1">
      <alignment horizontal="left" vertical="center" wrapText="1"/>
    </xf>
    <xf numFmtId="0" fontId="2" fillId="0" borderId="0" xfId="2" applyFont="1" applyFill="1" applyBorder="1" applyAlignment="1">
      <alignment horizontal="left" vertical="center" wrapText="1"/>
    </xf>
    <xf numFmtId="0" fontId="1" fillId="0" borderId="0" xfId="2" applyFill="1" applyBorder="1">
      <alignment vertical="center"/>
    </xf>
    <xf numFmtId="0" fontId="1" fillId="0" borderId="0" xfId="2" applyFill="1" applyAlignment="1">
      <alignment horizontal="center" vertical="center"/>
    </xf>
    <xf numFmtId="0" fontId="79" fillId="0" borderId="0" xfId="2" applyFont="1" applyAlignment="1">
      <alignment horizontal="right" vertical="center"/>
    </xf>
    <xf numFmtId="0" fontId="60" fillId="0" borderId="0" xfId="2" applyFont="1">
      <alignment vertical="center"/>
    </xf>
    <xf numFmtId="0" fontId="45" fillId="0" borderId="0" xfId="2" applyFont="1" applyAlignment="1">
      <alignment horizontal="left" vertical="center" wrapText="1"/>
    </xf>
    <xf numFmtId="0" fontId="45" fillId="0" borderId="0" xfId="2" applyFont="1" applyAlignment="1">
      <alignment horizontal="center" vertical="center"/>
    </xf>
    <xf numFmtId="0" fontId="74" fillId="0" borderId="0" xfId="2" applyFont="1" applyFill="1" applyBorder="1" applyAlignment="1" applyProtection="1">
      <alignment horizontal="center" vertical="center" wrapText="1"/>
      <protection locked="0"/>
    </xf>
    <xf numFmtId="0" fontId="72" fillId="0" borderId="0" xfId="2" applyFont="1" applyFill="1" applyBorder="1" applyAlignment="1" applyProtection="1">
      <alignment horizontal="center" vertical="center" wrapText="1"/>
      <protection locked="0"/>
    </xf>
    <xf numFmtId="0" fontId="72" fillId="0" borderId="0" xfId="2" applyFont="1" applyFill="1" applyBorder="1" applyAlignment="1" applyProtection="1">
      <alignment horizontal="left" vertical="center"/>
      <protection locked="0"/>
    </xf>
    <xf numFmtId="0" fontId="72" fillId="0" borderId="0" xfId="2" applyFont="1" applyFill="1" applyAlignment="1" applyProtection="1">
      <alignment horizontal="left" vertical="center"/>
      <protection locked="0"/>
    </xf>
    <xf numFmtId="0" fontId="6" fillId="0" borderId="0" xfId="2" applyFont="1" applyFill="1" applyProtection="1">
      <alignment vertical="center"/>
      <protection locked="0"/>
    </xf>
    <xf numFmtId="176" fontId="6" fillId="0" borderId="0" xfId="2" applyNumberFormat="1" applyFont="1" applyFill="1" applyAlignment="1" applyProtection="1">
      <alignment horizontal="right" vertical="center"/>
      <protection locked="0"/>
    </xf>
    <xf numFmtId="0" fontId="1" fillId="0" borderId="0" xfId="2" applyFill="1" applyAlignment="1">
      <alignment vertical="center" wrapText="1"/>
    </xf>
    <xf numFmtId="0" fontId="45" fillId="0" borderId="0" xfId="2" applyFont="1" applyBorder="1" applyAlignment="1">
      <alignment horizontal="left" vertical="center" wrapText="1"/>
    </xf>
    <xf numFmtId="0" fontId="101" fillId="0" borderId="0" xfId="2" applyFont="1" applyAlignment="1">
      <alignment horizontal="left" vertical="center" wrapText="1"/>
    </xf>
    <xf numFmtId="0" fontId="101" fillId="0" borderId="0" xfId="2" applyFont="1">
      <alignment vertical="center"/>
    </xf>
    <xf numFmtId="0" fontId="80" fillId="7" borderId="1" xfId="2" applyFont="1" applyFill="1" applyBorder="1" applyAlignment="1">
      <alignment horizontal="center" vertical="center"/>
    </xf>
    <xf numFmtId="0" fontId="80" fillId="7" borderId="1" xfId="2" applyFont="1" applyFill="1" applyBorder="1" applyAlignment="1">
      <alignment horizontal="center" vertical="center" wrapText="1"/>
    </xf>
    <xf numFmtId="0" fontId="80" fillId="7" borderId="1" xfId="2" applyFont="1" applyFill="1" applyBorder="1" applyAlignment="1" applyProtection="1">
      <alignment horizontal="center" vertical="center"/>
      <protection locked="0"/>
    </xf>
    <xf numFmtId="179" fontId="82" fillId="0" borderId="1" xfId="2" applyNumberFormat="1" applyFont="1" applyFill="1" applyBorder="1" applyAlignment="1">
      <alignment horizontal="center" vertical="center" wrapText="1"/>
    </xf>
    <xf numFmtId="176" fontId="92" fillId="0" borderId="0" xfId="2" applyNumberFormat="1" applyFont="1" applyFill="1" applyBorder="1">
      <alignment vertical="center"/>
    </xf>
    <xf numFmtId="177" fontId="103" fillId="3" borderId="1" xfId="2" applyNumberFormat="1" applyFont="1" applyFill="1" applyBorder="1" applyAlignment="1">
      <alignment horizontal="center" vertical="center" wrapText="1"/>
    </xf>
    <xf numFmtId="176" fontId="103" fillId="3" borderId="1" xfId="2" applyNumberFormat="1" applyFont="1" applyFill="1" applyBorder="1" applyAlignment="1">
      <alignment horizontal="center" vertical="center" wrapText="1"/>
    </xf>
    <xf numFmtId="180" fontId="103" fillId="3" borderId="1" xfId="2" applyNumberFormat="1" applyFont="1" applyFill="1" applyBorder="1" applyAlignment="1">
      <alignment horizontal="center" vertical="center" wrapText="1"/>
    </xf>
    <xf numFmtId="176" fontId="103" fillId="9" borderId="1" xfId="2" applyNumberFormat="1" applyFont="1" applyFill="1" applyBorder="1" applyAlignment="1">
      <alignment horizontal="center" vertical="center" wrapText="1"/>
    </xf>
    <xf numFmtId="177" fontId="103" fillId="3" borderId="10" xfId="2" applyNumberFormat="1" applyFont="1" applyFill="1" applyBorder="1" applyAlignment="1">
      <alignment horizontal="center" vertical="center" wrapText="1"/>
    </xf>
    <xf numFmtId="176" fontId="103" fillId="3" borderId="10" xfId="2" applyNumberFormat="1" applyFont="1" applyFill="1" applyBorder="1" applyAlignment="1">
      <alignment horizontal="center" vertical="center" wrapText="1"/>
    </xf>
    <xf numFmtId="180" fontId="103" fillId="3" borderId="10" xfId="2" applyNumberFormat="1" applyFont="1" applyFill="1" applyBorder="1" applyAlignment="1">
      <alignment horizontal="center" vertical="center" wrapText="1"/>
    </xf>
    <xf numFmtId="176" fontId="103" fillId="5" borderId="15" xfId="2" applyNumberFormat="1" applyFont="1" applyFill="1" applyBorder="1" applyAlignment="1">
      <alignment horizontal="center" vertical="center" wrapText="1"/>
    </xf>
    <xf numFmtId="179" fontId="103" fillId="0" borderId="1" xfId="2" applyNumberFormat="1" applyFont="1" applyFill="1" applyBorder="1" applyAlignment="1">
      <alignment horizontal="center" vertical="center" wrapText="1"/>
    </xf>
    <xf numFmtId="176" fontId="103" fillId="5" borderId="2" xfId="2" applyNumberFormat="1" applyFont="1" applyFill="1" applyBorder="1" applyAlignment="1">
      <alignment horizontal="center" vertical="center" wrapText="1"/>
    </xf>
    <xf numFmtId="177" fontId="84" fillId="3" borderId="1" xfId="2" applyNumberFormat="1" applyFont="1" applyFill="1" applyBorder="1" applyAlignment="1">
      <alignment horizontal="center" vertical="center" wrapText="1"/>
    </xf>
    <xf numFmtId="176" fontId="84" fillId="3" borderId="1" xfId="2" applyNumberFormat="1" applyFont="1" applyFill="1" applyBorder="1" applyAlignment="1">
      <alignment horizontal="center" vertical="center" wrapText="1"/>
    </xf>
    <xf numFmtId="180" fontId="84" fillId="3" borderId="1" xfId="2" applyNumberFormat="1" applyFont="1" applyFill="1" applyBorder="1" applyAlignment="1">
      <alignment horizontal="center" vertical="center" wrapText="1"/>
    </xf>
    <xf numFmtId="176" fontId="84" fillId="9" borderId="1" xfId="2" applyNumberFormat="1" applyFont="1" applyFill="1" applyBorder="1" applyAlignment="1">
      <alignment horizontal="center" vertical="center" wrapText="1"/>
    </xf>
    <xf numFmtId="177" fontId="84" fillId="3" borderId="10" xfId="2" applyNumberFormat="1" applyFont="1" applyFill="1" applyBorder="1" applyAlignment="1">
      <alignment horizontal="center" vertical="center" wrapText="1"/>
    </xf>
    <xf numFmtId="176" fontId="84" fillId="3" borderId="10" xfId="2" applyNumberFormat="1" applyFont="1" applyFill="1" applyBorder="1" applyAlignment="1">
      <alignment horizontal="center" vertical="center" wrapText="1"/>
    </xf>
    <xf numFmtId="180" fontId="84" fillId="3" borderId="10" xfId="2" applyNumberFormat="1" applyFont="1" applyFill="1" applyBorder="1" applyAlignment="1">
      <alignment horizontal="center" vertical="center" wrapText="1"/>
    </xf>
    <xf numFmtId="176" fontId="84" fillId="5" borderId="15" xfId="2" applyNumberFormat="1" applyFont="1" applyFill="1" applyBorder="1" applyAlignment="1">
      <alignment horizontal="center" vertical="center" wrapText="1"/>
    </xf>
    <xf numFmtId="179" fontId="84" fillId="0" borderId="1" xfId="2" applyNumberFormat="1" applyFont="1" applyFill="1" applyBorder="1" applyAlignment="1">
      <alignment horizontal="center" vertical="center" wrapText="1"/>
    </xf>
    <xf numFmtId="176" fontId="84" fillId="5" borderId="2" xfId="2" applyNumberFormat="1" applyFont="1" applyFill="1" applyBorder="1" applyAlignment="1">
      <alignment horizontal="center" vertical="center" wrapText="1"/>
    </xf>
    <xf numFmtId="176" fontId="92" fillId="0" borderId="0" xfId="2" applyNumberFormat="1" applyFont="1" applyFill="1" applyBorder="1" applyAlignment="1">
      <alignment horizontal="center" vertical="center"/>
    </xf>
    <xf numFmtId="0" fontId="102" fillId="0" borderId="0" xfId="2" applyFont="1" applyFill="1" applyAlignment="1">
      <alignment horizontal="center"/>
    </xf>
    <xf numFmtId="176" fontId="77" fillId="3" borderId="62" xfId="2" applyNumberFormat="1" applyFont="1" applyFill="1" applyBorder="1" applyAlignment="1" applyProtection="1">
      <alignment horizontal="center" vertical="center" wrapText="1"/>
      <protection locked="0"/>
    </xf>
    <xf numFmtId="176" fontId="85" fillId="3" borderId="18" xfId="2" applyNumberFormat="1" applyFont="1" applyFill="1" applyBorder="1" applyAlignment="1" applyProtection="1">
      <alignment horizontal="center" vertical="center" wrapText="1"/>
      <protection locked="0"/>
    </xf>
    <xf numFmtId="176" fontId="85" fillId="3" borderId="19" xfId="2" applyNumberFormat="1" applyFont="1" applyFill="1" applyBorder="1" applyAlignment="1" applyProtection="1">
      <alignment horizontal="center" vertical="center" wrapText="1"/>
      <protection locked="0"/>
    </xf>
    <xf numFmtId="178" fontId="85" fillId="9" borderId="19" xfId="3" applyNumberFormat="1" applyFont="1" applyFill="1" applyBorder="1" applyAlignment="1">
      <alignment horizontal="center" vertical="center" wrapText="1"/>
    </xf>
    <xf numFmtId="176" fontId="85" fillId="9" borderId="19" xfId="3" applyNumberFormat="1" applyFont="1" applyFill="1" applyBorder="1" applyAlignment="1">
      <alignment horizontal="center" vertical="center" wrapText="1"/>
    </xf>
    <xf numFmtId="176" fontId="85" fillId="3" borderId="19" xfId="3" applyNumberFormat="1" applyFont="1" applyFill="1" applyBorder="1" applyAlignment="1" applyProtection="1">
      <alignment horizontal="center" vertical="center" wrapText="1"/>
      <protection locked="0"/>
    </xf>
    <xf numFmtId="180" fontId="85" fillId="3" borderId="59" xfId="3" applyNumberFormat="1" applyFont="1" applyFill="1" applyBorder="1" applyAlignment="1" applyProtection="1">
      <alignment horizontal="center" vertical="center" wrapText="1"/>
      <protection locked="0"/>
    </xf>
    <xf numFmtId="182" fontId="85" fillId="3" borderId="20" xfId="2" applyNumberFormat="1" applyFont="1" applyFill="1" applyBorder="1" applyAlignment="1" applyProtection="1">
      <alignment horizontal="center" vertical="center" wrapText="1"/>
      <protection locked="0"/>
    </xf>
    <xf numFmtId="176" fontId="85" fillId="3" borderId="29" xfId="2" applyNumberFormat="1" applyFont="1" applyFill="1" applyBorder="1" applyAlignment="1" applyProtection="1">
      <alignment horizontal="center" vertical="center" wrapText="1"/>
      <protection locked="0"/>
    </xf>
    <xf numFmtId="176" fontId="85" fillId="3" borderId="30" xfId="2" applyNumberFormat="1" applyFont="1" applyFill="1" applyBorder="1" applyAlignment="1" applyProtection="1">
      <alignment horizontal="center" vertical="center" wrapText="1"/>
      <protection locked="0"/>
    </xf>
    <xf numFmtId="178" fontId="85" fillId="9" borderId="30" xfId="3" applyNumberFormat="1" applyFont="1" applyFill="1" applyBorder="1" applyAlignment="1">
      <alignment horizontal="center" vertical="center" wrapText="1"/>
    </xf>
    <xf numFmtId="176" fontId="85" fillId="9" borderId="30" xfId="3" applyNumberFormat="1" applyFont="1" applyFill="1" applyBorder="1" applyAlignment="1">
      <alignment horizontal="center" vertical="center" wrapText="1"/>
    </xf>
    <xf numFmtId="176" fontId="85" fillId="3" borderId="30" xfId="3" applyNumberFormat="1" applyFont="1" applyFill="1" applyBorder="1" applyAlignment="1" applyProtection="1">
      <alignment horizontal="center" vertical="center" wrapText="1"/>
      <protection locked="0"/>
    </xf>
    <xf numFmtId="180" fontId="85" fillId="3" borderId="44" xfId="3" applyNumberFormat="1" applyFont="1" applyFill="1" applyBorder="1" applyAlignment="1" applyProtection="1">
      <alignment horizontal="center" vertical="center" wrapText="1"/>
      <protection locked="0"/>
    </xf>
    <xf numFmtId="182" fontId="85" fillId="3" borderId="27" xfId="2" applyNumberFormat="1" applyFont="1" applyFill="1" applyBorder="1" applyAlignment="1" applyProtection="1">
      <alignment horizontal="center" vertical="center" wrapText="1"/>
      <protection locked="0"/>
    </xf>
    <xf numFmtId="0" fontId="113" fillId="0" borderId="0" xfId="0" applyFont="1" applyAlignment="1">
      <alignment horizontal="justify" vertical="center"/>
    </xf>
    <xf numFmtId="0" fontId="116" fillId="0" borderId="0" xfId="0" applyFont="1">
      <alignment vertical="center"/>
    </xf>
    <xf numFmtId="0" fontId="117" fillId="0" borderId="0" xfId="0" applyFont="1">
      <alignment vertical="center"/>
    </xf>
    <xf numFmtId="0" fontId="114" fillId="0" borderId="0" xfId="0" applyFont="1">
      <alignment vertical="center"/>
    </xf>
    <xf numFmtId="0" fontId="118" fillId="0" borderId="0" xfId="0" applyFont="1">
      <alignment vertical="center"/>
    </xf>
    <xf numFmtId="0" fontId="120" fillId="0" borderId="0" xfId="0" applyFont="1">
      <alignment vertical="center"/>
    </xf>
    <xf numFmtId="0" fontId="115" fillId="0" borderId="0" xfId="0" applyFont="1">
      <alignment vertical="center"/>
    </xf>
    <xf numFmtId="0" fontId="83" fillId="0" borderId="0" xfId="0" applyFont="1">
      <alignment vertical="center"/>
    </xf>
    <xf numFmtId="0" fontId="121" fillId="0" borderId="0" xfId="0" applyFont="1">
      <alignment vertical="center"/>
    </xf>
    <xf numFmtId="176" fontId="122" fillId="9" borderId="3" xfId="2" applyNumberFormat="1" applyFont="1" applyFill="1" applyBorder="1" applyAlignment="1">
      <alignment horizontal="center" vertical="center" wrapText="1"/>
    </xf>
    <xf numFmtId="176" fontId="110" fillId="9" borderId="54" xfId="2" applyNumberFormat="1" applyFont="1" applyFill="1" applyBorder="1" applyAlignment="1">
      <alignment horizontal="center" vertical="center" wrapText="1"/>
    </xf>
    <xf numFmtId="0" fontId="113" fillId="0" borderId="0" xfId="0" applyFont="1" applyAlignment="1">
      <alignment horizontal="left" vertical="center"/>
    </xf>
    <xf numFmtId="0" fontId="111" fillId="0" borderId="0" xfId="0" applyFont="1">
      <alignment vertical="center"/>
    </xf>
    <xf numFmtId="0" fontId="123" fillId="0" borderId="0" xfId="0" applyFont="1">
      <alignment vertical="center"/>
    </xf>
    <xf numFmtId="179" fontId="103" fillId="3" borderId="1" xfId="2" applyNumberFormat="1" applyFont="1" applyFill="1" applyBorder="1" applyAlignment="1">
      <alignment horizontal="center" vertical="center" wrapText="1"/>
    </xf>
    <xf numFmtId="179" fontId="84" fillId="3" borderId="1" xfId="2" applyNumberFormat="1" applyFont="1" applyFill="1" applyBorder="1" applyAlignment="1">
      <alignment horizontal="center" vertical="center" wrapText="1"/>
    </xf>
    <xf numFmtId="179" fontId="82" fillId="3" borderId="1" xfId="2" applyNumberFormat="1" applyFont="1" applyFill="1" applyBorder="1" applyAlignment="1">
      <alignment horizontal="center" vertical="center" wrapText="1"/>
    </xf>
    <xf numFmtId="0" fontId="124" fillId="0" borderId="0" xfId="0" applyFont="1">
      <alignment vertical="center"/>
    </xf>
    <xf numFmtId="0" fontId="126" fillId="0" borderId="0" xfId="0" applyFont="1">
      <alignment vertical="center"/>
    </xf>
    <xf numFmtId="0" fontId="116" fillId="0" borderId="0" xfId="0" applyFont="1" applyAlignment="1">
      <alignment horizontal="left" vertical="center"/>
    </xf>
    <xf numFmtId="0" fontId="0" fillId="0" borderId="0" xfId="2" applyFont="1" applyAlignment="1">
      <alignment horizontal="left" vertical="center" wrapText="1"/>
    </xf>
    <xf numFmtId="0" fontId="7" fillId="0" borderId="0" xfId="2" applyFont="1" applyBorder="1" applyAlignment="1">
      <alignment horizontal="left" vertical="center" wrapText="1"/>
    </xf>
    <xf numFmtId="0" fontId="25" fillId="0" borderId="0" xfId="2" applyFont="1" applyAlignment="1">
      <alignment horizontal="left" vertical="center" wrapText="1"/>
    </xf>
    <xf numFmtId="0" fontId="2" fillId="0" borderId="0" xfId="2" applyFont="1" applyBorder="1" applyAlignment="1">
      <alignment horizontal="left" vertical="center" wrapText="1"/>
    </xf>
    <xf numFmtId="0" fontId="2" fillId="0" borderId="0" xfId="2" applyFont="1" applyAlignment="1">
      <alignment horizontal="left" vertical="center" wrapText="1"/>
    </xf>
    <xf numFmtId="0" fontId="116" fillId="0" borderId="0" xfId="0" applyFont="1" applyAlignment="1">
      <alignment horizontal="left" vertical="center"/>
    </xf>
    <xf numFmtId="0" fontId="45" fillId="0" borderId="0" xfId="2" applyFont="1" applyBorder="1" applyAlignment="1">
      <alignment horizontal="left" vertical="center" wrapText="1"/>
    </xf>
    <xf numFmtId="0" fontId="10" fillId="0" borderId="0" xfId="2" applyFont="1" applyAlignment="1">
      <alignment horizontal="center" vertical="center"/>
    </xf>
    <xf numFmtId="0" fontId="72" fillId="4" borderId="19" xfId="2" applyFont="1" applyFill="1" applyBorder="1" applyAlignment="1">
      <alignment horizontal="center" vertical="center" wrapText="1"/>
    </xf>
    <xf numFmtId="176" fontId="82" fillId="9" borderId="28" xfId="2" applyNumberFormat="1" applyFont="1" applyFill="1" applyBorder="1" applyAlignment="1">
      <alignment horizontal="center" vertical="center" wrapText="1"/>
    </xf>
    <xf numFmtId="176" fontId="108" fillId="10" borderId="27" xfId="2" applyNumberFormat="1" applyFont="1" applyFill="1" applyBorder="1" applyAlignment="1">
      <alignment horizontal="center" vertical="center" wrapText="1"/>
    </xf>
    <xf numFmtId="176" fontId="82" fillId="10" borderId="27" xfId="2" applyNumberFormat="1" applyFont="1" applyFill="1" applyBorder="1" applyAlignment="1">
      <alignment horizontal="center" vertical="center" wrapText="1"/>
    </xf>
    <xf numFmtId="0" fontId="60" fillId="4" borderId="20" xfId="2" applyFont="1" applyFill="1" applyBorder="1" applyAlignment="1">
      <alignment horizontal="center" vertical="center" wrapText="1"/>
    </xf>
    <xf numFmtId="0" fontId="114" fillId="0" borderId="0" xfId="0" applyFont="1" applyAlignment="1">
      <alignment vertical="center" wrapText="1"/>
    </xf>
    <xf numFmtId="0" fontId="127" fillId="0" borderId="0" xfId="2" applyFont="1">
      <alignment vertical="center"/>
    </xf>
    <xf numFmtId="0" fontId="7" fillId="0" borderId="0" xfId="2" applyFont="1" applyBorder="1" applyAlignment="1">
      <alignment horizontal="left" vertical="center" wrapText="1"/>
    </xf>
    <xf numFmtId="0" fontId="25" fillId="0" borderId="0" xfId="2" applyFont="1" applyAlignment="1">
      <alignment horizontal="left" vertical="center" wrapText="1"/>
    </xf>
    <xf numFmtId="0" fontId="2" fillId="0" borderId="0" xfId="2" applyFont="1" applyBorder="1" applyAlignment="1">
      <alignment horizontal="left" vertical="center" wrapText="1"/>
    </xf>
    <xf numFmtId="0" fontId="2" fillId="0" borderId="0" xfId="2" applyFont="1" applyAlignment="1">
      <alignment horizontal="left" vertical="center" wrapText="1"/>
    </xf>
    <xf numFmtId="0" fontId="0" fillId="0" borderId="0" xfId="2" applyFont="1" applyAlignment="1">
      <alignment horizontal="left" vertical="center"/>
    </xf>
    <xf numFmtId="0" fontId="0" fillId="0" borderId="0" xfId="2" applyFont="1" applyAlignment="1">
      <alignment horizontal="left" vertical="center" wrapText="1"/>
    </xf>
    <xf numFmtId="0" fontId="80" fillId="0" borderId="2" xfId="2" applyFont="1" applyBorder="1" applyAlignment="1">
      <alignment vertical="center" wrapText="1"/>
    </xf>
    <xf numFmtId="0" fontId="45" fillId="0" borderId="0" xfId="2" applyFont="1" applyBorder="1" applyAlignment="1">
      <alignment horizontal="left" vertical="center" wrapText="1"/>
    </xf>
    <xf numFmtId="0" fontId="10" fillId="0" borderId="0" xfId="2" applyFont="1" applyAlignment="1">
      <alignment horizontal="center" vertical="center"/>
    </xf>
    <xf numFmtId="0" fontId="130" fillId="0" borderId="0" xfId="0" applyFont="1">
      <alignment vertical="center"/>
    </xf>
    <xf numFmtId="0" fontId="72" fillId="3" borderId="27" xfId="2" applyFont="1" applyFill="1" applyBorder="1" applyAlignment="1" applyProtection="1">
      <alignment horizontal="center" vertical="center" wrapText="1"/>
      <protection locked="0"/>
    </xf>
    <xf numFmtId="0" fontId="135" fillId="0" borderId="0" xfId="2" applyFont="1" applyAlignment="1">
      <alignment horizontal="right" vertical="center"/>
    </xf>
    <xf numFmtId="0" fontId="77" fillId="7" borderId="18" xfId="2" applyFont="1" applyFill="1" applyBorder="1" applyAlignment="1">
      <alignment horizontal="center" vertical="center"/>
    </xf>
    <xf numFmtId="0" fontId="77" fillId="7" borderId="21" xfId="2" applyFont="1" applyFill="1" applyBorder="1" applyAlignment="1">
      <alignment horizontal="center" vertical="center" wrapText="1"/>
    </xf>
    <xf numFmtId="0" fontId="77" fillId="7" borderId="21" xfId="2" applyFont="1" applyFill="1" applyBorder="1" applyAlignment="1">
      <alignment horizontal="center" vertical="center"/>
    </xf>
    <xf numFmtId="0" fontId="77" fillId="7" borderId="21" xfId="2" applyFont="1" applyFill="1" applyBorder="1" applyAlignment="1" applyProtection="1">
      <alignment horizontal="center" vertical="center"/>
      <protection locked="0"/>
    </xf>
    <xf numFmtId="0" fontId="136" fillId="0" borderId="0" xfId="0" applyFont="1">
      <alignment vertical="center"/>
    </xf>
    <xf numFmtId="0" fontId="137" fillId="0" borderId="0" xfId="0" applyFont="1">
      <alignment vertical="center"/>
    </xf>
    <xf numFmtId="0" fontId="87" fillId="0" borderId="0" xfId="2" applyFont="1" applyBorder="1" applyAlignment="1">
      <alignment horizontal="left" vertical="top" wrapText="1"/>
    </xf>
    <xf numFmtId="0" fontId="131" fillId="0" borderId="0" xfId="2" applyFont="1" applyBorder="1" applyAlignment="1">
      <alignment horizontal="left" vertical="top" wrapText="1"/>
    </xf>
    <xf numFmtId="0" fontId="1" fillId="0" borderId="0" xfId="2" applyAlignment="1">
      <alignment horizontal="center" vertical="center" wrapText="1"/>
    </xf>
    <xf numFmtId="0" fontId="81" fillId="4" borderId="10" xfId="2" applyFont="1" applyFill="1" applyBorder="1" applyAlignment="1">
      <alignment horizontal="center" vertical="center" wrapText="1"/>
    </xf>
    <xf numFmtId="0" fontId="42" fillId="0" borderId="23" xfId="2" applyFont="1" applyBorder="1" applyAlignment="1">
      <alignment horizontal="center" vertical="center" wrapText="1"/>
    </xf>
    <xf numFmtId="0" fontId="42" fillId="0" borderId="10" xfId="2" applyFont="1" applyBorder="1" applyAlignment="1">
      <alignment horizontal="center" vertical="center" wrapText="1"/>
    </xf>
    <xf numFmtId="0" fontId="26" fillId="6" borderId="21" xfId="2" applyFont="1" applyFill="1" applyBorder="1" applyAlignment="1">
      <alignment horizontal="left" vertical="center" wrapText="1"/>
    </xf>
    <xf numFmtId="0" fontId="8" fillId="6" borderId="1" xfId="2" applyFont="1" applyFill="1" applyBorder="1" applyAlignment="1">
      <alignment horizontal="left" vertical="center" wrapText="1"/>
    </xf>
    <xf numFmtId="0" fontId="42" fillId="0" borderId="24" xfId="2" applyFont="1" applyBorder="1" applyAlignment="1">
      <alignment horizontal="center" vertical="center" wrapText="1"/>
    </xf>
    <xf numFmtId="0" fontId="42" fillId="0" borderId="5" xfId="2" applyFont="1" applyBorder="1" applyAlignment="1">
      <alignment horizontal="center" vertical="center" wrapText="1"/>
    </xf>
    <xf numFmtId="0" fontId="42" fillId="0" borderId="29" xfId="2" applyFont="1" applyBorder="1" applyAlignment="1">
      <alignment horizontal="center" vertical="center" wrapText="1"/>
    </xf>
    <xf numFmtId="0" fontId="42" fillId="0" borderId="30" xfId="2" applyFont="1" applyBorder="1" applyAlignment="1">
      <alignment horizontal="center" vertical="center" wrapText="1"/>
    </xf>
    <xf numFmtId="0" fontId="26" fillId="6" borderId="21" xfId="2" applyFont="1" applyFill="1" applyBorder="1" applyAlignment="1">
      <alignment horizontal="center" vertical="center" wrapText="1"/>
    </xf>
    <xf numFmtId="0" fontId="8" fillId="6" borderId="1" xfId="2" applyFont="1" applyFill="1" applyBorder="1" applyAlignment="1">
      <alignment horizontal="center" vertical="center" wrapText="1"/>
    </xf>
    <xf numFmtId="0" fontId="42" fillId="0" borderId="21" xfId="2" applyFont="1" applyBorder="1" applyAlignment="1">
      <alignment horizontal="center" vertical="center" wrapText="1"/>
    </xf>
    <xf numFmtId="0" fontId="42" fillId="0" borderId="1" xfId="2" applyFont="1" applyBorder="1" applyAlignment="1">
      <alignment horizontal="center" vertical="center" wrapText="1"/>
    </xf>
    <xf numFmtId="0" fontId="40" fillId="0" borderId="35" xfId="2" applyFont="1" applyBorder="1" applyAlignment="1">
      <alignment horizontal="center" vertical="center" wrapText="1"/>
    </xf>
    <xf numFmtId="0" fontId="10" fillId="6" borderId="40" xfId="2" applyFont="1" applyFill="1" applyBorder="1" applyAlignment="1">
      <alignment horizontal="center" vertical="center" wrapText="1"/>
    </xf>
    <xf numFmtId="0" fontId="10" fillId="6" borderId="41" xfId="2" applyFont="1" applyFill="1" applyBorder="1" applyAlignment="1">
      <alignment horizontal="center" vertical="center" wrapText="1"/>
    </xf>
    <xf numFmtId="0" fontId="10" fillId="6" borderId="21" xfId="2" applyFont="1" applyFill="1" applyBorder="1" applyAlignment="1">
      <alignment horizontal="center" vertical="center" wrapText="1"/>
    </xf>
    <xf numFmtId="0" fontId="10" fillId="6" borderId="1" xfId="2" applyFont="1" applyFill="1" applyBorder="1" applyAlignment="1">
      <alignment horizontal="center" vertical="center" wrapText="1"/>
    </xf>
    <xf numFmtId="0" fontId="8" fillId="6" borderId="21" xfId="2" applyFont="1" applyFill="1" applyBorder="1" applyAlignment="1">
      <alignment horizontal="center" vertical="center" wrapText="1"/>
    </xf>
    <xf numFmtId="0" fontId="41" fillId="0" borderId="5" xfId="2" applyFont="1" applyBorder="1" applyAlignment="1">
      <alignment horizontal="center" vertical="center" wrapText="1"/>
    </xf>
    <xf numFmtId="0" fontId="7" fillId="0" borderId="34" xfId="2" applyFont="1" applyBorder="1" applyAlignment="1">
      <alignment horizontal="left" vertical="center" wrapText="1"/>
    </xf>
    <xf numFmtId="0" fontId="7" fillId="0" borderId="0" xfId="2" applyFont="1" applyBorder="1" applyAlignment="1">
      <alignment horizontal="left" vertical="center" wrapText="1"/>
    </xf>
    <xf numFmtId="0" fontId="66" fillId="0" borderId="21" xfId="2" applyFont="1" applyBorder="1" applyAlignment="1">
      <alignment horizontal="center" vertical="center" wrapText="1"/>
    </xf>
    <xf numFmtId="0" fontId="66" fillId="0" borderId="1" xfId="2" applyFont="1" applyBorder="1" applyAlignment="1">
      <alignment horizontal="center" vertical="center" wrapText="1"/>
    </xf>
    <xf numFmtId="0" fontId="25" fillId="0" borderId="0" xfId="2" applyFont="1" applyBorder="1" applyAlignment="1">
      <alignment horizontal="left" vertical="center" wrapText="1"/>
    </xf>
    <xf numFmtId="0" fontId="25" fillId="0" borderId="0" xfId="2" applyFont="1" applyAlignment="1">
      <alignment horizontal="left" vertical="center" wrapText="1"/>
    </xf>
    <xf numFmtId="0" fontId="64" fillId="0" borderId="25" xfId="2" applyFont="1" applyBorder="1" applyAlignment="1">
      <alignment horizontal="center" vertical="center" wrapText="1"/>
    </xf>
    <xf numFmtId="0" fontId="64" fillId="0" borderId="26" xfId="2" applyFont="1" applyBorder="1" applyAlignment="1">
      <alignment horizontal="center" vertical="center" wrapText="1"/>
    </xf>
    <xf numFmtId="0" fontId="69" fillId="5" borderId="31" xfId="2" applyFont="1" applyFill="1" applyBorder="1" applyAlignment="1">
      <alignment horizontal="center" vertical="center" wrapText="1"/>
    </xf>
    <xf numFmtId="0" fontId="69" fillId="5" borderId="32" xfId="2" applyFont="1" applyFill="1" applyBorder="1" applyAlignment="1">
      <alignment horizontal="center" vertical="center" wrapText="1"/>
    </xf>
    <xf numFmtId="0" fontId="69" fillId="5" borderId="33" xfId="2" applyFont="1" applyFill="1" applyBorder="1" applyAlignment="1">
      <alignment horizontal="center" vertical="center" wrapText="1"/>
    </xf>
    <xf numFmtId="0" fontId="2" fillId="0" borderId="0" xfId="2" applyFont="1" applyBorder="1" applyAlignment="1">
      <alignment horizontal="left" vertical="center" wrapText="1"/>
    </xf>
    <xf numFmtId="0" fontId="2" fillId="0" borderId="0" xfId="2" applyFont="1" applyAlignment="1">
      <alignment horizontal="left" vertical="center" wrapText="1"/>
    </xf>
    <xf numFmtId="0" fontId="51" fillId="7" borderId="25" xfId="2" applyFont="1" applyFill="1" applyBorder="1" applyAlignment="1" applyProtection="1">
      <alignment horizontal="center" vertical="center" wrapText="1"/>
      <protection locked="0"/>
    </xf>
    <xf numFmtId="0" fontId="51" fillId="7" borderId="26" xfId="2" applyFont="1" applyFill="1" applyBorder="1" applyAlignment="1" applyProtection="1">
      <alignment horizontal="center" vertical="center" wrapText="1"/>
      <protection locked="0"/>
    </xf>
    <xf numFmtId="0" fontId="51" fillId="0" borderId="34" xfId="2" applyFont="1" applyBorder="1" applyAlignment="1" applyProtection="1">
      <alignment horizontal="left" vertical="center"/>
      <protection locked="0"/>
    </xf>
    <xf numFmtId="0" fontId="51" fillId="0" borderId="0" xfId="2" applyFont="1" applyAlignment="1" applyProtection="1">
      <alignment horizontal="left" vertical="center"/>
      <protection locked="0"/>
    </xf>
    <xf numFmtId="0" fontId="0" fillId="0" borderId="0" xfId="2" applyFont="1" applyAlignment="1">
      <alignment horizontal="left" vertical="center"/>
    </xf>
    <xf numFmtId="0" fontId="57" fillId="8" borderId="18" xfId="2" applyFont="1" applyFill="1" applyBorder="1" applyAlignment="1">
      <alignment horizontal="center" vertical="center" wrapText="1"/>
    </xf>
    <xf numFmtId="0" fontId="57" fillId="8" borderId="19" xfId="2" applyFont="1" applyFill="1" applyBorder="1" applyAlignment="1">
      <alignment horizontal="center" vertical="center" wrapText="1"/>
    </xf>
    <xf numFmtId="0" fontId="25" fillId="0" borderId="34" xfId="2" applyFont="1" applyBorder="1" applyAlignment="1">
      <alignment horizontal="left" vertical="center" wrapText="1"/>
    </xf>
    <xf numFmtId="0" fontId="59" fillId="7" borderId="23" xfId="2" applyFont="1" applyFill="1" applyBorder="1" applyAlignment="1" applyProtection="1">
      <alignment horizontal="center" vertical="center" wrapText="1"/>
      <protection locked="0"/>
    </xf>
    <xf numFmtId="0" fontId="59" fillId="7" borderId="24" xfId="2" applyFont="1" applyFill="1" applyBorder="1" applyAlignment="1" applyProtection="1">
      <alignment horizontal="center" vertical="center" wrapText="1"/>
      <protection locked="0"/>
    </xf>
    <xf numFmtId="0" fontId="38" fillId="3" borderId="36" xfId="2" applyFont="1" applyFill="1" applyBorder="1" applyAlignment="1" applyProtection="1">
      <alignment horizontal="left" vertical="center" wrapText="1"/>
      <protection locked="0"/>
    </xf>
    <xf numFmtId="0" fontId="38" fillId="3" borderId="37" xfId="2" applyFont="1" applyFill="1" applyBorder="1" applyAlignment="1" applyProtection="1">
      <alignment horizontal="left" vertical="center" wrapText="1"/>
      <protection locked="0"/>
    </xf>
    <xf numFmtId="0" fontId="53" fillId="0" borderId="34" xfId="2" applyFont="1" applyBorder="1" applyAlignment="1" applyProtection="1">
      <alignment horizontal="left" vertical="center"/>
      <protection locked="0"/>
    </xf>
    <xf numFmtId="0" fontId="53" fillId="0" borderId="0" xfId="2" applyFont="1" applyBorder="1" applyAlignment="1" applyProtection="1">
      <alignment horizontal="left" vertical="center"/>
      <protection locked="0"/>
    </xf>
    <xf numFmtId="0" fontId="53" fillId="0" borderId="48" xfId="2" applyFont="1" applyBorder="1" applyAlignment="1" applyProtection="1">
      <alignment horizontal="left" vertical="center"/>
      <protection locked="0"/>
    </xf>
    <xf numFmtId="0" fontId="53" fillId="0" borderId="35" xfId="2" applyFont="1" applyBorder="1" applyAlignment="1" applyProtection="1">
      <alignment horizontal="left" vertical="center"/>
      <protection locked="0"/>
    </xf>
    <xf numFmtId="181" fontId="50" fillId="4" borderId="50" xfId="2" applyNumberFormat="1" applyFont="1" applyFill="1" applyBorder="1" applyAlignment="1" applyProtection="1">
      <alignment horizontal="right" vertical="center"/>
      <protection locked="0"/>
    </xf>
    <xf numFmtId="181" fontId="50" fillId="4" borderId="51" xfId="2" applyNumberFormat="1" applyFont="1" applyFill="1" applyBorder="1" applyAlignment="1" applyProtection="1">
      <alignment horizontal="right" vertical="center"/>
      <protection locked="0"/>
    </xf>
    <xf numFmtId="0" fontId="38" fillId="3" borderId="52" xfId="2" applyFont="1" applyFill="1" applyBorder="1" applyAlignment="1" applyProtection="1">
      <alignment horizontal="left" vertical="center" wrapText="1"/>
      <protection locked="0"/>
    </xf>
    <xf numFmtId="0" fontId="38" fillId="3" borderId="53" xfId="2" applyFont="1" applyFill="1" applyBorder="1" applyAlignment="1" applyProtection="1">
      <alignment horizontal="left" vertical="center" wrapText="1"/>
      <protection locked="0"/>
    </xf>
    <xf numFmtId="0" fontId="38" fillId="3" borderId="2" xfId="2" applyFont="1" applyFill="1" applyBorder="1" applyAlignment="1">
      <alignment horizontal="left" vertical="center"/>
    </xf>
    <xf numFmtId="0" fontId="38" fillId="3" borderId="22" xfId="2" applyFont="1" applyFill="1" applyBorder="1" applyAlignment="1">
      <alignment horizontal="left" vertical="center"/>
    </xf>
    <xf numFmtId="0" fontId="53" fillId="0" borderId="49" xfId="2" applyFont="1" applyBorder="1" applyAlignment="1" applyProtection="1">
      <alignment horizontal="left" vertical="center" wrapText="1"/>
      <protection locked="0"/>
    </xf>
    <xf numFmtId="0" fontId="53" fillId="0" borderId="7" xfId="2" applyFont="1" applyBorder="1" applyAlignment="1" applyProtection="1">
      <alignment horizontal="left" vertical="center" wrapText="1"/>
      <protection locked="0"/>
    </xf>
    <xf numFmtId="0" fontId="53" fillId="0" borderId="47" xfId="2" applyFont="1" applyBorder="1" applyAlignment="1" applyProtection="1">
      <alignment horizontal="left" vertical="center" wrapText="1"/>
      <protection locked="0"/>
    </xf>
    <xf numFmtId="0" fontId="53" fillId="0" borderId="4" xfId="2" applyFont="1" applyBorder="1" applyAlignment="1" applyProtection="1">
      <alignment horizontal="left" vertical="center" wrapText="1"/>
      <protection locked="0"/>
    </xf>
    <xf numFmtId="176" fontId="71" fillId="3" borderId="39" xfId="2" applyNumberFormat="1" applyFont="1" applyFill="1" applyBorder="1" applyAlignment="1" applyProtection="1">
      <alignment horizontal="right" vertical="center"/>
      <protection locked="0"/>
    </xf>
    <xf numFmtId="176" fontId="71" fillId="3" borderId="43" xfId="2" applyNumberFormat="1" applyFont="1" applyFill="1" applyBorder="1" applyAlignment="1" applyProtection="1">
      <alignment horizontal="right" vertical="center"/>
      <protection locked="0"/>
    </xf>
    <xf numFmtId="0" fontId="38" fillId="3" borderId="2" xfId="2" applyFont="1" applyFill="1" applyBorder="1" applyAlignment="1" applyProtection="1">
      <alignment horizontal="left" vertical="center"/>
      <protection locked="0"/>
    </xf>
    <xf numFmtId="0" fontId="38" fillId="3" borderId="22" xfId="2" applyFont="1" applyFill="1" applyBorder="1" applyAlignment="1" applyProtection="1">
      <alignment horizontal="left" vertical="center"/>
      <protection locked="0"/>
    </xf>
    <xf numFmtId="0" fontId="36" fillId="7" borderId="19" xfId="2" applyFont="1" applyFill="1" applyBorder="1" applyAlignment="1">
      <alignment horizontal="center" vertical="center"/>
    </xf>
    <xf numFmtId="0" fontId="36" fillId="7" borderId="20" xfId="2" applyFont="1" applyFill="1" applyBorder="1" applyAlignment="1">
      <alignment horizontal="center" vertical="center"/>
    </xf>
    <xf numFmtId="0" fontId="53" fillId="0" borderId="45" xfId="2" applyFont="1" applyBorder="1" applyAlignment="1" applyProtection="1">
      <alignment horizontal="left" vertical="center" wrapText="1"/>
      <protection locked="0"/>
    </xf>
    <xf numFmtId="0" fontId="53" fillId="0" borderId="46" xfId="2" applyFont="1" applyBorder="1" applyAlignment="1" applyProtection="1">
      <alignment horizontal="left" vertical="center"/>
      <protection locked="0"/>
    </xf>
    <xf numFmtId="0" fontId="53" fillId="0" borderId="47" xfId="2" applyFont="1" applyBorder="1" applyAlignment="1" applyProtection="1">
      <alignment horizontal="left" vertical="center"/>
      <protection locked="0"/>
    </xf>
    <xf numFmtId="0" fontId="53" fillId="0" borderId="38" xfId="2" applyFont="1" applyBorder="1" applyAlignment="1" applyProtection="1">
      <alignment horizontal="left" vertical="center"/>
      <protection locked="0"/>
    </xf>
    <xf numFmtId="176" fontId="71" fillId="4" borderId="42" xfId="1" applyNumberFormat="1" applyFont="1" applyFill="1" applyBorder="1" applyAlignment="1" applyProtection="1">
      <alignment horizontal="right" vertical="center"/>
      <protection locked="0"/>
    </xf>
    <xf numFmtId="176" fontId="71" fillId="4" borderId="43" xfId="1" applyNumberFormat="1" applyFont="1" applyFill="1" applyBorder="1" applyAlignment="1" applyProtection="1">
      <alignment horizontal="right" vertical="center"/>
      <protection locked="0"/>
    </xf>
    <xf numFmtId="0" fontId="10" fillId="0" borderId="0" xfId="2" applyFont="1" applyAlignment="1">
      <alignment horizontal="left" vertical="center"/>
    </xf>
    <xf numFmtId="0" fontId="60" fillId="0" borderId="0" xfId="2" applyFont="1" applyAlignment="1">
      <alignment horizontal="center" vertical="center" wrapText="1"/>
    </xf>
    <xf numFmtId="0" fontId="60" fillId="0" borderId="0" xfId="2" applyFont="1" applyAlignment="1">
      <alignment horizontal="center" vertical="center"/>
    </xf>
    <xf numFmtId="0" fontId="0" fillId="0" borderId="0" xfId="2" applyFont="1" applyAlignment="1">
      <alignment horizontal="left" vertical="center" wrapText="1"/>
    </xf>
    <xf numFmtId="0" fontId="32" fillId="0" borderId="0" xfId="2" applyFont="1" applyBorder="1" applyAlignment="1">
      <alignment horizontal="left" vertical="center" wrapText="1"/>
    </xf>
    <xf numFmtId="0" fontId="2" fillId="0" borderId="35" xfId="2" applyFont="1" applyBorder="1" applyAlignment="1">
      <alignment horizontal="left" vertical="center" wrapText="1"/>
    </xf>
    <xf numFmtId="0" fontId="36" fillId="0" borderId="35" xfId="2" applyFont="1" applyBorder="1" applyAlignment="1">
      <alignment horizontal="left" vertical="center" wrapText="1"/>
    </xf>
    <xf numFmtId="0" fontId="33" fillId="0" borderId="4" xfId="2" applyFont="1" applyBorder="1" applyAlignment="1">
      <alignment horizontal="left" vertical="center" wrapText="1"/>
    </xf>
    <xf numFmtId="0" fontId="2" fillId="4" borderId="10" xfId="2" applyFont="1" applyFill="1" applyBorder="1" applyAlignment="1">
      <alignment horizontal="center" vertical="center" wrapText="1"/>
    </xf>
    <xf numFmtId="0" fontId="2" fillId="4" borderId="5" xfId="2" applyFont="1" applyFill="1" applyBorder="1" applyAlignment="1">
      <alignment horizontal="center" vertical="center" wrapText="1"/>
    </xf>
    <xf numFmtId="178" fontId="36" fillId="0" borderId="9" xfId="3" applyNumberFormat="1" applyFont="1" applyBorder="1" applyAlignment="1">
      <alignment horizontal="center" vertical="center" wrapText="1"/>
    </xf>
    <xf numFmtId="178" fontId="36" fillId="0" borderId="8" xfId="3" applyNumberFormat="1" applyFont="1" applyBorder="1" applyAlignment="1">
      <alignment horizontal="center" vertical="center" wrapText="1"/>
    </xf>
    <xf numFmtId="0" fontId="32" fillId="0" borderId="7" xfId="2" applyFont="1" applyBorder="1" applyAlignment="1">
      <alignment horizontal="left" vertical="center" wrapText="1"/>
    </xf>
    <xf numFmtId="0" fontId="32" fillId="0" borderId="7" xfId="2" applyFont="1" applyBorder="1" applyAlignment="1">
      <alignment horizontal="left" vertical="center"/>
    </xf>
    <xf numFmtId="0" fontId="2" fillId="4" borderId="1" xfId="2" applyFont="1" applyFill="1" applyBorder="1" applyAlignment="1">
      <alignment horizontal="center" vertical="center" wrapText="1"/>
    </xf>
    <xf numFmtId="0" fontId="27" fillId="4" borderId="1" xfId="2" applyFont="1" applyFill="1" applyBorder="1" applyAlignment="1">
      <alignment horizontal="center" vertical="center" wrapText="1"/>
    </xf>
    <xf numFmtId="0" fontId="116" fillId="0" borderId="0" xfId="0" applyFont="1" applyAlignment="1">
      <alignment horizontal="center" vertical="center" wrapText="1"/>
    </xf>
    <xf numFmtId="0" fontId="115" fillId="0" borderId="0" xfId="0" applyFont="1" applyAlignment="1">
      <alignment horizontal="center" vertical="center" wrapText="1"/>
    </xf>
    <xf numFmtId="0" fontId="111" fillId="0" borderId="0" xfId="0" applyFont="1" applyAlignment="1">
      <alignment horizontal="left" vertical="center"/>
    </xf>
    <xf numFmtId="0" fontId="117" fillId="0" borderId="0" xfId="0" applyFont="1" applyAlignment="1">
      <alignment horizontal="left" vertical="center" wrapText="1"/>
    </xf>
    <xf numFmtId="0" fontId="117" fillId="0" borderId="0" xfId="0" applyFont="1" applyAlignment="1">
      <alignment horizontal="left" vertical="center"/>
    </xf>
    <xf numFmtId="0" fontId="116" fillId="0" borderId="0" xfId="0" applyFont="1" applyAlignment="1">
      <alignment horizontal="left" vertical="center"/>
    </xf>
    <xf numFmtId="0" fontId="83" fillId="0" borderId="0" xfId="0" applyFont="1" applyAlignment="1">
      <alignment horizontal="left" vertical="center"/>
    </xf>
    <xf numFmtId="0" fontId="114" fillId="0" borderId="0" xfId="0" applyFont="1" applyAlignment="1">
      <alignment horizontal="left" vertical="center" wrapText="1"/>
    </xf>
    <xf numFmtId="0" fontId="114" fillId="0" borderId="0" xfId="0" applyFont="1" applyAlignment="1">
      <alignment horizontal="left" vertical="center"/>
    </xf>
    <xf numFmtId="0" fontId="113" fillId="0" borderId="0" xfId="0" applyFont="1" applyAlignment="1">
      <alignment vertical="center"/>
    </xf>
    <xf numFmtId="0" fontId="119" fillId="0" borderId="0" xfId="0" applyFont="1" applyAlignment="1">
      <alignment horizontal="left" vertical="center" wrapText="1"/>
    </xf>
    <xf numFmtId="0" fontId="81" fillId="0" borderId="2" xfId="2" applyFont="1" applyBorder="1" applyAlignment="1">
      <alignment horizontal="left" vertical="center" wrapText="1"/>
    </xf>
    <xf numFmtId="0" fontId="81" fillId="0" borderId="3" xfId="2" applyFont="1" applyBorder="1" applyAlignment="1">
      <alignment horizontal="left" vertical="center" wrapText="1"/>
    </xf>
    <xf numFmtId="0" fontId="86" fillId="0" borderId="2" xfId="2" applyFont="1" applyBorder="1" applyAlignment="1">
      <alignment horizontal="left" vertical="center" wrapText="1"/>
    </xf>
    <xf numFmtId="0" fontId="86" fillId="0" borderId="3" xfId="2" applyFont="1" applyBorder="1" applyAlignment="1">
      <alignment horizontal="left" vertical="center" wrapText="1"/>
    </xf>
    <xf numFmtId="0" fontId="80" fillId="0" borderId="2" xfId="2" applyFont="1" applyBorder="1" applyAlignment="1">
      <alignment horizontal="left" vertical="center" wrapText="1"/>
    </xf>
    <xf numFmtId="0" fontId="80" fillId="0" borderId="3" xfId="2" applyFont="1" applyBorder="1" applyAlignment="1">
      <alignment horizontal="left" vertical="center" wrapText="1"/>
    </xf>
    <xf numFmtId="0" fontId="97" fillId="0" borderId="55" xfId="2" applyNumberFormat="1" applyFont="1" applyBorder="1" applyAlignment="1">
      <alignment horizontal="left" vertical="center" wrapText="1"/>
    </xf>
    <xf numFmtId="0" fontId="85" fillId="0" borderId="55" xfId="2" applyNumberFormat="1" applyFont="1" applyBorder="1" applyAlignment="1">
      <alignment horizontal="left" vertical="center" wrapText="1"/>
    </xf>
    <xf numFmtId="0" fontId="86" fillId="4" borderId="10" xfId="2" applyFont="1" applyFill="1" applyBorder="1" applyAlignment="1">
      <alignment horizontal="center" vertical="center" wrapText="1"/>
    </xf>
    <xf numFmtId="0" fontId="84" fillId="4" borderId="10" xfId="2" applyFont="1" applyFill="1" applyBorder="1" applyAlignment="1">
      <alignment horizontal="center" vertical="center" wrapText="1"/>
    </xf>
    <xf numFmtId="0" fontId="80" fillId="0" borderId="2" xfId="2" applyFont="1" applyBorder="1" applyAlignment="1">
      <alignment vertical="center" wrapText="1"/>
    </xf>
    <xf numFmtId="0" fontId="80" fillId="0" borderId="3" xfId="2" applyFont="1" applyBorder="1" applyAlignment="1">
      <alignment vertical="center" wrapText="1"/>
    </xf>
    <xf numFmtId="0" fontId="86" fillId="0" borderId="63" xfId="2" applyFont="1" applyBorder="1" applyAlignment="1">
      <alignment horizontal="left" vertical="center" wrapText="1"/>
    </xf>
    <xf numFmtId="0" fontId="95" fillId="0" borderId="0" xfId="2" applyFont="1" applyBorder="1" applyAlignment="1">
      <alignment horizontal="left" vertical="center" wrapText="1"/>
    </xf>
    <xf numFmtId="0" fontId="86" fillId="7" borderId="25" xfId="2" applyFont="1" applyFill="1" applyBorder="1" applyAlignment="1">
      <alignment horizontal="left" vertical="center" wrapText="1"/>
    </xf>
    <xf numFmtId="0" fontId="86" fillId="7" borderId="64" xfId="2" applyFont="1" applyFill="1" applyBorder="1" applyAlignment="1">
      <alignment horizontal="left" vertical="center" wrapText="1"/>
    </xf>
    <xf numFmtId="0" fontId="86" fillId="7" borderId="26" xfId="2" applyFont="1" applyFill="1" applyBorder="1" applyAlignment="1">
      <alignment horizontal="left" vertical="center" wrapText="1"/>
    </xf>
    <xf numFmtId="0" fontId="10" fillId="0" borderId="0" xfId="2" applyFont="1" applyBorder="1" applyAlignment="1">
      <alignment horizontal="left" vertical="center" wrapText="1"/>
    </xf>
    <xf numFmtId="0" fontId="10" fillId="0" borderId="0" xfId="2" applyFont="1" applyAlignment="1">
      <alignment horizontal="left" vertical="center" wrapText="1"/>
    </xf>
    <xf numFmtId="0" fontId="87" fillId="0" borderId="56" xfId="2" applyFont="1" applyBorder="1" applyAlignment="1">
      <alignment horizontal="left" vertical="center" wrapText="1"/>
    </xf>
    <xf numFmtId="0" fontId="87" fillId="0" borderId="57" xfId="2" applyFont="1" applyBorder="1" applyAlignment="1">
      <alignment horizontal="left" vertical="center" wrapText="1"/>
    </xf>
    <xf numFmtId="0" fontId="87" fillId="0" borderId="58" xfId="2" applyFont="1" applyBorder="1" applyAlignment="1">
      <alignment horizontal="left" vertical="center" wrapText="1"/>
    </xf>
    <xf numFmtId="0" fontId="97" fillId="0" borderId="4" xfId="2" applyNumberFormat="1" applyFont="1" applyBorder="1" applyAlignment="1">
      <alignment horizontal="left" vertical="center" wrapText="1"/>
    </xf>
    <xf numFmtId="0" fontId="85" fillId="0" borderId="4" xfId="2" applyNumberFormat="1" applyFont="1" applyBorder="1" applyAlignment="1">
      <alignment horizontal="left" vertical="center" wrapText="1"/>
    </xf>
    <xf numFmtId="0" fontId="81" fillId="0" borderId="63" xfId="2" applyFont="1" applyBorder="1" applyAlignment="1">
      <alignment horizontal="left" vertical="center" wrapText="1"/>
    </xf>
    <xf numFmtId="0" fontId="94" fillId="0" borderId="0" xfId="2" applyFont="1" applyBorder="1" applyAlignment="1">
      <alignment horizontal="left" vertical="center" wrapText="1"/>
    </xf>
    <xf numFmtId="0" fontId="77" fillId="7" borderId="23" xfId="2" applyFont="1" applyFill="1" applyBorder="1" applyAlignment="1" applyProtection="1">
      <alignment horizontal="center" vertical="center" wrapText="1"/>
      <protection locked="0"/>
    </xf>
    <xf numFmtId="0" fontId="77" fillId="7" borderId="24" xfId="2" applyFont="1" applyFill="1" applyBorder="1" applyAlignment="1" applyProtection="1">
      <alignment horizontal="center" vertical="center" wrapText="1"/>
      <protection locked="0"/>
    </xf>
    <xf numFmtId="0" fontId="133" fillId="3" borderId="2" xfId="2" applyFont="1" applyFill="1" applyBorder="1" applyAlignment="1" applyProtection="1">
      <alignment horizontal="left" vertical="center" wrapText="1"/>
      <protection locked="0"/>
    </xf>
    <xf numFmtId="0" fontId="133" fillId="3" borderId="22" xfId="2" applyFont="1" applyFill="1" applyBorder="1" applyAlignment="1" applyProtection="1">
      <alignment horizontal="left" vertical="center" wrapText="1"/>
      <protection locked="0"/>
    </xf>
    <xf numFmtId="0" fontId="133" fillId="3" borderId="16" xfId="2" applyFont="1" applyFill="1" applyBorder="1" applyAlignment="1" applyProtection="1">
      <alignment horizontal="left" vertical="center" wrapText="1"/>
      <protection locked="0"/>
    </xf>
    <xf numFmtId="0" fontId="133" fillId="3" borderId="65" xfId="2" applyFont="1" applyFill="1" applyBorder="1" applyAlignment="1" applyProtection="1">
      <alignment horizontal="left" vertical="center" wrapText="1"/>
      <protection locked="0"/>
    </xf>
    <xf numFmtId="0" fontId="100" fillId="7" borderId="34" xfId="2" applyFont="1" applyFill="1" applyBorder="1" applyAlignment="1" applyProtection="1">
      <alignment horizontal="left" vertical="center" wrapText="1"/>
      <protection locked="0"/>
    </xf>
    <xf numFmtId="0" fontId="76" fillId="7" borderId="0" xfId="2" applyFont="1" applyFill="1" applyBorder="1" applyAlignment="1" applyProtection="1">
      <alignment horizontal="left" vertical="center"/>
      <protection locked="0"/>
    </xf>
    <xf numFmtId="0" fontId="76" fillId="7" borderId="48" xfId="2" applyFont="1" applyFill="1" applyBorder="1" applyAlignment="1" applyProtection="1">
      <alignment horizontal="left" vertical="center"/>
      <protection locked="0"/>
    </xf>
    <xf numFmtId="0" fontId="76" fillId="7" borderId="35" xfId="2" applyFont="1" applyFill="1" applyBorder="1" applyAlignment="1" applyProtection="1">
      <alignment horizontal="left" vertical="center"/>
      <protection locked="0"/>
    </xf>
    <xf numFmtId="176" fontId="105" fillId="9" borderId="50" xfId="2" applyNumberFormat="1" applyFont="1" applyFill="1" applyBorder="1" applyAlignment="1" applyProtection="1">
      <alignment horizontal="right" vertical="center"/>
      <protection locked="0"/>
    </xf>
    <xf numFmtId="176" fontId="105" fillId="9" borderId="51" xfId="2" applyNumberFormat="1" applyFont="1" applyFill="1" applyBorder="1" applyAlignment="1" applyProtection="1">
      <alignment horizontal="right" vertical="center"/>
      <protection locked="0"/>
    </xf>
    <xf numFmtId="0" fontId="74" fillId="7" borderId="25" xfId="2" applyFont="1" applyFill="1" applyBorder="1" applyAlignment="1" applyProtection="1">
      <alignment horizontal="center" vertical="center" wrapText="1"/>
      <protection locked="0"/>
    </xf>
    <xf numFmtId="0" fontId="74" fillId="7" borderId="26" xfId="2" applyFont="1" applyFill="1" applyBorder="1" applyAlignment="1" applyProtection="1">
      <alignment horizontal="center" vertical="center" wrapText="1"/>
      <protection locked="0"/>
    </xf>
    <xf numFmtId="0" fontId="76" fillId="0" borderId="0" xfId="2" applyFont="1" applyBorder="1" applyAlignment="1" applyProtection="1">
      <alignment horizontal="left" vertical="center"/>
      <protection locked="0"/>
    </xf>
    <xf numFmtId="0" fontId="76" fillId="0" borderId="0" xfId="2" applyFont="1" applyAlignment="1" applyProtection="1">
      <alignment horizontal="left" vertical="center"/>
      <protection locked="0"/>
    </xf>
    <xf numFmtId="0" fontId="60" fillId="4" borderId="18" xfId="2" applyFont="1" applyFill="1" applyBorder="1" applyAlignment="1">
      <alignment horizontal="center" vertical="center" wrapText="1"/>
    </xf>
    <xf numFmtId="0" fontId="60" fillId="4" borderId="19" xfId="2" applyFont="1" applyFill="1" applyBorder="1" applyAlignment="1">
      <alignment horizontal="center" vertical="center" wrapText="1"/>
    </xf>
    <xf numFmtId="0" fontId="60" fillId="0" borderId="0" xfId="2" applyFont="1" applyAlignment="1">
      <alignment horizontal="left" vertical="center"/>
    </xf>
    <xf numFmtId="0" fontId="134" fillId="3" borderId="35" xfId="2" applyFont="1" applyFill="1" applyBorder="1" applyAlignment="1">
      <alignment horizontal="center" vertical="center"/>
    </xf>
    <xf numFmtId="0" fontId="82" fillId="0" borderId="0" xfId="2" applyFont="1" applyAlignment="1">
      <alignment horizontal="center" vertical="center" wrapText="1"/>
    </xf>
    <xf numFmtId="0" fontId="82" fillId="0" borderId="0" xfId="2" applyFont="1" applyAlignment="1">
      <alignment horizontal="center" vertical="center"/>
    </xf>
    <xf numFmtId="0" fontId="72" fillId="7" borderId="19" xfId="2" applyFont="1" applyFill="1" applyBorder="1" applyAlignment="1">
      <alignment horizontal="center" vertical="center"/>
    </xf>
    <xf numFmtId="0" fontId="72" fillId="7" borderId="20" xfId="2" applyFont="1" applyFill="1" applyBorder="1" applyAlignment="1">
      <alignment horizontal="center" vertical="center"/>
    </xf>
    <xf numFmtId="0" fontId="133" fillId="3" borderId="2" xfId="2" applyFont="1" applyFill="1" applyBorder="1" applyAlignment="1">
      <alignment horizontal="left" vertical="center"/>
    </xf>
    <xf numFmtId="0" fontId="133" fillId="3" borderId="22" xfId="2" applyFont="1" applyFill="1" applyBorder="1" applyAlignment="1">
      <alignment horizontal="left" vertical="center"/>
    </xf>
    <xf numFmtId="0" fontId="76" fillId="7" borderId="45" xfId="2" applyFont="1" applyFill="1" applyBorder="1" applyAlignment="1" applyProtection="1">
      <alignment horizontal="left" vertical="center" wrapText="1"/>
      <protection locked="0"/>
    </xf>
    <xf numFmtId="0" fontId="76" fillId="7" borderId="46" xfId="2" applyFont="1" applyFill="1" applyBorder="1" applyAlignment="1" applyProtection="1">
      <alignment horizontal="left" vertical="center"/>
      <protection locked="0"/>
    </xf>
    <xf numFmtId="0" fontId="76" fillId="7" borderId="47" xfId="2" applyFont="1" applyFill="1" applyBorder="1" applyAlignment="1" applyProtection="1">
      <alignment horizontal="left" vertical="center"/>
      <protection locked="0"/>
    </xf>
    <xf numFmtId="0" fontId="76" fillId="7" borderId="38" xfId="2" applyFont="1" applyFill="1" applyBorder="1" applyAlignment="1" applyProtection="1">
      <alignment horizontal="left" vertical="center"/>
      <protection locked="0"/>
    </xf>
    <xf numFmtId="176" fontId="132" fillId="9" borderId="42" xfId="1" applyNumberFormat="1" applyFont="1" applyFill="1" applyBorder="1" applyAlignment="1" applyProtection="1">
      <alignment horizontal="right" vertical="center"/>
      <protection locked="0"/>
    </xf>
    <xf numFmtId="176" fontId="132" fillId="9" borderId="43" xfId="1" applyNumberFormat="1" applyFont="1" applyFill="1" applyBorder="1" applyAlignment="1" applyProtection="1">
      <alignment horizontal="right" vertical="center"/>
      <protection locked="0"/>
    </xf>
    <xf numFmtId="0" fontId="45" fillId="0" borderId="0" xfId="2" applyFont="1" applyBorder="1" applyAlignment="1">
      <alignment horizontal="left" vertical="center" wrapText="1"/>
    </xf>
    <xf numFmtId="0" fontId="60" fillId="0" borderId="0" xfId="2" applyFont="1" applyBorder="1" applyAlignment="1">
      <alignment horizontal="left" vertical="center" wrapText="1"/>
    </xf>
    <xf numFmtId="0" fontId="133" fillId="3" borderId="2" xfId="2" applyFont="1" applyFill="1" applyBorder="1" applyAlignment="1" applyProtection="1">
      <alignment horizontal="left" vertical="center"/>
      <protection locked="0"/>
    </xf>
    <xf numFmtId="0" fontId="133" fillId="3" borderId="22" xfId="2" applyFont="1" applyFill="1" applyBorder="1" applyAlignment="1" applyProtection="1">
      <alignment horizontal="left" vertical="center"/>
      <protection locked="0"/>
    </xf>
    <xf numFmtId="0" fontId="76" fillId="7" borderId="49" xfId="2" applyFont="1" applyFill="1" applyBorder="1" applyAlignment="1" applyProtection="1">
      <alignment horizontal="left" vertical="center" wrapText="1"/>
      <protection locked="0"/>
    </xf>
    <xf numFmtId="0" fontId="76" fillId="7" borderId="7" xfId="2" applyFont="1" applyFill="1" applyBorder="1" applyAlignment="1" applyProtection="1">
      <alignment horizontal="left" vertical="center" wrapText="1"/>
      <protection locked="0"/>
    </xf>
    <xf numFmtId="0" fontId="76" fillId="7" borderId="47" xfId="2" applyFont="1" applyFill="1" applyBorder="1" applyAlignment="1" applyProtection="1">
      <alignment horizontal="left" vertical="center" wrapText="1"/>
      <protection locked="0"/>
    </xf>
    <xf numFmtId="0" fontId="76" fillId="7" borderId="4" xfId="2" applyFont="1" applyFill="1" applyBorder="1" applyAlignment="1" applyProtection="1">
      <alignment horizontal="left" vertical="center" wrapText="1"/>
      <protection locked="0"/>
    </xf>
    <xf numFmtId="176" fontId="105" fillId="3" borderId="39" xfId="2" applyNumberFormat="1" applyFont="1" applyFill="1" applyBorder="1" applyAlignment="1" applyProtection="1">
      <alignment horizontal="right" vertical="center"/>
      <protection locked="0"/>
    </xf>
    <xf numFmtId="176" fontId="105" fillId="3" borderId="43" xfId="2" applyNumberFormat="1" applyFont="1" applyFill="1" applyBorder="1" applyAlignment="1" applyProtection="1">
      <alignment horizontal="right" vertical="center"/>
      <protection locked="0"/>
    </xf>
    <xf numFmtId="176" fontId="105" fillId="9" borderId="42" xfId="1" applyNumberFormat="1" applyFont="1" applyFill="1" applyBorder="1" applyAlignment="1" applyProtection="1">
      <alignment horizontal="right" vertical="center"/>
      <protection locked="0"/>
    </xf>
    <xf numFmtId="176" fontId="105" fillId="9" borderId="43" xfId="1" applyNumberFormat="1" applyFont="1" applyFill="1" applyBorder="1" applyAlignment="1" applyProtection="1">
      <alignment horizontal="right" vertical="center"/>
      <protection locked="0"/>
    </xf>
    <xf numFmtId="0" fontId="73" fillId="3" borderId="16" xfId="2" applyFont="1" applyFill="1" applyBorder="1" applyAlignment="1" applyProtection="1">
      <alignment horizontal="left" vertical="center" wrapText="1"/>
      <protection locked="0"/>
    </xf>
    <xf numFmtId="0" fontId="73" fillId="3" borderId="38" xfId="2" applyFont="1" applyFill="1" applyBorder="1" applyAlignment="1" applyProtection="1">
      <alignment horizontal="left" vertical="center" wrapText="1"/>
      <protection locked="0"/>
    </xf>
    <xf numFmtId="0" fontId="74" fillId="7" borderId="2" xfId="2" applyFont="1" applyFill="1" applyBorder="1" applyAlignment="1" applyProtection="1">
      <alignment horizontal="center" vertical="center" wrapText="1"/>
      <protection locked="0"/>
    </xf>
    <xf numFmtId="0" fontId="74" fillId="7" borderId="3" xfId="2" applyFont="1" applyFill="1" applyBorder="1" applyAlignment="1" applyProtection="1">
      <alignment horizontal="center" vertical="center" wrapText="1"/>
      <protection locked="0"/>
    </xf>
    <xf numFmtId="0" fontId="72" fillId="0" borderId="0" xfId="2" applyFont="1" applyAlignment="1">
      <alignment horizontal="left" vertical="center"/>
    </xf>
    <xf numFmtId="0" fontId="79" fillId="3" borderId="35" xfId="2" applyFont="1" applyFill="1" applyBorder="1" applyAlignment="1">
      <alignment horizontal="center" vertical="center"/>
    </xf>
    <xf numFmtId="0" fontId="60" fillId="3" borderId="35" xfId="2" applyFont="1" applyFill="1" applyBorder="1" applyAlignment="1">
      <alignment horizontal="center" vertical="center"/>
    </xf>
    <xf numFmtId="0" fontId="72" fillId="7" borderId="1" xfId="2" applyFont="1" applyFill="1" applyBorder="1" applyAlignment="1">
      <alignment horizontal="center" vertical="center"/>
    </xf>
    <xf numFmtId="0" fontId="73" fillId="3" borderId="2" xfId="2" applyFont="1" applyFill="1" applyBorder="1" applyAlignment="1">
      <alignment horizontal="left" vertical="center"/>
    </xf>
    <xf numFmtId="0" fontId="73" fillId="3" borderId="3" xfId="2" applyFont="1" applyFill="1" applyBorder="1" applyAlignment="1">
      <alignment horizontal="left" vertical="center"/>
    </xf>
    <xf numFmtId="0" fontId="73" fillId="3" borderId="2" xfId="2" applyFont="1" applyFill="1" applyBorder="1" applyAlignment="1" applyProtection="1">
      <alignment horizontal="left" vertical="center"/>
      <protection locked="0"/>
    </xf>
    <xf numFmtId="0" fontId="73" fillId="3" borderId="3" xfId="2" applyFont="1" applyFill="1" applyBorder="1" applyAlignment="1" applyProtection="1">
      <alignment horizontal="left" vertical="center"/>
      <protection locked="0"/>
    </xf>
    <xf numFmtId="0" fontId="80" fillId="7" borderId="10" xfId="2" applyFont="1" applyFill="1" applyBorder="1" applyAlignment="1" applyProtection="1">
      <alignment horizontal="center" vertical="center" wrapText="1"/>
      <protection locked="0"/>
    </xf>
    <xf numFmtId="0" fontId="80" fillId="7" borderId="5" xfId="2" applyFont="1" applyFill="1" applyBorder="1" applyAlignment="1" applyProtection="1">
      <alignment horizontal="center" vertical="center" wrapText="1"/>
      <protection locked="0"/>
    </xf>
    <xf numFmtId="0" fontId="73" fillId="3" borderId="2" xfId="2" applyFont="1" applyFill="1" applyBorder="1" applyAlignment="1" applyProtection="1">
      <alignment horizontal="left" vertical="center" wrapText="1"/>
      <protection locked="0"/>
    </xf>
    <xf numFmtId="0" fontId="73" fillId="3" borderId="3" xfId="2" applyFont="1" applyFill="1" applyBorder="1" applyAlignment="1" applyProtection="1">
      <alignment horizontal="left" vertical="center" wrapText="1"/>
      <protection locked="0"/>
    </xf>
    <xf numFmtId="0" fontId="100" fillId="7" borderId="45" xfId="2" applyFont="1" applyFill="1" applyBorder="1" applyAlignment="1" applyProtection="1">
      <alignment horizontal="left" vertical="center" wrapText="1"/>
      <protection locked="0"/>
    </xf>
    <xf numFmtId="0" fontId="100" fillId="7" borderId="49" xfId="2" applyFont="1" applyFill="1" applyBorder="1" applyAlignment="1" applyProtection="1">
      <alignment horizontal="left" vertical="center" wrapText="1"/>
      <protection locked="0"/>
    </xf>
    <xf numFmtId="0" fontId="80" fillId="0" borderId="63" xfId="2" applyFont="1" applyBorder="1" applyAlignment="1">
      <alignment horizontal="left" vertical="center" wrapText="1"/>
    </xf>
    <xf numFmtId="0" fontId="100" fillId="7" borderId="46" xfId="2" applyFont="1" applyFill="1" applyBorder="1" applyAlignment="1" applyProtection="1">
      <alignment horizontal="left" vertical="center"/>
      <protection locked="0"/>
    </xf>
    <xf numFmtId="0" fontId="100" fillId="7" borderId="47" xfId="2" applyFont="1" applyFill="1" applyBorder="1" applyAlignment="1" applyProtection="1">
      <alignment horizontal="left" vertical="center"/>
      <protection locked="0"/>
    </xf>
    <xf numFmtId="0" fontId="100" fillId="7" borderId="38" xfId="2" applyFont="1" applyFill="1" applyBorder="1" applyAlignment="1" applyProtection="1">
      <alignment horizontal="left" vertical="center"/>
      <protection locked="0"/>
    </xf>
    <xf numFmtId="176" fontId="112" fillId="9" borderId="42" xfId="1" applyNumberFormat="1" applyFont="1" applyFill="1" applyBorder="1" applyAlignment="1" applyProtection="1">
      <alignment horizontal="right" vertical="center"/>
      <protection locked="0"/>
    </xf>
    <xf numFmtId="176" fontId="112" fillId="9" borderId="43" xfId="1" applyNumberFormat="1" applyFont="1" applyFill="1" applyBorder="1" applyAlignment="1" applyProtection="1">
      <alignment horizontal="right" vertical="center"/>
      <protection locked="0"/>
    </xf>
    <xf numFmtId="0" fontId="100" fillId="7" borderId="7" xfId="2" applyFont="1" applyFill="1" applyBorder="1" applyAlignment="1" applyProtection="1">
      <alignment horizontal="left" vertical="center" wrapText="1"/>
      <protection locked="0"/>
    </xf>
    <xf numFmtId="0" fontId="100" fillId="7" borderId="47" xfId="2" applyFont="1" applyFill="1" applyBorder="1" applyAlignment="1" applyProtection="1">
      <alignment horizontal="left" vertical="center" wrapText="1"/>
      <protection locked="0"/>
    </xf>
    <xf numFmtId="0" fontId="100" fillId="7" borderId="4" xfId="2" applyFont="1" applyFill="1" applyBorder="1" applyAlignment="1" applyProtection="1">
      <alignment horizontal="left" vertical="center" wrapText="1"/>
      <protection locked="0"/>
    </xf>
    <xf numFmtId="176" fontId="112" fillId="3" borderId="39" xfId="2" applyNumberFormat="1" applyFont="1" applyFill="1" applyBorder="1" applyAlignment="1" applyProtection="1">
      <alignment horizontal="right" vertical="center"/>
      <protection locked="0"/>
    </xf>
    <xf numFmtId="176" fontId="112" fillId="3" borderId="43" xfId="2" applyNumberFormat="1" applyFont="1" applyFill="1" applyBorder="1" applyAlignment="1" applyProtection="1">
      <alignment horizontal="right" vertical="center"/>
      <protection locked="0"/>
    </xf>
    <xf numFmtId="0" fontId="109" fillId="7" borderId="0" xfId="2" applyFont="1" applyFill="1" applyBorder="1" applyAlignment="1" applyProtection="1">
      <alignment horizontal="left" vertical="center"/>
      <protection locked="0"/>
    </xf>
    <xf numFmtId="0" fontId="109" fillId="7" borderId="48" xfId="2" applyFont="1" applyFill="1" applyBorder="1" applyAlignment="1" applyProtection="1">
      <alignment horizontal="left" vertical="center"/>
      <protection locked="0"/>
    </xf>
    <xf numFmtId="0" fontId="109" fillId="7" borderId="35" xfId="2" applyFont="1" applyFill="1" applyBorder="1" applyAlignment="1" applyProtection="1">
      <alignment horizontal="left" vertical="center"/>
      <protection locked="0"/>
    </xf>
    <xf numFmtId="176" fontId="112" fillId="9" borderId="50" xfId="2" applyNumberFormat="1" applyFont="1" applyFill="1" applyBorder="1" applyAlignment="1" applyProtection="1">
      <alignment horizontal="right" vertical="center"/>
      <protection locked="0"/>
    </xf>
    <xf numFmtId="176" fontId="112" fillId="9" borderId="51" xfId="2" applyNumberFormat="1" applyFont="1" applyFill="1" applyBorder="1" applyAlignment="1" applyProtection="1">
      <alignment horizontal="right" vertical="center"/>
      <protection locked="0"/>
    </xf>
    <xf numFmtId="0" fontId="87" fillId="0" borderId="63" xfId="2" applyFont="1" applyBorder="1" applyAlignment="1">
      <alignment horizontal="left" vertical="center" wrapText="1"/>
    </xf>
    <xf numFmtId="0" fontId="87" fillId="0" borderId="3" xfId="2" applyFont="1" applyBorder="1" applyAlignment="1">
      <alignment horizontal="left" vertical="center" wrapText="1"/>
    </xf>
    <xf numFmtId="0" fontId="87" fillId="7" borderId="25" xfId="2" applyFont="1" applyFill="1" applyBorder="1" applyAlignment="1">
      <alignment horizontal="left" vertical="center" wrapText="1"/>
    </xf>
    <xf numFmtId="0" fontId="87" fillId="7" borderId="64" xfId="2" applyFont="1" applyFill="1" applyBorder="1" applyAlignment="1">
      <alignment horizontal="left" vertical="center" wrapText="1"/>
    </xf>
    <xf numFmtId="0" fontId="87" fillId="7" borderId="26" xfId="2" applyFont="1" applyFill="1" applyBorder="1" applyAlignment="1">
      <alignment horizontal="left" vertical="center" wrapText="1"/>
    </xf>
    <xf numFmtId="0" fontId="82" fillId="7" borderId="46" xfId="2" applyFont="1" applyFill="1" applyBorder="1" applyAlignment="1" applyProtection="1">
      <alignment horizontal="left" vertical="center"/>
      <protection locked="0"/>
    </xf>
    <xf numFmtId="0" fontId="82" fillId="7" borderId="47" xfId="2" applyFont="1" applyFill="1" applyBorder="1" applyAlignment="1" applyProtection="1">
      <alignment horizontal="left" vertical="center"/>
      <protection locked="0"/>
    </xf>
    <xf numFmtId="0" fontId="82" fillId="7" borderId="38" xfId="2" applyFont="1" applyFill="1" applyBorder="1" applyAlignment="1" applyProtection="1">
      <alignment horizontal="left" vertical="center"/>
      <protection locked="0"/>
    </xf>
    <xf numFmtId="176" fontId="104" fillId="9" borderId="42" xfId="1" applyNumberFormat="1" applyFont="1" applyFill="1" applyBorder="1" applyAlignment="1" applyProtection="1">
      <alignment horizontal="right" vertical="center"/>
      <protection locked="0"/>
    </xf>
    <xf numFmtId="176" fontId="104" fillId="9" borderId="43" xfId="1" applyNumberFormat="1" applyFont="1" applyFill="1" applyBorder="1" applyAlignment="1" applyProtection="1">
      <alignment horizontal="right" vertical="center"/>
      <protection locked="0"/>
    </xf>
    <xf numFmtId="0" fontId="82" fillId="7" borderId="7" xfId="2" applyFont="1" applyFill="1" applyBorder="1" applyAlignment="1" applyProtection="1">
      <alignment horizontal="left" vertical="center" wrapText="1"/>
      <protection locked="0"/>
    </xf>
    <xf numFmtId="0" fontId="82" fillId="7" borderId="47" xfId="2" applyFont="1" applyFill="1" applyBorder="1" applyAlignment="1" applyProtection="1">
      <alignment horizontal="left" vertical="center" wrapText="1"/>
      <protection locked="0"/>
    </xf>
    <xf numFmtId="0" fontId="82" fillId="7" borderId="4" xfId="2" applyFont="1" applyFill="1" applyBorder="1" applyAlignment="1" applyProtection="1">
      <alignment horizontal="left" vertical="center" wrapText="1"/>
      <protection locked="0"/>
    </xf>
    <xf numFmtId="0" fontId="107" fillId="0" borderId="0" xfId="2" applyFont="1" applyBorder="1" applyAlignment="1">
      <alignment horizontal="left" vertical="center" wrapText="1"/>
    </xf>
    <xf numFmtId="0" fontId="107" fillId="0" borderId="0" xfId="2" applyFont="1" applyAlignment="1">
      <alignment horizontal="left" vertical="center" wrapText="1"/>
    </xf>
    <xf numFmtId="176" fontId="104" fillId="3" borderId="39" xfId="2" applyNumberFormat="1" applyFont="1" applyFill="1" applyBorder="1" applyAlignment="1" applyProtection="1">
      <alignment horizontal="right" vertical="center"/>
      <protection locked="0"/>
    </xf>
    <xf numFmtId="176" fontId="104" fillId="3" borderId="43" xfId="2" applyNumberFormat="1" applyFont="1" applyFill="1" applyBorder="1" applyAlignment="1" applyProtection="1">
      <alignment horizontal="right" vertical="center"/>
      <protection locked="0"/>
    </xf>
    <xf numFmtId="0" fontId="82" fillId="7" borderId="0" xfId="2" applyFont="1" applyFill="1" applyBorder="1" applyAlignment="1" applyProtection="1">
      <alignment horizontal="left" vertical="center"/>
      <protection locked="0"/>
    </xf>
    <xf numFmtId="0" fontId="82" fillId="7" borderId="48" xfId="2" applyFont="1" applyFill="1" applyBorder="1" applyAlignment="1" applyProtection="1">
      <alignment horizontal="left" vertical="center"/>
      <protection locked="0"/>
    </xf>
    <xf numFmtId="0" fontId="82" fillId="7" borderId="35" xfId="2" applyFont="1" applyFill="1" applyBorder="1" applyAlignment="1" applyProtection="1">
      <alignment horizontal="left" vertical="center"/>
      <protection locked="0"/>
    </xf>
    <xf numFmtId="176" fontId="104" fillId="9" borderId="50" xfId="2" applyNumberFormat="1" applyFont="1" applyFill="1" applyBorder="1" applyAlignment="1" applyProtection="1">
      <alignment horizontal="right" vertical="center"/>
      <protection locked="0"/>
    </xf>
    <xf numFmtId="176" fontId="104" fillId="9" borderId="51" xfId="2" applyNumberFormat="1" applyFont="1" applyFill="1" applyBorder="1" applyAlignment="1" applyProtection="1">
      <alignment horizontal="right" vertical="center"/>
      <protection locked="0"/>
    </xf>
    <xf numFmtId="0" fontId="87" fillId="0" borderId="0" xfId="2" applyFont="1" applyBorder="1" applyAlignment="1">
      <alignment horizontal="left" vertical="top" wrapText="1"/>
    </xf>
    <xf numFmtId="0" fontId="131" fillId="0" borderId="0" xfId="2" applyFont="1" applyBorder="1" applyAlignment="1">
      <alignment horizontal="left" vertical="top" wrapText="1"/>
    </xf>
    <xf numFmtId="0" fontId="138" fillId="0" borderId="2" xfId="2" applyFont="1" applyBorder="1" applyAlignment="1">
      <alignment horizontal="center" vertical="center" wrapText="1"/>
    </xf>
    <xf numFmtId="0" fontId="138" fillId="0" borderId="55" xfId="2" applyFont="1" applyBorder="1" applyAlignment="1">
      <alignment horizontal="center" vertical="center" wrapText="1"/>
    </xf>
    <xf numFmtId="0" fontId="82" fillId="4" borderId="10" xfId="2" applyFont="1" applyFill="1" applyBorder="1" applyAlignment="1">
      <alignment horizontal="center" vertical="center" wrapText="1"/>
    </xf>
    <xf numFmtId="0" fontId="82" fillId="4" borderId="5" xfId="2" applyFont="1" applyFill="1" applyBorder="1" applyAlignment="1">
      <alignment horizontal="center" vertical="center" wrapText="1"/>
    </xf>
    <xf numFmtId="178" fontId="78" fillId="0" borderId="60" xfId="3" applyNumberFormat="1" applyFont="1" applyBorder="1" applyAlignment="1">
      <alignment horizontal="center" vertical="center" wrapText="1"/>
    </xf>
    <xf numFmtId="178" fontId="78" fillId="0" borderId="61" xfId="3" applyNumberFormat="1" applyFont="1" applyBorder="1" applyAlignment="1">
      <alignment horizontal="center" vertical="center" wrapText="1"/>
    </xf>
    <xf numFmtId="0" fontId="93" fillId="0" borderId="0" xfId="2" applyFont="1" applyBorder="1" applyAlignment="1">
      <alignment horizontal="left" vertical="center" wrapText="1"/>
    </xf>
    <xf numFmtId="0" fontId="93" fillId="0" borderId="0" xfId="2" applyFont="1" applyBorder="1" applyAlignment="1">
      <alignment horizontal="left" vertical="center"/>
    </xf>
    <xf numFmtId="0" fontId="12" fillId="3" borderId="2" xfId="2" applyFont="1" applyFill="1" applyBorder="1" applyAlignment="1">
      <alignment horizontal="center" vertical="center"/>
    </xf>
    <xf numFmtId="0" fontId="12" fillId="3" borderId="3" xfId="2" applyFont="1" applyFill="1" applyBorder="1" applyAlignment="1">
      <alignment horizontal="center" vertical="center"/>
    </xf>
    <xf numFmtId="0" fontId="12" fillId="0" borderId="2" xfId="2" applyFont="1" applyBorder="1" applyAlignment="1" applyProtection="1">
      <alignment horizontal="center" vertical="center" wrapText="1"/>
      <protection locked="0"/>
    </xf>
    <xf numFmtId="0" fontId="12" fillId="0" borderId="3" xfId="2" applyFont="1" applyBorder="1" applyAlignment="1" applyProtection="1">
      <alignment horizontal="center" vertical="center" wrapText="1"/>
      <protection locked="0"/>
    </xf>
    <xf numFmtId="0" fontId="2" fillId="0" borderId="0" xfId="2" applyFont="1" applyAlignment="1">
      <alignment horizontal="left" vertical="center"/>
    </xf>
    <xf numFmtId="0" fontId="10" fillId="0" borderId="0" xfId="2" applyFont="1" applyAlignment="1">
      <alignment horizontal="center" vertical="center" wrapText="1"/>
    </xf>
    <xf numFmtId="0" fontId="10" fillId="0" borderId="0" xfId="2" applyFont="1" applyAlignment="1">
      <alignment horizontal="center" vertical="center"/>
    </xf>
    <xf numFmtId="0" fontId="12" fillId="0" borderId="2" xfId="2" applyFont="1" applyBorder="1" applyAlignment="1" applyProtection="1">
      <alignment horizontal="center" vertical="center"/>
      <protection locked="0"/>
    </xf>
    <xf numFmtId="0" fontId="12" fillId="0" borderId="3" xfId="2" applyFont="1" applyBorder="1" applyAlignment="1" applyProtection="1">
      <alignment horizontal="center" vertical="center"/>
      <protection locked="0"/>
    </xf>
    <xf numFmtId="0" fontId="12" fillId="0" borderId="1" xfId="2" applyFont="1" applyBorder="1" applyAlignment="1" applyProtection="1">
      <alignment horizontal="left" vertical="center"/>
      <protection locked="0"/>
    </xf>
    <xf numFmtId="0" fontId="18" fillId="0" borderId="1" xfId="2" applyFont="1" applyBorder="1" applyAlignment="1" applyProtection="1">
      <alignment horizontal="left" vertical="center"/>
      <protection locked="0"/>
    </xf>
    <xf numFmtId="0" fontId="0" fillId="0" borderId="6" xfId="2" applyFont="1" applyBorder="1" applyAlignment="1">
      <alignment horizontal="left" vertical="center" wrapText="1"/>
    </xf>
    <xf numFmtId="0" fontId="12" fillId="0" borderId="2" xfId="2" applyFont="1" applyBorder="1" applyAlignment="1">
      <alignment horizontal="center" vertical="center"/>
    </xf>
    <xf numFmtId="0" fontId="12" fillId="0" borderId="3" xfId="2" applyFont="1" applyBorder="1" applyAlignment="1">
      <alignment horizontal="center" vertical="center"/>
    </xf>
    <xf numFmtId="0" fontId="8" fillId="4" borderId="5" xfId="2" applyFont="1" applyFill="1" applyBorder="1" applyAlignment="1">
      <alignment horizontal="center" vertical="center" wrapText="1"/>
    </xf>
    <xf numFmtId="0" fontId="11" fillId="0" borderId="1" xfId="2" applyFont="1" applyBorder="1" applyAlignment="1">
      <alignment horizontal="center" vertical="center" wrapText="1"/>
    </xf>
    <xf numFmtId="0" fontId="25" fillId="0" borderId="6" xfId="2" applyFont="1" applyBorder="1" applyAlignment="1">
      <alignment horizontal="left" vertical="center" wrapText="1"/>
    </xf>
    <xf numFmtId="0" fontId="11" fillId="0" borderId="2" xfId="2" applyFont="1" applyBorder="1" applyAlignment="1">
      <alignment horizontal="center" vertical="center" wrapText="1"/>
    </xf>
    <xf numFmtId="0" fontId="11" fillId="0" borderId="3" xfId="2" applyFont="1" applyBorder="1" applyAlignment="1">
      <alignment horizontal="center" vertical="center" wrapText="1"/>
    </xf>
    <xf numFmtId="0" fontId="8" fillId="5" borderId="1" xfId="2" applyFont="1" applyFill="1" applyBorder="1" applyAlignment="1">
      <alignment horizontal="center" vertical="center" wrapText="1"/>
    </xf>
    <xf numFmtId="0" fontId="8" fillId="0" borderId="6" xfId="2" applyFont="1" applyBorder="1" applyAlignment="1">
      <alignment horizontal="left" vertical="center" wrapText="1"/>
    </xf>
    <xf numFmtId="0" fontId="8" fillId="0" borderId="0" xfId="2" applyFont="1" applyAlignment="1">
      <alignment horizontal="left" vertical="center" wrapText="1"/>
    </xf>
    <xf numFmtId="0" fontId="23" fillId="0" borderId="4" xfId="2" applyFont="1" applyBorder="1" applyAlignment="1">
      <alignment horizontal="center" vertical="center" wrapText="1"/>
    </xf>
    <xf numFmtId="0" fontId="23" fillId="0" borderId="4" xfId="2" applyFont="1" applyBorder="1" applyAlignment="1">
      <alignment horizontal="center" vertical="center"/>
    </xf>
    <xf numFmtId="0" fontId="8" fillId="4" borderId="14" xfId="2" applyFont="1" applyFill="1" applyBorder="1" applyAlignment="1">
      <alignment horizontal="center" vertical="center" wrapText="1"/>
    </xf>
    <xf numFmtId="0" fontId="11" fillId="0" borderId="11" xfId="2" applyFont="1" applyBorder="1" applyAlignment="1">
      <alignment horizontal="center" vertical="center" wrapText="1"/>
    </xf>
    <xf numFmtId="0" fontId="11" fillId="0" borderId="5" xfId="2" applyFont="1" applyBorder="1" applyAlignment="1">
      <alignment horizontal="center" vertical="center" wrapText="1"/>
    </xf>
    <xf numFmtId="0" fontId="10" fillId="0" borderId="4" xfId="2" applyFont="1" applyBorder="1" applyAlignment="1">
      <alignment horizontal="left" vertical="center" wrapText="1"/>
    </xf>
    <xf numFmtId="0" fontId="10" fillId="0" borderId="4" xfId="2" applyFont="1" applyBorder="1" applyAlignment="1">
      <alignment horizontal="left" vertical="center"/>
    </xf>
    <xf numFmtId="0" fontId="8" fillId="4" borderId="10" xfId="2" applyFont="1" applyFill="1" applyBorder="1" applyAlignment="1">
      <alignment horizontal="center" vertical="center" wrapText="1"/>
    </xf>
    <xf numFmtId="178" fontId="8" fillId="0" borderId="9" xfId="3" applyNumberFormat="1" applyFont="1" applyBorder="1" applyAlignment="1">
      <alignment horizontal="center" vertical="center" wrapText="1"/>
    </xf>
    <xf numFmtId="178" fontId="8" fillId="0" borderId="8" xfId="3" applyNumberFormat="1" applyFont="1" applyBorder="1" applyAlignment="1">
      <alignment horizontal="center" vertical="center" wrapText="1"/>
    </xf>
    <xf numFmtId="0" fontId="0" fillId="0" borderId="7" xfId="2" applyFont="1" applyBorder="1" applyAlignment="1">
      <alignment horizontal="left" vertical="center" wrapText="1"/>
    </xf>
    <xf numFmtId="0" fontId="1" fillId="0" borderId="7" xfId="2" applyBorder="1" applyAlignment="1">
      <alignment horizontal="left" vertical="center"/>
    </xf>
    <xf numFmtId="0" fontId="8" fillId="4" borderId="1" xfId="2" applyFont="1" applyFill="1" applyBorder="1" applyAlignment="1">
      <alignment horizontal="center" vertical="center" wrapText="1"/>
    </xf>
    <xf numFmtId="0" fontId="11" fillId="4" borderId="1" xfId="2" applyFont="1" applyFill="1" applyBorder="1" applyAlignment="1">
      <alignment horizontal="center" vertical="center" wrapText="1"/>
    </xf>
  </cellXfs>
  <cellStyles count="5">
    <cellStyle name="パーセント 2" xfId="3" xr:uid="{8C2B4B6A-FBD8-42C5-A851-01DC680FE768}"/>
    <cellStyle name="桁区切り" xfId="1" builtinId="6"/>
    <cellStyle name="標準" xfId="0" builtinId="0"/>
    <cellStyle name="標準 14 3" xfId="2" xr:uid="{19CC36FA-91B9-4F19-940F-C81C2923F405}"/>
    <cellStyle name="標準 2 2_交付金交付申請書（一般）H25配布用 20130122 2" xfId="4" xr:uid="{43E71185-9FFF-453C-8DC1-29FEED92E524}"/>
  </cellStyles>
  <dxfs count="87">
    <dxf>
      <fill>
        <patternFill>
          <bgColor theme="1" tint="0.499984740745262"/>
        </patternFill>
      </fill>
    </dxf>
    <dxf>
      <fill>
        <patternFill>
          <bgColor theme="1"/>
        </patternFill>
      </fill>
    </dxf>
    <dxf>
      <fill>
        <patternFill>
          <bgColor theme="1"/>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patternFill>
      </fill>
    </dxf>
    <dxf>
      <fill>
        <patternFill>
          <bgColor theme="1"/>
        </patternFill>
      </fill>
    </dxf>
    <dxf>
      <fill>
        <patternFill>
          <bgColor theme="1" tint="0.499984740745262"/>
        </patternFill>
      </fill>
    </dxf>
    <dxf>
      <fill>
        <patternFill>
          <bgColor theme="1" tint="0.499984740745262"/>
        </patternFill>
      </fill>
    </dxf>
    <dxf>
      <fill>
        <patternFill>
          <bgColor theme="1"/>
        </patternFill>
      </fill>
    </dxf>
    <dxf>
      <fill>
        <patternFill>
          <bgColor theme="1"/>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patternFill>
      </fill>
    </dxf>
    <dxf>
      <fill>
        <patternFill>
          <bgColor theme="1"/>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patternFill>
      </fill>
    </dxf>
    <dxf>
      <fill>
        <patternFill>
          <bgColor theme="1"/>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patternFill>
      </fill>
    </dxf>
    <dxf>
      <fill>
        <patternFill>
          <bgColor theme="1"/>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patternFill>
      </fill>
    </dxf>
    <dxf>
      <fill>
        <patternFill>
          <bgColor theme="1"/>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patternFill>
      </fill>
    </dxf>
    <dxf>
      <fill>
        <patternFill>
          <bgColor theme="1"/>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s>
  <tableStyles count="0" defaultTableStyle="TableStyleMedium2" defaultPivotStyle="PivotStyleLight16"/>
  <colors>
    <mruColors>
      <color rgb="FF03EDE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_rels/drawing3.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editAs="oneCell">
    <xdr:from>
      <xdr:col>1</xdr:col>
      <xdr:colOff>2217295</xdr:colOff>
      <xdr:row>5</xdr:row>
      <xdr:rowOff>31230</xdr:rowOff>
    </xdr:from>
    <xdr:to>
      <xdr:col>2</xdr:col>
      <xdr:colOff>723612</xdr:colOff>
      <xdr:row>5</xdr:row>
      <xdr:rowOff>622593</xdr:rowOff>
    </xdr:to>
    <xdr:pic>
      <xdr:nvPicPr>
        <xdr:cNvPr id="2" name="図 1">
          <a:extLst>
            <a:ext uri="{FF2B5EF4-FFF2-40B4-BE49-F238E27FC236}">
              <a16:creationId xmlns:a16="http://schemas.microsoft.com/office/drawing/2014/main" id="{23D78B2C-90F8-A66D-FFCB-EA1D590941CF}"/>
            </a:ext>
          </a:extLst>
        </xdr:cNvPr>
        <xdr:cNvPicPr>
          <a:picLocks noChangeAspect="1"/>
        </xdr:cNvPicPr>
      </xdr:nvPicPr>
      <xdr:blipFill>
        <a:blip xmlns:r="http://schemas.openxmlformats.org/officeDocument/2006/relationships" r:embed="rId1"/>
        <a:stretch>
          <a:fillRect/>
        </a:stretch>
      </xdr:blipFill>
      <xdr:spPr>
        <a:xfrm>
          <a:off x="5793074" y="2373443"/>
          <a:ext cx="1566808" cy="591363"/>
        </a:xfrm>
        <a:prstGeom prst="rect">
          <a:avLst/>
        </a:prstGeom>
      </xdr:spPr>
    </xdr:pic>
    <xdr:clientData/>
  </xdr:twoCellAnchor>
  <xdr:twoCellAnchor editAs="oneCell">
    <xdr:from>
      <xdr:col>5</xdr:col>
      <xdr:colOff>3740304</xdr:colOff>
      <xdr:row>14</xdr:row>
      <xdr:rowOff>-1</xdr:rowOff>
    </xdr:from>
    <xdr:to>
      <xdr:col>7</xdr:col>
      <xdr:colOff>46462</xdr:colOff>
      <xdr:row>18</xdr:row>
      <xdr:rowOff>2354</xdr:rowOff>
    </xdr:to>
    <xdr:pic>
      <xdr:nvPicPr>
        <xdr:cNvPr id="3" name="図 2">
          <a:extLst>
            <a:ext uri="{FF2B5EF4-FFF2-40B4-BE49-F238E27FC236}">
              <a16:creationId xmlns:a16="http://schemas.microsoft.com/office/drawing/2014/main" id="{5378D34B-9A6A-1BD2-DFEC-CA9B689CB8CB}"/>
            </a:ext>
          </a:extLst>
        </xdr:cNvPr>
        <xdr:cNvPicPr>
          <a:picLocks noChangeAspect="1"/>
        </xdr:cNvPicPr>
      </xdr:nvPicPr>
      <xdr:blipFill>
        <a:blip xmlns:r="http://schemas.openxmlformats.org/officeDocument/2006/relationships" r:embed="rId2"/>
        <a:stretch>
          <a:fillRect/>
        </a:stretch>
      </xdr:blipFill>
      <xdr:spPr>
        <a:xfrm>
          <a:off x="18236889" y="8967438"/>
          <a:ext cx="3577683" cy="6295793"/>
        </a:xfrm>
        <a:prstGeom prst="rect">
          <a:avLst/>
        </a:prstGeom>
      </xdr:spPr>
    </xdr:pic>
    <xdr:clientData/>
  </xdr:twoCellAnchor>
  <xdr:twoCellAnchor editAs="oneCell">
    <xdr:from>
      <xdr:col>6</xdr:col>
      <xdr:colOff>162622</xdr:colOff>
      <xdr:row>5</xdr:row>
      <xdr:rowOff>479604</xdr:rowOff>
    </xdr:from>
    <xdr:to>
      <xdr:col>6</xdr:col>
      <xdr:colOff>1440366</xdr:colOff>
      <xdr:row>14</xdr:row>
      <xdr:rowOff>71763</xdr:rowOff>
    </xdr:to>
    <xdr:pic>
      <xdr:nvPicPr>
        <xdr:cNvPr id="4" name="図 3">
          <a:extLst>
            <a:ext uri="{FF2B5EF4-FFF2-40B4-BE49-F238E27FC236}">
              <a16:creationId xmlns:a16="http://schemas.microsoft.com/office/drawing/2014/main" id="{5D956387-A7B6-D41D-A22B-F64BFA28162C}"/>
            </a:ext>
          </a:extLst>
        </xdr:cNvPr>
        <xdr:cNvPicPr>
          <a:picLocks noChangeAspect="1"/>
        </xdr:cNvPicPr>
      </xdr:nvPicPr>
      <xdr:blipFill>
        <a:blip xmlns:r="http://schemas.openxmlformats.org/officeDocument/2006/relationships" r:embed="rId3"/>
        <a:stretch>
          <a:fillRect/>
        </a:stretch>
      </xdr:blipFill>
      <xdr:spPr>
        <a:xfrm>
          <a:off x="18387122" y="2807937"/>
          <a:ext cx="1277744" cy="6259659"/>
        </a:xfrm>
        <a:prstGeom prst="rect">
          <a:avLst/>
        </a:prstGeom>
      </xdr:spPr>
    </xdr:pic>
    <xdr:clientData/>
  </xdr:twoCellAnchor>
  <xdr:twoCellAnchor editAs="oneCell">
    <xdr:from>
      <xdr:col>6</xdr:col>
      <xdr:colOff>1397000</xdr:colOff>
      <xdr:row>5</xdr:row>
      <xdr:rowOff>42334</xdr:rowOff>
    </xdr:from>
    <xdr:to>
      <xdr:col>7</xdr:col>
      <xdr:colOff>0</xdr:colOff>
      <xdr:row>7</xdr:row>
      <xdr:rowOff>21167</xdr:rowOff>
    </xdr:to>
    <xdr:pic>
      <xdr:nvPicPr>
        <xdr:cNvPr id="5" name="図 4">
          <a:extLst>
            <a:ext uri="{FF2B5EF4-FFF2-40B4-BE49-F238E27FC236}">
              <a16:creationId xmlns:a16="http://schemas.microsoft.com/office/drawing/2014/main" id="{B894281C-80A3-5CC1-7C10-B529EFC3E179}"/>
            </a:ext>
          </a:extLst>
        </xdr:cNvPr>
        <xdr:cNvPicPr>
          <a:picLocks noChangeAspect="1"/>
        </xdr:cNvPicPr>
      </xdr:nvPicPr>
      <xdr:blipFill>
        <a:blip xmlns:r="http://schemas.openxmlformats.org/officeDocument/2006/relationships" r:embed="rId4"/>
        <a:stretch>
          <a:fillRect/>
        </a:stretch>
      </xdr:blipFill>
      <xdr:spPr>
        <a:xfrm>
          <a:off x="19621500" y="2370667"/>
          <a:ext cx="2137833" cy="1375833"/>
        </a:xfrm>
        <a:prstGeom prst="rect">
          <a:avLst/>
        </a:prstGeom>
      </xdr:spPr>
    </xdr:pic>
    <xdr:clientData/>
  </xdr:twoCellAnchor>
  <xdr:twoCellAnchor editAs="oneCell">
    <xdr:from>
      <xdr:col>0</xdr:col>
      <xdr:colOff>952500</xdr:colOff>
      <xdr:row>11</xdr:row>
      <xdr:rowOff>591114</xdr:rowOff>
    </xdr:from>
    <xdr:to>
      <xdr:col>2</xdr:col>
      <xdr:colOff>771070</xdr:colOff>
      <xdr:row>14</xdr:row>
      <xdr:rowOff>544531</xdr:rowOff>
    </xdr:to>
    <xdr:pic>
      <xdr:nvPicPr>
        <xdr:cNvPr id="6" name="図 5">
          <a:extLst>
            <a:ext uri="{FF2B5EF4-FFF2-40B4-BE49-F238E27FC236}">
              <a16:creationId xmlns:a16="http://schemas.microsoft.com/office/drawing/2014/main" id="{245E5C0E-85F1-EC91-5E8F-E853AF4820CD}"/>
            </a:ext>
          </a:extLst>
        </xdr:cNvPr>
        <xdr:cNvPicPr>
          <a:picLocks noChangeAspect="1"/>
        </xdr:cNvPicPr>
      </xdr:nvPicPr>
      <xdr:blipFill>
        <a:blip xmlns:r="http://schemas.openxmlformats.org/officeDocument/2006/relationships" r:embed="rId5"/>
        <a:stretch>
          <a:fillRect/>
        </a:stretch>
      </xdr:blipFill>
      <xdr:spPr>
        <a:xfrm>
          <a:off x="952500" y="6658125"/>
          <a:ext cx="6465363" cy="2914449"/>
        </a:xfrm>
        <a:prstGeom prst="rect">
          <a:avLst/>
        </a:prstGeom>
      </xdr:spPr>
    </xdr:pic>
    <xdr:clientData/>
  </xdr:twoCellAnchor>
  <xdr:twoCellAnchor>
    <xdr:from>
      <xdr:col>2</xdr:col>
      <xdr:colOff>1076739</xdr:colOff>
      <xdr:row>8</xdr:row>
      <xdr:rowOff>356309</xdr:rowOff>
    </xdr:from>
    <xdr:to>
      <xdr:col>5</xdr:col>
      <xdr:colOff>807554</xdr:colOff>
      <xdr:row>11</xdr:row>
      <xdr:rowOff>1046053</xdr:rowOff>
    </xdr:to>
    <xdr:sp macro="" textlink="">
      <xdr:nvSpPr>
        <xdr:cNvPr id="9" name="吹き出し: 角を丸めた四角形 8">
          <a:extLst>
            <a:ext uri="{FF2B5EF4-FFF2-40B4-BE49-F238E27FC236}">
              <a16:creationId xmlns:a16="http://schemas.microsoft.com/office/drawing/2014/main" id="{2A9413A8-E830-4D33-8B79-63AF5BB45C35}"/>
            </a:ext>
          </a:extLst>
        </xdr:cNvPr>
        <xdr:cNvSpPr/>
      </xdr:nvSpPr>
      <xdr:spPr bwMode="auto">
        <a:xfrm>
          <a:off x="7723532" y="4704679"/>
          <a:ext cx="7578587" cy="2408385"/>
        </a:xfrm>
        <a:prstGeom prst="wedgeRoundRectCallout">
          <a:avLst>
            <a:gd name="adj1" fmla="val -1219"/>
            <a:gd name="adj2" fmla="val 144032"/>
            <a:gd name="adj3" fmla="val 16667"/>
          </a:avLst>
        </a:prstGeom>
        <a:solidFill>
          <a:srgbClr val="F79646">
            <a:lumMod val="20000"/>
            <a:lumOff val="80000"/>
          </a:srgbClr>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ctr" upright="1"/>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8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a:t>
          </a:r>
          <a:r>
            <a:rPr kumimoji="1" lang="en-US" altLang="ja-JP" sz="18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a:t>
          </a:r>
          <a:r>
            <a:rPr kumimoji="1" lang="ja-JP" altLang="ja-JP" sz="18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③月数</a:t>
          </a:r>
          <a:r>
            <a:rPr kumimoji="1" lang="en-US" altLang="ja-JP" sz="18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a:t>
          </a:r>
          <a:r>
            <a:rPr kumimoji="1" lang="ja-JP" altLang="ja-JP" sz="18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の期間中における</a:t>
          </a:r>
          <a:r>
            <a:rPr kumimoji="1" lang="ja-JP" altLang="en-US" sz="18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賃金改善の総額</a:t>
          </a:r>
          <a:r>
            <a:rPr kumimoji="1" lang="ja-JP" altLang="ja-JP" sz="18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a:t>
          </a:r>
          <a:endParaRPr kumimoji="1" lang="en-US" altLang="ja-JP" sz="18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8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　　</a:t>
          </a:r>
          <a:r>
            <a:rPr kumimoji="1" lang="en-US" altLang="ja-JP" sz="18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a:t>
          </a:r>
          <a:r>
            <a:rPr kumimoji="1" lang="ja-JP" altLang="ja-JP" sz="18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a:t>
          </a:r>
          <a:r>
            <a:rPr kumimoji="1" lang="ja-JP" altLang="en-US" sz="18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対象職員数の延べ人数</a:t>
          </a:r>
          <a:r>
            <a:rPr kumimoji="1" lang="ja-JP" altLang="ja-JP" sz="18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」で算出</a:t>
          </a:r>
          <a:endParaRPr kumimoji="0" lang="ja-JP" altLang="ja-JP" sz="180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800" b="1" i="0" u="none" strike="noStrike" kern="0" cap="none" spc="0" normalizeH="0" baseline="0" noProof="0">
              <a:ln>
                <a:noFill/>
              </a:ln>
              <a:solidFill>
                <a:srgbClr val="0070C0"/>
              </a:solidFill>
              <a:effectLst/>
              <a:uLnTx/>
              <a:uFillTx/>
              <a:latin typeface="BIZ UDPゴシック" panose="020B0400000000000000" pitchFamily="50" charset="-128"/>
              <a:ea typeface="BIZ UDPゴシック" panose="020B0400000000000000" pitchFamily="50" charset="-128"/>
              <a:cs typeface="+mn-cs"/>
            </a:rPr>
            <a:t>【</a:t>
          </a:r>
          <a:r>
            <a:rPr kumimoji="1" lang="ja-JP" altLang="ja-JP" sz="1800" b="1" i="0" u="none" strike="noStrike" kern="0" cap="none" spc="0" normalizeH="0" baseline="0" noProof="0">
              <a:ln>
                <a:noFill/>
              </a:ln>
              <a:solidFill>
                <a:srgbClr val="0070C0"/>
              </a:solidFill>
              <a:effectLst/>
              <a:uLnTx/>
              <a:uFillTx/>
              <a:latin typeface="BIZ UDPゴシック" panose="020B0400000000000000" pitchFamily="50" charset="-128"/>
              <a:ea typeface="BIZ UDPゴシック" panose="020B0400000000000000" pitchFamily="50" charset="-128"/>
              <a:cs typeface="+mn-cs"/>
            </a:rPr>
            <a:t>例</a:t>
          </a:r>
          <a:r>
            <a:rPr kumimoji="1" lang="en-US" altLang="ja-JP" sz="1800" b="1" i="0" u="none" strike="noStrike" kern="0" cap="none" spc="0" normalizeH="0" baseline="0" noProof="0">
              <a:ln>
                <a:noFill/>
              </a:ln>
              <a:solidFill>
                <a:srgbClr val="0070C0"/>
              </a:solidFill>
              <a:effectLst/>
              <a:uLnTx/>
              <a:uFillTx/>
              <a:latin typeface="BIZ UDPゴシック" panose="020B0400000000000000" pitchFamily="50" charset="-128"/>
              <a:ea typeface="BIZ UDPゴシック" panose="020B0400000000000000" pitchFamily="50" charset="-128"/>
              <a:cs typeface="+mn-cs"/>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800" b="1" i="0" u="none" strike="noStrike" kern="0" cap="none" spc="0" normalizeH="0" baseline="0" noProof="0">
              <a:ln>
                <a:noFill/>
              </a:ln>
              <a:solidFill>
                <a:srgbClr val="0070C0"/>
              </a:solidFill>
              <a:effectLst/>
              <a:uLnTx/>
              <a:uFillTx/>
              <a:latin typeface="BIZ UDPゴシック" panose="020B0400000000000000" pitchFamily="50" charset="-128"/>
              <a:ea typeface="BIZ UDPゴシック" panose="020B0400000000000000" pitchFamily="50" charset="-128"/>
              <a:cs typeface="+mn-cs"/>
            </a:rPr>
            <a:t>（賃金改善の総額：</a:t>
          </a:r>
          <a:r>
            <a:rPr kumimoji="1" lang="en-US" altLang="ja-JP" sz="1800" b="1" i="0" u="none" strike="noStrike" kern="0" cap="none" spc="0" normalizeH="0" baseline="0" noProof="0">
              <a:ln>
                <a:noFill/>
              </a:ln>
              <a:solidFill>
                <a:srgbClr val="0070C0"/>
              </a:solidFill>
              <a:effectLst/>
              <a:uLnTx/>
              <a:uFillTx/>
              <a:latin typeface="BIZ UDPゴシック" panose="020B0400000000000000" pitchFamily="50" charset="-128"/>
              <a:ea typeface="BIZ UDPゴシック" panose="020B0400000000000000" pitchFamily="50" charset="-128"/>
              <a:cs typeface="+mn-cs"/>
            </a:rPr>
            <a:t>52,</a:t>
          </a:r>
          <a:r>
            <a:rPr kumimoji="1" lang="ja-JP" altLang="en-US" sz="1800" b="1" i="0" u="none" strike="noStrike" kern="0" cap="none" spc="0" normalizeH="0" baseline="0" noProof="0">
              <a:ln>
                <a:noFill/>
              </a:ln>
              <a:solidFill>
                <a:srgbClr val="0070C0"/>
              </a:solidFill>
              <a:effectLst/>
              <a:uLnTx/>
              <a:uFillTx/>
              <a:latin typeface="BIZ UDPゴシック" panose="020B0400000000000000" pitchFamily="50" charset="-128"/>
              <a:ea typeface="BIZ UDPゴシック" panose="020B0400000000000000" pitchFamily="50" charset="-128"/>
              <a:cs typeface="+mn-cs"/>
            </a:rPr>
            <a:t>０</a:t>
          </a:r>
          <a:r>
            <a:rPr kumimoji="1" lang="en-US" altLang="ja-JP" sz="1800" b="1" i="0" u="none" strike="noStrike" kern="0" cap="none" spc="0" normalizeH="0" baseline="0" noProof="0">
              <a:ln>
                <a:noFill/>
              </a:ln>
              <a:solidFill>
                <a:srgbClr val="0070C0"/>
              </a:solidFill>
              <a:effectLst/>
              <a:uLnTx/>
              <a:uFillTx/>
              <a:latin typeface="BIZ UDPゴシック" panose="020B0400000000000000" pitchFamily="50" charset="-128"/>
              <a:ea typeface="BIZ UDPゴシック" panose="020B0400000000000000" pitchFamily="50" charset="-128"/>
              <a:cs typeface="+mn-cs"/>
            </a:rPr>
            <a:t>00</a:t>
          </a:r>
          <a:r>
            <a:rPr kumimoji="1" lang="ja-JP" altLang="en-US" sz="1800" b="1" i="0" u="none" strike="noStrike" kern="0" cap="none" spc="0" normalizeH="0" baseline="0" noProof="0">
              <a:ln>
                <a:noFill/>
              </a:ln>
              <a:solidFill>
                <a:srgbClr val="0070C0"/>
              </a:solidFill>
              <a:effectLst/>
              <a:uLnTx/>
              <a:uFillTx/>
              <a:latin typeface="BIZ UDPゴシック" panose="020B0400000000000000" pitchFamily="50" charset="-128"/>
              <a:ea typeface="BIZ UDPゴシック" panose="020B0400000000000000" pitchFamily="50" charset="-128"/>
              <a:cs typeface="+mn-cs"/>
            </a:rPr>
            <a:t>円）</a:t>
          </a:r>
          <a:endParaRPr kumimoji="1" lang="en-US" altLang="ja-JP" sz="1800" b="1" i="0" u="none" strike="noStrike" kern="0" cap="none" spc="0" normalizeH="0" baseline="0" noProof="0">
            <a:ln>
              <a:noFill/>
            </a:ln>
            <a:solidFill>
              <a:srgbClr val="0070C0"/>
            </a:solidFill>
            <a:effectLst/>
            <a:uLnTx/>
            <a:uFillTx/>
            <a:latin typeface="BIZ UDPゴシック" panose="020B0400000000000000" pitchFamily="50" charset="-128"/>
            <a:ea typeface="BIZ UDP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800" b="1" i="0" u="none" strike="noStrike" kern="0" cap="none" spc="0" normalizeH="0" baseline="0" noProof="0">
              <a:ln>
                <a:noFill/>
              </a:ln>
              <a:solidFill>
                <a:srgbClr val="0070C0"/>
              </a:solidFill>
              <a:effectLst/>
              <a:uLnTx/>
              <a:uFillTx/>
              <a:latin typeface="BIZ UDPゴシック" panose="020B0400000000000000" pitchFamily="50" charset="-128"/>
              <a:ea typeface="BIZ UDPゴシック" panose="020B0400000000000000" pitchFamily="50" charset="-128"/>
              <a:cs typeface="+mn-cs"/>
            </a:rPr>
            <a:t>　</a:t>
          </a:r>
          <a:r>
            <a:rPr kumimoji="1" lang="en-US" altLang="ja-JP" sz="1800" b="1" i="0" u="none" strike="noStrike" kern="0" cap="none" spc="0" normalizeH="0" baseline="0" noProof="0">
              <a:ln>
                <a:noFill/>
              </a:ln>
              <a:solidFill>
                <a:srgbClr val="0070C0"/>
              </a:solidFill>
              <a:effectLst/>
              <a:uLnTx/>
              <a:uFillTx/>
              <a:latin typeface="BIZ UDPゴシック" panose="020B0400000000000000" pitchFamily="50" charset="-128"/>
              <a:ea typeface="BIZ UDPゴシック" panose="020B0400000000000000" pitchFamily="50" charset="-128"/>
              <a:cs typeface="+mn-cs"/>
            </a:rPr>
            <a:t>÷</a:t>
          </a:r>
          <a:r>
            <a:rPr kumimoji="1" lang="ja-JP" altLang="ja-JP" sz="1800" b="1" i="0" u="none" strike="noStrike" kern="0" cap="none" spc="0" normalizeH="0" baseline="0" noProof="0">
              <a:ln>
                <a:noFill/>
              </a:ln>
              <a:solidFill>
                <a:srgbClr val="0070C0"/>
              </a:solidFill>
              <a:effectLst/>
              <a:uLnTx/>
              <a:uFillTx/>
              <a:latin typeface="BIZ UDPゴシック" panose="020B0400000000000000" pitchFamily="50" charset="-128"/>
              <a:ea typeface="BIZ UDPゴシック" panose="020B0400000000000000" pitchFamily="50" charset="-128"/>
              <a:cs typeface="+mn-cs"/>
            </a:rPr>
            <a:t>（</a:t>
          </a:r>
          <a:r>
            <a:rPr kumimoji="1" lang="en-US" altLang="ja-JP" sz="1800" b="1" i="0" u="none" strike="noStrike" kern="0" cap="none" spc="0" normalizeH="0" baseline="0" noProof="0">
              <a:ln>
                <a:noFill/>
              </a:ln>
              <a:solidFill>
                <a:srgbClr val="0070C0"/>
              </a:solidFill>
              <a:effectLst/>
              <a:uLnTx/>
              <a:uFillTx/>
              <a:latin typeface="BIZ UDPゴシック" panose="020B0400000000000000" pitchFamily="50" charset="-128"/>
              <a:ea typeface="BIZ UDPゴシック" panose="020B0400000000000000" pitchFamily="50" charset="-128"/>
              <a:cs typeface="+mn-cs"/>
            </a:rPr>
            <a:t>4</a:t>
          </a:r>
          <a:r>
            <a:rPr kumimoji="1" lang="ja-JP" altLang="ja-JP" sz="1800" b="1" i="0" u="none" strike="noStrike" kern="0" cap="none" spc="0" normalizeH="0" baseline="0" noProof="0">
              <a:ln>
                <a:noFill/>
              </a:ln>
              <a:solidFill>
                <a:srgbClr val="0070C0"/>
              </a:solidFill>
              <a:effectLst/>
              <a:uLnTx/>
              <a:uFillTx/>
              <a:latin typeface="BIZ UDPゴシック" panose="020B0400000000000000" pitchFamily="50" charset="-128"/>
              <a:ea typeface="BIZ UDPゴシック" panose="020B0400000000000000" pitchFamily="50" charset="-128"/>
              <a:cs typeface="+mn-cs"/>
            </a:rPr>
            <a:t>月の対象職員</a:t>
          </a:r>
          <a:r>
            <a:rPr kumimoji="1" lang="ja-JP" altLang="en-US" sz="1800" b="1" i="0" u="none" strike="noStrike" kern="0" cap="none" spc="0" normalizeH="0" baseline="0" noProof="0">
              <a:ln>
                <a:noFill/>
              </a:ln>
              <a:solidFill>
                <a:srgbClr val="0070C0"/>
              </a:solidFill>
              <a:effectLst/>
              <a:uLnTx/>
              <a:uFillTx/>
              <a:latin typeface="BIZ UDPゴシック" panose="020B0400000000000000" pitchFamily="50" charset="-128"/>
              <a:ea typeface="BIZ UDPゴシック" panose="020B0400000000000000" pitchFamily="50" charset="-128"/>
              <a:cs typeface="+mn-cs"/>
            </a:rPr>
            <a:t>１０</a:t>
          </a:r>
          <a:r>
            <a:rPr kumimoji="1" lang="ja-JP" altLang="ja-JP" sz="1800" b="1" i="0" u="none" strike="noStrike" kern="0" cap="none" spc="0" normalizeH="0" baseline="0" noProof="0">
              <a:ln>
                <a:noFill/>
              </a:ln>
              <a:solidFill>
                <a:srgbClr val="0070C0"/>
              </a:solidFill>
              <a:effectLst/>
              <a:uLnTx/>
              <a:uFillTx/>
              <a:latin typeface="BIZ UDPゴシック" panose="020B0400000000000000" pitchFamily="50" charset="-128"/>
              <a:ea typeface="BIZ UDPゴシック" panose="020B0400000000000000" pitchFamily="50" charset="-128"/>
              <a:cs typeface="+mn-cs"/>
            </a:rPr>
            <a:t>名＋</a:t>
          </a:r>
          <a:r>
            <a:rPr kumimoji="1" lang="en-US" altLang="ja-JP" sz="1800" b="1" i="0" u="none" strike="noStrike" kern="0" cap="none" spc="0" normalizeH="0" baseline="0" noProof="0">
              <a:ln>
                <a:noFill/>
              </a:ln>
              <a:solidFill>
                <a:srgbClr val="0070C0"/>
              </a:solidFill>
              <a:effectLst/>
              <a:uLnTx/>
              <a:uFillTx/>
              <a:latin typeface="BIZ UDPゴシック" panose="020B0400000000000000" pitchFamily="50" charset="-128"/>
              <a:ea typeface="BIZ UDPゴシック" panose="020B0400000000000000" pitchFamily="50" charset="-128"/>
              <a:cs typeface="+mn-cs"/>
            </a:rPr>
            <a:t>5</a:t>
          </a:r>
          <a:r>
            <a:rPr kumimoji="1" lang="ja-JP" altLang="ja-JP" sz="1800" b="1" i="0" u="none" strike="noStrike" kern="0" cap="none" spc="0" normalizeH="0" baseline="0" noProof="0">
              <a:ln>
                <a:noFill/>
              </a:ln>
              <a:solidFill>
                <a:srgbClr val="0070C0"/>
              </a:solidFill>
              <a:effectLst/>
              <a:uLnTx/>
              <a:uFillTx/>
              <a:latin typeface="BIZ UDPゴシック" panose="020B0400000000000000" pitchFamily="50" charset="-128"/>
              <a:ea typeface="BIZ UDPゴシック" panose="020B0400000000000000" pitchFamily="50" charset="-128"/>
              <a:cs typeface="+mn-cs"/>
            </a:rPr>
            <a:t>月の対象職員</a:t>
          </a:r>
          <a:r>
            <a:rPr kumimoji="1" lang="ja-JP" altLang="en-US" sz="1800" b="1" i="0" u="none" strike="noStrike" kern="0" cap="none" spc="0" normalizeH="0" baseline="0" noProof="0">
              <a:ln>
                <a:noFill/>
              </a:ln>
              <a:solidFill>
                <a:srgbClr val="0070C0"/>
              </a:solidFill>
              <a:effectLst/>
              <a:uLnTx/>
              <a:uFillTx/>
              <a:latin typeface="BIZ UDPゴシック" panose="020B0400000000000000" pitchFamily="50" charset="-128"/>
              <a:ea typeface="BIZ UDPゴシック" panose="020B0400000000000000" pitchFamily="50" charset="-128"/>
              <a:cs typeface="+mn-cs"/>
            </a:rPr>
            <a:t>１０</a:t>
          </a:r>
          <a:r>
            <a:rPr kumimoji="1" lang="ja-JP" altLang="ja-JP" sz="1800" b="1" i="0" u="none" strike="noStrike" kern="0" cap="none" spc="0" normalizeH="0" baseline="0" noProof="0">
              <a:ln>
                <a:noFill/>
              </a:ln>
              <a:solidFill>
                <a:srgbClr val="0070C0"/>
              </a:solidFill>
              <a:effectLst/>
              <a:uLnTx/>
              <a:uFillTx/>
              <a:latin typeface="BIZ UDPゴシック" panose="020B0400000000000000" pitchFamily="50" charset="-128"/>
              <a:ea typeface="BIZ UDPゴシック" panose="020B0400000000000000" pitchFamily="50" charset="-128"/>
              <a:cs typeface="+mn-cs"/>
            </a:rPr>
            <a:t>名）</a:t>
          </a:r>
          <a:r>
            <a:rPr kumimoji="1" lang="ja-JP" altLang="en-US" sz="1800" b="1" i="0" u="none" strike="noStrike" kern="0" cap="none" spc="0" normalizeH="0" baseline="0" noProof="0">
              <a:ln>
                <a:noFill/>
              </a:ln>
              <a:solidFill>
                <a:srgbClr val="0070C0"/>
              </a:solidFill>
              <a:effectLst/>
              <a:uLnTx/>
              <a:uFillTx/>
              <a:latin typeface="BIZ UDPゴシック" panose="020B0400000000000000" pitchFamily="50" charset="-128"/>
              <a:ea typeface="BIZ UDPゴシック" panose="020B0400000000000000" pitchFamily="50" charset="-128"/>
              <a:cs typeface="+mn-cs"/>
            </a:rPr>
            <a:t>＝</a:t>
          </a:r>
          <a:r>
            <a:rPr kumimoji="1" lang="en-US" altLang="ja-JP" sz="1800" b="1" i="0" u="none" strike="noStrike" kern="0" cap="none" spc="0" normalizeH="0" baseline="0" noProof="0">
              <a:ln>
                <a:noFill/>
              </a:ln>
              <a:solidFill>
                <a:srgbClr val="0070C0"/>
              </a:solidFill>
              <a:effectLst/>
              <a:uLnTx/>
              <a:uFillTx/>
              <a:latin typeface="BIZ UDPゴシック" panose="020B0400000000000000" pitchFamily="50" charset="-128"/>
              <a:ea typeface="BIZ UDPゴシック" panose="020B0400000000000000" pitchFamily="50" charset="-128"/>
              <a:cs typeface="+mn-cs"/>
            </a:rPr>
            <a:t>2,600</a:t>
          </a:r>
          <a:r>
            <a:rPr kumimoji="1" lang="ja-JP" altLang="en-US" sz="1800" b="1" i="0" u="none" strike="noStrike" kern="0" cap="none" spc="0" normalizeH="0" baseline="0" noProof="0">
              <a:ln>
                <a:noFill/>
              </a:ln>
              <a:solidFill>
                <a:srgbClr val="0070C0"/>
              </a:solidFill>
              <a:effectLst/>
              <a:uLnTx/>
              <a:uFillTx/>
              <a:latin typeface="BIZ UDPゴシック" panose="020B0400000000000000" pitchFamily="50" charset="-128"/>
              <a:ea typeface="BIZ UDPゴシック" panose="020B0400000000000000" pitchFamily="50" charset="-128"/>
              <a:cs typeface="+mn-cs"/>
            </a:rPr>
            <a:t>円</a:t>
          </a:r>
          <a:endParaRPr kumimoji="0" lang="ja-JP" altLang="ja-JP" sz="1800" b="0" i="0" u="none" strike="noStrike" kern="0" cap="none" spc="0" normalizeH="0" baseline="0" noProof="0">
            <a:ln>
              <a:noFill/>
            </a:ln>
            <a:solidFill>
              <a:srgbClr val="0070C0"/>
            </a:solidFill>
            <a:effectLst/>
            <a:uLnTx/>
            <a:uFillTx/>
            <a:latin typeface="BIZ UDPゴシック" panose="020B0400000000000000" pitchFamily="50" charset="-128"/>
            <a:ea typeface="BIZ UDPゴシック" panose="020B0400000000000000" pitchFamily="50" charset="-128"/>
          </a:endParaRPr>
        </a:p>
      </xdr:txBody>
    </xdr:sp>
    <xdr:clientData/>
  </xdr:twoCellAnchor>
  <xdr:twoCellAnchor>
    <xdr:from>
      <xdr:col>5</xdr:col>
      <xdr:colOff>1905001</xdr:colOff>
      <xdr:row>11</xdr:row>
      <xdr:rowOff>417534</xdr:rowOff>
    </xdr:from>
    <xdr:to>
      <xdr:col>6</xdr:col>
      <xdr:colOff>3488788</xdr:colOff>
      <xdr:row>13</xdr:row>
      <xdr:rowOff>9516</xdr:rowOff>
    </xdr:to>
    <xdr:sp macro="" textlink="">
      <xdr:nvSpPr>
        <xdr:cNvPr id="10" name="吹き出し: 角を丸めた四角形 9">
          <a:extLst>
            <a:ext uri="{FF2B5EF4-FFF2-40B4-BE49-F238E27FC236}">
              <a16:creationId xmlns:a16="http://schemas.microsoft.com/office/drawing/2014/main" id="{2B9052E0-B9E2-4FB1-824B-3249EB7459D3}"/>
            </a:ext>
          </a:extLst>
        </xdr:cNvPr>
        <xdr:cNvSpPr/>
      </xdr:nvSpPr>
      <xdr:spPr bwMode="auto">
        <a:xfrm>
          <a:off x="16388220" y="6458733"/>
          <a:ext cx="5328547" cy="1131639"/>
        </a:xfrm>
        <a:prstGeom prst="wedgeRoundRectCallout">
          <a:avLst>
            <a:gd name="adj1" fmla="val -51896"/>
            <a:gd name="adj2" fmla="val 204423"/>
            <a:gd name="adj3" fmla="val 16667"/>
          </a:avLst>
        </a:prstGeom>
        <a:solidFill>
          <a:srgbClr val="F79646">
            <a:lumMod val="20000"/>
            <a:lumOff val="80000"/>
          </a:srgbClr>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ctr" upright="1"/>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a:t>
          </a:r>
          <a:r>
            <a:rPr kumimoji="1" lang="ja-JP" altLang="en-US" sz="20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②支給額</a:t>
          </a:r>
          <a:r>
            <a:rPr kumimoji="1" lang="en-US" altLang="ja-JP" sz="20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a:t>
          </a:r>
          <a:r>
            <a:rPr kumimoji="1" lang="ja-JP" altLang="en-US" sz="20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に記入の額以上の水準を維持する</a:t>
          </a:r>
          <a:endParaRPr kumimoji="1" lang="ja-JP" altLang="en-US" sz="120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endParaRPr>
        </a:p>
      </xdr:txBody>
    </xdr:sp>
    <xdr:clientData/>
  </xdr:twoCellAnchor>
  <xdr:twoCellAnchor>
    <xdr:from>
      <xdr:col>0</xdr:col>
      <xdr:colOff>573940</xdr:colOff>
      <xdr:row>1</xdr:row>
      <xdr:rowOff>0</xdr:rowOff>
    </xdr:from>
    <xdr:to>
      <xdr:col>5</xdr:col>
      <xdr:colOff>1542142</xdr:colOff>
      <xdr:row>3</xdr:row>
      <xdr:rowOff>389602</xdr:rowOff>
    </xdr:to>
    <xdr:sp macro="" textlink="">
      <xdr:nvSpPr>
        <xdr:cNvPr id="12" name="テキスト ボックス 11">
          <a:extLst>
            <a:ext uri="{FF2B5EF4-FFF2-40B4-BE49-F238E27FC236}">
              <a16:creationId xmlns:a16="http://schemas.microsoft.com/office/drawing/2014/main" id="{9746FC87-3F87-4AB5-9D49-A1B3B920D57E}"/>
            </a:ext>
          </a:extLst>
        </xdr:cNvPr>
        <xdr:cNvSpPr txBox="1"/>
      </xdr:nvSpPr>
      <xdr:spPr>
        <a:xfrm>
          <a:off x="573940" y="657679"/>
          <a:ext cx="15459809" cy="1614244"/>
        </a:xfrm>
        <a:prstGeom prst="rect">
          <a:avLst/>
        </a:prstGeom>
        <a:solidFill>
          <a:schemeClr val="accent5">
            <a:lumMod val="40000"/>
            <a:lumOff val="60000"/>
            <a:alpha val="87000"/>
          </a:schemeClr>
        </a:solidFill>
        <a:ln w="9525" cmpd="sng">
          <a:solidFill>
            <a:sysClr val="windowText" lastClr="000000"/>
          </a:solidFill>
        </a:ln>
        <a:effectLst/>
      </xdr:spPr>
      <xdr:txBody>
        <a:bodyPr vertOverflow="clip" horzOverflow="clip" wrap="square"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2400" b="1" i="0" u="none" strike="noStrike" kern="0" cap="none" spc="0" normalizeH="0" baseline="0" noProof="0">
              <a:ln>
                <a:noFill/>
              </a:ln>
              <a:solidFill>
                <a:srgbClr val="FF0000"/>
              </a:solidFill>
              <a:effectLst/>
              <a:uLnTx/>
              <a:uFillTx/>
              <a:latin typeface="BIZ UDPゴシック" panose="020B0400000000000000" pitchFamily="50" charset="-128"/>
              <a:ea typeface="BIZ UDPゴシック" panose="020B0400000000000000" pitchFamily="50" charset="-128"/>
              <a:cs typeface="+mn-cs"/>
            </a:rPr>
            <a:t>【</a:t>
          </a:r>
          <a:r>
            <a:rPr kumimoji="1" lang="ja-JP" altLang="en-US" sz="2400" b="1" i="0" u="none" strike="noStrike" kern="0" cap="none" spc="0" normalizeH="0" baseline="0" noProof="0">
              <a:ln>
                <a:noFill/>
              </a:ln>
              <a:solidFill>
                <a:srgbClr val="FF0000"/>
              </a:solidFill>
              <a:effectLst/>
              <a:uLnTx/>
              <a:uFillTx/>
              <a:latin typeface="BIZ UDPゴシック" panose="020B0400000000000000" pitchFamily="50" charset="-128"/>
              <a:ea typeface="BIZ UDPゴシック" panose="020B0400000000000000" pitchFamily="50" charset="-128"/>
              <a:cs typeface="+mn-cs"/>
            </a:rPr>
            <a:t>記載例</a:t>
          </a:r>
          <a:r>
            <a:rPr kumimoji="1" lang="en-US" altLang="ja-JP" sz="2400" b="1" i="0" u="none" strike="noStrike" kern="0" cap="none" spc="0" normalizeH="0" baseline="0" noProof="0">
              <a:ln>
                <a:noFill/>
              </a:ln>
              <a:solidFill>
                <a:srgbClr val="FF0000"/>
              </a:solidFill>
              <a:effectLst/>
              <a:uLnTx/>
              <a:uFillTx/>
              <a:latin typeface="BIZ UDPゴシック" panose="020B0400000000000000" pitchFamily="50" charset="-128"/>
              <a:ea typeface="BIZ UDPゴシック" panose="020B0400000000000000" pitchFamily="50" charset="-128"/>
              <a:cs typeface="+mn-cs"/>
            </a:rPr>
            <a:t>】</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2400" b="1" i="0" u="none" strike="noStrike" kern="0" cap="none" spc="0" normalizeH="0" baseline="0" noProof="0">
              <a:ln>
                <a:noFill/>
              </a:ln>
              <a:solidFill>
                <a:srgbClr val="FF0000"/>
              </a:solidFill>
              <a:effectLst/>
              <a:uLnTx/>
              <a:uFillTx/>
              <a:latin typeface="BIZ UDPゴシック" panose="020B0400000000000000" pitchFamily="50" charset="-128"/>
              <a:ea typeface="BIZ UDPゴシック" panose="020B0400000000000000" pitchFamily="50" charset="-128"/>
              <a:cs typeface="+mn-cs"/>
            </a:rPr>
            <a:t>無床診療所（支給額：</a:t>
          </a:r>
          <a:r>
            <a:rPr kumimoji="1" lang="en-US" altLang="ja-JP" sz="2400" b="1" i="0" u="none" strike="noStrike" kern="0" cap="none" spc="0" normalizeH="0" baseline="0" noProof="0">
              <a:ln>
                <a:noFill/>
              </a:ln>
              <a:solidFill>
                <a:srgbClr val="FF0000"/>
              </a:solidFill>
              <a:effectLst/>
              <a:uLnTx/>
              <a:uFillTx/>
              <a:latin typeface="BIZ UDPゴシック" panose="020B0400000000000000" pitchFamily="50" charset="-128"/>
              <a:ea typeface="BIZ UDPゴシック" panose="020B0400000000000000" pitchFamily="50" charset="-128"/>
              <a:cs typeface="+mn-cs"/>
            </a:rPr>
            <a:t>15</a:t>
          </a:r>
          <a:r>
            <a:rPr kumimoji="1" lang="ja-JP" altLang="en-US" sz="2400" b="1" i="0" u="none" strike="noStrike" kern="0" cap="none" spc="0" normalizeH="0" baseline="0" noProof="0">
              <a:ln>
                <a:noFill/>
              </a:ln>
              <a:solidFill>
                <a:srgbClr val="FF0000"/>
              </a:solidFill>
              <a:effectLst/>
              <a:uLnTx/>
              <a:uFillTx/>
              <a:latin typeface="BIZ UDPゴシック" panose="020B0400000000000000" pitchFamily="50" charset="-128"/>
              <a:ea typeface="BIZ UDPゴシック" panose="020B0400000000000000" pitchFamily="50" charset="-128"/>
              <a:cs typeface="+mn-cs"/>
            </a:rPr>
            <a:t>万円）であり、スタッフ１０名に対して、</a:t>
          </a:r>
          <a:endParaRPr kumimoji="1" lang="en-US" altLang="ja-JP" sz="2400" b="1" i="0" u="none" strike="noStrike" kern="0" cap="none" spc="0" normalizeH="0" baseline="0" noProof="0">
            <a:ln>
              <a:noFill/>
            </a:ln>
            <a:solidFill>
              <a:srgbClr val="FF0000"/>
            </a:solidFill>
            <a:effectLst/>
            <a:uLnTx/>
            <a:uFillTx/>
            <a:latin typeface="BIZ UDPゴシック" panose="020B0400000000000000" pitchFamily="50" charset="-128"/>
            <a:ea typeface="BIZ UDP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2400" b="1" i="0" u="none" strike="noStrike" kern="0" cap="none" spc="0" normalizeH="0" baseline="0" noProof="0">
              <a:ln>
                <a:noFill/>
              </a:ln>
              <a:solidFill>
                <a:srgbClr val="FF0000"/>
              </a:solidFill>
              <a:effectLst/>
              <a:uLnTx/>
              <a:uFillTx/>
              <a:latin typeface="BIZ UDPゴシック" panose="020B0400000000000000" pitchFamily="50" charset="-128"/>
              <a:ea typeface="BIZ UDPゴシック" panose="020B0400000000000000" pitchFamily="50" charset="-128"/>
              <a:cs typeface="+mn-cs"/>
            </a:rPr>
            <a:t>令和７年１２月～令和８年３月分の４か月を一時金として支給し、令和</a:t>
          </a:r>
          <a:r>
            <a:rPr kumimoji="1" lang="en-US" altLang="ja-JP" sz="2400" b="1" i="0" u="none" strike="noStrike" kern="0" cap="none" spc="0" normalizeH="0" baseline="0" noProof="0">
              <a:ln>
                <a:noFill/>
              </a:ln>
              <a:solidFill>
                <a:srgbClr val="FF0000"/>
              </a:solidFill>
              <a:effectLst/>
              <a:uLnTx/>
              <a:uFillTx/>
              <a:latin typeface="BIZ UDPゴシック" panose="020B0400000000000000" pitchFamily="50" charset="-128"/>
              <a:ea typeface="BIZ UDPゴシック" panose="020B0400000000000000" pitchFamily="50" charset="-128"/>
              <a:cs typeface="+mn-cs"/>
            </a:rPr>
            <a:t>8</a:t>
          </a:r>
          <a:r>
            <a:rPr kumimoji="1" lang="ja-JP" altLang="en-US" sz="2400" b="1" i="0" u="none" strike="noStrike" kern="0" cap="none" spc="0" normalizeH="0" baseline="0" noProof="0">
              <a:ln>
                <a:noFill/>
              </a:ln>
              <a:solidFill>
                <a:srgbClr val="FF0000"/>
              </a:solidFill>
              <a:effectLst/>
              <a:uLnTx/>
              <a:uFillTx/>
              <a:latin typeface="BIZ UDPゴシック" panose="020B0400000000000000" pitchFamily="50" charset="-128"/>
              <a:ea typeface="BIZ UDPゴシック" panose="020B0400000000000000" pitchFamily="50" charset="-128"/>
              <a:cs typeface="+mn-cs"/>
            </a:rPr>
            <a:t>年４月以降はベースアップを実施した場合</a:t>
          </a:r>
          <a:endParaRPr kumimoji="1" lang="en-US" altLang="ja-JP" sz="1800" b="1" i="0" u="none" strike="noStrike" kern="0" cap="none" spc="0" normalizeH="0" baseline="0" noProof="0">
            <a:ln>
              <a:noFill/>
            </a:ln>
            <a:solidFill>
              <a:srgbClr val="FF0000"/>
            </a:solidFill>
            <a:effectLst/>
            <a:uLnTx/>
            <a:uFillTx/>
            <a:latin typeface="BIZ UDPゴシック" panose="020B0400000000000000" pitchFamily="50" charset="-128"/>
            <a:ea typeface="BIZ UDPゴシック" panose="020B0400000000000000" pitchFamily="50" charset="-128"/>
            <a:cs typeface="+mn-cs"/>
          </a:endParaRPr>
        </a:p>
      </xdr:txBody>
    </xdr:sp>
    <xdr:clientData/>
  </xdr:twoCellAnchor>
  <xdr:twoCellAnchor editAs="oneCell">
    <xdr:from>
      <xdr:col>8</xdr:col>
      <xdr:colOff>0</xdr:colOff>
      <xdr:row>18</xdr:row>
      <xdr:rowOff>0</xdr:rowOff>
    </xdr:from>
    <xdr:to>
      <xdr:col>8</xdr:col>
      <xdr:colOff>304800</xdr:colOff>
      <xdr:row>18</xdr:row>
      <xdr:rowOff>304800</xdr:rowOff>
    </xdr:to>
    <xdr:sp macro="" textlink="">
      <xdr:nvSpPr>
        <xdr:cNvPr id="1025" name="AutoShape 1">
          <a:extLst>
            <a:ext uri="{FF2B5EF4-FFF2-40B4-BE49-F238E27FC236}">
              <a16:creationId xmlns:a16="http://schemas.microsoft.com/office/drawing/2014/main" id="{5D1E3754-508C-4B81-73F9-F9F38AD39971}"/>
            </a:ext>
          </a:extLst>
        </xdr:cNvPr>
        <xdr:cNvSpPr>
          <a:spLocks noChangeAspect="1" noChangeArrowheads="1"/>
        </xdr:cNvSpPr>
      </xdr:nvSpPr>
      <xdr:spPr bwMode="auto">
        <a:xfrm>
          <a:off x="24745950" y="15259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8</xdr:col>
      <xdr:colOff>0</xdr:colOff>
      <xdr:row>20</xdr:row>
      <xdr:rowOff>0</xdr:rowOff>
    </xdr:from>
    <xdr:to>
      <xdr:col>8</xdr:col>
      <xdr:colOff>304800</xdr:colOff>
      <xdr:row>20</xdr:row>
      <xdr:rowOff>304800</xdr:rowOff>
    </xdr:to>
    <xdr:sp macro="" textlink="">
      <xdr:nvSpPr>
        <xdr:cNvPr id="1026" name="AutoShape 2">
          <a:extLst>
            <a:ext uri="{FF2B5EF4-FFF2-40B4-BE49-F238E27FC236}">
              <a16:creationId xmlns:a16="http://schemas.microsoft.com/office/drawing/2014/main" id="{C05ED31D-EA7C-A47C-6544-CB121B113382}"/>
            </a:ext>
          </a:extLst>
        </xdr:cNvPr>
        <xdr:cNvSpPr>
          <a:spLocks noChangeAspect="1" noChangeArrowheads="1"/>
        </xdr:cNvSpPr>
      </xdr:nvSpPr>
      <xdr:spPr bwMode="auto">
        <a:xfrm>
          <a:off x="24745950" y="17345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4</xdr:col>
      <xdr:colOff>1051034</xdr:colOff>
      <xdr:row>17</xdr:row>
      <xdr:rowOff>1297371</xdr:rowOff>
    </xdr:from>
    <xdr:to>
      <xdr:col>6</xdr:col>
      <xdr:colOff>952500</xdr:colOff>
      <xdr:row>18</xdr:row>
      <xdr:rowOff>459828</xdr:rowOff>
    </xdr:to>
    <xdr:sp macro="" textlink="">
      <xdr:nvSpPr>
        <xdr:cNvPr id="7" name="吹き出し: 角を丸めた四角形 6">
          <a:extLst>
            <a:ext uri="{FF2B5EF4-FFF2-40B4-BE49-F238E27FC236}">
              <a16:creationId xmlns:a16="http://schemas.microsoft.com/office/drawing/2014/main" id="{B720B005-12B8-4B4B-870A-FC5589C2446E}"/>
            </a:ext>
          </a:extLst>
        </xdr:cNvPr>
        <xdr:cNvSpPr/>
      </xdr:nvSpPr>
      <xdr:spPr bwMode="auto">
        <a:xfrm>
          <a:off x="12990129" y="14369612"/>
          <a:ext cx="6191250" cy="1346638"/>
        </a:xfrm>
        <a:prstGeom prst="wedgeRoundRectCallout">
          <a:avLst>
            <a:gd name="adj1" fmla="val 53517"/>
            <a:gd name="adj2" fmla="val 149474"/>
            <a:gd name="adj3" fmla="val 16667"/>
          </a:avLst>
        </a:prstGeom>
        <a:solidFill>
          <a:srgbClr val="F79646">
            <a:lumMod val="20000"/>
            <a:lumOff val="80000"/>
          </a:srgbClr>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20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基本的には、総額が「❶賃金改善の総額」と一致。</a:t>
          </a:r>
          <a:endParaRPr kumimoji="1" lang="ja-JP" altLang="en-US" sz="180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endParaRP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25066</xdr:colOff>
      <xdr:row>5</xdr:row>
      <xdr:rowOff>-1</xdr:rowOff>
    </xdr:from>
    <xdr:to>
      <xdr:col>8</xdr:col>
      <xdr:colOff>4862764</xdr:colOff>
      <xdr:row>5</xdr:row>
      <xdr:rowOff>2682039</xdr:rowOff>
    </xdr:to>
    <xdr:sp macro="" textlink="">
      <xdr:nvSpPr>
        <xdr:cNvPr id="3" name="正方形/長方形 2">
          <a:extLst>
            <a:ext uri="{FF2B5EF4-FFF2-40B4-BE49-F238E27FC236}">
              <a16:creationId xmlns:a16="http://schemas.microsoft.com/office/drawing/2014/main" id="{53BD46D5-3235-4D44-9BD5-98AC1902590A}"/>
            </a:ext>
          </a:extLst>
        </xdr:cNvPr>
        <xdr:cNvSpPr/>
      </xdr:nvSpPr>
      <xdr:spPr bwMode="auto">
        <a:xfrm>
          <a:off x="25066" y="8672762"/>
          <a:ext cx="26218816" cy="2682040"/>
        </a:xfrm>
        <a:prstGeom prst="rect">
          <a:avLst/>
        </a:prstGeom>
        <a:noFill/>
        <a:ln w="101600"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050" b="0" i="0" u="none" strike="noStrike" kern="1200" cap="none" spc="0" normalizeH="0" baseline="0" noProof="0">
            <a:ln>
              <a:noFill/>
            </a:ln>
            <a:solidFill>
              <a:sysClr val="windowText" lastClr="000000"/>
            </a:solidFill>
            <a:effectLst/>
            <a:uLnTx/>
            <a:uFillTx/>
          </a:endParaRPr>
        </a:p>
      </xdr:txBody>
    </xdr:sp>
    <xdr:clientData/>
  </xdr:twoCellAnchor>
  <xdr:twoCellAnchor>
    <xdr:from>
      <xdr:col>7</xdr:col>
      <xdr:colOff>1052763</xdr:colOff>
      <xdr:row>1</xdr:row>
      <xdr:rowOff>2005263</xdr:rowOff>
    </xdr:from>
    <xdr:to>
      <xdr:col>8</xdr:col>
      <xdr:colOff>3565191</xdr:colOff>
      <xdr:row>2</xdr:row>
      <xdr:rowOff>1428750</xdr:rowOff>
    </xdr:to>
    <xdr:sp macro="" textlink="">
      <xdr:nvSpPr>
        <xdr:cNvPr id="4" name="吹き出し: 角を丸めた四角形 3">
          <a:extLst>
            <a:ext uri="{FF2B5EF4-FFF2-40B4-BE49-F238E27FC236}">
              <a16:creationId xmlns:a16="http://schemas.microsoft.com/office/drawing/2014/main" id="{448D9242-9868-4568-9A74-90F851B6DDC0}"/>
            </a:ext>
          </a:extLst>
        </xdr:cNvPr>
        <xdr:cNvSpPr/>
      </xdr:nvSpPr>
      <xdr:spPr>
        <a:xfrm>
          <a:off x="20177960" y="2757237"/>
          <a:ext cx="4768349" cy="1754605"/>
        </a:xfrm>
        <a:prstGeom prst="wedgeRoundRectCallout">
          <a:avLst>
            <a:gd name="adj1" fmla="val -2552"/>
            <a:gd name="adj2" fmla="val 346890"/>
            <a:gd name="adj3" fmla="val 16667"/>
          </a:avLst>
        </a:prstGeom>
        <a:solidFill>
          <a:sysClr val="window" lastClr="FFFFFF"/>
        </a:solidFill>
        <a:ln w="76200" cap="flat" cmpd="sng" algn="ctr">
          <a:solidFill>
            <a:srgbClr val="00B050"/>
          </a:solid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ja-JP" altLang="en-US" sz="3600" b="1" i="0" u="none" strike="noStrike" kern="10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Times New Roman" panose="02020603050405020304" pitchFamily="18" charset="0"/>
            </a:rPr>
            <a:t>別紙１</a:t>
          </a:r>
          <a:r>
            <a:rPr kumimoji="0" lang="ja-JP" altLang="en-US" sz="3600" b="0" i="0" u="none" strike="noStrike" kern="10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Times New Roman" panose="02020603050405020304" pitchFamily="18" charset="0"/>
            </a:rPr>
            <a:t>に転記</a:t>
          </a:r>
        </a:p>
      </xdr:txBody>
    </xdr:sp>
    <xdr:clientData/>
  </xdr:twoCellAnchor>
  <xdr:twoCellAnchor>
    <xdr:from>
      <xdr:col>0</xdr:col>
      <xdr:colOff>291369</xdr:colOff>
      <xdr:row>0</xdr:row>
      <xdr:rowOff>323222</xdr:rowOff>
    </xdr:from>
    <xdr:to>
      <xdr:col>7</xdr:col>
      <xdr:colOff>526382</xdr:colOff>
      <xdr:row>2</xdr:row>
      <xdr:rowOff>2130591</xdr:rowOff>
    </xdr:to>
    <xdr:sp macro="" textlink="">
      <xdr:nvSpPr>
        <xdr:cNvPr id="5" name="テキスト ボックス 4">
          <a:extLst>
            <a:ext uri="{FF2B5EF4-FFF2-40B4-BE49-F238E27FC236}">
              <a16:creationId xmlns:a16="http://schemas.microsoft.com/office/drawing/2014/main" id="{B0567A02-23D8-4D14-A610-0BFB177F7473}"/>
            </a:ext>
          </a:extLst>
        </xdr:cNvPr>
        <xdr:cNvSpPr txBox="1"/>
      </xdr:nvSpPr>
      <xdr:spPr>
        <a:xfrm>
          <a:off x="291369" y="323222"/>
          <a:ext cx="19360210" cy="4890461"/>
        </a:xfrm>
        <a:prstGeom prst="rect">
          <a:avLst/>
        </a:prstGeom>
        <a:solidFill>
          <a:sysClr val="window" lastClr="FFFFFF"/>
        </a:solidFill>
        <a:ln w="50800" cmpd="sng">
          <a:solidFill>
            <a:sysClr val="windowText" lastClr="000000"/>
          </a:solidFill>
        </a:ln>
        <a:effectLst/>
      </xdr:spPr>
      <xdr:txBody>
        <a:bodyPr vertOverflow="clip" horzOverflow="clip" wrap="square" rtlCol="0" anchor="t"/>
        <a:lstStyle/>
        <a:p>
          <a:pPr marL="266700" marR="0" lvl="0" indent="0" algn="l" defTabSz="914400" eaLnBrk="1" fontAlgn="auto" latinLnBrk="0" hangingPunct="1">
            <a:lnSpc>
              <a:spcPct val="100000"/>
            </a:lnSpc>
            <a:spcBef>
              <a:spcPts val="0"/>
            </a:spcBef>
            <a:spcAft>
              <a:spcPts val="0"/>
            </a:spcAft>
            <a:buClrTx/>
            <a:buSzTx/>
            <a:buFontTx/>
            <a:buNone/>
            <a:tabLst/>
            <a:defRPr/>
          </a:pPr>
          <a:r>
            <a:rPr kumimoji="0" lang="en-US" altLang="ja-JP" sz="3600" b="0" i="0" u="none" strike="noStrike" kern="10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rPr>
            <a:t>【</a:t>
          </a:r>
          <a:r>
            <a:rPr kumimoji="0" lang="ja-JP" altLang="en-US" sz="3600" b="0" i="0" u="none" strike="noStrike" kern="10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rPr>
            <a:t>パターン５</a:t>
          </a:r>
          <a:r>
            <a:rPr kumimoji="0" lang="en-US" altLang="ja-JP" sz="3600" b="0" i="0" u="none" strike="noStrike" kern="10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rPr>
            <a:t>】</a:t>
          </a:r>
        </a:p>
        <a:p>
          <a:pPr marL="266700" marR="0" lvl="0" indent="0" algn="l" defTabSz="914400" eaLnBrk="1" fontAlgn="auto" latinLnBrk="0" hangingPunct="1">
            <a:lnSpc>
              <a:spcPct val="100000"/>
            </a:lnSpc>
            <a:spcBef>
              <a:spcPts val="0"/>
            </a:spcBef>
            <a:spcAft>
              <a:spcPts val="0"/>
            </a:spcAft>
            <a:buClrTx/>
            <a:buSzTx/>
            <a:buFontTx/>
            <a:buNone/>
            <a:tabLst/>
            <a:defRPr/>
          </a:pPr>
          <a:r>
            <a:rPr kumimoji="0" lang="en-US" altLang="ja-JP" sz="3600" b="0" i="0" u="none" strike="noStrike" kern="10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rPr>
            <a:t> </a:t>
          </a:r>
          <a:r>
            <a:rPr lang="ja-JP" altLang="ja-JP" sz="3200" b="1" u="sng">
              <a:effectLst/>
              <a:latin typeface="BIZ UDPゴシック" panose="020B0400000000000000" pitchFamily="50" charset="-128"/>
              <a:ea typeface="BIZ UDPゴシック" panose="020B0400000000000000" pitchFamily="50" charset="-128"/>
              <a:cs typeface="+mn-cs"/>
            </a:rPr>
            <a:t>令和</a:t>
          </a:r>
          <a:r>
            <a:rPr lang="en-US" altLang="ja-JP" sz="3200" b="1" u="sng">
              <a:effectLst/>
              <a:latin typeface="BIZ UDPゴシック" panose="020B0400000000000000" pitchFamily="50" charset="-128"/>
              <a:ea typeface="BIZ UDPゴシック" panose="020B0400000000000000" pitchFamily="50" charset="-128"/>
              <a:cs typeface="+mn-cs"/>
            </a:rPr>
            <a:t>7</a:t>
          </a:r>
          <a:r>
            <a:rPr lang="ja-JP" altLang="ja-JP" sz="3200" b="1" u="sng">
              <a:effectLst/>
              <a:latin typeface="BIZ UDPゴシック" panose="020B0400000000000000" pitchFamily="50" charset="-128"/>
              <a:ea typeface="BIZ UDPゴシック" panose="020B0400000000000000" pitchFamily="50" charset="-128"/>
              <a:cs typeface="+mn-cs"/>
            </a:rPr>
            <a:t>年</a:t>
          </a:r>
          <a:r>
            <a:rPr lang="en-US" altLang="ja-JP" sz="3200" b="1" u="sng">
              <a:effectLst/>
              <a:latin typeface="BIZ UDPゴシック" panose="020B0400000000000000" pitchFamily="50" charset="-128"/>
              <a:ea typeface="BIZ UDPゴシック" panose="020B0400000000000000" pitchFamily="50" charset="-128"/>
              <a:cs typeface="+mn-cs"/>
            </a:rPr>
            <a:t>1</a:t>
          </a:r>
          <a:r>
            <a:rPr lang="ja-JP" altLang="ja-JP" sz="3200" b="1" u="sng">
              <a:effectLst/>
              <a:latin typeface="BIZ UDPゴシック" panose="020B0400000000000000" pitchFamily="50" charset="-128"/>
              <a:ea typeface="BIZ UDPゴシック" panose="020B0400000000000000" pitchFamily="50" charset="-128"/>
              <a:cs typeface="+mn-cs"/>
            </a:rPr>
            <a:t>１月以前に、既にベースアップ（</a:t>
          </a:r>
          <a:r>
            <a:rPr lang="en-US" altLang="ja-JP" sz="3200" b="1" u="sng">
              <a:effectLst/>
              <a:latin typeface="BIZ UDPゴシック" panose="020B0400000000000000" pitchFamily="50" charset="-128"/>
              <a:ea typeface="BIZ UDPゴシック" panose="020B0400000000000000" pitchFamily="50" charset="-128"/>
              <a:cs typeface="+mn-cs"/>
            </a:rPr>
            <a:t>2.0</a:t>
          </a:r>
          <a:r>
            <a:rPr lang="ja-JP" altLang="ja-JP" sz="3200" b="1" u="sng">
              <a:effectLst/>
              <a:latin typeface="BIZ UDPゴシック" panose="020B0400000000000000" pitchFamily="50" charset="-128"/>
              <a:ea typeface="BIZ UDPゴシック" panose="020B0400000000000000" pitchFamily="50" charset="-128"/>
              <a:cs typeface="+mn-cs"/>
            </a:rPr>
            <a:t>％以上）を実施</a:t>
          </a:r>
          <a:endParaRPr lang="en-US" altLang="ja-JP" sz="3200" b="1" u="sng">
            <a:effectLst/>
            <a:latin typeface="BIZ UDPゴシック" panose="020B0400000000000000" pitchFamily="50" charset="-128"/>
            <a:ea typeface="BIZ UDPゴシック" panose="020B0400000000000000" pitchFamily="50" charset="-128"/>
            <a:cs typeface="+mn-cs"/>
          </a:endParaRPr>
        </a:p>
        <a:p>
          <a:pPr marL="266700" marR="0" lvl="0" indent="0" algn="l" defTabSz="914400" eaLnBrk="1" fontAlgn="auto" latinLnBrk="0" hangingPunct="1">
            <a:lnSpc>
              <a:spcPct val="100000"/>
            </a:lnSpc>
            <a:spcBef>
              <a:spcPts val="0"/>
            </a:spcBef>
            <a:spcAft>
              <a:spcPts val="0"/>
            </a:spcAft>
            <a:buClrTx/>
            <a:buSzTx/>
            <a:buFontTx/>
            <a:buNone/>
            <a:tabLst/>
            <a:defRPr/>
          </a:pPr>
          <a:endParaRPr kumimoji="0" lang="en-US" altLang="ja-JP" sz="3600" b="1" i="0" u="none" strike="noStrike" kern="10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endParaRPr>
        </a:p>
        <a:p>
          <a:r>
            <a:rPr kumimoji="0" lang="ja-JP" altLang="en-US" sz="2800" b="1" i="0" u="none" strike="noStrike" kern="10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rPr>
            <a:t>（例）</a:t>
          </a:r>
          <a:r>
            <a:rPr lang="ja-JP" altLang="ja-JP" sz="3200" b="1">
              <a:effectLst/>
              <a:latin typeface="BIZ UDPゴシック" panose="020B0400000000000000" pitchFamily="50" charset="-128"/>
              <a:ea typeface="BIZ UDPゴシック" panose="020B0400000000000000" pitchFamily="50" charset="-128"/>
              <a:cs typeface="+mn-cs"/>
            </a:rPr>
            <a:t>歯科診療所において、</a:t>
          </a:r>
          <a:r>
            <a:rPr lang="ja-JP" altLang="ja-JP" sz="3200" b="1" i="0" u="sng" baseline="0">
              <a:effectLst/>
              <a:latin typeface="BIZ UDPゴシック" panose="020B0400000000000000" pitchFamily="50" charset="-128"/>
              <a:ea typeface="BIZ UDPゴシック" panose="020B0400000000000000" pitchFamily="50" charset="-128"/>
              <a:cs typeface="+mn-cs"/>
            </a:rPr>
            <a:t>令和７年</a:t>
          </a:r>
          <a:r>
            <a:rPr lang="en-US" altLang="ja-JP" sz="3200" b="1" i="0" u="sng" baseline="0">
              <a:effectLst/>
              <a:latin typeface="BIZ UDPゴシック" panose="020B0400000000000000" pitchFamily="50" charset="-128"/>
              <a:ea typeface="BIZ UDPゴシック" panose="020B0400000000000000" pitchFamily="50" charset="-128"/>
              <a:cs typeface="+mn-cs"/>
            </a:rPr>
            <a:t>4</a:t>
          </a:r>
          <a:r>
            <a:rPr lang="ja-JP" altLang="ja-JP" sz="3200" b="1" i="0" u="sng" baseline="0">
              <a:effectLst/>
              <a:latin typeface="BIZ UDPゴシック" panose="020B0400000000000000" pitchFamily="50" charset="-128"/>
              <a:ea typeface="BIZ UDPゴシック" panose="020B0400000000000000" pitchFamily="50" charset="-128"/>
              <a:cs typeface="+mn-cs"/>
            </a:rPr>
            <a:t>月から職員５名の基本給を</a:t>
          </a:r>
          <a:endParaRPr lang="ja-JP" altLang="ja-JP" sz="3200">
            <a:effectLst/>
            <a:latin typeface="BIZ UDPゴシック" panose="020B0400000000000000" pitchFamily="50" charset="-128"/>
            <a:ea typeface="BIZ UDPゴシック" panose="020B0400000000000000" pitchFamily="50" charset="-128"/>
          </a:endParaRPr>
        </a:p>
        <a:p>
          <a:r>
            <a:rPr lang="ja-JP" altLang="ja-JP" sz="3200" b="1" i="0" baseline="0">
              <a:effectLst/>
              <a:latin typeface="BIZ UDPゴシック" panose="020B0400000000000000" pitchFamily="50" charset="-128"/>
              <a:ea typeface="BIZ UDPゴシック" panose="020B0400000000000000" pitchFamily="50" charset="-128"/>
              <a:cs typeface="+mn-cs"/>
            </a:rPr>
            <a:t> </a:t>
          </a:r>
          <a:r>
            <a:rPr lang="en-US" altLang="ja-JP" sz="3200" b="1" i="0" baseline="0">
              <a:effectLst/>
              <a:latin typeface="BIZ UDPゴシック" panose="020B0400000000000000" pitchFamily="50" charset="-128"/>
              <a:ea typeface="BIZ UDPゴシック" panose="020B0400000000000000" pitchFamily="50" charset="-128"/>
              <a:cs typeface="+mn-cs"/>
            </a:rPr>
            <a:t>   </a:t>
          </a:r>
          <a:r>
            <a:rPr lang="ja-JP" altLang="ja-JP" sz="3200" b="1" i="0" u="sng" baseline="0">
              <a:effectLst/>
              <a:latin typeface="BIZ UDPゴシック" panose="020B0400000000000000" pitchFamily="50" charset="-128"/>
              <a:ea typeface="BIZ UDPゴシック" panose="020B0400000000000000" pitchFamily="50" charset="-128"/>
              <a:cs typeface="+mn-cs"/>
            </a:rPr>
            <a:t>平均４</a:t>
          </a:r>
          <a:r>
            <a:rPr lang="en-US" altLang="ja-JP" sz="3200" b="1" i="0" u="sng" baseline="0">
              <a:effectLst/>
              <a:latin typeface="BIZ UDPゴシック" panose="020B0400000000000000" pitchFamily="50" charset="-128"/>
              <a:ea typeface="BIZ UDPゴシック" panose="020B0400000000000000" pitchFamily="50" charset="-128"/>
              <a:cs typeface="+mn-cs"/>
            </a:rPr>
            <a:t>.0</a:t>
          </a:r>
          <a:r>
            <a:rPr lang="ja-JP" altLang="ja-JP" sz="3200" b="1" i="0" u="sng" baseline="0">
              <a:effectLst/>
              <a:latin typeface="BIZ UDPゴシック" panose="020B0400000000000000" pitchFamily="50" charset="-128"/>
              <a:ea typeface="BIZ UDPゴシック" panose="020B0400000000000000" pitchFamily="50" charset="-128"/>
              <a:cs typeface="+mn-cs"/>
            </a:rPr>
            <a:t>％引き上げ、その２．０％</a:t>
          </a:r>
          <a:r>
            <a:rPr lang="ja-JP" altLang="en-US" sz="3200" b="1" i="0" u="sng" baseline="0">
              <a:effectLst/>
              <a:latin typeface="BIZ UDPゴシック" panose="020B0400000000000000" pitchFamily="50" charset="-128"/>
              <a:ea typeface="BIZ UDPゴシック" panose="020B0400000000000000" pitchFamily="50" charset="-128"/>
              <a:cs typeface="+mn-cs"/>
            </a:rPr>
            <a:t>を超える</a:t>
          </a:r>
          <a:r>
            <a:rPr lang="ja-JP" altLang="ja-JP" sz="3200" b="1" i="0" u="sng" baseline="0">
              <a:effectLst/>
              <a:latin typeface="BIZ UDPゴシック" panose="020B0400000000000000" pitchFamily="50" charset="-128"/>
              <a:ea typeface="BIZ UDPゴシック" panose="020B0400000000000000" pitchFamily="50" charset="-128"/>
              <a:cs typeface="+mn-cs"/>
            </a:rPr>
            <a:t>部分の補てんに本給付金を</a:t>
          </a:r>
          <a:r>
            <a:rPr lang="ja-JP" altLang="en-US" sz="3200" b="1" i="0" u="sng" baseline="0">
              <a:effectLst/>
              <a:latin typeface="BIZ UDPゴシック" panose="020B0400000000000000" pitchFamily="50" charset="-128"/>
              <a:ea typeface="BIZ UDPゴシック" panose="020B0400000000000000" pitchFamily="50" charset="-128"/>
              <a:cs typeface="+mn-cs"/>
            </a:rPr>
            <a:t>充</a:t>
          </a:r>
          <a:r>
            <a:rPr lang="ja-JP" altLang="ja-JP" sz="3200" b="1" i="0" u="sng" baseline="0">
              <a:effectLst/>
              <a:latin typeface="BIZ UDPゴシック" panose="020B0400000000000000" pitchFamily="50" charset="-128"/>
              <a:ea typeface="BIZ UDPゴシック" panose="020B0400000000000000" pitchFamily="50" charset="-128"/>
              <a:cs typeface="+mn-cs"/>
            </a:rPr>
            <a:t>てる場合</a:t>
          </a:r>
          <a:endParaRPr lang="ja-JP" altLang="ja-JP" sz="3200">
            <a:effectLst/>
            <a:latin typeface="BIZ UDPゴシック" panose="020B0400000000000000" pitchFamily="50" charset="-128"/>
            <a:ea typeface="BIZ UDPゴシック" panose="020B0400000000000000" pitchFamily="50" charset="-128"/>
          </a:endParaRPr>
        </a:p>
        <a:p>
          <a:pPr marL="266700" marR="0" lvl="0" indent="0" algn="l" defTabSz="914400" eaLnBrk="1" fontAlgn="auto" latinLnBrk="0" hangingPunct="1">
            <a:lnSpc>
              <a:spcPct val="100000"/>
            </a:lnSpc>
            <a:spcBef>
              <a:spcPts val="0"/>
            </a:spcBef>
            <a:spcAft>
              <a:spcPts val="0"/>
            </a:spcAft>
            <a:buClrTx/>
            <a:buSzTx/>
            <a:buFontTx/>
            <a:buNone/>
            <a:tabLst/>
            <a:defRPr/>
          </a:pPr>
          <a:r>
            <a:rPr kumimoji="0" lang="ja-JP" altLang="en-US" sz="2400" b="0" i="0" u="none" strike="noStrike" kern="10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rPr>
            <a:t>　</a:t>
          </a:r>
          <a:r>
            <a:rPr kumimoji="0" lang="ja-JP" altLang="en-US" sz="2800" b="0" i="0" u="none" strike="noStrike" kern="10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rPr>
            <a:t>歯科医師１人、歯科衛生士２人、看護職員２人の計５人の</a:t>
          </a:r>
          <a:br>
            <a:rPr kumimoji="0" lang="en-US" altLang="ja-JP" sz="2800" b="0" i="0" u="none" strike="noStrike" kern="10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rPr>
          </a:br>
          <a:r>
            <a:rPr kumimoji="0" lang="ja-JP" altLang="en-US" sz="2800" b="0" i="0" u="none" strike="noStrike" kern="10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rPr>
            <a:t>　令和７年３月</a:t>
          </a:r>
          <a:r>
            <a:rPr kumimoji="0" lang="en-US" altLang="ja-JP" sz="2800" b="0" i="0" u="none" strike="noStrike" kern="10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rPr>
            <a:t>31</a:t>
          </a:r>
          <a:r>
            <a:rPr kumimoji="0" lang="ja-JP" altLang="en-US" sz="2800" b="0" i="0" u="none" strike="noStrike" kern="10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rPr>
            <a:t>日時点の平均賃金水準が</a:t>
          </a:r>
          <a:r>
            <a:rPr kumimoji="0" lang="en-US" altLang="ja-JP" sz="2800" b="0" i="0" u="none" strike="noStrike" kern="10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rPr>
            <a:t>250,000</a:t>
          </a:r>
          <a:r>
            <a:rPr kumimoji="0" lang="ja-JP" altLang="en-US" sz="2800" b="0" i="0" u="none" strike="noStrike" kern="10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rPr>
            <a:t>円（月額）、</a:t>
          </a:r>
          <a:br>
            <a:rPr kumimoji="0" lang="en-US" altLang="ja-JP" sz="2800" b="0" i="0" u="none" strike="noStrike" kern="10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rPr>
          </a:br>
          <a:r>
            <a:rPr kumimoji="0" lang="ja-JP" altLang="en-US" sz="2800" b="0" i="0" u="none" strike="noStrike" kern="10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rPr>
            <a:t>　令和７年４月以降の基本給引き上げ後の平均賃金水準が</a:t>
          </a:r>
          <a:r>
            <a:rPr kumimoji="0" lang="en-US" altLang="ja-JP" sz="2800" b="0" i="0" u="none" strike="noStrike" kern="10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rPr>
            <a:t>260,000</a:t>
          </a:r>
          <a:r>
            <a:rPr kumimoji="0" lang="ja-JP" altLang="en-US" sz="2800" b="0" i="0" u="none" strike="noStrike" kern="10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rPr>
            <a:t>円（月額）の場合</a:t>
          </a:r>
        </a:p>
        <a:p>
          <a:pPr marL="266700" marR="0" lvl="0" indent="0" algn="l" defTabSz="914400" eaLnBrk="1" fontAlgn="auto" latinLnBrk="0" hangingPunct="1">
            <a:lnSpc>
              <a:spcPct val="100000"/>
            </a:lnSpc>
            <a:spcBef>
              <a:spcPts val="0"/>
            </a:spcBef>
            <a:spcAft>
              <a:spcPts val="0"/>
            </a:spcAft>
            <a:buClrTx/>
            <a:buSzTx/>
            <a:buFontTx/>
            <a:buNone/>
            <a:tabLst/>
            <a:defRPr/>
          </a:pPr>
          <a:endParaRPr kumimoji="0" lang="en-US" altLang="ja-JP" sz="3200" b="0" i="0" u="none" strike="noStrike" kern="10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endParaRPr>
        </a:p>
        <a:p>
          <a:pPr marL="0" marR="0" lvl="0" indent="400050" algn="just" defTabSz="914400" eaLnBrk="1" fontAlgn="auto" latinLnBrk="0" hangingPunct="1">
            <a:lnSpc>
              <a:spcPct val="100000"/>
            </a:lnSpc>
            <a:spcBef>
              <a:spcPts val="0"/>
            </a:spcBef>
            <a:spcAft>
              <a:spcPts val="0"/>
            </a:spcAft>
            <a:buClrTx/>
            <a:buSzTx/>
            <a:buFontTx/>
            <a:buNone/>
            <a:tabLst/>
            <a:defRPr/>
          </a:pPr>
          <a:br>
            <a:rPr kumimoji="0" lang="en-US" altLang="ja-JP" sz="3200" b="0" i="0" u="none" strike="noStrike" kern="0" cap="none" spc="0" normalizeH="0" baseline="0" noProof="0">
              <a:ln>
                <a:noFill/>
              </a:ln>
              <a:solidFill>
                <a:sysClr val="windowText" lastClr="000000"/>
              </a:solidFill>
              <a:effectLst/>
              <a:uLnTx/>
              <a:uFillTx/>
              <a:latin typeface="Calibri"/>
              <a:ea typeface="BIZ UDPゴシック" panose="020B0400000000000000" pitchFamily="50" charset="-128"/>
              <a:cs typeface="Times New Roman" panose="02020603050405020304" pitchFamily="18" charset="0"/>
            </a:rPr>
          </a:br>
          <a:endParaRPr kumimoji="0" lang="ja-JP" altLang="ja-JP" sz="3200" b="0" i="0" u="none" strike="noStrike" kern="100" cap="none" spc="0" normalizeH="0" baseline="0" noProof="0">
            <a:ln>
              <a:noFill/>
            </a:ln>
            <a:solidFill>
              <a:sysClr val="windowText" lastClr="000000"/>
            </a:solidFill>
            <a:effectLst/>
            <a:uLnTx/>
            <a:uFillTx/>
            <a:latin typeface="游明朝" panose="02020400000000000000" pitchFamily="18" charset="-128"/>
            <a:ea typeface="游明朝" panose="02020400000000000000" pitchFamily="18" charset="-128"/>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3200" b="0" i="0" u="none" strike="noStrike" kern="1200" cap="none" spc="0" normalizeH="0" baseline="0" noProof="0">
            <a:ln>
              <a:noFill/>
            </a:ln>
            <a:solidFill>
              <a:sysClr val="windowText" lastClr="000000"/>
            </a:solidFill>
            <a:effectLst/>
            <a:uLnTx/>
            <a:uFillTx/>
            <a:latin typeface="Calibri"/>
            <a:ea typeface="ＭＳ Ｐゴシック" panose="020B0600070205080204" pitchFamily="50" charset="-128"/>
            <a:cs typeface="+mn-cs"/>
          </a:endParaRPr>
        </a:p>
      </xdr:txBody>
    </xdr:sp>
    <xdr:clientData/>
  </xdr:twoCellAnchor>
  <xdr:twoCellAnchor>
    <xdr:from>
      <xdr:col>9</xdr:col>
      <xdr:colOff>3502561</xdr:colOff>
      <xdr:row>1</xdr:row>
      <xdr:rowOff>1324395</xdr:rowOff>
    </xdr:from>
    <xdr:to>
      <xdr:col>10</xdr:col>
      <xdr:colOff>1201111</xdr:colOff>
      <xdr:row>3</xdr:row>
      <xdr:rowOff>488527</xdr:rowOff>
    </xdr:to>
    <xdr:sp macro="" textlink="">
      <xdr:nvSpPr>
        <xdr:cNvPr id="2" name="大かっこ 1">
          <a:extLst>
            <a:ext uri="{FF2B5EF4-FFF2-40B4-BE49-F238E27FC236}">
              <a16:creationId xmlns:a16="http://schemas.microsoft.com/office/drawing/2014/main" id="{2BA09116-7A33-07BE-D001-C13DB8F870AA}"/>
            </a:ext>
          </a:extLst>
        </xdr:cNvPr>
        <xdr:cNvSpPr/>
      </xdr:nvSpPr>
      <xdr:spPr bwMode="auto">
        <a:xfrm>
          <a:off x="28869140" y="2076369"/>
          <a:ext cx="11960984" cy="1495250"/>
        </a:xfrm>
        <a:prstGeom prst="bracketPair">
          <a:avLst/>
        </a:prstGeom>
        <a:noFill/>
        <a:ln w="38100"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kern="12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597090</xdr:colOff>
      <xdr:row>0</xdr:row>
      <xdr:rowOff>920740</xdr:rowOff>
    </xdr:from>
    <xdr:to>
      <xdr:col>0</xdr:col>
      <xdr:colOff>4606119</xdr:colOff>
      <xdr:row>2</xdr:row>
      <xdr:rowOff>1592239</xdr:rowOff>
    </xdr:to>
    <xdr:sp macro="" textlink="">
      <xdr:nvSpPr>
        <xdr:cNvPr id="2" name="吹き出し: 角を丸めた四角形 1">
          <a:extLst>
            <a:ext uri="{FF2B5EF4-FFF2-40B4-BE49-F238E27FC236}">
              <a16:creationId xmlns:a16="http://schemas.microsoft.com/office/drawing/2014/main" id="{0A9A5BF5-4043-4FFB-9EB1-31916B6A2339}"/>
            </a:ext>
          </a:extLst>
        </xdr:cNvPr>
        <xdr:cNvSpPr/>
      </xdr:nvSpPr>
      <xdr:spPr bwMode="auto">
        <a:xfrm>
          <a:off x="597090" y="920740"/>
          <a:ext cx="4009029" cy="2135790"/>
        </a:xfrm>
        <a:prstGeom prst="wedgeRoundRectCallout">
          <a:avLst>
            <a:gd name="adj1" fmla="val 59956"/>
            <a:gd name="adj2" fmla="val 90315"/>
            <a:gd name="adj3" fmla="val 16667"/>
          </a:avLst>
        </a:prstGeom>
        <a:solidFill>
          <a:schemeClr val="accent6">
            <a:lumMod val="20000"/>
            <a:lumOff val="80000"/>
          </a:schemeClr>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ctr" upright="1"/>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8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対象職員の平均基本給</a:t>
          </a:r>
          <a:r>
            <a:rPr kumimoji="1" lang="en-US" altLang="ja-JP" sz="18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a:t>
          </a:r>
          <a:r>
            <a:rPr kumimoji="1" lang="ja-JP" altLang="en-US" sz="18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月額</a:t>
          </a:r>
          <a:r>
            <a:rPr kumimoji="1" lang="en-US" altLang="ja-JP" sz="18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a:t>
          </a:r>
          <a:r>
            <a:rPr kumimoji="1" lang="ja-JP" altLang="en-US" sz="18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を記入</a:t>
          </a:r>
          <a:endParaRPr kumimoji="1" lang="en-US" altLang="ja-JP" sz="18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8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「対象職員の基本給の総額」</a:t>
          </a:r>
          <a:r>
            <a:rPr kumimoji="1" lang="en-US" altLang="ja-JP" sz="18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a:t>
          </a:r>
          <a:r>
            <a:rPr kumimoji="1" lang="ja-JP" altLang="en-US" sz="18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「対象職員の人数」で算出</a:t>
          </a:r>
          <a:endParaRPr kumimoji="1" lang="en-US" altLang="ja-JP" sz="18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800" b="1" i="0" u="none" strike="noStrike" kern="0" cap="none" spc="0" normalizeH="0" baseline="0" noProof="0">
              <a:ln>
                <a:noFill/>
              </a:ln>
              <a:solidFill>
                <a:srgbClr val="0070C0"/>
              </a:solidFill>
              <a:effectLst/>
              <a:uLnTx/>
              <a:uFillTx/>
              <a:latin typeface="BIZ UDPゴシック" panose="020B0400000000000000" pitchFamily="50" charset="-128"/>
              <a:ea typeface="BIZ UDPゴシック" panose="020B0400000000000000" pitchFamily="50" charset="-128"/>
              <a:cs typeface="+mn-cs"/>
            </a:rPr>
            <a:t>【</a:t>
          </a:r>
          <a:r>
            <a:rPr kumimoji="1" lang="ja-JP" altLang="en-US" sz="1800" b="1" i="0" u="none" strike="noStrike" kern="0" cap="none" spc="0" normalizeH="0" baseline="0" noProof="0">
              <a:ln>
                <a:noFill/>
              </a:ln>
              <a:solidFill>
                <a:srgbClr val="0070C0"/>
              </a:solidFill>
              <a:effectLst/>
              <a:uLnTx/>
              <a:uFillTx/>
              <a:latin typeface="BIZ UDPゴシック" panose="020B0400000000000000" pitchFamily="50" charset="-128"/>
              <a:ea typeface="BIZ UDPゴシック" panose="020B0400000000000000" pitchFamily="50" charset="-128"/>
              <a:cs typeface="+mn-cs"/>
            </a:rPr>
            <a:t>例</a:t>
          </a:r>
          <a:r>
            <a:rPr kumimoji="1" lang="en-US" altLang="ja-JP" sz="1800" b="1" i="0" u="none" strike="noStrike" kern="0" cap="none" spc="0" normalizeH="0" baseline="0" noProof="0">
              <a:ln>
                <a:noFill/>
              </a:ln>
              <a:solidFill>
                <a:srgbClr val="0070C0"/>
              </a:solidFill>
              <a:effectLst/>
              <a:uLnTx/>
              <a:uFillTx/>
              <a:latin typeface="BIZ UDPゴシック" panose="020B0400000000000000" pitchFamily="50" charset="-128"/>
              <a:ea typeface="BIZ UDPゴシック" panose="020B0400000000000000" pitchFamily="50" charset="-128"/>
              <a:cs typeface="+mn-cs"/>
            </a:rPr>
            <a:t>】</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800" b="1" i="0" u="none" strike="noStrike" kern="0" cap="none" spc="0" normalizeH="0" baseline="0" noProof="0">
              <a:ln>
                <a:noFill/>
              </a:ln>
              <a:solidFill>
                <a:srgbClr val="0070C0"/>
              </a:solidFill>
              <a:effectLst/>
              <a:uLnTx/>
              <a:uFillTx/>
              <a:latin typeface="BIZ UDPゴシック" panose="020B0400000000000000" pitchFamily="50" charset="-128"/>
              <a:ea typeface="BIZ UDPゴシック" panose="020B0400000000000000" pitchFamily="50" charset="-128"/>
              <a:cs typeface="+mn-cs"/>
            </a:rPr>
            <a:t>（基本給の総額：</a:t>
          </a:r>
          <a:r>
            <a:rPr kumimoji="1" lang="en-US" altLang="ja-JP" sz="1800" b="1" i="0" u="none" strike="noStrike" kern="0" cap="none" spc="0" normalizeH="0" baseline="0" noProof="0">
              <a:ln>
                <a:noFill/>
              </a:ln>
              <a:solidFill>
                <a:srgbClr val="0070C0"/>
              </a:solidFill>
              <a:effectLst/>
              <a:uLnTx/>
              <a:uFillTx/>
              <a:latin typeface="BIZ UDPゴシック" panose="020B0400000000000000" pitchFamily="50" charset="-128"/>
              <a:ea typeface="BIZ UDPゴシック" panose="020B0400000000000000" pitchFamily="50" charset="-128"/>
              <a:cs typeface="+mn-cs"/>
            </a:rPr>
            <a:t>1,904,000</a:t>
          </a:r>
          <a:r>
            <a:rPr kumimoji="1" lang="ja-JP" altLang="en-US" sz="1800" b="1" i="0" u="none" strike="noStrike" kern="0" cap="none" spc="0" normalizeH="0" baseline="0" noProof="0">
              <a:ln>
                <a:noFill/>
              </a:ln>
              <a:solidFill>
                <a:srgbClr val="0070C0"/>
              </a:solidFill>
              <a:effectLst/>
              <a:uLnTx/>
              <a:uFillTx/>
              <a:latin typeface="BIZ UDPゴシック" panose="020B0400000000000000" pitchFamily="50" charset="-128"/>
              <a:ea typeface="BIZ UDPゴシック" panose="020B0400000000000000" pitchFamily="50" charset="-128"/>
              <a:cs typeface="+mn-cs"/>
            </a:rPr>
            <a:t>円）</a:t>
          </a:r>
          <a:r>
            <a:rPr kumimoji="1" lang="en-US" altLang="ja-JP" sz="1800" b="1" i="0" u="none" strike="noStrike" kern="0" cap="none" spc="0" normalizeH="0" baseline="0" noProof="0">
              <a:ln>
                <a:noFill/>
              </a:ln>
              <a:solidFill>
                <a:srgbClr val="0070C0"/>
              </a:solidFill>
              <a:effectLst/>
              <a:uLnTx/>
              <a:uFillTx/>
              <a:latin typeface="BIZ UDPゴシック" panose="020B0400000000000000" pitchFamily="50" charset="-128"/>
              <a:ea typeface="BIZ UDPゴシック" panose="020B0400000000000000" pitchFamily="50" charset="-128"/>
              <a:cs typeface="+mn-cs"/>
            </a:rPr>
            <a:t>÷</a:t>
          </a:r>
          <a:r>
            <a:rPr kumimoji="1" lang="ja-JP" altLang="en-US" sz="1800" b="1" i="0" u="none" strike="noStrike" kern="0" cap="none" spc="0" normalizeH="0" baseline="0" noProof="0">
              <a:ln>
                <a:noFill/>
              </a:ln>
              <a:solidFill>
                <a:srgbClr val="0070C0"/>
              </a:solidFill>
              <a:effectLst/>
              <a:uLnTx/>
              <a:uFillTx/>
              <a:latin typeface="BIZ UDPゴシック" panose="020B0400000000000000" pitchFamily="50" charset="-128"/>
              <a:ea typeface="BIZ UDPゴシック" panose="020B0400000000000000" pitchFamily="50" charset="-128"/>
              <a:cs typeface="+mn-cs"/>
            </a:rPr>
            <a:t>（対象職員７名）＝</a:t>
          </a:r>
          <a:r>
            <a:rPr kumimoji="1" lang="en-US" altLang="ja-JP" sz="1800" b="1" i="0" u="none" strike="noStrike" kern="0" cap="none" spc="0" normalizeH="0" baseline="0" noProof="0">
              <a:ln>
                <a:noFill/>
              </a:ln>
              <a:solidFill>
                <a:srgbClr val="0070C0"/>
              </a:solidFill>
              <a:effectLst/>
              <a:uLnTx/>
              <a:uFillTx/>
              <a:latin typeface="BIZ UDPゴシック" panose="020B0400000000000000" pitchFamily="50" charset="-128"/>
              <a:ea typeface="BIZ UDPゴシック" panose="020B0400000000000000" pitchFamily="50" charset="-128"/>
              <a:cs typeface="+mn-cs"/>
            </a:rPr>
            <a:t>272,000</a:t>
          </a:r>
          <a:r>
            <a:rPr kumimoji="1" lang="ja-JP" altLang="en-US" sz="1800" b="1" i="0" u="none" strike="noStrike" kern="0" cap="none" spc="0" normalizeH="0" baseline="0" noProof="0">
              <a:ln>
                <a:noFill/>
              </a:ln>
              <a:solidFill>
                <a:srgbClr val="0070C0"/>
              </a:solidFill>
              <a:effectLst/>
              <a:uLnTx/>
              <a:uFillTx/>
              <a:latin typeface="BIZ UDPゴシック" panose="020B0400000000000000" pitchFamily="50" charset="-128"/>
              <a:ea typeface="BIZ UDPゴシック" panose="020B0400000000000000" pitchFamily="50" charset="-128"/>
              <a:cs typeface="+mn-cs"/>
            </a:rPr>
            <a:t>円</a:t>
          </a:r>
          <a:endParaRPr kumimoji="1" lang="en-US" altLang="ja-JP" sz="1800" b="1" i="0" u="none" strike="noStrike" kern="0" cap="none" spc="0" normalizeH="0" baseline="0" noProof="0">
            <a:ln>
              <a:noFill/>
            </a:ln>
            <a:solidFill>
              <a:srgbClr val="0070C0"/>
            </a:solidFill>
            <a:effectLst/>
            <a:uLnTx/>
            <a:uFillTx/>
            <a:latin typeface="BIZ UDPゴシック" panose="020B0400000000000000" pitchFamily="50" charset="-128"/>
            <a:ea typeface="BIZ UDPゴシック" panose="020B0400000000000000" pitchFamily="50" charset="-128"/>
            <a:cs typeface="+mn-cs"/>
          </a:endParaRPr>
        </a:p>
      </xdr:txBody>
    </xdr:sp>
    <xdr:clientData/>
  </xdr:twoCellAnchor>
  <xdr:twoCellAnchor>
    <xdr:from>
      <xdr:col>0</xdr:col>
      <xdr:colOff>1155085</xdr:colOff>
      <xdr:row>4</xdr:row>
      <xdr:rowOff>483535</xdr:rowOff>
    </xdr:from>
    <xdr:to>
      <xdr:col>2</xdr:col>
      <xdr:colOff>1194179</xdr:colOff>
      <xdr:row>5</xdr:row>
      <xdr:rowOff>638316</xdr:rowOff>
    </xdr:to>
    <xdr:sp macro="" textlink="">
      <xdr:nvSpPr>
        <xdr:cNvPr id="3" name="吹き出し: 角を丸めた四角形 2">
          <a:extLst>
            <a:ext uri="{FF2B5EF4-FFF2-40B4-BE49-F238E27FC236}">
              <a16:creationId xmlns:a16="http://schemas.microsoft.com/office/drawing/2014/main" id="{F28E2C90-F607-4F07-B024-9AB927D3FE15}"/>
            </a:ext>
          </a:extLst>
        </xdr:cNvPr>
        <xdr:cNvSpPr/>
      </xdr:nvSpPr>
      <xdr:spPr bwMode="auto">
        <a:xfrm>
          <a:off x="1155085" y="5743610"/>
          <a:ext cx="6507564" cy="1576422"/>
        </a:xfrm>
        <a:prstGeom prst="wedgeRoundRectCallout">
          <a:avLst>
            <a:gd name="adj1" fmla="val 48679"/>
            <a:gd name="adj2" fmla="val -96911"/>
            <a:gd name="adj3" fmla="val 16667"/>
          </a:avLst>
        </a:prstGeom>
        <a:solidFill>
          <a:schemeClr val="accent6">
            <a:lumMod val="20000"/>
            <a:lumOff val="80000"/>
          </a:schemeClr>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ctr" upright="1"/>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8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対象職員に対して行った賃金改善額の平均</a:t>
          </a:r>
          <a:r>
            <a:rPr kumimoji="1" lang="en-US" altLang="ja-JP" sz="18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a:t>
          </a:r>
          <a:r>
            <a:rPr kumimoji="1" lang="ja-JP" altLang="en-US" sz="18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月額</a:t>
          </a:r>
          <a:r>
            <a:rPr kumimoji="1" lang="en-US" altLang="ja-JP" sz="18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a:t>
          </a:r>
          <a:r>
            <a:rPr kumimoji="1" lang="ja-JP" altLang="en-US" sz="18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を記入</a:t>
          </a:r>
          <a:endParaRPr kumimoji="1" lang="en-US" altLang="ja-JP" sz="18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8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「賃金改善額の総額」</a:t>
          </a:r>
          <a:r>
            <a:rPr kumimoji="1" lang="en-US" altLang="ja-JP" sz="18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a:t>
          </a:r>
          <a:r>
            <a:rPr kumimoji="1" lang="ja-JP" altLang="en-US" sz="18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「対象職員の人数」で算出</a:t>
          </a: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800" b="1" i="0" u="none" strike="noStrike" kern="0" cap="none" spc="0" normalizeH="0" baseline="0" noProof="0">
              <a:ln>
                <a:noFill/>
              </a:ln>
              <a:solidFill>
                <a:srgbClr val="0070C0"/>
              </a:solidFill>
              <a:effectLst/>
              <a:uLnTx/>
              <a:uFillTx/>
              <a:latin typeface="BIZ UDPゴシック" panose="020B0400000000000000" pitchFamily="50" charset="-128"/>
              <a:ea typeface="BIZ UDPゴシック" panose="020B0400000000000000" pitchFamily="50" charset="-128"/>
              <a:cs typeface="+mn-cs"/>
            </a:rPr>
            <a:t>【</a:t>
          </a:r>
          <a:r>
            <a:rPr kumimoji="1" lang="ja-JP" altLang="en-US" sz="1800" b="1" i="0" u="none" strike="noStrike" kern="0" cap="none" spc="0" normalizeH="0" baseline="0" noProof="0">
              <a:ln>
                <a:noFill/>
              </a:ln>
              <a:solidFill>
                <a:srgbClr val="0070C0"/>
              </a:solidFill>
              <a:effectLst/>
              <a:uLnTx/>
              <a:uFillTx/>
              <a:latin typeface="BIZ UDPゴシック" panose="020B0400000000000000" pitchFamily="50" charset="-128"/>
              <a:ea typeface="BIZ UDPゴシック" panose="020B0400000000000000" pitchFamily="50" charset="-128"/>
              <a:cs typeface="+mn-cs"/>
            </a:rPr>
            <a:t>例</a:t>
          </a:r>
          <a:r>
            <a:rPr kumimoji="1" lang="en-US" altLang="ja-JP" sz="1800" b="1" i="0" u="none" strike="noStrike" kern="0" cap="none" spc="0" normalizeH="0" baseline="0" noProof="0">
              <a:ln>
                <a:noFill/>
              </a:ln>
              <a:solidFill>
                <a:srgbClr val="0070C0"/>
              </a:solidFill>
              <a:effectLst/>
              <a:uLnTx/>
              <a:uFillTx/>
              <a:latin typeface="BIZ UDPゴシック" panose="020B0400000000000000" pitchFamily="50" charset="-128"/>
              <a:ea typeface="BIZ UDPゴシック" panose="020B0400000000000000" pitchFamily="50" charset="-128"/>
              <a:cs typeface="+mn-cs"/>
            </a:rPr>
            <a:t>】</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800" b="1" i="0" u="none" strike="noStrike" kern="0" cap="none" spc="0" normalizeH="0" baseline="0" noProof="0">
              <a:ln>
                <a:noFill/>
              </a:ln>
              <a:solidFill>
                <a:srgbClr val="0070C0"/>
              </a:solidFill>
              <a:effectLst/>
              <a:uLnTx/>
              <a:uFillTx/>
              <a:latin typeface="BIZ UDPゴシック" panose="020B0400000000000000" pitchFamily="50" charset="-128"/>
              <a:ea typeface="BIZ UDPゴシック" panose="020B0400000000000000" pitchFamily="50" charset="-128"/>
              <a:cs typeface="+mn-cs"/>
            </a:rPr>
            <a:t>（賃金改善の総額：</a:t>
          </a:r>
          <a:r>
            <a:rPr kumimoji="1" lang="en-US" altLang="ja-JP" sz="1800" b="1" i="0" u="none" strike="noStrike" kern="0" cap="none" spc="0" normalizeH="0" baseline="0" noProof="0">
              <a:ln>
                <a:noFill/>
              </a:ln>
              <a:solidFill>
                <a:srgbClr val="0070C0"/>
              </a:solidFill>
              <a:effectLst/>
              <a:uLnTx/>
              <a:uFillTx/>
              <a:latin typeface="BIZ UDPゴシック" panose="020B0400000000000000" pitchFamily="50" charset="-128"/>
              <a:ea typeface="BIZ UDPゴシック" panose="020B0400000000000000" pitchFamily="50" charset="-128"/>
              <a:cs typeface="+mn-cs"/>
            </a:rPr>
            <a:t>48,300</a:t>
          </a:r>
          <a:r>
            <a:rPr kumimoji="1" lang="ja-JP" altLang="en-US" sz="1800" b="1" i="0" u="none" strike="noStrike" kern="0" cap="none" spc="0" normalizeH="0" baseline="0" noProof="0">
              <a:ln>
                <a:noFill/>
              </a:ln>
              <a:solidFill>
                <a:srgbClr val="0070C0"/>
              </a:solidFill>
              <a:effectLst/>
              <a:uLnTx/>
              <a:uFillTx/>
              <a:latin typeface="BIZ UDPゴシック" panose="020B0400000000000000" pitchFamily="50" charset="-128"/>
              <a:ea typeface="BIZ UDPゴシック" panose="020B0400000000000000" pitchFamily="50" charset="-128"/>
              <a:cs typeface="+mn-cs"/>
            </a:rPr>
            <a:t>円）</a:t>
          </a:r>
          <a:r>
            <a:rPr kumimoji="1" lang="en-US" altLang="ja-JP" sz="1800" b="1" i="0" u="none" strike="noStrike" kern="0" cap="none" spc="0" normalizeH="0" baseline="0" noProof="0">
              <a:ln>
                <a:noFill/>
              </a:ln>
              <a:solidFill>
                <a:srgbClr val="0070C0"/>
              </a:solidFill>
              <a:effectLst/>
              <a:uLnTx/>
              <a:uFillTx/>
              <a:latin typeface="BIZ UDPゴシック" panose="020B0400000000000000" pitchFamily="50" charset="-128"/>
              <a:ea typeface="BIZ UDPゴシック" panose="020B0400000000000000" pitchFamily="50" charset="-128"/>
              <a:cs typeface="+mn-cs"/>
            </a:rPr>
            <a:t>÷</a:t>
          </a:r>
          <a:r>
            <a:rPr kumimoji="1" lang="ja-JP" altLang="en-US" sz="1800" b="1" i="0" u="none" strike="noStrike" kern="0" cap="none" spc="0" normalizeH="0" baseline="0" noProof="0">
              <a:ln>
                <a:noFill/>
              </a:ln>
              <a:solidFill>
                <a:srgbClr val="0070C0"/>
              </a:solidFill>
              <a:effectLst/>
              <a:uLnTx/>
              <a:uFillTx/>
              <a:latin typeface="BIZ UDPゴシック" panose="020B0400000000000000" pitchFamily="50" charset="-128"/>
              <a:ea typeface="BIZ UDPゴシック" panose="020B0400000000000000" pitchFamily="50" charset="-128"/>
              <a:cs typeface="+mn-cs"/>
            </a:rPr>
            <a:t>（対象職員７名）＝</a:t>
          </a:r>
          <a:r>
            <a:rPr kumimoji="1" lang="en-US" altLang="ja-JP" sz="1800" b="1" i="0" u="none" strike="noStrike" kern="0" cap="none" spc="0" normalizeH="0" baseline="0" noProof="0">
              <a:ln>
                <a:noFill/>
              </a:ln>
              <a:solidFill>
                <a:srgbClr val="0070C0"/>
              </a:solidFill>
              <a:effectLst/>
              <a:uLnTx/>
              <a:uFillTx/>
              <a:latin typeface="BIZ UDPゴシック" panose="020B0400000000000000" pitchFamily="50" charset="-128"/>
              <a:ea typeface="BIZ UDPゴシック" panose="020B0400000000000000" pitchFamily="50" charset="-128"/>
              <a:cs typeface="+mn-cs"/>
            </a:rPr>
            <a:t>6,900</a:t>
          </a:r>
          <a:r>
            <a:rPr kumimoji="1" lang="ja-JP" altLang="en-US" sz="1800" b="1" i="0" u="none" strike="noStrike" kern="0" cap="none" spc="0" normalizeH="0" baseline="0" noProof="0">
              <a:ln>
                <a:noFill/>
              </a:ln>
              <a:solidFill>
                <a:srgbClr val="0070C0"/>
              </a:solidFill>
              <a:effectLst/>
              <a:uLnTx/>
              <a:uFillTx/>
              <a:latin typeface="BIZ UDPゴシック" panose="020B0400000000000000" pitchFamily="50" charset="-128"/>
              <a:ea typeface="BIZ UDPゴシック" panose="020B0400000000000000" pitchFamily="50" charset="-128"/>
              <a:cs typeface="+mn-cs"/>
            </a:rPr>
            <a:t>円</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2658</xdr:colOff>
      <xdr:row>8</xdr:row>
      <xdr:rowOff>101496</xdr:rowOff>
    </xdr:from>
    <xdr:to>
      <xdr:col>10</xdr:col>
      <xdr:colOff>977240</xdr:colOff>
      <xdr:row>22</xdr:row>
      <xdr:rowOff>31229</xdr:rowOff>
    </xdr:to>
    <xdr:sp macro="" textlink="">
      <xdr:nvSpPr>
        <xdr:cNvPr id="3" name="テキスト ボックス 2">
          <a:extLst>
            <a:ext uri="{FF2B5EF4-FFF2-40B4-BE49-F238E27FC236}">
              <a16:creationId xmlns:a16="http://schemas.microsoft.com/office/drawing/2014/main" id="{66CCC497-4030-3C25-68C6-E86A36586BD5}"/>
            </a:ext>
          </a:extLst>
        </xdr:cNvPr>
        <xdr:cNvSpPr txBox="1"/>
      </xdr:nvSpPr>
      <xdr:spPr>
        <a:xfrm>
          <a:off x="486715" y="2115799"/>
          <a:ext cx="7017492" cy="2670123"/>
        </a:xfrm>
        <a:prstGeom prst="rect">
          <a:avLst/>
        </a:prstGeom>
        <a:noFill/>
        <a:ln w="222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kern="1200"/>
        </a:p>
      </xdr:txBody>
    </xdr:sp>
    <xdr:clientData/>
  </xdr:twoCellAnchor>
  <xdr:twoCellAnchor>
    <xdr:from>
      <xdr:col>1</xdr:col>
      <xdr:colOff>24765</xdr:colOff>
      <xdr:row>6</xdr:row>
      <xdr:rowOff>76200</xdr:rowOff>
    </xdr:from>
    <xdr:to>
      <xdr:col>2</xdr:col>
      <xdr:colOff>205740</xdr:colOff>
      <xdr:row>8</xdr:row>
      <xdr:rowOff>28575</xdr:rowOff>
    </xdr:to>
    <xdr:sp macro="" textlink="">
      <xdr:nvSpPr>
        <xdr:cNvPr id="5" name="テキスト ボックス 4">
          <a:extLst>
            <a:ext uri="{FF2B5EF4-FFF2-40B4-BE49-F238E27FC236}">
              <a16:creationId xmlns:a16="http://schemas.microsoft.com/office/drawing/2014/main" id="{C5F67858-82F7-1F77-ED25-7B30D725793E}"/>
            </a:ext>
          </a:extLst>
        </xdr:cNvPr>
        <xdr:cNvSpPr txBox="1"/>
      </xdr:nvSpPr>
      <xdr:spPr>
        <a:xfrm>
          <a:off x="462915" y="1771650"/>
          <a:ext cx="790575" cy="2476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100" kern="1200">
              <a:solidFill>
                <a:sysClr val="windowText" lastClr="000000"/>
              </a:solidFill>
              <a:latin typeface="BIZ UDPゴシック" panose="020B0400000000000000" pitchFamily="50" charset="-128"/>
              <a:ea typeface="BIZ UDPゴシック" panose="020B0400000000000000" pitchFamily="50" charset="-128"/>
            </a:rPr>
            <a:t>記載例</a:t>
          </a:r>
        </a:p>
      </xdr:txBody>
    </xdr:sp>
    <xdr:clientData/>
  </xdr:twoCellAnchor>
  <xdr:twoCellAnchor>
    <xdr:from>
      <xdr:col>7</xdr:col>
      <xdr:colOff>41413</xdr:colOff>
      <xdr:row>39</xdr:row>
      <xdr:rowOff>19844</xdr:rowOff>
    </xdr:from>
    <xdr:to>
      <xdr:col>10</xdr:col>
      <xdr:colOff>1195062</xdr:colOff>
      <xdr:row>45</xdr:row>
      <xdr:rowOff>39688</xdr:rowOff>
    </xdr:to>
    <xdr:sp macro="" textlink="">
      <xdr:nvSpPr>
        <xdr:cNvPr id="7" name="正方形/長方形 6">
          <a:extLst>
            <a:ext uri="{FF2B5EF4-FFF2-40B4-BE49-F238E27FC236}">
              <a16:creationId xmlns:a16="http://schemas.microsoft.com/office/drawing/2014/main" id="{0CA0C3DE-977F-45EF-DDF9-F0E9CE9E6A8E}"/>
            </a:ext>
          </a:extLst>
        </xdr:cNvPr>
        <xdr:cNvSpPr/>
      </xdr:nvSpPr>
      <xdr:spPr bwMode="auto">
        <a:xfrm>
          <a:off x="4502189" y="10337608"/>
          <a:ext cx="3212469" cy="1392391"/>
        </a:xfrm>
        <a:prstGeom prst="rect">
          <a:avLst/>
        </a:prstGeom>
        <a:noFill/>
        <a:ln w="19050"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kern="1200"/>
        </a:p>
      </xdr:txBody>
    </xdr:sp>
    <xdr:clientData/>
  </xdr:twoCellAnchor>
  <xdr:twoCellAnchor editAs="oneCell">
    <xdr:from>
      <xdr:col>1</xdr:col>
      <xdr:colOff>62459</xdr:colOff>
      <xdr:row>8</xdr:row>
      <xdr:rowOff>171762</xdr:rowOff>
    </xdr:from>
    <xdr:to>
      <xdr:col>10</xdr:col>
      <xdr:colOff>838929</xdr:colOff>
      <xdr:row>21</xdr:row>
      <xdr:rowOff>303206</xdr:rowOff>
    </xdr:to>
    <xdr:pic>
      <xdr:nvPicPr>
        <xdr:cNvPr id="2" name="図 1">
          <a:extLst>
            <a:ext uri="{FF2B5EF4-FFF2-40B4-BE49-F238E27FC236}">
              <a16:creationId xmlns:a16="http://schemas.microsoft.com/office/drawing/2014/main" id="{BCF9E316-5059-3691-718B-B26E0AB9A1CD}"/>
            </a:ext>
          </a:extLst>
        </xdr:cNvPr>
        <xdr:cNvPicPr>
          <a:picLocks noChangeAspect="1"/>
        </xdr:cNvPicPr>
      </xdr:nvPicPr>
      <xdr:blipFill>
        <a:blip xmlns:r="http://schemas.openxmlformats.org/officeDocument/2006/relationships" r:embed="rId1"/>
        <a:stretch>
          <a:fillRect/>
        </a:stretch>
      </xdr:blipFill>
      <xdr:spPr>
        <a:xfrm>
          <a:off x="546516" y="2186065"/>
          <a:ext cx="6854877" cy="2497080"/>
        </a:xfrm>
        <a:prstGeom prst="rect">
          <a:avLst/>
        </a:prstGeom>
      </xdr:spPr>
    </xdr:pic>
    <xdr:clientData/>
  </xdr:twoCellAnchor>
  <xdr:twoCellAnchor editAs="oneCell">
    <xdr:from>
      <xdr:col>7</xdr:col>
      <xdr:colOff>118324</xdr:colOff>
      <xdr:row>39</xdr:row>
      <xdr:rowOff>38250</xdr:rowOff>
    </xdr:from>
    <xdr:to>
      <xdr:col>10</xdr:col>
      <xdr:colOff>1189555</xdr:colOff>
      <xdr:row>44</xdr:row>
      <xdr:rowOff>236720</xdr:rowOff>
    </xdr:to>
    <xdr:pic>
      <xdr:nvPicPr>
        <xdr:cNvPr id="4" name="図 3">
          <a:extLst>
            <a:ext uri="{FF2B5EF4-FFF2-40B4-BE49-F238E27FC236}">
              <a16:creationId xmlns:a16="http://schemas.microsoft.com/office/drawing/2014/main" id="{25C366D7-77B2-118B-47C7-14BEC325D786}"/>
            </a:ext>
          </a:extLst>
        </xdr:cNvPr>
        <xdr:cNvPicPr>
          <a:picLocks noChangeAspect="1"/>
        </xdr:cNvPicPr>
      </xdr:nvPicPr>
      <xdr:blipFill>
        <a:blip xmlns:r="http://schemas.openxmlformats.org/officeDocument/2006/relationships" r:embed="rId2"/>
        <a:stretch>
          <a:fillRect/>
        </a:stretch>
      </xdr:blipFill>
      <xdr:spPr>
        <a:xfrm>
          <a:off x="4579100" y="10356014"/>
          <a:ext cx="3130051" cy="1322538"/>
        </a:xfrm>
        <a:prstGeom prst="rect">
          <a:avLst/>
        </a:prstGeom>
      </xdr:spPr>
    </xdr:pic>
    <xdr:clientData/>
  </xdr:twoCellAnchor>
  <xdr:twoCellAnchor>
    <xdr:from>
      <xdr:col>4</xdr:col>
      <xdr:colOff>95251</xdr:colOff>
      <xdr:row>6</xdr:row>
      <xdr:rowOff>85725</xdr:rowOff>
    </xdr:from>
    <xdr:to>
      <xdr:col>5</xdr:col>
      <xdr:colOff>304801</xdr:colOff>
      <xdr:row>7</xdr:row>
      <xdr:rowOff>76200</xdr:rowOff>
    </xdr:to>
    <xdr:sp macro="" textlink="">
      <xdr:nvSpPr>
        <xdr:cNvPr id="6" name="正方形/長方形 5">
          <a:extLst>
            <a:ext uri="{FF2B5EF4-FFF2-40B4-BE49-F238E27FC236}">
              <a16:creationId xmlns:a16="http://schemas.microsoft.com/office/drawing/2014/main" id="{0A994D7F-5DE0-4D0C-B58D-862623E289E0}"/>
            </a:ext>
          </a:extLst>
        </xdr:cNvPr>
        <xdr:cNvSpPr/>
      </xdr:nvSpPr>
      <xdr:spPr bwMode="auto">
        <a:xfrm>
          <a:off x="2638426" y="1800225"/>
          <a:ext cx="895350" cy="190500"/>
        </a:xfrm>
        <a:prstGeom prst="rect">
          <a:avLst/>
        </a:prstGeom>
        <a:solidFill>
          <a:srgbClr val="FFFF00"/>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kern="1200"/>
        </a:p>
      </xdr:txBody>
    </xdr:sp>
    <xdr:clientData/>
  </xdr:twoCellAnchor>
  <xdr:twoCellAnchor>
    <xdr:from>
      <xdr:col>7</xdr:col>
      <xdr:colOff>666751</xdr:colOff>
      <xdr:row>6</xdr:row>
      <xdr:rowOff>95250</xdr:rowOff>
    </xdr:from>
    <xdr:to>
      <xdr:col>9</xdr:col>
      <xdr:colOff>190501</xdr:colOff>
      <xdr:row>8</xdr:row>
      <xdr:rowOff>0</xdr:rowOff>
    </xdr:to>
    <xdr:sp macro="" textlink="">
      <xdr:nvSpPr>
        <xdr:cNvPr id="8" name="正方形/長方形 7">
          <a:extLst>
            <a:ext uri="{FF2B5EF4-FFF2-40B4-BE49-F238E27FC236}">
              <a16:creationId xmlns:a16="http://schemas.microsoft.com/office/drawing/2014/main" id="{377F1714-94C0-A174-694E-4A02E6567E75}"/>
            </a:ext>
          </a:extLst>
        </xdr:cNvPr>
        <xdr:cNvSpPr/>
      </xdr:nvSpPr>
      <xdr:spPr bwMode="auto">
        <a:xfrm>
          <a:off x="5162551" y="1809750"/>
          <a:ext cx="895350" cy="190500"/>
        </a:xfrm>
        <a:prstGeom prst="rect">
          <a:avLst/>
        </a:prstGeom>
        <a:solidFill>
          <a:schemeClr val="accent5">
            <a:lumMod val="20000"/>
            <a:lumOff val="80000"/>
          </a:schemeClr>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kern="1200"/>
        </a:p>
      </xdr:txBody>
    </xdr:sp>
    <xdr:clientData/>
  </xdr:twoCellAnchor>
  <xdr:twoCellAnchor>
    <xdr:from>
      <xdr:col>5</xdr:col>
      <xdr:colOff>371474</xdr:colOff>
      <xdr:row>6</xdr:row>
      <xdr:rowOff>38100</xdr:rowOff>
    </xdr:from>
    <xdr:to>
      <xdr:col>7</xdr:col>
      <xdr:colOff>657224</xdr:colOff>
      <xdr:row>8</xdr:row>
      <xdr:rowOff>9525</xdr:rowOff>
    </xdr:to>
    <xdr:sp macro="" textlink="">
      <xdr:nvSpPr>
        <xdr:cNvPr id="9" name="テキスト ボックス 8">
          <a:extLst>
            <a:ext uri="{FF2B5EF4-FFF2-40B4-BE49-F238E27FC236}">
              <a16:creationId xmlns:a16="http://schemas.microsoft.com/office/drawing/2014/main" id="{81B84D4D-EC8E-4127-8ECF-78E45EBD1F3E}"/>
            </a:ext>
          </a:extLst>
        </xdr:cNvPr>
        <xdr:cNvSpPr txBox="1"/>
      </xdr:nvSpPr>
      <xdr:spPr>
        <a:xfrm>
          <a:off x="3600449" y="1752600"/>
          <a:ext cx="1552575" cy="2571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kern="1200">
              <a:solidFill>
                <a:sysClr val="windowText" lastClr="000000"/>
              </a:solidFill>
              <a:latin typeface="BIZ UDPゴシック" panose="020B0400000000000000" pitchFamily="50" charset="-128"/>
              <a:ea typeface="BIZ UDPゴシック" panose="020B0400000000000000" pitchFamily="50" charset="-128"/>
            </a:rPr>
            <a:t>・・・黄色セルに入力</a:t>
          </a:r>
        </a:p>
      </xdr:txBody>
    </xdr:sp>
    <xdr:clientData/>
  </xdr:twoCellAnchor>
  <xdr:twoCellAnchor>
    <xdr:from>
      <xdr:col>9</xdr:col>
      <xdr:colOff>247650</xdr:colOff>
      <xdr:row>6</xdr:row>
      <xdr:rowOff>38100</xdr:rowOff>
    </xdr:from>
    <xdr:to>
      <xdr:col>10</xdr:col>
      <xdr:colOff>1619250</xdr:colOff>
      <xdr:row>8</xdr:row>
      <xdr:rowOff>9525</xdr:rowOff>
    </xdr:to>
    <xdr:sp macro="" textlink="">
      <xdr:nvSpPr>
        <xdr:cNvPr id="10" name="テキスト ボックス 9">
          <a:extLst>
            <a:ext uri="{FF2B5EF4-FFF2-40B4-BE49-F238E27FC236}">
              <a16:creationId xmlns:a16="http://schemas.microsoft.com/office/drawing/2014/main" id="{6C1190A5-B360-5743-D571-6E5061212CDF}"/>
            </a:ext>
          </a:extLst>
        </xdr:cNvPr>
        <xdr:cNvSpPr txBox="1"/>
      </xdr:nvSpPr>
      <xdr:spPr>
        <a:xfrm>
          <a:off x="6115050" y="1752600"/>
          <a:ext cx="2057400" cy="2571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kern="1200">
              <a:solidFill>
                <a:sysClr val="windowText" lastClr="000000"/>
              </a:solidFill>
              <a:latin typeface="BIZ UDPゴシック" panose="020B0400000000000000" pitchFamily="50" charset="-128"/>
              <a:ea typeface="BIZ UDPゴシック" panose="020B0400000000000000" pitchFamily="50" charset="-128"/>
            </a:rPr>
            <a:t>・・・水色セルは自動計算</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79376</xdr:colOff>
      <xdr:row>18</xdr:row>
      <xdr:rowOff>24424</xdr:rowOff>
    </xdr:from>
    <xdr:to>
      <xdr:col>7</xdr:col>
      <xdr:colOff>24424</xdr:colOff>
      <xdr:row>18</xdr:row>
      <xdr:rowOff>1520337</xdr:rowOff>
    </xdr:to>
    <xdr:sp macro="" textlink="">
      <xdr:nvSpPr>
        <xdr:cNvPr id="3" name="正方形/長方形 2">
          <a:extLst>
            <a:ext uri="{FF2B5EF4-FFF2-40B4-BE49-F238E27FC236}">
              <a16:creationId xmlns:a16="http://schemas.microsoft.com/office/drawing/2014/main" id="{CFA6CA92-5322-4CA1-986C-004E1D5B3C68}"/>
            </a:ext>
          </a:extLst>
        </xdr:cNvPr>
        <xdr:cNvSpPr/>
      </xdr:nvSpPr>
      <xdr:spPr bwMode="auto">
        <a:xfrm>
          <a:off x="79376" y="10863874"/>
          <a:ext cx="23795648" cy="1495913"/>
        </a:xfrm>
        <a:prstGeom prst="rect">
          <a:avLst/>
        </a:prstGeom>
        <a:noFill/>
        <a:ln w="104775"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kern="1200"/>
        </a:p>
      </xdr:txBody>
    </xdr:sp>
    <xdr:clientData/>
  </xdr:twoCellAnchor>
  <xdr:twoCellAnchor>
    <xdr:from>
      <xdr:col>0</xdr:col>
      <xdr:colOff>79376</xdr:colOff>
      <xdr:row>28</xdr:row>
      <xdr:rowOff>71437</xdr:rowOff>
    </xdr:from>
    <xdr:to>
      <xdr:col>7</xdr:col>
      <xdr:colOff>24424</xdr:colOff>
      <xdr:row>28</xdr:row>
      <xdr:rowOff>1142999</xdr:rowOff>
    </xdr:to>
    <xdr:sp macro="" textlink="">
      <xdr:nvSpPr>
        <xdr:cNvPr id="5" name="正方形/長方形 4">
          <a:extLst>
            <a:ext uri="{FF2B5EF4-FFF2-40B4-BE49-F238E27FC236}">
              <a16:creationId xmlns:a16="http://schemas.microsoft.com/office/drawing/2014/main" id="{CAB0EED6-DA5D-4B25-AB4E-D195A27081D2}"/>
            </a:ext>
          </a:extLst>
        </xdr:cNvPr>
        <xdr:cNvSpPr/>
      </xdr:nvSpPr>
      <xdr:spPr bwMode="auto">
        <a:xfrm>
          <a:off x="79376" y="22693312"/>
          <a:ext cx="23795648" cy="1071562"/>
        </a:xfrm>
        <a:prstGeom prst="rect">
          <a:avLst/>
        </a:prstGeom>
        <a:noFill/>
        <a:ln w="107950"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kern="1200"/>
        </a:p>
      </xdr:txBody>
    </xdr:sp>
    <xdr:clientData/>
  </xdr:twoCellAnchor>
  <xdr:twoCellAnchor>
    <xdr:from>
      <xdr:col>0</xdr:col>
      <xdr:colOff>69695</xdr:colOff>
      <xdr:row>34</xdr:row>
      <xdr:rowOff>9874</xdr:rowOff>
    </xdr:from>
    <xdr:to>
      <xdr:col>6</xdr:col>
      <xdr:colOff>3798747</xdr:colOff>
      <xdr:row>35</xdr:row>
      <xdr:rowOff>52851</xdr:rowOff>
    </xdr:to>
    <xdr:sp macro="" textlink="">
      <xdr:nvSpPr>
        <xdr:cNvPr id="6" name="正方形/長方形 5">
          <a:extLst>
            <a:ext uri="{FF2B5EF4-FFF2-40B4-BE49-F238E27FC236}">
              <a16:creationId xmlns:a16="http://schemas.microsoft.com/office/drawing/2014/main" id="{54ED5C85-FF9E-4E61-A84C-FB65877263D9}"/>
            </a:ext>
          </a:extLst>
        </xdr:cNvPr>
        <xdr:cNvSpPr/>
      </xdr:nvSpPr>
      <xdr:spPr bwMode="auto">
        <a:xfrm>
          <a:off x="69695" y="30518449"/>
          <a:ext cx="23741077" cy="1290752"/>
        </a:xfrm>
        <a:prstGeom prst="rect">
          <a:avLst/>
        </a:prstGeom>
        <a:noFill/>
        <a:ln w="107950"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kern="1200"/>
        </a:p>
      </xdr:txBody>
    </xdr:sp>
    <xdr:clientData/>
  </xdr:twoCellAnchor>
  <xdr:twoCellAnchor>
    <xdr:from>
      <xdr:col>0</xdr:col>
      <xdr:colOff>46464</xdr:colOff>
      <xdr:row>45</xdr:row>
      <xdr:rowOff>1095374</xdr:rowOff>
    </xdr:from>
    <xdr:to>
      <xdr:col>7</xdr:col>
      <xdr:colOff>6962</xdr:colOff>
      <xdr:row>47</xdr:row>
      <xdr:rowOff>47625</xdr:rowOff>
    </xdr:to>
    <xdr:sp macro="" textlink="">
      <xdr:nvSpPr>
        <xdr:cNvPr id="7" name="正方形/長方形 6">
          <a:extLst>
            <a:ext uri="{FF2B5EF4-FFF2-40B4-BE49-F238E27FC236}">
              <a16:creationId xmlns:a16="http://schemas.microsoft.com/office/drawing/2014/main" id="{DFF150F3-90C4-4291-B902-C27E5E9AA052}"/>
            </a:ext>
          </a:extLst>
        </xdr:cNvPr>
        <xdr:cNvSpPr/>
      </xdr:nvSpPr>
      <xdr:spPr bwMode="auto">
        <a:xfrm>
          <a:off x="46464" y="45272324"/>
          <a:ext cx="23811098" cy="1209676"/>
        </a:xfrm>
        <a:prstGeom prst="rect">
          <a:avLst/>
        </a:prstGeom>
        <a:noFill/>
        <a:ln w="107950"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kern="1200"/>
        </a:p>
      </xdr:txBody>
    </xdr:sp>
    <xdr:clientData/>
  </xdr:twoCellAnchor>
  <xdr:twoCellAnchor>
    <xdr:from>
      <xdr:col>12</xdr:col>
      <xdr:colOff>1252493</xdr:colOff>
      <xdr:row>13</xdr:row>
      <xdr:rowOff>493305</xdr:rowOff>
    </xdr:from>
    <xdr:to>
      <xdr:col>26</xdr:col>
      <xdr:colOff>520334</xdr:colOff>
      <xdr:row>18</xdr:row>
      <xdr:rowOff>35857</xdr:rowOff>
    </xdr:to>
    <xdr:sp macro="" textlink="">
      <xdr:nvSpPr>
        <xdr:cNvPr id="9" name="大かっこ 8">
          <a:extLst>
            <a:ext uri="{FF2B5EF4-FFF2-40B4-BE49-F238E27FC236}">
              <a16:creationId xmlns:a16="http://schemas.microsoft.com/office/drawing/2014/main" id="{0E816449-8CD6-4357-B99F-58C6864784CD}"/>
            </a:ext>
          </a:extLst>
        </xdr:cNvPr>
        <xdr:cNvSpPr/>
      </xdr:nvSpPr>
      <xdr:spPr bwMode="auto">
        <a:xfrm>
          <a:off x="36837893" y="7437030"/>
          <a:ext cx="15279366" cy="3438277"/>
        </a:xfrm>
        <a:prstGeom prst="bracketPair">
          <a:avLst/>
        </a:prstGeom>
        <a:noFill/>
        <a:ln w="38100"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kern="1200"/>
        </a:p>
      </xdr:txBody>
    </xdr:sp>
    <xdr:clientData/>
  </xdr:twoCellAnchor>
  <xdr:twoCellAnchor>
    <xdr:from>
      <xdr:col>7</xdr:col>
      <xdr:colOff>144318</xdr:colOff>
      <xdr:row>36</xdr:row>
      <xdr:rowOff>952500</xdr:rowOff>
    </xdr:from>
    <xdr:to>
      <xdr:col>7</xdr:col>
      <xdr:colOff>4214091</xdr:colOff>
      <xdr:row>37</xdr:row>
      <xdr:rowOff>1212273</xdr:rowOff>
    </xdr:to>
    <xdr:sp macro="" textlink="">
      <xdr:nvSpPr>
        <xdr:cNvPr id="10" name="テキスト ボックス 9">
          <a:extLst>
            <a:ext uri="{FF2B5EF4-FFF2-40B4-BE49-F238E27FC236}">
              <a16:creationId xmlns:a16="http://schemas.microsoft.com/office/drawing/2014/main" id="{061C9AC4-88C6-432E-A27F-E6BF832AC595}"/>
            </a:ext>
          </a:extLst>
        </xdr:cNvPr>
        <xdr:cNvSpPr txBox="1"/>
      </xdr:nvSpPr>
      <xdr:spPr>
        <a:xfrm>
          <a:off x="23994918" y="33880425"/>
          <a:ext cx="4069773" cy="1898073"/>
        </a:xfrm>
        <a:prstGeom prst="rect">
          <a:avLst/>
        </a:prstGeom>
        <a:solidFill>
          <a:schemeClr val="lt1"/>
        </a:solidFill>
        <a:ln w="5715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5400" kern="1200">
              <a:solidFill>
                <a:srgbClr val="FF0000"/>
              </a:solidFill>
              <a:latin typeface="+mn-ea"/>
              <a:ea typeface="+mn-ea"/>
            </a:rPr>
            <a:t>裏面あり</a:t>
          </a:r>
        </a:p>
      </xdr:txBody>
    </xdr:sp>
    <xdr:clientData/>
  </xdr:twoCellAnchor>
  <xdr:twoCellAnchor>
    <xdr:from>
      <xdr:col>1</xdr:col>
      <xdr:colOff>1207714</xdr:colOff>
      <xdr:row>6</xdr:row>
      <xdr:rowOff>0</xdr:rowOff>
    </xdr:from>
    <xdr:to>
      <xdr:col>1</xdr:col>
      <xdr:colOff>2865064</xdr:colOff>
      <xdr:row>9</xdr:row>
      <xdr:rowOff>29986</xdr:rowOff>
    </xdr:to>
    <xdr:sp macro="" textlink="">
      <xdr:nvSpPr>
        <xdr:cNvPr id="11" name="楕円 10">
          <a:extLst>
            <a:ext uri="{FF2B5EF4-FFF2-40B4-BE49-F238E27FC236}">
              <a16:creationId xmlns:a16="http://schemas.microsoft.com/office/drawing/2014/main" id="{BFC26285-1234-0B48-457A-A63DD9F32A84}"/>
            </a:ext>
          </a:extLst>
        </xdr:cNvPr>
        <xdr:cNvSpPr/>
      </xdr:nvSpPr>
      <xdr:spPr bwMode="auto">
        <a:xfrm>
          <a:off x="4785397" y="3229207"/>
          <a:ext cx="1657350" cy="819864"/>
        </a:xfrm>
        <a:prstGeom prst="ellipse">
          <a:avLst/>
        </a:prstGeom>
        <a:noFill/>
        <a:ln w="57150"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kern="12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79375</xdr:colOff>
      <xdr:row>2</xdr:row>
      <xdr:rowOff>329046</xdr:rowOff>
    </xdr:from>
    <xdr:to>
      <xdr:col>4</xdr:col>
      <xdr:colOff>2206115</xdr:colOff>
      <xdr:row>16</xdr:row>
      <xdr:rowOff>414130</xdr:rowOff>
    </xdr:to>
    <xdr:sp macro="" textlink="">
      <xdr:nvSpPr>
        <xdr:cNvPr id="2" name="テキスト ボックス 1">
          <a:extLst>
            <a:ext uri="{FF2B5EF4-FFF2-40B4-BE49-F238E27FC236}">
              <a16:creationId xmlns:a16="http://schemas.microsoft.com/office/drawing/2014/main" id="{FE3021B9-261E-4BF3-BB7B-DD6DEA443F89}"/>
            </a:ext>
          </a:extLst>
        </xdr:cNvPr>
        <xdr:cNvSpPr txBox="1"/>
      </xdr:nvSpPr>
      <xdr:spPr>
        <a:xfrm>
          <a:off x="79375" y="1923448"/>
          <a:ext cx="15606686" cy="7373780"/>
        </a:xfrm>
        <a:prstGeom prst="rect">
          <a:avLst/>
        </a:prstGeom>
        <a:solidFill>
          <a:schemeClr val="lt1"/>
        </a:solidFill>
        <a:ln w="508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66700" algn="l">
            <a:buNone/>
          </a:pPr>
          <a:r>
            <a:rPr lang="en-US" altLang="ja-JP" sz="4000" b="1" kern="100">
              <a:effectLst/>
              <a:latin typeface="BIZ UDPゴシック" panose="020B0400000000000000" pitchFamily="50" charset="-128"/>
              <a:ea typeface="BIZ UDPゴシック" panose="020B0400000000000000" pitchFamily="50" charset="-128"/>
              <a:cs typeface="Times New Roman" panose="02020603050405020304" pitchFamily="18" charset="0"/>
            </a:rPr>
            <a:t>【</a:t>
          </a:r>
          <a:r>
            <a:rPr lang="ja-JP" altLang="en-US" sz="4000" b="1" kern="100">
              <a:effectLst/>
              <a:latin typeface="BIZ UDPゴシック" panose="020B0400000000000000" pitchFamily="50" charset="-128"/>
              <a:ea typeface="BIZ UDPゴシック" panose="020B0400000000000000" pitchFamily="50" charset="-128"/>
              <a:cs typeface="Times New Roman" panose="02020603050405020304" pitchFamily="18" charset="0"/>
            </a:rPr>
            <a:t>パターン１</a:t>
          </a:r>
          <a:r>
            <a:rPr lang="en-US" altLang="ja-JP" sz="4000" b="1" kern="100">
              <a:effectLst/>
              <a:latin typeface="BIZ UDPゴシック" panose="020B0400000000000000" pitchFamily="50" charset="-128"/>
              <a:ea typeface="BIZ UDPゴシック" panose="020B0400000000000000" pitchFamily="50" charset="-128"/>
              <a:cs typeface="Times New Roman" panose="02020603050405020304" pitchFamily="18" charset="0"/>
            </a:rPr>
            <a:t>】</a:t>
          </a:r>
          <a:r>
            <a:rPr lang="ja-JP" altLang="en-US" sz="4000" b="1" kern="100">
              <a:effectLst/>
              <a:latin typeface="BIZ UDPゴシック" panose="020B0400000000000000" pitchFamily="50" charset="-128"/>
              <a:ea typeface="BIZ UDPゴシック" panose="020B0400000000000000" pitchFamily="50" charset="-128"/>
              <a:cs typeface="Times New Roman" panose="02020603050405020304" pitchFamily="18" charset="0"/>
            </a:rPr>
            <a:t>　</a:t>
          </a:r>
          <a:endParaRPr lang="en-US" altLang="ja-JP" sz="4000" b="1" kern="100">
            <a:effectLst/>
            <a:latin typeface="BIZ UDPゴシック" panose="020B0400000000000000" pitchFamily="50" charset="-128"/>
            <a:ea typeface="BIZ UDPゴシック" panose="020B0400000000000000" pitchFamily="50" charset="-128"/>
            <a:cs typeface="Times New Roman" panose="02020603050405020304" pitchFamily="18" charset="0"/>
          </a:endParaRPr>
        </a:p>
        <a:p>
          <a:pPr marL="266700" algn="l">
            <a:buNone/>
          </a:pPr>
          <a:r>
            <a:rPr lang="ja-JP" altLang="en-US" sz="3600" b="1" u="sng" kern="100">
              <a:effectLst/>
              <a:latin typeface="BIZ UDPゴシック" panose="020B0400000000000000" pitchFamily="50" charset="-128"/>
              <a:ea typeface="BIZ UDPゴシック" panose="020B0400000000000000" pitchFamily="50" charset="-128"/>
              <a:cs typeface="Times New Roman" panose="02020603050405020304" pitchFamily="18" charset="0"/>
            </a:rPr>
            <a:t>①</a:t>
          </a:r>
          <a:r>
            <a:rPr lang="en-US" altLang="ja-JP" sz="3600" b="1" u="sng" kern="100">
              <a:effectLst/>
              <a:latin typeface="BIZ UDPゴシック" panose="020B0400000000000000" pitchFamily="50" charset="-128"/>
              <a:ea typeface="BIZ UDPゴシック" panose="020B0400000000000000" pitchFamily="50" charset="-128"/>
              <a:cs typeface="Times New Roman" panose="02020603050405020304" pitchFamily="18" charset="0"/>
            </a:rPr>
            <a:t>R7.</a:t>
          </a:r>
          <a:r>
            <a:rPr lang="ja-JP" altLang="en-US" sz="3600" b="1" u="sng" kern="100">
              <a:effectLst/>
              <a:latin typeface="BIZ UDPゴシック" panose="020B0400000000000000" pitchFamily="50" charset="-128"/>
              <a:ea typeface="BIZ UDPゴシック" panose="020B0400000000000000" pitchFamily="50" charset="-128"/>
              <a:cs typeface="Times New Roman" panose="02020603050405020304" pitchFamily="18" charset="0"/>
            </a:rPr>
            <a:t>１２月～</a:t>
          </a:r>
          <a:r>
            <a:rPr lang="en-US" altLang="ja-JP" sz="3600" b="1" u="sng" kern="100">
              <a:effectLst/>
              <a:latin typeface="BIZ UDPゴシック" panose="020B0400000000000000" pitchFamily="50" charset="-128"/>
              <a:ea typeface="BIZ UDPゴシック" panose="020B0400000000000000" pitchFamily="50" charset="-128"/>
              <a:cs typeface="Times New Roman" panose="02020603050405020304" pitchFamily="18" charset="0"/>
            </a:rPr>
            <a:t>R8.5</a:t>
          </a:r>
          <a:r>
            <a:rPr lang="ja-JP" altLang="en-US" sz="3600" b="1" u="sng" kern="100">
              <a:effectLst/>
              <a:latin typeface="BIZ UDPゴシック" panose="020B0400000000000000" pitchFamily="50" charset="-128"/>
              <a:ea typeface="BIZ UDPゴシック" panose="020B0400000000000000" pitchFamily="50" charset="-128"/>
              <a:cs typeface="Times New Roman" panose="02020603050405020304" pitchFamily="18" charset="0"/>
            </a:rPr>
            <a:t>月までの６ヶ月間、基本給の引き上げ</a:t>
          </a:r>
          <a:r>
            <a:rPr lang="ja-JP" altLang="en-US" sz="3600" b="1" u="sng" kern="100">
              <a:solidFill>
                <a:sysClr val="windowText" lastClr="000000"/>
              </a:solidFill>
              <a:effectLst/>
              <a:latin typeface="BIZ UDPゴシック" panose="020B0400000000000000" pitchFamily="50" charset="-128"/>
              <a:ea typeface="BIZ UDPゴシック" panose="020B0400000000000000" pitchFamily="50" charset="-128"/>
              <a:cs typeface="Times New Roman" panose="02020603050405020304" pitchFamily="18" charset="0"/>
            </a:rPr>
            <a:t>を実施</a:t>
          </a:r>
          <a:br>
            <a:rPr lang="en-US" altLang="ja-JP" sz="3600" b="1" u="sng" kern="100">
              <a:solidFill>
                <a:srgbClr val="FF0000"/>
              </a:solidFill>
              <a:effectLst/>
              <a:latin typeface="BIZ UDPゴシック" panose="020B0400000000000000" pitchFamily="50" charset="-128"/>
              <a:ea typeface="BIZ UDPゴシック" panose="020B0400000000000000" pitchFamily="50" charset="-128"/>
              <a:cs typeface="Times New Roman" panose="02020603050405020304" pitchFamily="18" charset="0"/>
            </a:rPr>
          </a:br>
          <a:r>
            <a:rPr lang="ja-JP" altLang="en-US" sz="3600" b="1" u="none" kern="100">
              <a:effectLst/>
              <a:latin typeface="BIZ UDPゴシック" panose="020B0400000000000000" pitchFamily="50" charset="-128"/>
              <a:ea typeface="BIZ UDPゴシック" panose="020B0400000000000000" pitchFamily="50" charset="-128"/>
              <a:cs typeface="Times New Roman" panose="02020603050405020304" pitchFamily="18" charset="0"/>
            </a:rPr>
            <a:t>　</a:t>
          </a:r>
          <a:endParaRPr lang="en-US" altLang="ja-JP" sz="3600" b="1" u="sng" kern="100">
            <a:effectLst/>
            <a:latin typeface="BIZ UDPゴシック" panose="020B0400000000000000" pitchFamily="50" charset="-128"/>
            <a:ea typeface="BIZ UDPゴシック" panose="020B0400000000000000" pitchFamily="50" charset="-128"/>
            <a:cs typeface="Times New Roman" panose="02020603050405020304" pitchFamily="18" charset="0"/>
          </a:endParaRPr>
        </a:p>
        <a:p>
          <a:pPr marL="266700" algn="l">
            <a:buNone/>
          </a:pPr>
          <a:r>
            <a:rPr lang="ja-JP" altLang="en-US" sz="3600" b="1">
              <a:solidFill>
                <a:schemeClr val="dk1"/>
              </a:solidFill>
              <a:effectLst/>
              <a:latin typeface="BIZ UDPゴシック" panose="020B0400000000000000" pitchFamily="50" charset="-128"/>
              <a:ea typeface="BIZ UDPゴシック" panose="020B0400000000000000" pitchFamily="50" charset="-128"/>
              <a:cs typeface="+mn-cs"/>
            </a:rPr>
            <a:t>（例）　</a:t>
          </a:r>
          <a:r>
            <a:rPr lang="ja-JP" altLang="ja-JP" sz="3200" b="1">
              <a:solidFill>
                <a:schemeClr val="dk1"/>
              </a:solidFill>
              <a:effectLst/>
              <a:latin typeface="BIZ UDPゴシック" panose="020B0400000000000000" pitchFamily="50" charset="-128"/>
              <a:ea typeface="BIZ UDPゴシック" panose="020B0400000000000000" pitchFamily="50" charset="-128"/>
              <a:cs typeface="+mn-cs"/>
            </a:rPr>
            <a:t>有床診療所（</a:t>
          </a:r>
          <a:r>
            <a:rPr lang="en-US" altLang="ja-JP" sz="3200" b="1">
              <a:solidFill>
                <a:schemeClr val="dk1"/>
              </a:solidFill>
              <a:effectLst/>
              <a:latin typeface="BIZ UDPゴシック" panose="020B0400000000000000" pitchFamily="50" charset="-128"/>
              <a:ea typeface="BIZ UDPゴシック" panose="020B0400000000000000" pitchFamily="50" charset="-128"/>
              <a:cs typeface="+mn-cs"/>
            </a:rPr>
            <a:t>19</a:t>
          </a:r>
          <a:r>
            <a:rPr lang="ja-JP" altLang="ja-JP" sz="3200" b="1">
              <a:solidFill>
                <a:schemeClr val="dk1"/>
              </a:solidFill>
              <a:effectLst/>
              <a:latin typeface="BIZ UDPゴシック" panose="020B0400000000000000" pitchFamily="50" charset="-128"/>
              <a:ea typeface="BIZ UDPゴシック" panose="020B0400000000000000" pitchFamily="50" charset="-128"/>
              <a:cs typeface="+mn-cs"/>
            </a:rPr>
            <a:t>床）</a:t>
          </a:r>
          <a:r>
            <a:rPr lang="ja-JP" altLang="en-US" sz="3200" b="1">
              <a:solidFill>
                <a:schemeClr val="dk1"/>
              </a:solidFill>
              <a:effectLst/>
              <a:latin typeface="BIZ UDPゴシック" panose="020B0400000000000000" pitchFamily="50" charset="-128"/>
              <a:ea typeface="BIZ UDPゴシック" panose="020B0400000000000000" pitchFamily="50" charset="-128"/>
              <a:cs typeface="+mn-cs"/>
            </a:rPr>
            <a:t>において、</a:t>
          </a:r>
          <a:r>
            <a:rPr lang="ja-JP" altLang="ja-JP" sz="3200" b="1" u="sng">
              <a:solidFill>
                <a:schemeClr val="dk1"/>
              </a:solidFill>
              <a:effectLst/>
              <a:latin typeface="BIZ UDPゴシック" panose="020B0400000000000000" pitchFamily="50" charset="-128"/>
              <a:ea typeface="BIZ UDPゴシック" panose="020B0400000000000000" pitchFamily="50" charset="-128"/>
              <a:cs typeface="+mn-cs"/>
            </a:rPr>
            <a:t>職員</a:t>
          </a:r>
          <a:r>
            <a:rPr lang="en-US" altLang="ja-JP" sz="3200" b="1" u="sng">
              <a:solidFill>
                <a:schemeClr val="dk1"/>
              </a:solidFill>
              <a:effectLst/>
              <a:latin typeface="BIZ UDPゴシック" panose="020B0400000000000000" pitchFamily="50" charset="-128"/>
              <a:ea typeface="BIZ UDPゴシック" panose="020B0400000000000000" pitchFamily="50" charset="-128"/>
              <a:cs typeface="+mn-cs"/>
            </a:rPr>
            <a:t>15</a:t>
          </a:r>
          <a:r>
            <a:rPr lang="ja-JP" altLang="ja-JP" sz="3200" b="1" u="sng">
              <a:solidFill>
                <a:schemeClr val="dk1"/>
              </a:solidFill>
              <a:effectLst/>
              <a:latin typeface="BIZ UDPゴシック" panose="020B0400000000000000" pitchFamily="50" charset="-128"/>
              <a:ea typeface="BIZ UDPゴシック" panose="020B0400000000000000" pitchFamily="50" charset="-128"/>
              <a:cs typeface="+mn-cs"/>
            </a:rPr>
            <a:t>人</a:t>
          </a:r>
          <a:r>
            <a:rPr lang="ja-JP" altLang="en-US" sz="3200" b="1" u="sng">
              <a:solidFill>
                <a:schemeClr val="dk1"/>
              </a:solidFill>
              <a:effectLst/>
              <a:latin typeface="BIZ UDPゴシック" panose="020B0400000000000000" pitchFamily="50" charset="-128"/>
              <a:ea typeface="BIZ UDPゴシック" panose="020B0400000000000000" pitchFamily="50" charset="-128"/>
              <a:cs typeface="+mn-cs"/>
            </a:rPr>
            <a:t>の</a:t>
          </a:r>
          <a:r>
            <a:rPr lang="ja-JP" altLang="ja-JP" sz="3200" b="1" u="sng">
              <a:solidFill>
                <a:schemeClr val="dk1"/>
              </a:solidFill>
              <a:effectLst/>
              <a:latin typeface="BIZ UDPゴシック" panose="020B0400000000000000" pitchFamily="50" charset="-128"/>
              <a:ea typeface="BIZ UDPゴシック" panose="020B0400000000000000" pitchFamily="50" charset="-128"/>
              <a:cs typeface="+mn-cs"/>
            </a:rPr>
            <a:t>基本給を</a:t>
          </a:r>
          <a:r>
            <a:rPr lang="ja-JP" altLang="en-US" sz="3200" b="1" u="sng">
              <a:solidFill>
                <a:schemeClr val="dk1"/>
              </a:solidFill>
              <a:effectLst/>
              <a:latin typeface="BIZ UDPゴシック" panose="020B0400000000000000" pitchFamily="50" charset="-128"/>
              <a:ea typeface="BIZ UDPゴシック" panose="020B0400000000000000" pitchFamily="50" charset="-128"/>
              <a:cs typeface="+mn-cs"/>
            </a:rPr>
            <a:t>１人あたり</a:t>
          </a:r>
          <a:endParaRPr lang="en-US" altLang="ja-JP" sz="3200" b="1" u="sng">
            <a:solidFill>
              <a:schemeClr val="dk1"/>
            </a:solidFill>
            <a:effectLst/>
            <a:latin typeface="BIZ UDPゴシック" panose="020B0400000000000000" pitchFamily="50" charset="-128"/>
            <a:ea typeface="BIZ UDPゴシック" panose="020B0400000000000000" pitchFamily="50" charset="-128"/>
            <a:cs typeface="+mn-cs"/>
          </a:endParaRPr>
        </a:p>
        <a:p>
          <a:pPr marL="266700" algn="l">
            <a:buNone/>
          </a:pPr>
          <a:r>
            <a:rPr lang="ja-JP" altLang="en-US" sz="3200" b="1" u="none">
              <a:solidFill>
                <a:schemeClr val="dk1"/>
              </a:solidFill>
              <a:effectLst/>
              <a:latin typeface="BIZ UDPゴシック" panose="020B0400000000000000" pitchFamily="50" charset="-128"/>
              <a:ea typeface="BIZ UDPゴシック" panose="020B0400000000000000" pitchFamily="50" charset="-128"/>
              <a:cs typeface="+mn-cs"/>
            </a:rPr>
            <a:t>　　　 　</a:t>
          </a:r>
          <a:r>
            <a:rPr lang="ja-JP" altLang="ja-JP" sz="3200" b="1" u="sng">
              <a:solidFill>
                <a:schemeClr val="dk1"/>
              </a:solidFill>
              <a:effectLst/>
              <a:latin typeface="BIZ UDPゴシック" panose="020B0400000000000000" pitchFamily="50" charset="-128"/>
              <a:ea typeface="BIZ UDPゴシック" panose="020B0400000000000000" pitchFamily="50" charset="-128"/>
              <a:cs typeface="+mn-cs"/>
            </a:rPr>
            <a:t>平均１５，５００円</a:t>
          </a:r>
          <a:r>
            <a:rPr lang="ja-JP" altLang="ja-JP" sz="3200" b="1" u="sng" baseline="0">
              <a:solidFill>
                <a:schemeClr val="dk1"/>
              </a:solidFill>
              <a:effectLst/>
              <a:latin typeface="BIZ UDPゴシック" panose="020B0400000000000000" pitchFamily="50" charset="-128"/>
              <a:ea typeface="BIZ UDPゴシック" panose="020B0400000000000000" pitchFamily="50" charset="-128"/>
              <a:cs typeface="+mn-cs"/>
            </a:rPr>
            <a:t> </a:t>
          </a:r>
          <a:r>
            <a:rPr lang="ja-JP" altLang="ja-JP" sz="3200" b="1" u="sng">
              <a:solidFill>
                <a:schemeClr val="dk1"/>
              </a:solidFill>
              <a:effectLst/>
              <a:latin typeface="BIZ UDPゴシック" panose="020B0400000000000000" pitchFamily="50" charset="-128"/>
              <a:ea typeface="BIZ UDPゴシック" panose="020B0400000000000000" pitchFamily="50" charset="-128"/>
              <a:cs typeface="+mn-cs"/>
            </a:rPr>
            <a:t>引き上げ</a:t>
          </a:r>
          <a:r>
            <a:rPr lang="ja-JP" altLang="en-US" sz="3200" b="1" u="sng">
              <a:solidFill>
                <a:schemeClr val="dk1"/>
              </a:solidFill>
              <a:effectLst/>
              <a:latin typeface="BIZ UDPゴシック" panose="020B0400000000000000" pitchFamily="50" charset="-128"/>
              <a:ea typeface="BIZ UDPゴシック" panose="020B0400000000000000" pitchFamily="50" charset="-128"/>
              <a:cs typeface="+mn-cs"/>
            </a:rPr>
            <a:t>た場合</a:t>
          </a:r>
          <a:endParaRPr lang="ja-JP" altLang="ja-JP" sz="8800" u="sng">
            <a:effectLst/>
            <a:latin typeface="BIZ UDPゴシック" panose="020B0400000000000000" pitchFamily="50" charset="-128"/>
            <a:ea typeface="BIZ UDPゴシック" panose="020B0400000000000000" pitchFamily="50" charset="-128"/>
          </a:endParaRPr>
        </a:p>
        <a:p>
          <a:pPr marL="266700" algn="l">
            <a:buNone/>
          </a:pPr>
          <a:r>
            <a:rPr lang="ja-JP" altLang="en-US" sz="3200" kern="100">
              <a:effectLst/>
              <a:latin typeface="BIZ UDPゴシック" panose="020B0400000000000000" pitchFamily="50" charset="-128"/>
              <a:ea typeface="BIZ UDPゴシック" panose="020B0400000000000000" pitchFamily="50" charset="-128"/>
              <a:cs typeface="Times New Roman" panose="02020603050405020304" pitchFamily="18" charset="0"/>
            </a:rPr>
            <a:t>　看護師：１０人に</a:t>
          </a:r>
          <a:r>
            <a:rPr lang="en-US" altLang="ja-JP" sz="3200" kern="100">
              <a:effectLst/>
              <a:latin typeface="BIZ UDPゴシック" panose="020B0400000000000000" pitchFamily="50" charset="-128"/>
              <a:ea typeface="BIZ UDPゴシック" panose="020B0400000000000000" pitchFamily="50" charset="-128"/>
              <a:cs typeface="Times New Roman" panose="02020603050405020304" pitchFamily="18" charset="0"/>
            </a:rPr>
            <a:t>6</a:t>
          </a:r>
          <a:r>
            <a:rPr lang="ja-JP" altLang="en-US" sz="3200" kern="100">
              <a:effectLst/>
              <a:latin typeface="BIZ UDPゴシック" panose="020B0400000000000000" pitchFamily="50" charset="-128"/>
              <a:ea typeface="BIZ UDPゴシック" panose="020B0400000000000000" pitchFamily="50" charset="-128"/>
              <a:cs typeface="Times New Roman" panose="02020603050405020304" pitchFamily="18" charset="0"/>
            </a:rPr>
            <a:t>ヶ月で計</a:t>
          </a:r>
          <a:r>
            <a:rPr lang="en-US" altLang="ja-JP" sz="3200" kern="100">
              <a:effectLst/>
              <a:latin typeface="BIZ UDPゴシック" panose="020B0400000000000000" pitchFamily="50" charset="-128"/>
              <a:ea typeface="BIZ UDPゴシック" panose="020B0400000000000000" pitchFamily="50" charset="-128"/>
              <a:cs typeface="Times New Roman" panose="02020603050405020304" pitchFamily="18" charset="0"/>
            </a:rPr>
            <a:t>930,</a:t>
          </a:r>
          <a:r>
            <a:rPr lang="ja-JP" altLang="en-US" sz="3200" kern="100">
              <a:effectLst/>
              <a:latin typeface="BIZ UDPゴシック" panose="020B0400000000000000" pitchFamily="50" charset="-128"/>
              <a:ea typeface="BIZ UDPゴシック" panose="020B0400000000000000" pitchFamily="50" charset="-128"/>
              <a:cs typeface="Times New Roman" panose="02020603050405020304" pitchFamily="18" charset="0"/>
            </a:rPr>
            <a:t>０</a:t>
          </a:r>
          <a:r>
            <a:rPr lang="en-US" altLang="ja-JP" sz="3200" kern="100">
              <a:effectLst/>
              <a:latin typeface="BIZ UDPゴシック" panose="020B0400000000000000" pitchFamily="50" charset="-128"/>
              <a:ea typeface="BIZ UDPゴシック" panose="020B0400000000000000" pitchFamily="50" charset="-128"/>
              <a:cs typeface="Times New Roman" panose="02020603050405020304" pitchFamily="18" charset="0"/>
            </a:rPr>
            <a:t>00</a:t>
          </a:r>
          <a:r>
            <a:rPr lang="ja-JP" altLang="en-US" sz="3200" kern="100">
              <a:effectLst/>
              <a:latin typeface="BIZ UDPゴシック" panose="020B0400000000000000" pitchFamily="50" charset="-128"/>
              <a:ea typeface="BIZ UDPゴシック" panose="020B0400000000000000" pitchFamily="50" charset="-128"/>
              <a:cs typeface="Times New Roman" panose="02020603050405020304" pitchFamily="18" charset="0"/>
            </a:rPr>
            <a:t>円の賃金改善</a:t>
          </a:r>
          <a:r>
            <a:rPr lang="ja-JP" altLang="en-US" sz="2800" kern="100">
              <a:effectLst/>
              <a:latin typeface="BIZ UDPゴシック" panose="020B0400000000000000" pitchFamily="50" charset="-128"/>
              <a:ea typeface="BIZ UDPゴシック" panose="020B0400000000000000" pitchFamily="50" charset="-128"/>
              <a:cs typeface="Times New Roman" panose="02020603050405020304" pitchFamily="18" charset="0"/>
            </a:rPr>
            <a:t>　</a:t>
          </a:r>
          <a:endParaRPr lang="en-US" altLang="ja-JP" sz="2800" kern="100">
            <a:effectLst/>
            <a:latin typeface="BIZ UDPゴシック" panose="020B0400000000000000" pitchFamily="50" charset="-128"/>
            <a:ea typeface="BIZ UDPゴシック" panose="020B0400000000000000" pitchFamily="50" charset="-128"/>
            <a:cs typeface="Times New Roman" panose="02020603050405020304" pitchFamily="18" charset="0"/>
          </a:endParaRPr>
        </a:p>
        <a:p>
          <a:pPr marL="266700" algn="l">
            <a:buNone/>
          </a:pPr>
          <a:r>
            <a:rPr lang="ja-JP" altLang="en-US" sz="3200" kern="100">
              <a:effectLst/>
              <a:latin typeface="BIZ UDPゴシック" panose="020B0400000000000000" pitchFamily="50" charset="-128"/>
              <a:ea typeface="BIZ UDPゴシック" panose="020B0400000000000000" pitchFamily="50" charset="-128"/>
              <a:cs typeface="Times New Roman" panose="02020603050405020304" pitchFamily="18" charset="0"/>
            </a:rPr>
            <a:t>　・・・（１）看護職員等の欄に記入</a:t>
          </a:r>
          <a:endParaRPr lang="en-US" altLang="ja-JP" sz="3200" kern="100">
            <a:effectLst/>
            <a:latin typeface="BIZ UDPゴシック" panose="020B0400000000000000" pitchFamily="50" charset="-128"/>
            <a:ea typeface="BIZ UDPゴシック" panose="020B0400000000000000" pitchFamily="50" charset="-128"/>
            <a:cs typeface="Times New Roman" panose="02020603050405020304" pitchFamily="18" charset="0"/>
          </a:endParaRPr>
        </a:p>
        <a:p>
          <a:r>
            <a:rPr lang="ja-JP" altLang="en-US" sz="3200">
              <a:solidFill>
                <a:schemeClr val="dk1"/>
              </a:solidFill>
              <a:effectLst/>
              <a:latin typeface="BIZ UDPゴシック" panose="020B0400000000000000" pitchFamily="50" charset="-128"/>
              <a:ea typeface="BIZ UDPゴシック" panose="020B0400000000000000" pitchFamily="50" charset="-128"/>
              <a:cs typeface="+mn-cs"/>
            </a:rPr>
            <a:t>　　</a:t>
          </a:r>
          <a:r>
            <a:rPr lang="ja-JP" altLang="ja-JP" sz="3200">
              <a:solidFill>
                <a:schemeClr val="dk1"/>
              </a:solidFill>
              <a:effectLst/>
              <a:latin typeface="BIZ UDPゴシック" panose="020B0400000000000000" pitchFamily="50" charset="-128"/>
              <a:ea typeface="BIZ UDPゴシック" panose="020B0400000000000000" pitchFamily="50" charset="-128"/>
              <a:cs typeface="+mn-cs"/>
            </a:rPr>
            <a:t>医師：</a:t>
          </a:r>
          <a:r>
            <a:rPr lang="en-US" altLang="ja-JP" sz="3200">
              <a:solidFill>
                <a:schemeClr val="dk1"/>
              </a:solidFill>
              <a:effectLst/>
              <a:latin typeface="BIZ UDPゴシック" panose="020B0400000000000000" pitchFamily="50" charset="-128"/>
              <a:ea typeface="BIZ UDPゴシック" panose="020B0400000000000000" pitchFamily="50" charset="-128"/>
              <a:cs typeface="+mn-cs"/>
            </a:rPr>
            <a:t>2</a:t>
          </a:r>
          <a:r>
            <a:rPr lang="ja-JP" altLang="ja-JP" sz="3200">
              <a:solidFill>
                <a:schemeClr val="dk1"/>
              </a:solidFill>
              <a:effectLst/>
              <a:latin typeface="BIZ UDPゴシック" panose="020B0400000000000000" pitchFamily="50" charset="-128"/>
              <a:ea typeface="BIZ UDPゴシック" panose="020B0400000000000000" pitchFamily="50" charset="-128"/>
              <a:cs typeface="+mn-cs"/>
            </a:rPr>
            <a:t>人に</a:t>
          </a:r>
          <a:r>
            <a:rPr lang="en-US" altLang="ja-JP" sz="3200">
              <a:solidFill>
                <a:schemeClr val="dk1"/>
              </a:solidFill>
              <a:effectLst/>
              <a:latin typeface="BIZ UDPゴシック" panose="020B0400000000000000" pitchFamily="50" charset="-128"/>
              <a:ea typeface="BIZ UDPゴシック" panose="020B0400000000000000" pitchFamily="50" charset="-128"/>
              <a:cs typeface="+mn-cs"/>
            </a:rPr>
            <a:t>6</a:t>
          </a:r>
          <a:r>
            <a:rPr lang="ja-JP" altLang="ja-JP" sz="3200">
              <a:solidFill>
                <a:schemeClr val="dk1"/>
              </a:solidFill>
              <a:effectLst/>
              <a:latin typeface="BIZ UDPゴシック" panose="020B0400000000000000" pitchFamily="50" charset="-128"/>
              <a:ea typeface="BIZ UDPゴシック" panose="020B0400000000000000" pitchFamily="50" charset="-128"/>
              <a:cs typeface="+mn-cs"/>
            </a:rPr>
            <a:t>ヶ月で計</a:t>
          </a:r>
          <a:r>
            <a:rPr lang="en-US" altLang="ja-JP" sz="3200">
              <a:solidFill>
                <a:schemeClr val="dk1"/>
              </a:solidFill>
              <a:effectLst/>
              <a:latin typeface="BIZ UDPゴシック" panose="020B0400000000000000" pitchFamily="50" charset="-128"/>
              <a:ea typeface="BIZ UDPゴシック" panose="020B0400000000000000" pitchFamily="50" charset="-128"/>
              <a:cs typeface="+mn-cs"/>
            </a:rPr>
            <a:t>22</a:t>
          </a:r>
          <a:r>
            <a:rPr lang="ja-JP" altLang="ja-JP" sz="3200">
              <a:solidFill>
                <a:schemeClr val="dk1"/>
              </a:solidFill>
              <a:effectLst/>
              <a:latin typeface="BIZ UDPゴシック" panose="020B0400000000000000" pitchFamily="50" charset="-128"/>
              <a:ea typeface="BIZ UDPゴシック" panose="020B0400000000000000" pitchFamily="50" charset="-128"/>
              <a:cs typeface="+mn-cs"/>
            </a:rPr>
            <a:t>２</a:t>
          </a:r>
          <a:r>
            <a:rPr lang="en-US" altLang="ja-JP" sz="3200">
              <a:solidFill>
                <a:schemeClr val="dk1"/>
              </a:solidFill>
              <a:effectLst/>
              <a:latin typeface="BIZ UDPゴシック" panose="020B0400000000000000" pitchFamily="50" charset="-128"/>
              <a:ea typeface="BIZ UDPゴシック" panose="020B0400000000000000" pitchFamily="50" charset="-128"/>
              <a:cs typeface="+mn-cs"/>
            </a:rPr>
            <a:t>,000</a:t>
          </a:r>
          <a:r>
            <a:rPr lang="ja-JP" altLang="ja-JP" sz="3200">
              <a:solidFill>
                <a:schemeClr val="dk1"/>
              </a:solidFill>
              <a:effectLst/>
              <a:latin typeface="BIZ UDPゴシック" panose="020B0400000000000000" pitchFamily="50" charset="-128"/>
              <a:ea typeface="BIZ UDPゴシック" panose="020B0400000000000000" pitchFamily="50" charset="-128"/>
              <a:cs typeface="+mn-cs"/>
            </a:rPr>
            <a:t>円の賃金改善</a:t>
          </a:r>
          <a:endParaRPr lang="en-US" altLang="ja-JP" sz="3200">
            <a:solidFill>
              <a:schemeClr val="dk1"/>
            </a:solidFill>
            <a:effectLst/>
            <a:latin typeface="BIZ UDPゴシック" panose="020B0400000000000000" pitchFamily="50" charset="-128"/>
            <a:ea typeface="BIZ UDPゴシック" panose="020B0400000000000000" pitchFamily="50" charset="-128"/>
            <a:cs typeface="+mn-cs"/>
          </a:endParaRPr>
        </a:p>
        <a:p>
          <a:r>
            <a:rPr lang="ja-JP" altLang="en-US" sz="2800">
              <a:solidFill>
                <a:schemeClr val="dk1"/>
              </a:solidFill>
              <a:effectLst/>
              <a:latin typeface="BIZ UDPゴシック" panose="020B0400000000000000" pitchFamily="50" charset="-128"/>
              <a:ea typeface="BIZ UDPゴシック" panose="020B0400000000000000" pitchFamily="50" charset="-128"/>
              <a:cs typeface="+mn-cs"/>
            </a:rPr>
            <a:t>　　</a:t>
          </a:r>
          <a:r>
            <a:rPr lang="ja-JP" altLang="ja-JP" sz="3200">
              <a:solidFill>
                <a:schemeClr val="dk1"/>
              </a:solidFill>
              <a:effectLst/>
              <a:latin typeface="BIZ UDPゴシック" panose="020B0400000000000000" pitchFamily="50" charset="-128"/>
              <a:ea typeface="BIZ UDPゴシック" panose="020B0400000000000000" pitchFamily="50" charset="-128"/>
              <a:cs typeface="+mn-cs"/>
            </a:rPr>
            <a:t>・・・（２）</a:t>
          </a:r>
          <a:r>
            <a:rPr lang="en-US" altLang="ja-JP" sz="3200">
              <a:solidFill>
                <a:schemeClr val="dk1"/>
              </a:solidFill>
              <a:effectLst/>
              <a:latin typeface="BIZ UDPゴシック" panose="020B0400000000000000" pitchFamily="50" charset="-128"/>
              <a:ea typeface="BIZ UDPゴシック" panose="020B0400000000000000" pitchFamily="50" charset="-128"/>
              <a:cs typeface="+mn-cs"/>
            </a:rPr>
            <a:t>40</a:t>
          </a:r>
          <a:r>
            <a:rPr lang="ja-JP" altLang="ja-JP" sz="3200">
              <a:solidFill>
                <a:schemeClr val="dk1"/>
              </a:solidFill>
              <a:effectLst/>
              <a:latin typeface="BIZ UDPゴシック" panose="020B0400000000000000" pitchFamily="50" charset="-128"/>
              <a:ea typeface="BIZ UDPゴシック" panose="020B0400000000000000" pitchFamily="50" charset="-128"/>
              <a:cs typeface="+mn-cs"/>
            </a:rPr>
            <a:t>歳未満の勤務医師等の欄に記入</a:t>
          </a:r>
          <a:r>
            <a:rPr lang="ja-JP" altLang="en-US" sz="3200">
              <a:solidFill>
                <a:schemeClr val="dk1"/>
              </a:solidFill>
              <a:effectLst/>
              <a:latin typeface="BIZ UDPゴシック" panose="020B0400000000000000" pitchFamily="50" charset="-128"/>
              <a:ea typeface="BIZ UDPゴシック" panose="020B0400000000000000" pitchFamily="50" charset="-128"/>
              <a:cs typeface="+mn-cs"/>
            </a:rPr>
            <a:t>　　</a:t>
          </a:r>
          <a:endParaRPr lang="en-US" altLang="ja-JP" sz="2800">
            <a:solidFill>
              <a:schemeClr val="dk1"/>
            </a:solidFill>
            <a:effectLst/>
            <a:latin typeface="BIZ UDPゴシック" panose="020B0400000000000000" pitchFamily="50" charset="-128"/>
            <a:ea typeface="BIZ UDPゴシック" panose="020B0400000000000000" pitchFamily="50" charset="-128"/>
            <a:cs typeface="+mn-cs"/>
          </a:endParaRPr>
        </a:p>
        <a:p>
          <a:r>
            <a:rPr lang="ja-JP" altLang="en-US" sz="2800" kern="100">
              <a:solidFill>
                <a:schemeClr val="dk1"/>
              </a:solidFill>
              <a:effectLst/>
              <a:latin typeface="BIZ UDPゴシック" panose="020B0400000000000000" pitchFamily="50" charset="-128"/>
              <a:ea typeface="BIZ UDPゴシック" panose="020B0400000000000000" pitchFamily="50" charset="-128"/>
              <a:cs typeface="+mn-cs"/>
            </a:rPr>
            <a:t>　　</a:t>
          </a:r>
          <a:r>
            <a:rPr lang="ja-JP" altLang="en-US" sz="3200" kern="100">
              <a:effectLst/>
              <a:latin typeface="BIZ UDPゴシック" panose="020B0400000000000000" pitchFamily="50" charset="-128"/>
              <a:ea typeface="BIZ UDPゴシック" panose="020B0400000000000000" pitchFamily="50" charset="-128"/>
              <a:cs typeface="Times New Roman" panose="02020603050405020304" pitchFamily="18" charset="0"/>
            </a:rPr>
            <a:t>看護補助者：３人に６ヶ月で計</a:t>
          </a:r>
          <a:r>
            <a:rPr lang="en-US" altLang="ja-JP" sz="3200" kern="100">
              <a:effectLst/>
              <a:latin typeface="BIZ UDPゴシック" panose="020B0400000000000000" pitchFamily="50" charset="-128"/>
              <a:ea typeface="BIZ UDPゴシック" panose="020B0400000000000000" pitchFamily="50" charset="-128"/>
              <a:cs typeface="Times New Roman" panose="02020603050405020304" pitchFamily="18" charset="0"/>
            </a:rPr>
            <a:t>243,000</a:t>
          </a:r>
          <a:r>
            <a:rPr lang="ja-JP" altLang="en-US" sz="3200" kern="100">
              <a:effectLst/>
              <a:latin typeface="BIZ UDPゴシック" panose="020B0400000000000000" pitchFamily="50" charset="-128"/>
              <a:ea typeface="BIZ UDPゴシック" panose="020B0400000000000000" pitchFamily="50" charset="-128"/>
              <a:cs typeface="Times New Roman" panose="02020603050405020304" pitchFamily="18" charset="0"/>
            </a:rPr>
            <a:t>円の賃金改善　　</a:t>
          </a:r>
          <a:endParaRPr lang="en-US" altLang="ja-JP" sz="3200" kern="100">
            <a:effectLst/>
            <a:latin typeface="BIZ UDPゴシック" panose="020B0400000000000000" pitchFamily="50" charset="-128"/>
            <a:ea typeface="BIZ UDPゴシック" panose="020B0400000000000000" pitchFamily="50" charset="-128"/>
            <a:cs typeface="Times New Roman" panose="02020603050405020304" pitchFamily="18" charset="0"/>
          </a:endParaRPr>
        </a:p>
        <a:p>
          <a:r>
            <a:rPr lang="ja-JP" altLang="en-US" sz="2800" kern="100">
              <a:effectLst/>
              <a:latin typeface="BIZ UDPゴシック" panose="020B0400000000000000" pitchFamily="50" charset="-128"/>
              <a:ea typeface="BIZ UDPゴシック" panose="020B0400000000000000" pitchFamily="50" charset="-128"/>
              <a:cs typeface="Times New Roman" panose="02020603050405020304" pitchFamily="18" charset="0"/>
            </a:rPr>
            <a:t>　　</a:t>
          </a:r>
          <a:r>
            <a:rPr lang="ja-JP" altLang="en-US" sz="3200" kern="100">
              <a:effectLst/>
              <a:latin typeface="BIZ UDPゴシック" panose="020B0400000000000000" pitchFamily="50" charset="-128"/>
              <a:ea typeface="BIZ UDPゴシック" panose="020B0400000000000000" pitchFamily="50" charset="-128"/>
              <a:cs typeface="Times New Roman" panose="02020603050405020304" pitchFamily="18" charset="0"/>
            </a:rPr>
            <a:t>・・・（４）看護補助者の欄に記入</a:t>
          </a:r>
          <a:br>
            <a:rPr lang="en-US" altLang="ja-JP" sz="3200" kern="100">
              <a:effectLst/>
              <a:latin typeface="BIZ UDPゴシック" panose="020B0400000000000000" pitchFamily="50" charset="-128"/>
              <a:ea typeface="BIZ UDPゴシック" panose="020B0400000000000000" pitchFamily="50" charset="-128"/>
              <a:cs typeface="Times New Roman" panose="02020603050405020304" pitchFamily="18" charset="0"/>
            </a:rPr>
          </a:br>
          <a:br>
            <a:rPr lang="en-US" altLang="ja-JP" sz="3200" kern="100">
              <a:effectLst/>
              <a:latin typeface="BIZ UDPゴシック" panose="020B0400000000000000" pitchFamily="50" charset="-128"/>
              <a:ea typeface="BIZ UDPゴシック" panose="020B0400000000000000" pitchFamily="50" charset="-128"/>
              <a:cs typeface="Times New Roman" panose="02020603050405020304" pitchFamily="18" charset="0"/>
            </a:rPr>
          </a:br>
          <a:r>
            <a:rPr lang="ja-JP" altLang="en-US" sz="2800" kern="100">
              <a:effectLst/>
              <a:latin typeface="BIZ UDPゴシック" panose="020B0400000000000000" pitchFamily="50" charset="-128"/>
              <a:ea typeface="BIZ UDPゴシック" panose="020B0400000000000000" pitchFamily="50" charset="-128"/>
              <a:cs typeface="Times New Roman" panose="02020603050405020304" pitchFamily="18" charset="0"/>
            </a:rPr>
            <a:t>　　　　　　　　　　　　　　　　　　　　　　　　　　　　　　　</a:t>
          </a:r>
          <a:endParaRPr lang="en-US" altLang="ja-JP" sz="2800" kern="100">
            <a:effectLst/>
            <a:latin typeface="BIZ UDPゴシック" panose="020B0400000000000000" pitchFamily="50" charset="-128"/>
            <a:ea typeface="BIZ UDPゴシック" panose="020B0400000000000000" pitchFamily="50" charset="-128"/>
            <a:cs typeface="Times New Roman" panose="02020603050405020304" pitchFamily="18" charset="0"/>
          </a:endParaRPr>
        </a:p>
        <a:p>
          <a:pPr marL="266700" marR="0" lvl="0" indent="0" algn="l" defTabSz="914400" eaLnBrk="1" fontAlgn="auto" latinLnBrk="0" hangingPunct="1">
            <a:lnSpc>
              <a:spcPct val="100000"/>
            </a:lnSpc>
            <a:spcBef>
              <a:spcPts val="0"/>
            </a:spcBef>
            <a:spcAft>
              <a:spcPts val="0"/>
            </a:spcAft>
            <a:buClrTx/>
            <a:buSzTx/>
            <a:buFontTx/>
            <a:buNone/>
            <a:tabLst/>
            <a:defRPr/>
          </a:pPr>
          <a:endParaRPr lang="en-US" altLang="ja-JP" sz="2800" kern="100">
            <a:effectLst/>
            <a:latin typeface="BIZ UDPゴシック" panose="020B0400000000000000" pitchFamily="50" charset="-128"/>
            <a:ea typeface="BIZ UDPゴシック" panose="020B0400000000000000" pitchFamily="50" charset="-128"/>
            <a:cs typeface="Times New Roman" panose="02020603050405020304" pitchFamily="18" charset="0"/>
          </a:endParaRPr>
        </a:p>
        <a:p>
          <a:pPr indent="400050" algn="just">
            <a:buNone/>
          </a:pPr>
          <a:br>
            <a:rPr lang="en-US" altLang="ja-JP" sz="3200">
              <a:effectLst/>
              <a:ea typeface="BIZ UDPゴシック" panose="020B0400000000000000" pitchFamily="50" charset="-128"/>
              <a:cs typeface="Times New Roman" panose="02020603050405020304" pitchFamily="18" charset="0"/>
            </a:rPr>
          </a:br>
          <a:endParaRPr lang="ja-JP" altLang="ja-JP" sz="3200" kern="100">
            <a:effectLst/>
            <a:latin typeface="游明朝" panose="02020400000000000000" pitchFamily="18" charset="-128"/>
            <a:ea typeface="游明朝" panose="02020400000000000000" pitchFamily="18" charset="-128"/>
            <a:cs typeface="Times New Roman" panose="02020603050405020304" pitchFamily="18" charset="0"/>
          </a:endParaRPr>
        </a:p>
        <a:p>
          <a:endParaRPr kumimoji="1" lang="ja-JP" altLang="en-US" sz="3200" kern="1200"/>
        </a:p>
      </xdr:txBody>
    </xdr:sp>
    <xdr:clientData/>
  </xdr:twoCellAnchor>
  <xdr:twoCellAnchor>
    <xdr:from>
      <xdr:col>0</xdr:col>
      <xdr:colOff>79376</xdr:colOff>
      <xdr:row>18</xdr:row>
      <xdr:rowOff>24424</xdr:rowOff>
    </xdr:from>
    <xdr:to>
      <xdr:col>7</xdr:col>
      <xdr:colOff>24424</xdr:colOff>
      <xdr:row>18</xdr:row>
      <xdr:rowOff>1520337</xdr:rowOff>
    </xdr:to>
    <xdr:sp macro="" textlink="">
      <xdr:nvSpPr>
        <xdr:cNvPr id="3" name="正方形/長方形 2">
          <a:extLst>
            <a:ext uri="{FF2B5EF4-FFF2-40B4-BE49-F238E27FC236}">
              <a16:creationId xmlns:a16="http://schemas.microsoft.com/office/drawing/2014/main" id="{FA1CB8B9-8ADC-4EC3-9B49-A61F16A09ED2}"/>
            </a:ext>
          </a:extLst>
        </xdr:cNvPr>
        <xdr:cNvSpPr/>
      </xdr:nvSpPr>
      <xdr:spPr bwMode="auto">
        <a:xfrm>
          <a:off x="79376" y="10863874"/>
          <a:ext cx="24081398" cy="1495913"/>
        </a:xfrm>
        <a:prstGeom prst="rect">
          <a:avLst/>
        </a:prstGeom>
        <a:noFill/>
        <a:ln w="104775"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kern="1200"/>
        </a:p>
      </xdr:txBody>
    </xdr:sp>
    <xdr:clientData/>
  </xdr:twoCellAnchor>
  <xdr:twoCellAnchor>
    <xdr:from>
      <xdr:col>5</xdr:col>
      <xdr:colOff>1387337</xdr:colOff>
      <xdr:row>1</xdr:row>
      <xdr:rowOff>781974</xdr:rowOff>
    </xdr:from>
    <xdr:to>
      <xdr:col>7</xdr:col>
      <xdr:colOff>802276</xdr:colOff>
      <xdr:row>8</xdr:row>
      <xdr:rowOff>548739</xdr:rowOff>
    </xdr:to>
    <xdr:sp macro="" textlink="">
      <xdr:nvSpPr>
        <xdr:cNvPr id="5" name="吹き出し: 角を丸めた四角形 4">
          <a:extLst>
            <a:ext uri="{FF2B5EF4-FFF2-40B4-BE49-F238E27FC236}">
              <a16:creationId xmlns:a16="http://schemas.microsoft.com/office/drawing/2014/main" id="{385A557C-C481-4CFE-BF8D-E63DB04D51F5}"/>
            </a:ext>
          </a:extLst>
        </xdr:cNvPr>
        <xdr:cNvSpPr/>
      </xdr:nvSpPr>
      <xdr:spPr>
        <a:xfrm>
          <a:off x="15654130" y="1423876"/>
          <a:ext cx="6434450" cy="2334374"/>
        </a:xfrm>
        <a:prstGeom prst="wedgeRoundRectCallout">
          <a:avLst>
            <a:gd name="adj1" fmla="val 63797"/>
            <a:gd name="adj2" fmla="val 234291"/>
            <a:gd name="adj3" fmla="val 16667"/>
          </a:avLst>
        </a:prstGeom>
        <a:solidFill>
          <a:schemeClr val="bg1"/>
        </a:solidFill>
        <a:ln w="76200" cap="flat" cmpd="sng" algn="ctr">
          <a:solidFill>
            <a:srgbClr val="00B050"/>
          </a:solid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algn="ctr">
            <a:buNone/>
          </a:pPr>
          <a:r>
            <a:rPr lang="ja-JP" altLang="en-US" sz="3600" kern="100">
              <a:effectLst/>
              <a:latin typeface="+mn-ea"/>
              <a:ea typeface="+mn-ea"/>
              <a:cs typeface="Times New Roman" panose="02020603050405020304" pitchFamily="18" charset="0"/>
            </a:rPr>
            <a:t>❶</a:t>
          </a:r>
          <a:r>
            <a:rPr lang="ja-JP" sz="3600" kern="100">
              <a:effectLst/>
              <a:latin typeface="+mn-ea"/>
              <a:ea typeface="+mn-ea"/>
              <a:cs typeface="Times New Roman" panose="02020603050405020304" pitchFamily="18" charset="0"/>
            </a:rPr>
            <a:t>賃金改善の総額</a:t>
          </a:r>
          <a:r>
            <a:rPr lang="ja-JP" altLang="en-US" sz="3600" kern="100">
              <a:effectLst/>
              <a:latin typeface="+mn-ea"/>
              <a:ea typeface="+mn-ea"/>
              <a:cs typeface="Times New Roman" panose="02020603050405020304" pitchFamily="18" charset="0"/>
            </a:rPr>
            <a:t>＞❷</a:t>
          </a:r>
          <a:r>
            <a:rPr lang="ja-JP" sz="3600" kern="100">
              <a:effectLst/>
              <a:latin typeface="+mn-ea"/>
              <a:ea typeface="+mn-ea"/>
              <a:cs typeface="Times New Roman" panose="02020603050405020304" pitchFamily="18" charset="0"/>
            </a:rPr>
            <a:t>申請額</a:t>
          </a:r>
          <a:endParaRPr lang="en-US" altLang="ja-JP" sz="3600" kern="100">
            <a:effectLst/>
            <a:latin typeface="+mn-ea"/>
            <a:ea typeface="+mn-ea"/>
            <a:cs typeface="Times New Roman" panose="02020603050405020304" pitchFamily="18" charset="0"/>
          </a:endParaRPr>
        </a:p>
        <a:p>
          <a:pPr algn="ctr">
            <a:buNone/>
          </a:pPr>
          <a:r>
            <a:rPr lang="ja-JP" sz="3600" b="1" kern="100">
              <a:effectLst/>
              <a:latin typeface="+mn-ea"/>
              <a:ea typeface="+mn-ea"/>
              <a:cs typeface="Times New Roman" panose="02020603050405020304" pitchFamily="18" charset="0"/>
            </a:rPr>
            <a:t>返還なし</a:t>
          </a:r>
          <a:endParaRPr lang="ja-JP" sz="3600" kern="100">
            <a:effectLst/>
            <a:latin typeface="+mn-ea"/>
            <a:ea typeface="+mn-ea"/>
            <a:cs typeface="Times New Roman" panose="02020603050405020304" pitchFamily="18" charset="0"/>
          </a:endParaRPr>
        </a:p>
      </xdr:txBody>
    </xdr:sp>
    <xdr:clientData/>
  </xdr:twoCellAnchor>
  <xdr:twoCellAnchor>
    <xdr:from>
      <xdr:col>0</xdr:col>
      <xdr:colOff>79376</xdr:colOff>
      <xdr:row>28</xdr:row>
      <xdr:rowOff>71437</xdr:rowOff>
    </xdr:from>
    <xdr:to>
      <xdr:col>7</xdr:col>
      <xdr:colOff>24424</xdr:colOff>
      <xdr:row>28</xdr:row>
      <xdr:rowOff>1142999</xdr:rowOff>
    </xdr:to>
    <xdr:sp macro="" textlink="">
      <xdr:nvSpPr>
        <xdr:cNvPr id="6" name="正方形/長方形 5">
          <a:extLst>
            <a:ext uri="{FF2B5EF4-FFF2-40B4-BE49-F238E27FC236}">
              <a16:creationId xmlns:a16="http://schemas.microsoft.com/office/drawing/2014/main" id="{05E569DE-96B3-4DB1-BFC1-04207180AC24}"/>
            </a:ext>
          </a:extLst>
        </xdr:cNvPr>
        <xdr:cNvSpPr/>
      </xdr:nvSpPr>
      <xdr:spPr bwMode="auto">
        <a:xfrm>
          <a:off x="79376" y="22574250"/>
          <a:ext cx="23567048" cy="1071562"/>
        </a:xfrm>
        <a:prstGeom prst="rect">
          <a:avLst/>
        </a:prstGeom>
        <a:noFill/>
        <a:ln w="107950"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kern="1200"/>
        </a:p>
      </xdr:txBody>
    </xdr:sp>
    <xdr:clientData/>
  </xdr:twoCellAnchor>
  <xdr:twoCellAnchor>
    <xdr:from>
      <xdr:col>0</xdr:col>
      <xdr:colOff>69695</xdr:colOff>
      <xdr:row>34</xdr:row>
      <xdr:rowOff>9874</xdr:rowOff>
    </xdr:from>
    <xdr:to>
      <xdr:col>6</xdr:col>
      <xdr:colOff>3798747</xdr:colOff>
      <xdr:row>35</xdr:row>
      <xdr:rowOff>52851</xdr:rowOff>
    </xdr:to>
    <xdr:sp macro="" textlink="">
      <xdr:nvSpPr>
        <xdr:cNvPr id="7" name="正方形/長方形 6">
          <a:extLst>
            <a:ext uri="{FF2B5EF4-FFF2-40B4-BE49-F238E27FC236}">
              <a16:creationId xmlns:a16="http://schemas.microsoft.com/office/drawing/2014/main" id="{CBA14815-CACA-4487-9751-6A717498BA84}"/>
            </a:ext>
          </a:extLst>
        </xdr:cNvPr>
        <xdr:cNvSpPr/>
      </xdr:nvSpPr>
      <xdr:spPr bwMode="auto">
        <a:xfrm>
          <a:off x="69695" y="30536337"/>
          <a:ext cx="23731552" cy="1297490"/>
        </a:xfrm>
        <a:prstGeom prst="rect">
          <a:avLst/>
        </a:prstGeom>
        <a:noFill/>
        <a:ln w="107950"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kern="1200"/>
        </a:p>
      </xdr:txBody>
    </xdr:sp>
    <xdr:clientData/>
  </xdr:twoCellAnchor>
  <xdr:twoCellAnchor>
    <xdr:from>
      <xdr:col>0</xdr:col>
      <xdr:colOff>46464</xdr:colOff>
      <xdr:row>45</xdr:row>
      <xdr:rowOff>1095374</xdr:rowOff>
    </xdr:from>
    <xdr:to>
      <xdr:col>7</xdr:col>
      <xdr:colOff>6962</xdr:colOff>
      <xdr:row>47</xdr:row>
      <xdr:rowOff>47625</xdr:rowOff>
    </xdr:to>
    <xdr:sp macro="" textlink="">
      <xdr:nvSpPr>
        <xdr:cNvPr id="8" name="正方形/長方形 7">
          <a:extLst>
            <a:ext uri="{FF2B5EF4-FFF2-40B4-BE49-F238E27FC236}">
              <a16:creationId xmlns:a16="http://schemas.microsoft.com/office/drawing/2014/main" id="{1A875571-A8AD-4613-B874-139058DE3F6A}"/>
            </a:ext>
          </a:extLst>
        </xdr:cNvPr>
        <xdr:cNvSpPr/>
      </xdr:nvSpPr>
      <xdr:spPr bwMode="auto">
        <a:xfrm>
          <a:off x="46464" y="45124687"/>
          <a:ext cx="23582498" cy="1214438"/>
        </a:xfrm>
        <a:prstGeom prst="rect">
          <a:avLst/>
        </a:prstGeom>
        <a:noFill/>
        <a:ln w="107950"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kern="1200"/>
        </a:p>
      </xdr:txBody>
    </xdr:sp>
    <xdr:clientData/>
  </xdr:twoCellAnchor>
  <xdr:twoCellAnchor>
    <xdr:from>
      <xdr:col>5</xdr:col>
      <xdr:colOff>0</xdr:colOff>
      <xdr:row>13</xdr:row>
      <xdr:rowOff>24425</xdr:rowOff>
    </xdr:from>
    <xdr:to>
      <xdr:col>8</xdr:col>
      <xdr:colOff>0</xdr:colOff>
      <xdr:row>15</xdr:row>
      <xdr:rowOff>48292</xdr:rowOff>
    </xdr:to>
    <xdr:sp macro="" textlink="">
      <xdr:nvSpPr>
        <xdr:cNvPr id="11" name="正方形/長方形 10">
          <a:extLst>
            <a:ext uri="{FF2B5EF4-FFF2-40B4-BE49-F238E27FC236}">
              <a16:creationId xmlns:a16="http://schemas.microsoft.com/office/drawing/2014/main" id="{1D8647C8-6610-4A6A-9277-F64676C02B76}"/>
            </a:ext>
          </a:extLst>
        </xdr:cNvPr>
        <xdr:cNvSpPr/>
      </xdr:nvSpPr>
      <xdr:spPr bwMode="auto">
        <a:xfrm>
          <a:off x="15885242" y="7029909"/>
          <a:ext cx="12105968" cy="1805964"/>
        </a:xfrm>
        <a:prstGeom prst="rect">
          <a:avLst/>
        </a:prstGeom>
        <a:noFill/>
        <a:ln w="101600"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050" kern="1200"/>
        </a:p>
      </xdr:txBody>
    </xdr:sp>
    <xdr:clientData/>
  </xdr:twoCellAnchor>
  <xdr:twoCellAnchor>
    <xdr:from>
      <xdr:col>7</xdr:col>
      <xdr:colOff>144318</xdr:colOff>
      <xdr:row>36</xdr:row>
      <xdr:rowOff>779318</xdr:rowOff>
    </xdr:from>
    <xdr:to>
      <xdr:col>7</xdr:col>
      <xdr:colOff>4214091</xdr:colOff>
      <xdr:row>37</xdr:row>
      <xdr:rowOff>1039091</xdr:rowOff>
    </xdr:to>
    <xdr:sp macro="" textlink="">
      <xdr:nvSpPr>
        <xdr:cNvPr id="4" name="テキスト ボックス 3">
          <a:extLst>
            <a:ext uri="{FF2B5EF4-FFF2-40B4-BE49-F238E27FC236}">
              <a16:creationId xmlns:a16="http://schemas.microsoft.com/office/drawing/2014/main" id="{0AE8E98E-78CD-99BB-D9F1-D7424BB3F649}"/>
            </a:ext>
          </a:extLst>
        </xdr:cNvPr>
        <xdr:cNvSpPr txBox="1"/>
      </xdr:nvSpPr>
      <xdr:spPr>
        <a:xfrm>
          <a:off x="24014545" y="33712727"/>
          <a:ext cx="4069773" cy="1905000"/>
        </a:xfrm>
        <a:prstGeom prst="rect">
          <a:avLst/>
        </a:prstGeom>
        <a:solidFill>
          <a:schemeClr val="lt1"/>
        </a:solidFill>
        <a:ln w="5715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5400" kern="1200">
              <a:solidFill>
                <a:srgbClr val="FF0000"/>
              </a:solidFill>
              <a:latin typeface="+mn-ea"/>
              <a:ea typeface="+mn-ea"/>
            </a:rPr>
            <a:t>裏面あり</a:t>
          </a:r>
        </a:p>
      </xdr:txBody>
    </xdr:sp>
    <xdr:clientData/>
  </xdr:twoCellAnchor>
  <xdr:twoCellAnchor>
    <xdr:from>
      <xdr:col>2</xdr:col>
      <xdr:colOff>139391</xdr:colOff>
      <xdr:row>19</xdr:row>
      <xdr:rowOff>994406</xdr:rowOff>
    </xdr:from>
    <xdr:to>
      <xdr:col>5</xdr:col>
      <xdr:colOff>3275671</xdr:colOff>
      <xdr:row>21</xdr:row>
      <xdr:rowOff>0</xdr:rowOff>
    </xdr:to>
    <xdr:sp macro="" textlink="">
      <xdr:nvSpPr>
        <xdr:cNvPr id="9" name="吹き出し: 角を丸めた四角形 8">
          <a:extLst>
            <a:ext uri="{FF2B5EF4-FFF2-40B4-BE49-F238E27FC236}">
              <a16:creationId xmlns:a16="http://schemas.microsoft.com/office/drawing/2014/main" id="{8AA1C3F6-156C-A8AA-21EB-C32356ACEFB6}"/>
            </a:ext>
          </a:extLst>
        </xdr:cNvPr>
        <xdr:cNvSpPr/>
      </xdr:nvSpPr>
      <xdr:spPr bwMode="auto">
        <a:xfrm>
          <a:off x="7968476" y="13400138"/>
          <a:ext cx="11174451" cy="2025716"/>
        </a:xfrm>
        <a:prstGeom prst="wedgeRoundRectCallout">
          <a:avLst>
            <a:gd name="adj1" fmla="val -4971"/>
            <a:gd name="adj2" fmla="val -114689"/>
            <a:gd name="adj3" fmla="val 16667"/>
          </a:avLst>
        </a:prstGeom>
        <a:solidFill>
          <a:schemeClr val="bg1"/>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ctr" upright="1"/>
        <a:lstStyle/>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2800" b="0" i="0">
              <a:effectLst/>
              <a:latin typeface="+mn-lt"/>
              <a:ea typeface="+mn-ea"/>
              <a:cs typeface="+mn-cs"/>
            </a:rPr>
            <a:t>②改善額＝</a:t>
          </a:r>
          <a:r>
            <a:rPr lang="ja-JP" altLang="en-US" sz="2800" b="0" i="0" u="sng">
              <a:effectLst/>
              <a:latin typeface="+mn-lt"/>
              <a:ea typeface="+mn-ea"/>
              <a:cs typeface="+mn-cs"/>
            </a:rPr>
            <a:t>賃金改善の総額</a:t>
          </a:r>
          <a:r>
            <a:rPr lang="en-US" altLang="ja-JP" sz="2800" b="0" i="0" u="none">
              <a:effectLst/>
              <a:latin typeface="+mn-lt"/>
              <a:ea typeface="+mn-ea"/>
              <a:cs typeface="+mn-cs"/>
            </a:rPr>
            <a:t>÷</a:t>
          </a:r>
          <a:r>
            <a:rPr lang="ja-JP" altLang="en-US" sz="2800" b="0" i="0" u="none">
              <a:effectLst/>
              <a:latin typeface="+mn-lt"/>
              <a:ea typeface="+mn-ea"/>
              <a:cs typeface="+mn-cs"/>
            </a:rPr>
            <a:t>➀対象</a:t>
          </a:r>
          <a:r>
            <a:rPr lang="ja-JP" altLang="en-US" sz="2800" b="0" i="0">
              <a:effectLst/>
              <a:latin typeface="+mn-lt"/>
              <a:ea typeface="+mn-ea"/>
              <a:cs typeface="+mn-cs"/>
            </a:rPr>
            <a:t>人数</a:t>
          </a:r>
          <a:r>
            <a:rPr lang="en-US" altLang="ja-JP" sz="2800" b="0" i="0">
              <a:effectLst/>
              <a:latin typeface="+mn-lt"/>
              <a:ea typeface="+mn-ea"/>
              <a:cs typeface="+mn-cs"/>
            </a:rPr>
            <a:t>÷</a:t>
          </a:r>
          <a:r>
            <a:rPr lang="ja-JP" altLang="en-US" sz="2800" b="0" i="0">
              <a:effectLst/>
              <a:latin typeface="+mn-lt"/>
              <a:ea typeface="+mn-ea"/>
              <a:cs typeface="+mn-cs"/>
            </a:rPr>
            <a:t>③月数（６ヶ月）</a:t>
          </a:r>
          <a:br>
            <a:rPr lang="en-US" altLang="ja-JP" sz="2800" b="0" i="0">
              <a:effectLst/>
              <a:latin typeface="+mn-lt"/>
              <a:ea typeface="+mn-ea"/>
              <a:cs typeface="+mn-cs"/>
            </a:rPr>
          </a:br>
          <a:r>
            <a:rPr lang="en-US" altLang="ja-JP" sz="2800" b="0" i="0">
              <a:effectLst/>
              <a:latin typeface="+mn-lt"/>
              <a:ea typeface="+mn-ea"/>
              <a:cs typeface="+mn-cs"/>
            </a:rPr>
            <a:t>※</a:t>
          </a:r>
          <a:r>
            <a:rPr lang="ja-JP" altLang="en-US" sz="2800" b="0" i="0">
              <a:effectLst/>
              <a:latin typeface="+mn-lt"/>
              <a:ea typeface="+mn-ea"/>
              <a:cs typeface="+mn-cs"/>
            </a:rPr>
            <a:t>賃金改善の総額から逆算した金額を記入</a:t>
          </a:r>
          <a:endParaRPr lang="en-US" altLang="ja-JP" sz="2800" b="0" i="0">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2800" b="0" i="0">
              <a:effectLst/>
              <a:latin typeface="+mn-lt"/>
              <a:ea typeface="+mn-ea"/>
              <a:cs typeface="+mn-cs"/>
            </a:rPr>
            <a:t>（以下、職種別も同様）</a:t>
          </a:r>
          <a:endParaRPr lang="ja-JP" altLang="en-US" sz="2000" b="0" i="0">
            <a:effectLst/>
            <a:latin typeface="+mn-lt"/>
            <a:ea typeface="+mn-ea"/>
            <a:cs typeface="+mn-cs"/>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180189</xdr:colOff>
      <xdr:row>1</xdr:row>
      <xdr:rowOff>187253</xdr:rowOff>
    </xdr:from>
    <xdr:to>
      <xdr:col>4</xdr:col>
      <xdr:colOff>2038862</xdr:colOff>
      <xdr:row>16</xdr:row>
      <xdr:rowOff>121596</xdr:rowOff>
    </xdr:to>
    <xdr:sp macro="" textlink="">
      <xdr:nvSpPr>
        <xdr:cNvPr id="2" name="テキスト ボックス 1">
          <a:extLst>
            <a:ext uri="{FF2B5EF4-FFF2-40B4-BE49-F238E27FC236}">
              <a16:creationId xmlns:a16="http://schemas.microsoft.com/office/drawing/2014/main" id="{B55F9FEF-FA35-4FDB-94C9-8DBB023380E9}"/>
            </a:ext>
          </a:extLst>
        </xdr:cNvPr>
        <xdr:cNvSpPr txBox="1"/>
      </xdr:nvSpPr>
      <xdr:spPr>
        <a:xfrm>
          <a:off x="180189" y="835764"/>
          <a:ext cx="15335535" cy="7736736"/>
        </a:xfrm>
        <a:prstGeom prst="rect">
          <a:avLst/>
        </a:prstGeom>
        <a:solidFill>
          <a:schemeClr val="lt1"/>
        </a:solidFill>
        <a:ln w="508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66700" algn="l">
            <a:buNone/>
          </a:pPr>
          <a:r>
            <a:rPr lang="en-US" altLang="ja-JP" sz="4000" b="1" kern="100">
              <a:effectLst/>
              <a:latin typeface="BIZ UDPゴシック" panose="020B0400000000000000" pitchFamily="50" charset="-128"/>
              <a:ea typeface="BIZ UDPゴシック" panose="020B0400000000000000" pitchFamily="50" charset="-128"/>
              <a:cs typeface="Times New Roman" panose="02020603050405020304" pitchFamily="18" charset="0"/>
            </a:rPr>
            <a:t>【</a:t>
          </a:r>
          <a:r>
            <a:rPr lang="ja-JP" altLang="en-US" sz="4000" b="1" kern="100">
              <a:effectLst/>
              <a:latin typeface="BIZ UDPゴシック" panose="020B0400000000000000" pitchFamily="50" charset="-128"/>
              <a:ea typeface="BIZ UDPゴシック" panose="020B0400000000000000" pitchFamily="50" charset="-128"/>
              <a:cs typeface="Times New Roman" panose="02020603050405020304" pitchFamily="18" charset="0"/>
            </a:rPr>
            <a:t>パターン２</a:t>
          </a:r>
          <a:r>
            <a:rPr lang="en-US" altLang="ja-JP" sz="4000" b="1" kern="100">
              <a:effectLst/>
              <a:latin typeface="BIZ UDPゴシック" panose="020B0400000000000000" pitchFamily="50" charset="-128"/>
              <a:ea typeface="BIZ UDPゴシック" panose="020B0400000000000000" pitchFamily="50" charset="-128"/>
              <a:cs typeface="Times New Roman" panose="02020603050405020304" pitchFamily="18" charset="0"/>
            </a:rPr>
            <a:t>】</a:t>
          </a:r>
          <a:r>
            <a:rPr lang="ja-JP" altLang="en-US" sz="4000" b="1" kern="100">
              <a:effectLst/>
              <a:latin typeface="BIZ UDPゴシック" panose="020B0400000000000000" pitchFamily="50" charset="-128"/>
              <a:ea typeface="BIZ UDPゴシック" panose="020B0400000000000000" pitchFamily="50" charset="-128"/>
              <a:cs typeface="Times New Roman" panose="02020603050405020304" pitchFamily="18" charset="0"/>
            </a:rPr>
            <a:t>　</a:t>
          </a:r>
          <a:endParaRPr lang="en-US" altLang="ja-JP" sz="3200" kern="100">
            <a:effectLst/>
            <a:latin typeface="BIZ UDPゴシック" panose="020B0400000000000000" pitchFamily="50" charset="-128"/>
            <a:ea typeface="BIZ UDPゴシック" panose="020B0400000000000000" pitchFamily="50" charset="-128"/>
            <a:cs typeface="Times New Roman" panose="02020603050405020304" pitchFamily="18" charset="0"/>
          </a:endParaRPr>
        </a:p>
        <a:p>
          <a:pPr marL="266700" algn="l">
            <a:buNone/>
          </a:pPr>
          <a:r>
            <a:rPr lang="ja-JP" altLang="en-US" sz="3600" b="1" u="sng" kern="100">
              <a:effectLst/>
              <a:latin typeface="BIZ UDPゴシック" panose="020B0400000000000000" pitchFamily="50" charset="-128"/>
              <a:ea typeface="BIZ UDPゴシック" panose="020B0400000000000000" pitchFamily="50" charset="-128"/>
              <a:cs typeface="Times New Roman" panose="02020603050405020304" pitchFamily="18" charset="0"/>
            </a:rPr>
            <a:t>②</a:t>
          </a:r>
          <a:r>
            <a:rPr lang="en-US" altLang="ja-JP" sz="3600" b="1" u="sng" kern="100">
              <a:effectLst/>
              <a:latin typeface="BIZ UDPゴシック" panose="020B0400000000000000" pitchFamily="50" charset="-128"/>
              <a:ea typeface="BIZ UDPゴシック" panose="020B0400000000000000" pitchFamily="50" charset="-128"/>
              <a:cs typeface="Times New Roman" panose="02020603050405020304" pitchFamily="18" charset="0"/>
            </a:rPr>
            <a:t>R7.</a:t>
          </a:r>
          <a:r>
            <a:rPr lang="ja-JP" altLang="en-US" sz="3600" b="1" u="sng" kern="100">
              <a:effectLst/>
              <a:latin typeface="BIZ UDPゴシック" panose="020B0400000000000000" pitchFamily="50" charset="-128"/>
              <a:ea typeface="BIZ UDPゴシック" panose="020B0400000000000000" pitchFamily="50" charset="-128"/>
              <a:cs typeface="Times New Roman" panose="02020603050405020304" pitchFamily="18" charset="0"/>
            </a:rPr>
            <a:t>１２月～</a:t>
          </a:r>
          <a:r>
            <a:rPr lang="en-US" altLang="ja-JP" sz="3600" b="1" u="sng" kern="100">
              <a:effectLst/>
              <a:latin typeface="BIZ UDPゴシック" panose="020B0400000000000000" pitchFamily="50" charset="-128"/>
              <a:ea typeface="BIZ UDPゴシック" panose="020B0400000000000000" pitchFamily="50" charset="-128"/>
              <a:cs typeface="Times New Roman" panose="02020603050405020304" pitchFamily="18" charset="0"/>
            </a:rPr>
            <a:t>R8.5</a:t>
          </a:r>
          <a:r>
            <a:rPr lang="ja-JP" altLang="en-US" sz="3600" b="1" u="sng" kern="100">
              <a:effectLst/>
              <a:latin typeface="BIZ UDPゴシック" panose="020B0400000000000000" pitchFamily="50" charset="-128"/>
              <a:ea typeface="BIZ UDPゴシック" panose="020B0400000000000000" pitchFamily="50" charset="-128"/>
              <a:cs typeface="Times New Roman" panose="02020603050405020304" pitchFamily="18" charset="0"/>
            </a:rPr>
            <a:t>月までの６ヶ月間、毎月決まって支払われる手当の引き上げを実施</a:t>
          </a:r>
          <a:br>
            <a:rPr lang="en-US" altLang="ja-JP" sz="4000" b="1" u="sng" kern="100">
              <a:effectLst/>
              <a:latin typeface="BIZ UDPゴシック" panose="020B0400000000000000" pitchFamily="50" charset="-128"/>
              <a:ea typeface="BIZ UDPゴシック" panose="020B0400000000000000" pitchFamily="50" charset="-128"/>
              <a:cs typeface="Times New Roman" panose="02020603050405020304" pitchFamily="18" charset="0"/>
            </a:rPr>
          </a:br>
          <a:endParaRPr lang="en-US" altLang="ja-JP" sz="4000" b="1" u="sng" kern="100">
            <a:effectLst/>
            <a:latin typeface="BIZ UDPゴシック" panose="020B0400000000000000" pitchFamily="50" charset="-128"/>
            <a:ea typeface="BIZ UDPゴシック" panose="020B0400000000000000" pitchFamily="50" charset="-128"/>
            <a:cs typeface="Times New Roman" panose="02020603050405020304" pitchFamily="18" charset="0"/>
          </a:endParaRPr>
        </a:p>
        <a:p>
          <a:pPr marL="266700" algn="l">
            <a:buNone/>
          </a:pPr>
          <a:endParaRPr lang="en-US" altLang="ja-JP" sz="1100" b="1">
            <a:solidFill>
              <a:schemeClr val="dk1"/>
            </a:solidFill>
            <a:effectLst/>
            <a:latin typeface="+mn-lt"/>
            <a:ea typeface="+mn-ea"/>
            <a:cs typeface="+mn-cs"/>
          </a:endParaRPr>
        </a:p>
        <a:p>
          <a:pPr marL="266700" algn="l">
            <a:buNone/>
          </a:pPr>
          <a:r>
            <a:rPr lang="ja-JP" altLang="en-US" sz="2800" b="1">
              <a:solidFill>
                <a:schemeClr val="dk1"/>
              </a:solidFill>
              <a:effectLst/>
              <a:latin typeface="BIZ UDPゴシック" panose="020B0400000000000000" pitchFamily="50" charset="-128"/>
              <a:ea typeface="BIZ UDPゴシック" panose="020B0400000000000000" pitchFamily="50" charset="-128"/>
              <a:cs typeface="+mn-cs"/>
            </a:rPr>
            <a:t>（例）　</a:t>
          </a:r>
          <a:r>
            <a:rPr lang="ja-JP" altLang="ja-JP" sz="2800" b="1">
              <a:solidFill>
                <a:schemeClr val="dk1"/>
              </a:solidFill>
              <a:effectLst/>
              <a:latin typeface="BIZ UDPゴシック" panose="020B0400000000000000" pitchFamily="50" charset="-128"/>
              <a:ea typeface="BIZ UDPゴシック" panose="020B0400000000000000" pitchFamily="50" charset="-128"/>
              <a:cs typeface="+mn-cs"/>
            </a:rPr>
            <a:t>無床診療所</a:t>
          </a:r>
          <a:r>
            <a:rPr lang="ja-JP" altLang="en-US" sz="2800" b="1">
              <a:solidFill>
                <a:schemeClr val="dk1"/>
              </a:solidFill>
              <a:effectLst/>
              <a:latin typeface="BIZ UDPゴシック" panose="020B0400000000000000" pitchFamily="50" charset="-128"/>
              <a:ea typeface="BIZ UDPゴシック" panose="020B0400000000000000" pitchFamily="50" charset="-128"/>
              <a:cs typeface="+mn-cs"/>
            </a:rPr>
            <a:t>において、</a:t>
          </a:r>
          <a:r>
            <a:rPr lang="ja-JP" altLang="ja-JP" sz="2800" b="1" u="sng">
              <a:solidFill>
                <a:schemeClr val="dk1"/>
              </a:solidFill>
              <a:effectLst/>
              <a:latin typeface="BIZ UDPゴシック" panose="020B0400000000000000" pitchFamily="50" charset="-128"/>
              <a:ea typeface="BIZ UDPゴシック" panose="020B0400000000000000" pitchFamily="50" charset="-128"/>
              <a:cs typeface="+mn-cs"/>
            </a:rPr>
            <a:t>職員</a:t>
          </a:r>
          <a:r>
            <a:rPr lang="en-US" altLang="ja-JP" sz="2800" b="1" u="sng">
              <a:solidFill>
                <a:schemeClr val="dk1"/>
              </a:solidFill>
              <a:effectLst/>
              <a:latin typeface="BIZ UDPゴシック" panose="020B0400000000000000" pitchFamily="50" charset="-128"/>
              <a:ea typeface="BIZ UDPゴシック" panose="020B0400000000000000" pitchFamily="50" charset="-128"/>
              <a:cs typeface="+mn-cs"/>
            </a:rPr>
            <a:t>8</a:t>
          </a:r>
          <a:r>
            <a:rPr lang="ja-JP" altLang="ja-JP" sz="2800" b="1" u="sng">
              <a:solidFill>
                <a:schemeClr val="dk1"/>
              </a:solidFill>
              <a:effectLst/>
              <a:latin typeface="BIZ UDPゴシック" panose="020B0400000000000000" pitchFamily="50" charset="-128"/>
              <a:ea typeface="BIZ UDPゴシック" panose="020B0400000000000000" pitchFamily="50" charset="-128"/>
              <a:cs typeface="+mn-cs"/>
            </a:rPr>
            <a:t>人</a:t>
          </a:r>
          <a:r>
            <a:rPr lang="ja-JP" altLang="en-US" sz="2800" b="1" u="sng">
              <a:solidFill>
                <a:schemeClr val="dk1"/>
              </a:solidFill>
              <a:effectLst/>
              <a:latin typeface="BIZ UDPゴシック" panose="020B0400000000000000" pitchFamily="50" charset="-128"/>
              <a:ea typeface="BIZ UDPゴシック" panose="020B0400000000000000" pitchFamily="50" charset="-128"/>
              <a:cs typeface="+mn-cs"/>
            </a:rPr>
            <a:t>の</a:t>
          </a:r>
          <a:r>
            <a:rPr lang="ja-JP" altLang="en-US" sz="2800" b="1" u="sng" kern="100">
              <a:effectLst/>
              <a:latin typeface="BIZ UDPゴシック" panose="020B0400000000000000" pitchFamily="50" charset="-128"/>
              <a:ea typeface="BIZ UDPゴシック" panose="020B0400000000000000" pitchFamily="50" charset="-128"/>
              <a:cs typeface="Times New Roman" panose="02020603050405020304" pitchFamily="18" charset="0"/>
            </a:rPr>
            <a:t>手当を１人当たり平均</a:t>
          </a:r>
          <a:r>
            <a:rPr lang="en-US" altLang="ja-JP" sz="2800" b="1" u="sng" kern="100">
              <a:effectLst/>
              <a:latin typeface="BIZ UDPゴシック" panose="020B0400000000000000" pitchFamily="50" charset="-128"/>
              <a:ea typeface="BIZ UDPゴシック" panose="020B0400000000000000" pitchFamily="50" charset="-128"/>
              <a:cs typeface="Times New Roman" panose="02020603050405020304" pitchFamily="18" charset="0"/>
            </a:rPr>
            <a:t>3</a:t>
          </a:r>
          <a:r>
            <a:rPr lang="ja-JP" altLang="en-US" sz="2800" b="1" u="sng" kern="100">
              <a:effectLst/>
              <a:latin typeface="BIZ UDPゴシック" panose="020B0400000000000000" pitchFamily="50" charset="-128"/>
              <a:ea typeface="BIZ UDPゴシック" panose="020B0400000000000000" pitchFamily="50" charset="-128"/>
              <a:cs typeface="Times New Roman" panose="02020603050405020304" pitchFamily="18" charset="0"/>
            </a:rPr>
            <a:t>，</a:t>
          </a:r>
          <a:r>
            <a:rPr lang="en-US" altLang="ja-JP" sz="2800" b="1" u="sng" kern="100">
              <a:effectLst/>
              <a:latin typeface="BIZ UDPゴシック" panose="020B0400000000000000" pitchFamily="50" charset="-128"/>
              <a:ea typeface="BIZ UDPゴシック" panose="020B0400000000000000" pitchFamily="50" charset="-128"/>
              <a:cs typeface="Times New Roman" panose="02020603050405020304" pitchFamily="18" charset="0"/>
            </a:rPr>
            <a:t>500</a:t>
          </a:r>
          <a:r>
            <a:rPr lang="ja-JP" altLang="en-US" sz="2800" b="1" u="sng" kern="100">
              <a:effectLst/>
              <a:latin typeface="BIZ UDPゴシック" panose="020B0400000000000000" pitchFamily="50" charset="-128"/>
              <a:ea typeface="BIZ UDPゴシック" panose="020B0400000000000000" pitchFamily="50" charset="-128"/>
              <a:cs typeface="Times New Roman" panose="02020603050405020304" pitchFamily="18" charset="0"/>
            </a:rPr>
            <a:t>円引き上げた場合</a:t>
          </a:r>
          <a:endParaRPr lang="en-US" altLang="ja-JP" sz="2800" b="1" u="sng" kern="100">
            <a:effectLst/>
            <a:latin typeface="BIZ UDPゴシック" panose="020B0400000000000000" pitchFamily="50" charset="-128"/>
            <a:ea typeface="BIZ UDPゴシック" panose="020B0400000000000000" pitchFamily="50" charset="-128"/>
            <a:cs typeface="Times New Roman" panose="02020603050405020304" pitchFamily="18" charset="0"/>
          </a:endParaRPr>
        </a:p>
        <a:p>
          <a:pPr marL="266700" algn="l">
            <a:buNone/>
          </a:pPr>
          <a:r>
            <a:rPr lang="en-US" altLang="ja-JP" sz="3600" b="1" u="none" kern="100" baseline="0">
              <a:effectLst/>
              <a:latin typeface="BIZ UDPゴシック" panose="020B0400000000000000" pitchFamily="50" charset="-128"/>
              <a:ea typeface="BIZ UDPゴシック" panose="020B0400000000000000" pitchFamily="50" charset="-128"/>
              <a:cs typeface="Times New Roman" panose="02020603050405020304" pitchFamily="18" charset="0"/>
            </a:rPr>
            <a:t>  </a:t>
          </a:r>
          <a:r>
            <a:rPr lang="ja-JP" altLang="en-US" sz="2800" kern="100">
              <a:effectLst/>
              <a:latin typeface="BIZ UDPゴシック" panose="020B0400000000000000" pitchFamily="50" charset="-128"/>
              <a:ea typeface="BIZ UDPゴシック" panose="020B0400000000000000" pitchFamily="50" charset="-128"/>
              <a:cs typeface="Times New Roman" panose="02020603050405020304" pitchFamily="18" charset="0"/>
            </a:rPr>
            <a:t>看護師：３人に</a:t>
          </a:r>
          <a:r>
            <a:rPr lang="en-US" altLang="ja-JP" sz="2800" kern="100">
              <a:effectLst/>
              <a:latin typeface="BIZ UDPゴシック" panose="020B0400000000000000" pitchFamily="50" charset="-128"/>
              <a:ea typeface="BIZ UDPゴシック" panose="020B0400000000000000" pitchFamily="50" charset="-128"/>
              <a:cs typeface="Times New Roman" panose="02020603050405020304" pitchFamily="18" charset="0"/>
            </a:rPr>
            <a:t>6</a:t>
          </a:r>
          <a:r>
            <a:rPr lang="ja-JP" altLang="en-US" sz="2800" kern="100">
              <a:effectLst/>
              <a:latin typeface="BIZ UDPゴシック" panose="020B0400000000000000" pitchFamily="50" charset="-128"/>
              <a:ea typeface="BIZ UDPゴシック" panose="020B0400000000000000" pitchFamily="50" charset="-128"/>
              <a:cs typeface="Times New Roman" panose="02020603050405020304" pitchFamily="18" charset="0"/>
            </a:rPr>
            <a:t>ヶ月で計</a:t>
          </a:r>
          <a:r>
            <a:rPr lang="en-US" altLang="ja-JP" sz="2800" kern="100">
              <a:effectLst/>
              <a:latin typeface="BIZ UDPゴシック" panose="020B0400000000000000" pitchFamily="50" charset="-128"/>
              <a:ea typeface="BIZ UDPゴシック" panose="020B0400000000000000" pitchFamily="50" charset="-128"/>
              <a:cs typeface="Times New Roman" panose="02020603050405020304" pitchFamily="18" charset="0"/>
            </a:rPr>
            <a:t>68,400</a:t>
          </a:r>
          <a:r>
            <a:rPr lang="ja-JP" altLang="en-US" sz="2800" kern="100">
              <a:effectLst/>
              <a:latin typeface="BIZ UDPゴシック" panose="020B0400000000000000" pitchFamily="50" charset="-128"/>
              <a:ea typeface="BIZ UDPゴシック" panose="020B0400000000000000" pitchFamily="50" charset="-128"/>
              <a:cs typeface="Times New Roman" panose="02020603050405020304" pitchFamily="18" charset="0"/>
            </a:rPr>
            <a:t>円の賃金改善</a:t>
          </a:r>
          <a:endParaRPr lang="en-US" altLang="ja-JP" sz="2800" kern="100">
            <a:effectLst/>
            <a:latin typeface="BIZ UDPゴシック" panose="020B0400000000000000" pitchFamily="50" charset="-128"/>
            <a:ea typeface="BIZ UDPゴシック" panose="020B0400000000000000" pitchFamily="50" charset="-128"/>
            <a:cs typeface="Times New Roman" panose="02020603050405020304" pitchFamily="18" charset="0"/>
          </a:endParaRPr>
        </a:p>
        <a:p>
          <a:pPr marL="266700" algn="l">
            <a:buNone/>
          </a:pPr>
          <a:r>
            <a:rPr lang="ja-JP" altLang="en-US" sz="2800" kern="100">
              <a:effectLst/>
              <a:latin typeface="BIZ UDPゴシック" panose="020B0400000000000000" pitchFamily="50" charset="-128"/>
              <a:ea typeface="BIZ UDPゴシック" panose="020B0400000000000000" pitchFamily="50" charset="-128"/>
              <a:cs typeface="Times New Roman" panose="02020603050405020304" pitchFamily="18" charset="0"/>
            </a:rPr>
            <a:t>　　　・・・（１）看護職員等の欄に記入</a:t>
          </a:r>
          <a:endParaRPr lang="en-US" altLang="ja-JP" sz="2800" kern="100">
            <a:effectLst/>
            <a:latin typeface="BIZ UDPゴシック" panose="020B0400000000000000" pitchFamily="50" charset="-128"/>
            <a:ea typeface="BIZ UDPゴシック" panose="020B0400000000000000" pitchFamily="50" charset="-128"/>
            <a:cs typeface="Times New Roman" panose="02020603050405020304" pitchFamily="18" charset="0"/>
          </a:endParaRPr>
        </a:p>
        <a:p>
          <a:pPr marL="266700" algn="l">
            <a:buNone/>
          </a:pPr>
          <a:r>
            <a:rPr lang="ja-JP" altLang="en-US" sz="2800">
              <a:solidFill>
                <a:schemeClr val="dk1"/>
              </a:solidFill>
              <a:effectLst/>
              <a:latin typeface="BIZ UDPゴシック" panose="020B0400000000000000" pitchFamily="50" charset="-128"/>
              <a:ea typeface="BIZ UDPゴシック" panose="020B0400000000000000" pitchFamily="50" charset="-128"/>
              <a:cs typeface="+mn-cs"/>
            </a:rPr>
            <a:t>　</a:t>
          </a:r>
          <a:r>
            <a:rPr lang="ja-JP" altLang="ja-JP" sz="2800">
              <a:solidFill>
                <a:schemeClr val="dk1"/>
              </a:solidFill>
              <a:effectLst/>
              <a:latin typeface="BIZ UDPゴシック" panose="020B0400000000000000" pitchFamily="50" charset="-128"/>
              <a:ea typeface="BIZ UDPゴシック" panose="020B0400000000000000" pitchFamily="50" charset="-128"/>
              <a:cs typeface="+mn-cs"/>
            </a:rPr>
            <a:t>医師：　</a:t>
          </a:r>
          <a:r>
            <a:rPr lang="ja-JP" altLang="ja-JP" sz="2800" baseline="0">
              <a:solidFill>
                <a:schemeClr val="dk1"/>
              </a:solidFill>
              <a:effectLst/>
              <a:latin typeface="BIZ UDPゴシック" panose="020B0400000000000000" pitchFamily="50" charset="-128"/>
              <a:ea typeface="BIZ UDPゴシック" panose="020B0400000000000000" pitchFamily="50" charset="-128"/>
              <a:cs typeface="+mn-cs"/>
            </a:rPr>
            <a:t> </a:t>
          </a:r>
          <a:r>
            <a:rPr lang="ja-JP" altLang="ja-JP" sz="2800">
              <a:solidFill>
                <a:schemeClr val="dk1"/>
              </a:solidFill>
              <a:effectLst/>
              <a:latin typeface="BIZ UDPゴシック" panose="020B0400000000000000" pitchFamily="50" charset="-128"/>
              <a:ea typeface="BIZ UDPゴシック" panose="020B0400000000000000" pitchFamily="50" charset="-128"/>
              <a:cs typeface="+mn-cs"/>
            </a:rPr>
            <a:t>１人に</a:t>
          </a:r>
          <a:r>
            <a:rPr lang="en-US" altLang="ja-JP" sz="2800">
              <a:solidFill>
                <a:schemeClr val="dk1"/>
              </a:solidFill>
              <a:effectLst/>
              <a:latin typeface="BIZ UDPゴシック" panose="020B0400000000000000" pitchFamily="50" charset="-128"/>
              <a:ea typeface="BIZ UDPゴシック" panose="020B0400000000000000" pitchFamily="50" charset="-128"/>
              <a:cs typeface="+mn-cs"/>
            </a:rPr>
            <a:t>6</a:t>
          </a:r>
          <a:r>
            <a:rPr lang="ja-JP" altLang="ja-JP" sz="2800">
              <a:solidFill>
                <a:schemeClr val="dk1"/>
              </a:solidFill>
              <a:effectLst/>
              <a:latin typeface="BIZ UDPゴシック" panose="020B0400000000000000" pitchFamily="50" charset="-128"/>
              <a:ea typeface="BIZ UDPゴシック" panose="020B0400000000000000" pitchFamily="50" charset="-128"/>
              <a:cs typeface="+mn-cs"/>
            </a:rPr>
            <a:t>ヶ月で計</a:t>
          </a:r>
          <a:r>
            <a:rPr lang="en-US" altLang="ja-JP" sz="2800">
              <a:solidFill>
                <a:schemeClr val="dk1"/>
              </a:solidFill>
              <a:effectLst/>
              <a:latin typeface="BIZ UDPゴシック" panose="020B0400000000000000" pitchFamily="50" charset="-128"/>
              <a:ea typeface="BIZ UDPゴシック" panose="020B0400000000000000" pitchFamily="50" charset="-128"/>
              <a:cs typeface="+mn-cs"/>
            </a:rPr>
            <a:t>24,</a:t>
          </a:r>
          <a:r>
            <a:rPr lang="ja-JP" altLang="ja-JP" sz="2800">
              <a:solidFill>
                <a:schemeClr val="dk1"/>
              </a:solidFill>
              <a:effectLst/>
              <a:latin typeface="BIZ UDPゴシック" panose="020B0400000000000000" pitchFamily="50" charset="-128"/>
              <a:ea typeface="BIZ UDPゴシック" panose="020B0400000000000000" pitchFamily="50" charset="-128"/>
              <a:cs typeface="+mn-cs"/>
            </a:rPr>
            <a:t>０００円の賃金改善</a:t>
          </a:r>
          <a:endParaRPr lang="en-US" altLang="ja-JP" sz="2800">
            <a:solidFill>
              <a:schemeClr val="dk1"/>
            </a:solidFill>
            <a:effectLst/>
            <a:latin typeface="BIZ UDPゴシック" panose="020B0400000000000000" pitchFamily="50" charset="-128"/>
            <a:ea typeface="BIZ UDPゴシック" panose="020B0400000000000000" pitchFamily="50" charset="-128"/>
            <a:cs typeface="+mn-cs"/>
          </a:endParaRPr>
        </a:p>
        <a:p>
          <a:pPr marL="266700" algn="l">
            <a:buNone/>
          </a:pPr>
          <a:r>
            <a:rPr lang="ja-JP" altLang="en-US" sz="2800">
              <a:solidFill>
                <a:schemeClr val="dk1"/>
              </a:solidFill>
              <a:effectLst/>
              <a:latin typeface="BIZ UDPゴシック" panose="020B0400000000000000" pitchFamily="50" charset="-128"/>
              <a:ea typeface="BIZ UDPゴシック" panose="020B0400000000000000" pitchFamily="50" charset="-128"/>
              <a:cs typeface="+mn-cs"/>
            </a:rPr>
            <a:t>　　</a:t>
          </a:r>
          <a:r>
            <a:rPr lang="ja-JP" altLang="ja-JP" sz="2800">
              <a:solidFill>
                <a:schemeClr val="dk1"/>
              </a:solidFill>
              <a:effectLst/>
              <a:latin typeface="BIZ UDPゴシック" panose="020B0400000000000000" pitchFamily="50" charset="-128"/>
              <a:ea typeface="BIZ UDPゴシック" panose="020B0400000000000000" pitchFamily="50" charset="-128"/>
              <a:cs typeface="+mn-cs"/>
            </a:rPr>
            <a:t>・・・（２）</a:t>
          </a:r>
          <a:r>
            <a:rPr lang="en-US" altLang="ja-JP" sz="2800">
              <a:solidFill>
                <a:schemeClr val="dk1"/>
              </a:solidFill>
              <a:effectLst/>
              <a:latin typeface="BIZ UDPゴシック" panose="020B0400000000000000" pitchFamily="50" charset="-128"/>
              <a:ea typeface="BIZ UDPゴシック" panose="020B0400000000000000" pitchFamily="50" charset="-128"/>
              <a:cs typeface="+mn-cs"/>
            </a:rPr>
            <a:t>40</a:t>
          </a:r>
          <a:r>
            <a:rPr lang="ja-JP" altLang="ja-JP" sz="2800">
              <a:solidFill>
                <a:schemeClr val="dk1"/>
              </a:solidFill>
              <a:effectLst/>
              <a:latin typeface="BIZ UDPゴシック" panose="020B0400000000000000" pitchFamily="50" charset="-128"/>
              <a:ea typeface="BIZ UDPゴシック" panose="020B0400000000000000" pitchFamily="50" charset="-128"/>
              <a:cs typeface="+mn-cs"/>
            </a:rPr>
            <a:t>歳未満の勤務医師等の欄に記入</a:t>
          </a:r>
          <a:endParaRPr lang="en-US" altLang="ja-JP" sz="2800">
            <a:solidFill>
              <a:schemeClr val="dk1"/>
            </a:solidFill>
            <a:effectLst/>
            <a:latin typeface="BIZ UDPゴシック" panose="020B0400000000000000" pitchFamily="50" charset="-128"/>
            <a:ea typeface="BIZ UDPゴシック" panose="020B0400000000000000" pitchFamily="50" charset="-128"/>
            <a:cs typeface="+mn-cs"/>
          </a:endParaRPr>
        </a:p>
        <a:p>
          <a:pPr marL="266700" marR="0" lvl="0" indent="0" algn="l" defTabSz="914400" eaLnBrk="1" fontAlgn="auto" latinLnBrk="0" hangingPunct="1">
            <a:lnSpc>
              <a:spcPct val="100000"/>
            </a:lnSpc>
            <a:spcBef>
              <a:spcPts val="0"/>
            </a:spcBef>
            <a:spcAft>
              <a:spcPts val="0"/>
            </a:spcAft>
            <a:buClrTx/>
            <a:buSzTx/>
            <a:buFontTx/>
            <a:buNone/>
            <a:tabLst/>
            <a:defRPr/>
          </a:pPr>
          <a:r>
            <a:rPr lang="ja-JP" altLang="en-US" sz="2800" kern="100">
              <a:effectLst/>
              <a:latin typeface="BIZ UDPゴシック" panose="020B0400000000000000" pitchFamily="50" charset="-128"/>
              <a:ea typeface="BIZ UDPゴシック" panose="020B0400000000000000" pitchFamily="50" charset="-128"/>
              <a:cs typeface="Times New Roman" panose="02020603050405020304" pitchFamily="18" charset="0"/>
            </a:rPr>
            <a:t>　</a:t>
          </a:r>
          <a:r>
            <a:rPr lang="ja-JP" altLang="ja-JP" sz="2800">
              <a:solidFill>
                <a:schemeClr val="dk1"/>
              </a:solidFill>
              <a:effectLst/>
              <a:latin typeface="BIZ UDPゴシック" panose="020B0400000000000000" pitchFamily="50" charset="-128"/>
              <a:ea typeface="BIZ UDPゴシック" panose="020B0400000000000000" pitchFamily="50" charset="-128"/>
              <a:cs typeface="+mn-cs"/>
            </a:rPr>
            <a:t>事務職：</a:t>
          </a:r>
          <a:r>
            <a:rPr lang="en-US" altLang="ja-JP" sz="2800">
              <a:solidFill>
                <a:schemeClr val="dk1"/>
              </a:solidFill>
              <a:effectLst/>
              <a:latin typeface="BIZ UDPゴシック" panose="020B0400000000000000" pitchFamily="50" charset="-128"/>
              <a:ea typeface="BIZ UDPゴシック" panose="020B0400000000000000" pitchFamily="50" charset="-128"/>
              <a:cs typeface="+mn-cs"/>
            </a:rPr>
            <a:t>2</a:t>
          </a:r>
          <a:r>
            <a:rPr lang="ja-JP" altLang="ja-JP" sz="2800">
              <a:solidFill>
                <a:schemeClr val="dk1"/>
              </a:solidFill>
              <a:effectLst/>
              <a:latin typeface="BIZ UDPゴシック" panose="020B0400000000000000" pitchFamily="50" charset="-128"/>
              <a:ea typeface="BIZ UDPゴシック" panose="020B0400000000000000" pitchFamily="50" charset="-128"/>
              <a:cs typeface="+mn-cs"/>
            </a:rPr>
            <a:t>人に</a:t>
          </a:r>
          <a:r>
            <a:rPr lang="en-US" altLang="ja-JP" sz="2800">
              <a:solidFill>
                <a:schemeClr val="dk1"/>
              </a:solidFill>
              <a:effectLst/>
              <a:latin typeface="BIZ UDPゴシック" panose="020B0400000000000000" pitchFamily="50" charset="-128"/>
              <a:ea typeface="BIZ UDPゴシック" panose="020B0400000000000000" pitchFamily="50" charset="-128"/>
              <a:cs typeface="+mn-cs"/>
            </a:rPr>
            <a:t>6</a:t>
          </a:r>
          <a:r>
            <a:rPr lang="ja-JP" altLang="ja-JP" sz="2800">
              <a:solidFill>
                <a:schemeClr val="dk1"/>
              </a:solidFill>
              <a:effectLst/>
              <a:latin typeface="BIZ UDPゴシック" panose="020B0400000000000000" pitchFamily="50" charset="-128"/>
              <a:ea typeface="BIZ UDPゴシック" panose="020B0400000000000000" pitchFamily="50" charset="-128"/>
              <a:cs typeface="+mn-cs"/>
            </a:rPr>
            <a:t>ヶ月で計</a:t>
          </a:r>
          <a:r>
            <a:rPr lang="en-US" altLang="ja-JP" sz="2800">
              <a:solidFill>
                <a:schemeClr val="dk1"/>
              </a:solidFill>
              <a:effectLst/>
              <a:latin typeface="BIZ UDPゴシック" panose="020B0400000000000000" pitchFamily="50" charset="-128"/>
              <a:ea typeface="BIZ UDPゴシック" panose="020B0400000000000000" pitchFamily="50" charset="-128"/>
              <a:cs typeface="+mn-cs"/>
            </a:rPr>
            <a:t>36,000</a:t>
          </a:r>
          <a:r>
            <a:rPr lang="ja-JP" altLang="ja-JP" sz="2800">
              <a:solidFill>
                <a:schemeClr val="dk1"/>
              </a:solidFill>
              <a:effectLst/>
              <a:latin typeface="BIZ UDPゴシック" panose="020B0400000000000000" pitchFamily="50" charset="-128"/>
              <a:ea typeface="BIZ UDPゴシック" panose="020B0400000000000000" pitchFamily="50" charset="-128"/>
              <a:cs typeface="+mn-cs"/>
            </a:rPr>
            <a:t>円の賃金改善</a:t>
          </a:r>
          <a:endParaRPr lang="en-US" altLang="ja-JP" sz="2800">
            <a:solidFill>
              <a:schemeClr val="dk1"/>
            </a:solidFill>
            <a:effectLst/>
            <a:latin typeface="BIZ UDPゴシック" panose="020B0400000000000000" pitchFamily="50" charset="-128"/>
            <a:ea typeface="BIZ UDPゴシック" panose="020B0400000000000000" pitchFamily="50" charset="-128"/>
            <a:cs typeface="+mn-cs"/>
          </a:endParaRPr>
        </a:p>
        <a:p>
          <a:pPr marL="266700" marR="0" lvl="0" indent="0" algn="l" defTabSz="914400" eaLnBrk="1" fontAlgn="auto" latinLnBrk="0" hangingPunct="1">
            <a:lnSpc>
              <a:spcPct val="100000"/>
            </a:lnSpc>
            <a:spcBef>
              <a:spcPts val="0"/>
            </a:spcBef>
            <a:spcAft>
              <a:spcPts val="0"/>
            </a:spcAft>
            <a:buClrTx/>
            <a:buSzTx/>
            <a:buFontTx/>
            <a:buNone/>
            <a:tabLst/>
            <a:defRPr/>
          </a:pPr>
          <a:r>
            <a:rPr lang="ja-JP" altLang="en-US" sz="2800">
              <a:solidFill>
                <a:schemeClr val="dk1"/>
              </a:solidFill>
              <a:effectLst/>
              <a:latin typeface="BIZ UDPゴシック" panose="020B0400000000000000" pitchFamily="50" charset="-128"/>
              <a:ea typeface="BIZ UDPゴシック" panose="020B0400000000000000" pitchFamily="50" charset="-128"/>
              <a:cs typeface="+mn-cs"/>
            </a:rPr>
            <a:t>　　</a:t>
          </a:r>
          <a:r>
            <a:rPr lang="ja-JP" altLang="ja-JP" sz="2800">
              <a:solidFill>
                <a:schemeClr val="dk1"/>
              </a:solidFill>
              <a:effectLst/>
              <a:latin typeface="BIZ UDPゴシック" panose="020B0400000000000000" pitchFamily="50" charset="-128"/>
              <a:ea typeface="BIZ UDPゴシック" panose="020B0400000000000000" pitchFamily="50" charset="-128"/>
              <a:cs typeface="+mn-cs"/>
            </a:rPr>
            <a:t>・・・（３）看護補助者の欄に記入</a:t>
          </a:r>
          <a:endParaRPr lang="ja-JP" altLang="ja-JP" sz="2800">
            <a:effectLst/>
            <a:latin typeface="BIZ UDPゴシック" panose="020B0400000000000000" pitchFamily="50" charset="-128"/>
            <a:ea typeface="BIZ UDPゴシック" panose="020B0400000000000000" pitchFamily="50" charset="-128"/>
          </a:endParaRPr>
        </a:p>
        <a:p>
          <a:pPr marL="266700" algn="l">
            <a:buNone/>
          </a:pPr>
          <a:r>
            <a:rPr lang="ja-JP" altLang="en-US" sz="2800" kern="100">
              <a:effectLst/>
              <a:latin typeface="BIZ UDPゴシック" panose="020B0400000000000000" pitchFamily="50" charset="-128"/>
              <a:ea typeface="BIZ UDPゴシック" panose="020B0400000000000000" pitchFamily="50" charset="-128"/>
              <a:cs typeface="Times New Roman" panose="02020603050405020304" pitchFamily="18" charset="0"/>
            </a:rPr>
            <a:t>　看護補助者：２人に６ヶ月で計</a:t>
          </a:r>
          <a:r>
            <a:rPr lang="en-US" altLang="ja-JP" sz="2800" kern="100">
              <a:effectLst/>
              <a:latin typeface="BIZ UDPゴシック" panose="020B0400000000000000" pitchFamily="50" charset="-128"/>
              <a:ea typeface="BIZ UDPゴシック" panose="020B0400000000000000" pitchFamily="50" charset="-128"/>
              <a:cs typeface="Times New Roman" panose="02020603050405020304" pitchFamily="18" charset="0"/>
            </a:rPr>
            <a:t>39,600</a:t>
          </a:r>
          <a:r>
            <a:rPr lang="ja-JP" altLang="en-US" sz="2800" kern="100">
              <a:effectLst/>
              <a:latin typeface="BIZ UDPゴシック" panose="020B0400000000000000" pitchFamily="50" charset="-128"/>
              <a:ea typeface="BIZ UDPゴシック" panose="020B0400000000000000" pitchFamily="50" charset="-128"/>
              <a:cs typeface="Times New Roman" panose="02020603050405020304" pitchFamily="18" charset="0"/>
            </a:rPr>
            <a:t>円の賃金改善</a:t>
          </a:r>
          <a:endParaRPr lang="en-US" altLang="ja-JP" sz="2800" kern="100">
            <a:effectLst/>
            <a:latin typeface="BIZ UDPゴシック" panose="020B0400000000000000" pitchFamily="50" charset="-128"/>
            <a:ea typeface="BIZ UDPゴシック" panose="020B0400000000000000" pitchFamily="50" charset="-128"/>
            <a:cs typeface="Times New Roman" panose="02020603050405020304" pitchFamily="18" charset="0"/>
          </a:endParaRPr>
        </a:p>
        <a:p>
          <a:pPr marL="266700" algn="l">
            <a:buNone/>
          </a:pPr>
          <a:r>
            <a:rPr lang="ja-JP" altLang="en-US" sz="2800" kern="100">
              <a:effectLst/>
              <a:latin typeface="BIZ UDPゴシック" panose="020B0400000000000000" pitchFamily="50" charset="-128"/>
              <a:ea typeface="BIZ UDPゴシック" panose="020B0400000000000000" pitchFamily="50" charset="-128"/>
              <a:cs typeface="Times New Roman" panose="02020603050405020304" pitchFamily="18" charset="0"/>
            </a:rPr>
            <a:t>　　・・・（４）事務職員の欄に記入</a:t>
          </a:r>
          <a:endParaRPr lang="en-US" altLang="ja-JP" sz="2800" kern="100">
            <a:effectLst/>
            <a:latin typeface="BIZ UDPゴシック" panose="020B0400000000000000" pitchFamily="50" charset="-128"/>
            <a:ea typeface="BIZ UDPゴシック" panose="020B0400000000000000" pitchFamily="50" charset="-128"/>
            <a:cs typeface="Times New Roman" panose="02020603050405020304" pitchFamily="18" charset="0"/>
          </a:endParaRPr>
        </a:p>
        <a:p>
          <a:pPr marL="266700" algn="l">
            <a:buNone/>
          </a:pPr>
          <a:r>
            <a:rPr lang="ja-JP" altLang="en-US" sz="3600" kern="100">
              <a:effectLst/>
              <a:latin typeface="BIZ UDPゴシック" panose="020B0400000000000000" pitchFamily="50" charset="-128"/>
              <a:ea typeface="BIZ UDPゴシック" panose="020B0400000000000000" pitchFamily="50" charset="-128"/>
              <a:cs typeface="Times New Roman" panose="02020603050405020304" pitchFamily="18" charset="0"/>
            </a:rPr>
            <a:t>　</a:t>
          </a:r>
          <a:br>
            <a:rPr lang="en-US" altLang="ja-JP" sz="2800" kern="100">
              <a:effectLst/>
              <a:latin typeface="BIZ UDPゴシック" panose="020B0400000000000000" pitchFamily="50" charset="-128"/>
              <a:ea typeface="BIZ UDPゴシック" panose="020B0400000000000000" pitchFamily="50" charset="-128"/>
              <a:cs typeface="Times New Roman" panose="02020603050405020304" pitchFamily="18" charset="0"/>
            </a:rPr>
          </a:br>
          <a:r>
            <a:rPr lang="ja-JP" altLang="en-US" sz="2800" kern="100">
              <a:effectLst/>
              <a:latin typeface="BIZ UDPゴシック" panose="020B0400000000000000" pitchFamily="50" charset="-128"/>
              <a:ea typeface="BIZ UDPゴシック" panose="020B0400000000000000" pitchFamily="50" charset="-128"/>
              <a:cs typeface="Times New Roman" panose="02020603050405020304" pitchFamily="18" charset="0"/>
            </a:rPr>
            <a:t>　　　　　　　　　　　　　　　　　　　　　　　　　　　　　　　</a:t>
          </a:r>
          <a:endParaRPr lang="en-US" altLang="ja-JP" sz="2800" kern="100">
            <a:effectLst/>
            <a:latin typeface="BIZ UDPゴシック" panose="020B0400000000000000" pitchFamily="50" charset="-128"/>
            <a:ea typeface="BIZ UDPゴシック" panose="020B0400000000000000" pitchFamily="50" charset="-128"/>
            <a:cs typeface="Times New Roman" panose="02020603050405020304" pitchFamily="18" charset="0"/>
          </a:endParaRPr>
        </a:p>
        <a:p>
          <a:pPr marL="266700" marR="0" lvl="0" indent="0" algn="l" defTabSz="914400" eaLnBrk="1" fontAlgn="auto" latinLnBrk="0" hangingPunct="1">
            <a:lnSpc>
              <a:spcPct val="100000"/>
            </a:lnSpc>
            <a:spcBef>
              <a:spcPts val="0"/>
            </a:spcBef>
            <a:spcAft>
              <a:spcPts val="0"/>
            </a:spcAft>
            <a:buClrTx/>
            <a:buSzTx/>
            <a:buFontTx/>
            <a:buNone/>
            <a:tabLst/>
            <a:defRPr/>
          </a:pPr>
          <a:endParaRPr lang="en-US" altLang="ja-JP" sz="2800" kern="100">
            <a:effectLst/>
            <a:latin typeface="BIZ UDPゴシック" panose="020B0400000000000000" pitchFamily="50" charset="-128"/>
            <a:ea typeface="BIZ UDPゴシック" panose="020B0400000000000000" pitchFamily="50" charset="-128"/>
            <a:cs typeface="Times New Roman" panose="02020603050405020304" pitchFamily="18" charset="0"/>
          </a:endParaRPr>
        </a:p>
        <a:p>
          <a:pPr indent="400050" algn="just">
            <a:buNone/>
          </a:pPr>
          <a:br>
            <a:rPr lang="en-US" altLang="ja-JP" sz="3200">
              <a:effectLst/>
              <a:ea typeface="BIZ UDPゴシック" panose="020B0400000000000000" pitchFamily="50" charset="-128"/>
              <a:cs typeface="Times New Roman" panose="02020603050405020304" pitchFamily="18" charset="0"/>
            </a:rPr>
          </a:br>
          <a:endParaRPr lang="ja-JP" altLang="ja-JP" sz="3200" kern="100">
            <a:effectLst/>
            <a:latin typeface="游明朝" panose="02020400000000000000" pitchFamily="18" charset="-128"/>
            <a:ea typeface="游明朝" panose="02020400000000000000" pitchFamily="18" charset="-128"/>
            <a:cs typeface="Times New Roman" panose="02020603050405020304" pitchFamily="18" charset="0"/>
          </a:endParaRPr>
        </a:p>
        <a:p>
          <a:endParaRPr kumimoji="1" lang="ja-JP" altLang="en-US" sz="3200" kern="1200"/>
        </a:p>
      </xdr:txBody>
    </xdr:sp>
    <xdr:clientData/>
  </xdr:twoCellAnchor>
  <xdr:twoCellAnchor>
    <xdr:from>
      <xdr:col>0</xdr:col>
      <xdr:colOff>79376</xdr:colOff>
      <xdr:row>19</xdr:row>
      <xdr:rowOff>612</xdr:rowOff>
    </xdr:from>
    <xdr:to>
      <xdr:col>7</xdr:col>
      <xdr:colOff>24424</xdr:colOff>
      <xdr:row>20</xdr:row>
      <xdr:rowOff>20150</xdr:rowOff>
    </xdr:to>
    <xdr:sp macro="" textlink="">
      <xdr:nvSpPr>
        <xdr:cNvPr id="4" name="正方形/長方形 3">
          <a:extLst>
            <a:ext uri="{FF2B5EF4-FFF2-40B4-BE49-F238E27FC236}">
              <a16:creationId xmlns:a16="http://schemas.microsoft.com/office/drawing/2014/main" id="{081EB069-4D0E-4935-B68E-87DB2020CC77}"/>
            </a:ext>
          </a:extLst>
        </xdr:cNvPr>
        <xdr:cNvSpPr/>
      </xdr:nvSpPr>
      <xdr:spPr bwMode="auto">
        <a:xfrm>
          <a:off x="79376" y="12383112"/>
          <a:ext cx="24043298" cy="1495913"/>
        </a:xfrm>
        <a:prstGeom prst="rect">
          <a:avLst/>
        </a:prstGeom>
        <a:noFill/>
        <a:ln w="104775"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kern="1200"/>
        </a:p>
      </xdr:txBody>
    </xdr:sp>
    <xdr:clientData/>
  </xdr:twoCellAnchor>
  <xdr:twoCellAnchor>
    <xdr:from>
      <xdr:col>5</xdr:col>
      <xdr:colOff>1170292</xdr:colOff>
      <xdr:row>1</xdr:row>
      <xdr:rowOff>340809</xdr:rowOff>
    </xdr:from>
    <xdr:to>
      <xdr:col>7</xdr:col>
      <xdr:colOff>1469869</xdr:colOff>
      <xdr:row>8</xdr:row>
      <xdr:rowOff>288922</xdr:rowOff>
    </xdr:to>
    <xdr:sp macro="" textlink="">
      <xdr:nvSpPr>
        <xdr:cNvPr id="6" name="吹き出し: 角を丸めた四角形 5">
          <a:extLst>
            <a:ext uri="{FF2B5EF4-FFF2-40B4-BE49-F238E27FC236}">
              <a16:creationId xmlns:a16="http://schemas.microsoft.com/office/drawing/2014/main" id="{6BB4D339-AF66-4B55-823D-0EEB0C407029}"/>
            </a:ext>
          </a:extLst>
        </xdr:cNvPr>
        <xdr:cNvSpPr/>
      </xdr:nvSpPr>
      <xdr:spPr>
        <a:xfrm>
          <a:off x="17034344" y="997706"/>
          <a:ext cx="7853887" cy="2148716"/>
        </a:xfrm>
        <a:prstGeom prst="wedgeRoundRectCallout">
          <a:avLst>
            <a:gd name="adj1" fmla="val 48113"/>
            <a:gd name="adj2" fmla="val 258383"/>
            <a:gd name="adj3" fmla="val 16667"/>
          </a:avLst>
        </a:prstGeom>
        <a:solidFill>
          <a:schemeClr val="bg1"/>
        </a:solidFill>
        <a:ln w="76200" cap="flat" cmpd="sng" algn="ctr">
          <a:solidFill>
            <a:srgbClr val="00B050"/>
          </a:solid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algn="ctr">
            <a:buNone/>
          </a:pPr>
          <a:r>
            <a:rPr lang="ja-JP" altLang="en-US" sz="3600" kern="100">
              <a:effectLst/>
              <a:latin typeface="+mn-ea"/>
              <a:ea typeface="+mn-ea"/>
              <a:cs typeface="Times New Roman" panose="02020603050405020304" pitchFamily="18" charset="0"/>
            </a:rPr>
            <a:t>❶</a:t>
          </a:r>
          <a:r>
            <a:rPr lang="ja-JP" sz="3600" kern="100">
              <a:effectLst/>
              <a:latin typeface="+mn-ea"/>
              <a:ea typeface="+mn-ea"/>
              <a:cs typeface="Times New Roman" panose="02020603050405020304" pitchFamily="18" charset="0"/>
            </a:rPr>
            <a:t>賃金改善の総額</a:t>
          </a:r>
          <a:r>
            <a:rPr lang="ja-JP" altLang="en-US" sz="3600" kern="100">
              <a:effectLst/>
              <a:latin typeface="+mn-ea"/>
              <a:ea typeface="+mn-ea"/>
              <a:cs typeface="Times New Roman" panose="02020603050405020304" pitchFamily="18" charset="0"/>
            </a:rPr>
            <a:t>＞❷</a:t>
          </a:r>
          <a:r>
            <a:rPr lang="ja-JP" sz="3600" kern="100">
              <a:effectLst/>
              <a:latin typeface="+mn-ea"/>
              <a:ea typeface="+mn-ea"/>
              <a:cs typeface="Times New Roman" panose="02020603050405020304" pitchFamily="18" charset="0"/>
            </a:rPr>
            <a:t>申請額</a:t>
          </a:r>
          <a:endParaRPr lang="en-US" altLang="ja-JP" sz="3600" kern="100">
            <a:effectLst/>
            <a:latin typeface="+mn-ea"/>
            <a:ea typeface="+mn-ea"/>
            <a:cs typeface="Times New Roman" panose="02020603050405020304" pitchFamily="18" charset="0"/>
          </a:endParaRPr>
        </a:p>
        <a:p>
          <a:pPr algn="ctr">
            <a:buNone/>
          </a:pPr>
          <a:r>
            <a:rPr lang="ja-JP" sz="3600" b="1" kern="100">
              <a:effectLst/>
              <a:latin typeface="+mn-ea"/>
              <a:ea typeface="+mn-ea"/>
              <a:cs typeface="Times New Roman" panose="02020603050405020304" pitchFamily="18" charset="0"/>
            </a:rPr>
            <a:t>返還なし</a:t>
          </a:r>
          <a:endParaRPr lang="ja-JP" sz="3600" kern="100">
            <a:effectLst/>
            <a:latin typeface="+mn-ea"/>
            <a:ea typeface="+mn-ea"/>
            <a:cs typeface="Times New Roman" panose="02020603050405020304" pitchFamily="18" charset="0"/>
          </a:endParaRPr>
        </a:p>
      </xdr:txBody>
    </xdr:sp>
    <xdr:clientData/>
  </xdr:twoCellAnchor>
  <xdr:twoCellAnchor>
    <xdr:from>
      <xdr:col>0</xdr:col>
      <xdr:colOff>60798</xdr:colOff>
      <xdr:row>29</xdr:row>
      <xdr:rowOff>19439</xdr:rowOff>
    </xdr:from>
    <xdr:to>
      <xdr:col>7</xdr:col>
      <xdr:colOff>24423</xdr:colOff>
      <xdr:row>30</xdr:row>
      <xdr:rowOff>23232</xdr:rowOff>
    </xdr:to>
    <xdr:sp macro="" textlink="">
      <xdr:nvSpPr>
        <xdr:cNvPr id="7" name="正方形/長方形 6">
          <a:extLst>
            <a:ext uri="{FF2B5EF4-FFF2-40B4-BE49-F238E27FC236}">
              <a16:creationId xmlns:a16="http://schemas.microsoft.com/office/drawing/2014/main" id="{3154B2FD-7F73-4F80-9B74-5AC58F97B172}"/>
            </a:ext>
          </a:extLst>
        </xdr:cNvPr>
        <xdr:cNvSpPr/>
      </xdr:nvSpPr>
      <xdr:spPr bwMode="auto">
        <a:xfrm>
          <a:off x="60798" y="23852205"/>
          <a:ext cx="23350540" cy="1260282"/>
        </a:xfrm>
        <a:prstGeom prst="rect">
          <a:avLst/>
        </a:prstGeom>
        <a:noFill/>
        <a:ln w="107950"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kern="1200"/>
        </a:p>
      </xdr:txBody>
    </xdr:sp>
    <xdr:clientData/>
  </xdr:twoCellAnchor>
  <xdr:twoCellAnchor>
    <xdr:from>
      <xdr:col>0</xdr:col>
      <xdr:colOff>46464</xdr:colOff>
      <xdr:row>47</xdr:row>
      <xdr:rowOff>0</xdr:rowOff>
    </xdr:from>
    <xdr:to>
      <xdr:col>6</xdr:col>
      <xdr:colOff>3459774</xdr:colOff>
      <xdr:row>48</xdr:row>
      <xdr:rowOff>30726</xdr:rowOff>
    </xdr:to>
    <xdr:sp macro="" textlink="">
      <xdr:nvSpPr>
        <xdr:cNvPr id="9" name="正方形/長方形 8">
          <a:extLst>
            <a:ext uri="{FF2B5EF4-FFF2-40B4-BE49-F238E27FC236}">
              <a16:creationId xmlns:a16="http://schemas.microsoft.com/office/drawing/2014/main" id="{2EA3EC95-096A-4C92-83BD-57F35C242F8A}"/>
            </a:ext>
          </a:extLst>
        </xdr:cNvPr>
        <xdr:cNvSpPr/>
      </xdr:nvSpPr>
      <xdr:spPr bwMode="auto">
        <a:xfrm>
          <a:off x="46464" y="46322602"/>
          <a:ext cx="23338055" cy="1333124"/>
        </a:xfrm>
        <a:prstGeom prst="rect">
          <a:avLst/>
        </a:prstGeom>
        <a:noFill/>
        <a:ln w="107950"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kern="1200"/>
        </a:p>
      </xdr:txBody>
    </xdr:sp>
    <xdr:clientData/>
  </xdr:twoCellAnchor>
  <xdr:twoCellAnchor>
    <xdr:from>
      <xdr:col>0</xdr:col>
      <xdr:colOff>81064</xdr:colOff>
      <xdr:row>34</xdr:row>
      <xdr:rowOff>1224643</xdr:rowOff>
    </xdr:from>
    <xdr:to>
      <xdr:col>7</xdr:col>
      <xdr:colOff>23231</xdr:colOff>
      <xdr:row>36</xdr:row>
      <xdr:rowOff>22151</xdr:rowOff>
    </xdr:to>
    <xdr:sp macro="" textlink="">
      <xdr:nvSpPr>
        <xdr:cNvPr id="13" name="正方形/長方形 12">
          <a:extLst>
            <a:ext uri="{FF2B5EF4-FFF2-40B4-BE49-F238E27FC236}">
              <a16:creationId xmlns:a16="http://schemas.microsoft.com/office/drawing/2014/main" id="{12571CAE-4217-2818-6459-ACC1D36F010E}"/>
            </a:ext>
          </a:extLst>
        </xdr:cNvPr>
        <xdr:cNvSpPr/>
      </xdr:nvSpPr>
      <xdr:spPr bwMode="auto">
        <a:xfrm>
          <a:off x="81064" y="31238526"/>
          <a:ext cx="23369614" cy="1229423"/>
        </a:xfrm>
        <a:prstGeom prst="rect">
          <a:avLst/>
        </a:prstGeom>
        <a:noFill/>
        <a:ln w="107950"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kern="1200"/>
        </a:p>
      </xdr:txBody>
    </xdr:sp>
    <xdr:clientData/>
  </xdr:twoCellAnchor>
  <xdr:twoCellAnchor>
    <xdr:from>
      <xdr:col>0</xdr:col>
      <xdr:colOff>40532</xdr:colOff>
      <xdr:row>40</xdr:row>
      <xdr:rowOff>1010816</xdr:rowOff>
    </xdr:from>
    <xdr:to>
      <xdr:col>7</xdr:col>
      <xdr:colOff>40532</xdr:colOff>
      <xdr:row>42</xdr:row>
      <xdr:rowOff>62202</xdr:rowOff>
    </xdr:to>
    <xdr:sp macro="" textlink="">
      <xdr:nvSpPr>
        <xdr:cNvPr id="14" name="正方形/長方形 13">
          <a:extLst>
            <a:ext uri="{FF2B5EF4-FFF2-40B4-BE49-F238E27FC236}">
              <a16:creationId xmlns:a16="http://schemas.microsoft.com/office/drawing/2014/main" id="{36532D20-3450-9DE4-E184-EC946AFD2644}"/>
            </a:ext>
          </a:extLst>
        </xdr:cNvPr>
        <xdr:cNvSpPr/>
      </xdr:nvSpPr>
      <xdr:spPr bwMode="auto">
        <a:xfrm>
          <a:off x="40532" y="38583901"/>
          <a:ext cx="23427447" cy="1240110"/>
        </a:xfrm>
        <a:prstGeom prst="rect">
          <a:avLst/>
        </a:prstGeom>
        <a:noFill/>
        <a:ln w="107950"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kern="1200"/>
        </a:p>
      </xdr:txBody>
    </xdr:sp>
    <xdr:clientData/>
  </xdr:twoCellAnchor>
  <xdr:twoCellAnchor>
    <xdr:from>
      <xdr:col>4</xdr:col>
      <xdr:colOff>2348024</xdr:colOff>
      <xdr:row>13</xdr:row>
      <xdr:rowOff>24425</xdr:rowOff>
    </xdr:from>
    <xdr:to>
      <xdr:col>8</xdr:col>
      <xdr:colOff>1</xdr:colOff>
      <xdr:row>15</xdr:row>
      <xdr:rowOff>48292</xdr:rowOff>
    </xdr:to>
    <xdr:sp macro="" textlink="">
      <xdr:nvSpPr>
        <xdr:cNvPr id="16" name="正方形/長方形 15">
          <a:extLst>
            <a:ext uri="{FF2B5EF4-FFF2-40B4-BE49-F238E27FC236}">
              <a16:creationId xmlns:a16="http://schemas.microsoft.com/office/drawing/2014/main" id="{42CA1EE2-9A38-44D9-8BD1-089427642873}"/>
            </a:ext>
          </a:extLst>
        </xdr:cNvPr>
        <xdr:cNvSpPr/>
      </xdr:nvSpPr>
      <xdr:spPr bwMode="auto">
        <a:xfrm>
          <a:off x="15838082" y="6957739"/>
          <a:ext cx="11540756" cy="1818111"/>
        </a:xfrm>
        <a:prstGeom prst="rect">
          <a:avLst/>
        </a:prstGeom>
        <a:noFill/>
        <a:ln w="101600"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050" kern="1200"/>
        </a:p>
      </xdr:txBody>
    </xdr:sp>
    <xdr:clientData/>
  </xdr:twoCellAnchor>
  <xdr:twoCellAnchor>
    <xdr:from>
      <xdr:col>8</xdr:col>
      <xdr:colOff>3163013</xdr:colOff>
      <xdr:row>9</xdr:row>
      <xdr:rowOff>690566</xdr:rowOff>
    </xdr:from>
    <xdr:to>
      <xdr:col>14</xdr:col>
      <xdr:colOff>329610</xdr:colOff>
      <xdr:row>16</xdr:row>
      <xdr:rowOff>449433</xdr:rowOff>
    </xdr:to>
    <xdr:sp macro="" textlink="">
      <xdr:nvSpPr>
        <xdr:cNvPr id="3" name="大かっこ 2">
          <a:extLst>
            <a:ext uri="{FF2B5EF4-FFF2-40B4-BE49-F238E27FC236}">
              <a16:creationId xmlns:a16="http://schemas.microsoft.com/office/drawing/2014/main" id="{AA5008E1-F001-D557-FD4D-CD6B22574C03}"/>
            </a:ext>
          </a:extLst>
        </xdr:cNvPr>
        <xdr:cNvSpPr/>
      </xdr:nvSpPr>
      <xdr:spPr bwMode="auto">
        <a:xfrm>
          <a:off x="30522056" y="4703226"/>
          <a:ext cx="11981011" cy="4642962"/>
        </a:xfrm>
        <a:prstGeom prst="bracketPair">
          <a:avLst/>
        </a:prstGeom>
        <a:noFill/>
        <a:ln w="38100"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kern="1200"/>
        </a:p>
      </xdr:txBody>
    </xdr:sp>
    <xdr:clientData/>
  </xdr:twoCellAnchor>
  <xdr:twoCellAnchor>
    <xdr:from>
      <xdr:col>7</xdr:col>
      <xdr:colOff>197068</xdr:colOff>
      <xdr:row>36</xdr:row>
      <xdr:rowOff>755432</xdr:rowOff>
    </xdr:from>
    <xdr:to>
      <xdr:col>7</xdr:col>
      <xdr:colOff>3875690</xdr:colOff>
      <xdr:row>37</xdr:row>
      <xdr:rowOff>1018191</xdr:rowOff>
    </xdr:to>
    <xdr:sp macro="" textlink="">
      <xdr:nvSpPr>
        <xdr:cNvPr id="5" name="テキスト ボックス 4">
          <a:extLst>
            <a:ext uri="{FF2B5EF4-FFF2-40B4-BE49-F238E27FC236}">
              <a16:creationId xmlns:a16="http://schemas.microsoft.com/office/drawing/2014/main" id="{76833902-808B-42A1-932D-357528ADFE14}"/>
            </a:ext>
          </a:extLst>
        </xdr:cNvPr>
        <xdr:cNvSpPr txBox="1"/>
      </xdr:nvSpPr>
      <xdr:spPr>
        <a:xfrm>
          <a:off x="23615430" y="33173277"/>
          <a:ext cx="3678622" cy="1905000"/>
        </a:xfrm>
        <a:prstGeom prst="rect">
          <a:avLst/>
        </a:prstGeom>
        <a:solidFill>
          <a:schemeClr val="lt1"/>
        </a:solidFill>
        <a:ln w="5715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5400" kern="1200">
              <a:solidFill>
                <a:srgbClr val="FF0000"/>
              </a:solidFill>
              <a:latin typeface="+mn-ea"/>
              <a:ea typeface="+mn-ea"/>
            </a:rPr>
            <a:t>裏面あり</a:t>
          </a:r>
        </a:p>
      </xdr:txBody>
    </xdr:sp>
    <xdr:clientData/>
  </xdr:twoCellAnchor>
  <xdr:twoCellAnchor>
    <xdr:from>
      <xdr:col>8</xdr:col>
      <xdr:colOff>2153025</xdr:colOff>
      <xdr:row>18</xdr:row>
      <xdr:rowOff>849528</xdr:rowOff>
    </xdr:from>
    <xdr:to>
      <xdr:col>12</xdr:col>
      <xdr:colOff>1857464</xdr:colOff>
      <xdr:row>19</xdr:row>
      <xdr:rowOff>1210319</xdr:rowOff>
    </xdr:to>
    <xdr:sp macro="" textlink="">
      <xdr:nvSpPr>
        <xdr:cNvPr id="8" name="吹き出し: 角を丸めた四角形 7">
          <a:extLst>
            <a:ext uri="{FF2B5EF4-FFF2-40B4-BE49-F238E27FC236}">
              <a16:creationId xmlns:a16="http://schemas.microsoft.com/office/drawing/2014/main" id="{237B1B73-2B8C-4F6E-BD1E-0E38CFDEB50C}"/>
            </a:ext>
          </a:extLst>
        </xdr:cNvPr>
        <xdr:cNvSpPr/>
      </xdr:nvSpPr>
      <xdr:spPr bwMode="auto">
        <a:xfrm>
          <a:off x="29574035" y="11088903"/>
          <a:ext cx="7122948" cy="1917762"/>
        </a:xfrm>
        <a:prstGeom prst="wedgeRoundRectCallout">
          <a:avLst>
            <a:gd name="adj1" fmla="val 292"/>
            <a:gd name="adj2" fmla="val -112298"/>
            <a:gd name="adj3" fmla="val 16667"/>
          </a:avLst>
        </a:prstGeom>
        <a:solidFill>
          <a:schemeClr val="bg1"/>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ctr" upright="1"/>
        <a:lstStyle/>
        <a:p>
          <a:pPr algn="l"/>
          <a:r>
            <a:rPr kumimoji="1" lang="ja-JP" altLang="en-US" sz="2800" kern="1200">
              <a:latin typeface="+mj-ea"/>
              <a:ea typeface="+mj-ea"/>
            </a:rPr>
            <a:t>１名あたりの賃金改善額の平均月額</a:t>
          </a:r>
        </a:p>
        <a:p>
          <a:pPr algn="l"/>
          <a:r>
            <a:rPr kumimoji="1" lang="en-US" altLang="ja-JP" sz="2400" kern="1200">
              <a:latin typeface="+mj-ea"/>
              <a:ea typeface="+mj-ea"/>
            </a:rPr>
            <a:t>※</a:t>
          </a:r>
          <a:r>
            <a:rPr kumimoji="1" lang="ja-JP" altLang="en-US" sz="2400" kern="1200">
              <a:latin typeface="+mj-ea"/>
              <a:ea typeface="+mj-ea"/>
            </a:rPr>
            <a:t>対象職員・対象職種・役職によって異なる場合は、</a:t>
          </a:r>
          <a:endParaRPr kumimoji="1" lang="en-US" altLang="ja-JP" sz="2400" kern="1200">
            <a:latin typeface="+mj-ea"/>
            <a:ea typeface="+mj-ea"/>
          </a:endParaRPr>
        </a:p>
        <a:p>
          <a:pPr algn="l"/>
          <a:r>
            <a:rPr kumimoji="1" lang="ja-JP" altLang="en-US" sz="2400" kern="1200">
              <a:latin typeface="+mj-ea"/>
              <a:ea typeface="+mj-ea"/>
            </a:rPr>
            <a:t>　　加重平均してください。</a:t>
          </a:r>
        </a:p>
      </xdr:txBody>
    </xdr:sp>
    <xdr:clientData/>
  </xdr:twoCellAnchor>
  <xdr:twoCellAnchor>
    <xdr:from>
      <xdr:col>2</xdr:col>
      <xdr:colOff>549519</xdr:colOff>
      <xdr:row>20</xdr:row>
      <xdr:rowOff>622789</xdr:rowOff>
    </xdr:from>
    <xdr:to>
      <xdr:col>5</xdr:col>
      <xdr:colOff>2930769</xdr:colOff>
      <xdr:row>21</xdr:row>
      <xdr:rowOff>1027302</xdr:rowOff>
    </xdr:to>
    <xdr:sp macro="" textlink="">
      <xdr:nvSpPr>
        <xdr:cNvPr id="10" name="吹き出し: 角を丸めた四角形 9">
          <a:extLst>
            <a:ext uri="{FF2B5EF4-FFF2-40B4-BE49-F238E27FC236}">
              <a16:creationId xmlns:a16="http://schemas.microsoft.com/office/drawing/2014/main" id="{F3CA4335-F5C0-4C8A-8A8F-50B490F361B2}"/>
            </a:ext>
          </a:extLst>
        </xdr:cNvPr>
        <xdr:cNvSpPr/>
      </xdr:nvSpPr>
      <xdr:spPr bwMode="auto">
        <a:xfrm>
          <a:off x="8389327" y="13902837"/>
          <a:ext cx="10422548" cy="1943167"/>
        </a:xfrm>
        <a:prstGeom prst="wedgeRoundRectCallout">
          <a:avLst>
            <a:gd name="adj1" fmla="val -3926"/>
            <a:gd name="adj2" fmla="val -100986"/>
            <a:gd name="adj3" fmla="val 16667"/>
          </a:avLst>
        </a:prstGeom>
        <a:solidFill>
          <a:schemeClr val="bg1"/>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ctr" upright="1"/>
        <a:lstStyle/>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2800" b="0" i="0">
              <a:effectLst/>
              <a:latin typeface="+mn-lt"/>
              <a:ea typeface="+mn-ea"/>
              <a:cs typeface="+mn-cs"/>
            </a:rPr>
            <a:t>②改善額＝</a:t>
          </a:r>
          <a:r>
            <a:rPr lang="ja-JP" altLang="en-US" sz="2800" b="0" i="0" u="sng">
              <a:effectLst/>
              <a:latin typeface="+mn-lt"/>
              <a:ea typeface="+mn-ea"/>
              <a:cs typeface="+mn-cs"/>
            </a:rPr>
            <a:t>賃金改善の総額</a:t>
          </a:r>
          <a:r>
            <a:rPr lang="en-US" altLang="ja-JP" sz="2800" b="0" i="0" u="none">
              <a:effectLst/>
              <a:latin typeface="+mn-lt"/>
              <a:ea typeface="+mn-ea"/>
              <a:cs typeface="+mn-cs"/>
            </a:rPr>
            <a:t>÷</a:t>
          </a:r>
          <a:r>
            <a:rPr lang="ja-JP" altLang="en-US" sz="2800" b="0" i="0" u="none">
              <a:effectLst/>
              <a:latin typeface="+mn-lt"/>
              <a:ea typeface="+mn-ea"/>
              <a:cs typeface="+mn-cs"/>
            </a:rPr>
            <a:t>➀対象</a:t>
          </a:r>
          <a:r>
            <a:rPr lang="ja-JP" altLang="en-US" sz="2800" b="0" i="0">
              <a:effectLst/>
              <a:latin typeface="+mn-lt"/>
              <a:ea typeface="+mn-ea"/>
              <a:cs typeface="+mn-cs"/>
            </a:rPr>
            <a:t>人数</a:t>
          </a:r>
          <a:r>
            <a:rPr lang="en-US" altLang="ja-JP" sz="2800" b="0" i="0">
              <a:effectLst/>
              <a:latin typeface="+mn-lt"/>
              <a:ea typeface="+mn-ea"/>
              <a:cs typeface="+mn-cs"/>
            </a:rPr>
            <a:t>÷</a:t>
          </a:r>
          <a:r>
            <a:rPr lang="ja-JP" altLang="en-US" sz="2800" b="0" i="0">
              <a:effectLst/>
              <a:latin typeface="+mn-lt"/>
              <a:ea typeface="+mn-ea"/>
              <a:cs typeface="+mn-cs"/>
            </a:rPr>
            <a:t>③月数（６ヶ月）</a:t>
          </a:r>
          <a:br>
            <a:rPr lang="en-US" altLang="ja-JP" sz="2800" b="0" i="0">
              <a:effectLst/>
              <a:latin typeface="+mn-lt"/>
              <a:ea typeface="+mn-ea"/>
              <a:cs typeface="+mn-cs"/>
            </a:rPr>
          </a:br>
          <a:r>
            <a:rPr lang="en-US" altLang="ja-JP" sz="2800" b="0" i="0">
              <a:effectLst/>
              <a:latin typeface="+mn-lt"/>
              <a:ea typeface="+mn-ea"/>
              <a:cs typeface="+mn-cs"/>
            </a:rPr>
            <a:t>※</a:t>
          </a:r>
          <a:r>
            <a:rPr lang="ja-JP" altLang="en-US" sz="2800" b="0" i="0">
              <a:effectLst/>
              <a:latin typeface="+mn-lt"/>
              <a:ea typeface="+mn-ea"/>
              <a:cs typeface="+mn-cs"/>
            </a:rPr>
            <a:t>賃金改善の総額から逆算した金額を記入</a:t>
          </a:r>
          <a:endParaRPr lang="en-US" altLang="ja-JP" sz="2800" b="0" i="0">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2800" b="0" i="0">
              <a:effectLst/>
              <a:latin typeface="+mn-lt"/>
              <a:ea typeface="+mn-ea"/>
              <a:cs typeface="+mn-cs"/>
            </a:rPr>
            <a:t>（以下、職種別も同様）</a:t>
          </a:r>
          <a:endParaRPr lang="ja-JP" altLang="en-US" sz="2000" b="0" i="0">
            <a:effectLst/>
            <a:latin typeface="+mn-lt"/>
            <a:ea typeface="+mn-ea"/>
            <a:cs typeface="+mn-cs"/>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91225</xdr:colOff>
      <xdr:row>1</xdr:row>
      <xdr:rowOff>578418</xdr:rowOff>
    </xdr:from>
    <xdr:to>
      <xdr:col>4</xdr:col>
      <xdr:colOff>3484143</xdr:colOff>
      <xdr:row>16</xdr:row>
      <xdr:rowOff>250657</xdr:rowOff>
    </xdr:to>
    <xdr:sp macro="" textlink="">
      <xdr:nvSpPr>
        <xdr:cNvPr id="2" name="テキスト ボックス 1">
          <a:extLst>
            <a:ext uri="{FF2B5EF4-FFF2-40B4-BE49-F238E27FC236}">
              <a16:creationId xmlns:a16="http://schemas.microsoft.com/office/drawing/2014/main" id="{DA0E0F0F-0E35-ED42-82B1-AB2A77A74875}"/>
            </a:ext>
          </a:extLst>
        </xdr:cNvPr>
        <xdr:cNvSpPr txBox="1"/>
      </xdr:nvSpPr>
      <xdr:spPr>
        <a:xfrm>
          <a:off x="91225" y="1230129"/>
          <a:ext cx="16878313" cy="7893817"/>
        </a:xfrm>
        <a:prstGeom prst="rect">
          <a:avLst/>
        </a:prstGeom>
        <a:solidFill>
          <a:schemeClr val="lt1"/>
        </a:solidFill>
        <a:ln w="508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66700" algn="l">
            <a:buNone/>
          </a:pPr>
          <a:r>
            <a:rPr lang="en-US" altLang="ja-JP" sz="3600" b="0" i="0" u="none" strike="noStrike" kern="100" baseline="0">
              <a:solidFill>
                <a:srgbClr val="000000"/>
              </a:solidFill>
              <a:effectLst/>
              <a:latin typeface="BIZ UDPゴシック"/>
              <a:ea typeface="BIZ UDPゴシック"/>
              <a:cs typeface="Times New Roman" panose="02020603050405020304" pitchFamily="18" charset="0"/>
            </a:rPr>
            <a:t>【</a:t>
          </a:r>
          <a:r>
            <a:rPr lang="ja-JP" altLang="en-US" sz="3600" b="0" i="0" u="none" strike="noStrike" kern="100" baseline="0">
              <a:solidFill>
                <a:srgbClr val="000000"/>
              </a:solidFill>
              <a:effectLst/>
              <a:latin typeface="BIZ UDPゴシック"/>
              <a:ea typeface="BIZ UDPゴシック"/>
              <a:cs typeface="Times New Roman" panose="02020603050405020304" pitchFamily="18" charset="0"/>
            </a:rPr>
            <a:t>パターン３</a:t>
          </a:r>
          <a:r>
            <a:rPr lang="en-US" altLang="ja-JP" sz="3600" b="1" i="0" u="sng" strike="noStrike" kern="100" baseline="0">
              <a:solidFill>
                <a:srgbClr val="000000"/>
              </a:solidFill>
              <a:effectLst/>
              <a:latin typeface="BIZ UDPゴシック"/>
              <a:ea typeface="BIZ UDPゴシック"/>
              <a:cs typeface="Times New Roman" panose="02020603050405020304" pitchFamily="18" charset="0"/>
            </a:rPr>
            <a:t>】 </a:t>
          </a:r>
        </a:p>
        <a:p>
          <a:pPr marL="266700" algn="l">
            <a:buNone/>
          </a:pPr>
          <a:r>
            <a:rPr lang="en-US" altLang="ja-JP" sz="3600" b="1" i="0" u="sng" strike="noStrike" kern="100" baseline="0">
              <a:solidFill>
                <a:srgbClr val="000000"/>
              </a:solidFill>
              <a:effectLst/>
              <a:latin typeface="BIZ UDPゴシック"/>
              <a:ea typeface="BIZ UDPゴシック"/>
              <a:cs typeface="Times New Roman" panose="02020603050405020304" pitchFamily="18" charset="0"/>
            </a:rPr>
            <a:t>R7.12</a:t>
          </a:r>
          <a:r>
            <a:rPr lang="ja-JP" altLang="en-US" sz="3600" b="1" i="0" u="sng" strike="noStrike" kern="100" baseline="0">
              <a:solidFill>
                <a:srgbClr val="000000"/>
              </a:solidFill>
              <a:effectLst/>
              <a:latin typeface="BIZ UDPゴシック"/>
              <a:ea typeface="BIZ UDPゴシック"/>
              <a:cs typeface="Times New Roman" panose="02020603050405020304" pitchFamily="18" charset="0"/>
            </a:rPr>
            <a:t>月～Ｒ８</a:t>
          </a:r>
          <a:r>
            <a:rPr lang="en-US" altLang="ja-JP" sz="3600" b="1" i="0" u="sng" strike="noStrike" kern="100" baseline="0">
              <a:solidFill>
                <a:srgbClr val="000000"/>
              </a:solidFill>
              <a:effectLst/>
              <a:latin typeface="BIZ UDPゴシック"/>
              <a:ea typeface="BIZ UDPゴシック"/>
              <a:cs typeface="Times New Roman" panose="02020603050405020304" pitchFamily="18" charset="0"/>
            </a:rPr>
            <a:t>.</a:t>
          </a:r>
          <a:r>
            <a:rPr lang="ja-JP" altLang="en-US" sz="3600" b="1" i="0" u="sng" strike="noStrike" kern="100" baseline="0">
              <a:solidFill>
                <a:srgbClr val="000000"/>
              </a:solidFill>
              <a:effectLst/>
              <a:latin typeface="BIZ UDPゴシック"/>
              <a:ea typeface="BIZ UDPゴシック"/>
              <a:cs typeface="Times New Roman" panose="02020603050405020304" pitchFamily="18" charset="0"/>
            </a:rPr>
            <a:t>３月ま</a:t>
          </a:r>
          <a:r>
            <a:rPr lang="ja-JP" altLang="en-US" sz="3600" b="1" u="sng" kern="100">
              <a:effectLst/>
              <a:latin typeface="BIZ UDPゴシック" panose="020B0400000000000000" pitchFamily="50" charset="-128"/>
              <a:ea typeface="BIZ UDPゴシック" panose="020B0400000000000000" pitchFamily="50" charset="-128"/>
              <a:cs typeface="Times New Roman" panose="02020603050405020304" pitchFamily="18" charset="0"/>
            </a:rPr>
            <a:t>での４ヶ月分については一時金として支給し、</a:t>
          </a:r>
          <a:endParaRPr lang="en-US" altLang="ja-JP" sz="3600" b="1" u="sng" kern="100">
            <a:effectLst/>
            <a:latin typeface="BIZ UDPゴシック" panose="020B0400000000000000" pitchFamily="50" charset="-128"/>
            <a:ea typeface="BIZ UDPゴシック" panose="020B0400000000000000" pitchFamily="50" charset="-128"/>
            <a:cs typeface="Times New Roman" panose="02020603050405020304" pitchFamily="18" charset="0"/>
          </a:endParaRPr>
        </a:p>
        <a:p>
          <a:pPr marL="266700" algn="l">
            <a:buNone/>
          </a:pPr>
          <a:r>
            <a:rPr lang="ja-JP" altLang="en-US" sz="3600" b="1" u="sng" kern="100">
              <a:effectLst/>
              <a:latin typeface="BIZ UDPゴシック" panose="020B0400000000000000" pitchFamily="50" charset="-128"/>
              <a:ea typeface="BIZ UDPゴシック" panose="020B0400000000000000" pitchFamily="50" charset="-128"/>
              <a:cs typeface="Times New Roman" panose="02020603050405020304" pitchFamily="18" charset="0"/>
            </a:rPr>
            <a:t>Ｒ８．</a:t>
          </a:r>
          <a:r>
            <a:rPr lang="en-US" altLang="ja-JP" sz="3600" b="1" u="sng" kern="100">
              <a:effectLst/>
              <a:latin typeface="BIZ UDPゴシック" panose="020B0400000000000000" pitchFamily="50" charset="-128"/>
              <a:ea typeface="BIZ UDPゴシック" panose="020B0400000000000000" pitchFamily="50" charset="-128"/>
              <a:cs typeface="Times New Roman" panose="02020603050405020304" pitchFamily="18" charset="0"/>
            </a:rPr>
            <a:t>4</a:t>
          </a:r>
          <a:r>
            <a:rPr lang="ja-JP" altLang="en-US" sz="3600" b="1" u="sng" kern="100">
              <a:effectLst/>
              <a:latin typeface="BIZ UDPゴシック" panose="020B0400000000000000" pitchFamily="50" charset="-128"/>
              <a:ea typeface="BIZ UDPゴシック" panose="020B0400000000000000" pitchFamily="50" charset="-128"/>
              <a:cs typeface="Times New Roman" panose="02020603050405020304" pitchFamily="18" charset="0"/>
            </a:rPr>
            <a:t>～５月に基本給の引き上げを実施</a:t>
          </a:r>
          <a:endParaRPr lang="en-US" altLang="ja-JP" sz="3600" b="1" u="sng" kern="100">
            <a:effectLst/>
            <a:latin typeface="BIZ UDPゴシック" panose="020B0400000000000000" pitchFamily="50" charset="-128"/>
            <a:ea typeface="BIZ UDPゴシック" panose="020B0400000000000000" pitchFamily="50" charset="-128"/>
            <a:cs typeface="Times New Roman" panose="02020603050405020304" pitchFamily="18" charset="0"/>
          </a:endParaRPr>
        </a:p>
        <a:p>
          <a:pPr marL="266700" algn="l">
            <a:buNone/>
          </a:pPr>
          <a:endParaRPr lang="en-US" altLang="ja-JP" sz="4000" b="1" kern="100">
            <a:effectLst/>
            <a:latin typeface="BIZ UDPゴシック" panose="020B0400000000000000" pitchFamily="50" charset="-128"/>
            <a:ea typeface="BIZ UDPゴシック" panose="020B0400000000000000" pitchFamily="50" charset="-128"/>
            <a:cs typeface="Times New Roman" panose="02020603050405020304" pitchFamily="18" charset="0"/>
          </a:endParaRPr>
        </a:p>
        <a:p>
          <a:pPr marL="266700" algn="l">
            <a:buNone/>
          </a:pPr>
          <a:r>
            <a:rPr lang="ja-JP" altLang="en-US" sz="3200" b="1" kern="100">
              <a:effectLst/>
              <a:latin typeface="BIZ UDPゴシック" panose="020B0400000000000000" pitchFamily="50" charset="-128"/>
              <a:ea typeface="BIZ UDPゴシック" panose="020B0400000000000000" pitchFamily="50" charset="-128"/>
              <a:cs typeface="Times New Roman" panose="02020603050405020304" pitchFamily="18" charset="0"/>
            </a:rPr>
            <a:t>（例）　無床診療所において、職員５人の賃金改善を実施した場合</a:t>
          </a:r>
          <a:endParaRPr lang="en-US" altLang="ja-JP" sz="3200" b="1" kern="100">
            <a:effectLst/>
            <a:latin typeface="BIZ UDPゴシック" panose="020B0400000000000000" pitchFamily="50" charset="-128"/>
            <a:ea typeface="BIZ UDPゴシック" panose="020B0400000000000000" pitchFamily="50" charset="-128"/>
            <a:cs typeface="Times New Roman" panose="02020603050405020304" pitchFamily="18" charset="0"/>
          </a:endParaRPr>
        </a:p>
        <a:p>
          <a:pPr marL="266700" algn="l">
            <a:buNone/>
          </a:pPr>
          <a:r>
            <a:rPr lang="ja-JP" altLang="en-US" sz="2800" b="1" u="sng" kern="100">
              <a:effectLst/>
              <a:latin typeface="BIZ UDPゴシック" panose="020B0400000000000000" pitchFamily="50" charset="-128"/>
              <a:ea typeface="BIZ UDPゴシック" panose="020B0400000000000000" pitchFamily="50" charset="-128"/>
              <a:cs typeface="Times New Roman" panose="02020603050405020304" pitchFamily="18" charset="0"/>
            </a:rPr>
            <a:t>①１２月～３月の</a:t>
          </a:r>
          <a:r>
            <a:rPr lang="en-US" altLang="ja-JP" sz="2800" b="1" u="sng" kern="100">
              <a:effectLst/>
              <a:latin typeface="BIZ UDPゴシック" panose="020B0400000000000000" pitchFamily="50" charset="-128"/>
              <a:ea typeface="BIZ UDPゴシック" panose="020B0400000000000000" pitchFamily="50" charset="-128"/>
              <a:cs typeface="Times New Roman" panose="02020603050405020304" pitchFamily="18" charset="0"/>
            </a:rPr>
            <a:t>4</a:t>
          </a:r>
          <a:r>
            <a:rPr lang="ja-JP" altLang="en-US" sz="2800" b="1" u="sng" kern="100">
              <a:effectLst/>
              <a:latin typeface="BIZ UDPゴシック" panose="020B0400000000000000" pitchFamily="50" charset="-128"/>
              <a:ea typeface="BIZ UDPゴシック" panose="020B0400000000000000" pitchFamily="50" charset="-128"/>
              <a:cs typeface="Times New Roman" panose="02020603050405020304" pitchFamily="18" charset="0"/>
            </a:rPr>
            <a:t>ヶ月分を</a:t>
          </a:r>
          <a:r>
            <a:rPr lang="ja-JP" altLang="ja-JP" sz="2800" b="1" u="sng" kern="100">
              <a:effectLst/>
              <a:latin typeface="BIZ UDPゴシック" panose="020B0400000000000000" pitchFamily="50" charset="-128"/>
              <a:ea typeface="BIZ UDPゴシック" panose="020B0400000000000000" pitchFamily="50" charset="-128"/>
              <a:cs typeface="Times New Roman" panose="02020603050405020304" pitchFamily="18" charset="0"/>
            </a:rPr>
            <a:t>一時金</a:t>
          </a:r>
          <a:r>
            <a:rPr lang="ja-JP" altLang="en-US" sz="2800" b="1" u="sng" kern="100">
              <a:effectLst/>
              <a:latin typeface="BIZ UDPゴシック" panose="020B0400000000000000" pitchFamily="50" charset="-128"/>
              <a:ea typeface="BIZ UDPゴシック" panose="020B0400000000000000" pitchFamily="50" charset="-128"/>
              <a:cs typeface="Times New Roman" panose="02020603050405020304" pitchFamily="18" charset="0"/>
            </a:rPr>
            <a:t>として支給</a:t>
          </a:r>
          <a:r>
            <a:rPr lang="ja-JP" altLang="ja-JP" sz="2800" b="1" u="sng" kern="100">
              <a:effectLst/>
              <a:latin typeface="BIZ UDPゴシック" panose="020B0400000000000000" pitchFamily="50" charset="-128"/>
              <a:ea typeface="BIZ UDPゴシック" panose="020B0400000000000000" pitchFamily="50" charset="-128"/>
              <a:cs typeface="Times New Roman" panose="02020603050405020304" pitchFamily="18" charset="0"/>
            </a:rPr>
            <a:t>（１人</a:t>
          </a:r>
          <a:r>
            <a:rPr lang="ja-JP" altLang="en-US" sz="2800" b="1" u="sng" kern="100">
              <a:effectLst/>
              <a:latin typeface="BIZ UDPゴシック" panose="020B0400000000000000" pitchFamily="50" charset="-128"/>
              <a:ea typeface="BIZ UDPゴシック" panose="020B0400000000000000" pitchFamily="50" charset="-128"/>
              <a:cs typeface="Times New Roman" panose="02020603050405020304" pitchFamily="18" charset="0"/>
            </a:rPr>
            <a:t>あ</a:t>
          </a:r>
          <a:r>
            <a:rPr lang="ja-JP" altLang="ja-JP" sz="2800" b="1" u="sng" kern="100">
              <a:effectLst/>
              <a:latin typeface="BIZ UDPゴシック" panose="020B0400000000000000" pitchFamily="50" charset="-128"/>
              <a:ea typeface="BIZ UDPゴシック" panose="020B0400000000000000" pitchFamily="50" charset="-128"/>
              <a:cs typeface="Times New Roman" panose="02020603050405020304" pitchFamily="18" charset="0"/>
            </a:rPr>
            <a:t>たり</a:t>
          </a:r>
          <a:r>
            <a:rPr lang="ja-JP" altLang="en-US" sz="2800" b="1" u="sng" kern="100">
              <a:effectLst/>
              <a:latin typeface="BIZ UDPゴシック" panose="020B0400000000000000" pitchFamily="50" charset="-128"/>
              <a:ea typeface="BIZ UDPゴシック" panose="020B0400000000000000" pitchFamily="50" charset="-128"/>
              <a:cs typeface="Times New Roman" panose="02020603050405020304" pitchFamily="18" charset="0"/>
            </a:rPr>
            <a:t>平均５</a:t>
          </a:r>
          <a:r>
            <a:rPr lang="en-US" altLang="ja-JP" sz="2800" b="1" u="sng" kern="100">
              <a:effectLst/>
              <a:latin typeface="BIZ UDPゴシック" panose="020B0400000000000000" pitchFamily="50" charset="-128"/>
              <a:ea typeface="BIZ UDPゴシック" panose="020B0400000000000000" pitchFamily="50" charset="-128"/>
              <a:cs typeface="Times New Roman" panose="02020603050405020304" pitchFamily="18" charset="0"/>
            </a:rPr>
            <a:t>,</a:t>
          </a:r>
          <a:r>
            <a:rPr lang="ja-JP" altLang="en-US" sz="2800" b="1" u="sng" kern="100">
              <a:effectLst/>
              <a:latin typeface="BIZ UDPゴシック" panose="020B0400000000000000" pitchFamily="50" charset="-128"/>
              <a:ea typeface="BIZ UDPゴシック" panose="020B0400000000000000" pitchFamily="50" charset="-128"/>
              <a:cs typeface="Times New Roman" panose="02020603050405020304" pitchFamily="18" charset="0"/>
            </a:rPr>
            <a:t>５</a:t>
          </a:r>
          <a:r>
            <a:rPr lang="en-US" altLang="ja-JP" sz="2800" b="1" u="sng" kern="100">
              <a:effectLst/>
              <a:latin typeface="BIZ UDPゴシック" panose="020B0400000000000000" pitchFamily="50" charset="-128"/>
              <a:ea typeface="BIZ UDPゴシック" panose="020B0400000000000000" pitchFamily="50" charset="-128"/>
              <a:cs typeface="Times New Roman" panose="02020603050405020304" pitchFamily="18" charset="0"/>
            </a:rPr>
            <a:t>00</a:t>
          </a:r>
          <a:r>
            <a:rPr lang="ja-JP" altLang="ja-JP" sz="2800" b="1" u="sng" kern="100">
              <a:effectLst/>
              <a:latin typeface="BIZ UDPゴシック" panose="020B0400000000000000" pitchFamily="50" charset="-128"/>
              <a:ea typeface="BIZ UDPゴシック" panose="020B0400000000000000" pitchFamily="50" charset="-128"/>
              <a:cs typeface="Times New Roman" panose="02020603050405020304" pitchFamily="18" charset="0"/>
            </a:rPr>
            <a:t>円</a:t>
          </a:r>
          <a:r>
            <a:rPr lang="en-US" altLang="ja-JP" sz="2800" b="1" u="sng" kern="100">
              <a:effectLst/>
              <a:latin typeface="BIZ UDPゴシック" panose="020B0400000000000000" pitchFamily="50" charset="-128"/>
              <a:ea typeface="BIZ UDPゴシック" panose="020B0400000000000000" pitchFamily="50" charset="-128"/>
              <a:cs typeface="Times New Roman" panose="02020603050405020304" pitchFamily="18" charset="0"/>
            </a:rPr>
            <a:t>/</a:t>
          </a:r>
          <a:r>
            <a:rPr lang="ja-JP" altLang="en-US" sz="2800" b="1" u="sng" kern="100">
              <a:effectLst/>
              <a:latin typeface="BIZ UDPゴシック" panose="020B0400000000000000" pitchFamily="50" charset="-128"/>
              <a:ea typeface="BIZ UDPゴシック" panose="020B0400000000000000" pitchFamily="50" charset="-128"/>
              <a:cs typeface="Times New Roman" panose="02020603050405020304" pitchFamily="18" charset="0"/>
            </a:rPr>
            <a:t>月を支給</a:t>
          </a:r>
          <a:r>
            <a:rPr lang="ja-JP" altLang="ja-JP" sz="2800" b="1" u="sng" kern="100">
              <a:effectLst/>
              <a:latin typeface="BIZ UDPゴシック" panose="020B0400000000000000" pitchFamily="50" charset="-128"/>
              <a:ea typeface="BIZ UDPゴシック" panose="020B0400000000000000" pitchFamily="50" charset="-128"/>
              <a:cs typeface="Times New Roman" panose="02020603050405020304" pitchFamily="18" charset="0"/>
            </a:rPr>
            <a:t>）</a:t>
          </a:r>
          <a:br>
            <a:rPr lang="en-US" altLang="ja-JP" sz="2800" b="1" u="sng" kern="100">
              <a:effectLst/>
              <a:latin typeface="BIZ UDPゴシック" panose="020B0400000000000000" pitchFamily="50" charset="-128"/>
              <a:ea typeface="BIZ UDPゴシック" panose="020B0400000000000000" pitchFamily="50" charset="-128"/>
              <a:cs typeface="Times New Roman" panose="02020603050405020304" pitchFamily="18" charset="0"/>
            </a:rPr>
          </a:br>
          <a:r>
            <a:rPr lang="ja-JP" altLang="en-US" sz="2400" kern="100">
              <a:effectLst/>
              <a:latin typeface="BIZ UDPゴシック" panose="020B0400000000000000" pitchFamily="50" charset="-128"/>
              <a:ea typeface="BIZ UDPゴシック" panose="020B0400000000000000" pitchFamily="50" charset="-128"/>
              <a:cs typeface="Times New Roman" panose="02020603050405020304" pitchFamily="18" charset="0"/>
            </a:rPr>
            <a:t>看護師：３人に４ヶ月で</a:t>
          </a:r>
          <a:r>
            <a:rPr lang="en-US" altLang="ja-JP" sz="2400" kern="100">
              <a:effectLst/>
              <a:latin typeface="BIZ UDPゴシック" panose="020B0400000000000000" pitchFamily="50" charset="-128"/>
              <a:ea typeface="BIZ UDPゴシック" panose="020B0400000000000000" pitchFamily="50" charset="-128"/>
              <a:cs typeface="Times New Roman" panose="02020603050405020304" pitchFamily="18" charset="0"/>
            </a:rPr>
            <a:t>6</a:t>
          </a:r>
          <a:r>
            <a:rPr lang="ja-JP" altLang="en-US" sz="2400" kern="100">
              <a:effectLst/>
              <a:latin typeface="BIZ UDPゴシック" panose="020B0400000000000000" pitchFamily="50" charset="-128"/>
              <a:ea typeface="BIZ UDPゴシック" panose="020B0400000000000000" pitchFamily="50" charset="-128"/>
              <a:cs typeface="Times New Roman" panose="02020603050405020304" pitchFamily="18" charset="0"/>
            </a:rPr>
            <a:t>６</a:t>
          </a:r>
          <a:r>
            <a:rPr lang="en-US" altLang="ja-JP" sz="2400" kern="100">
              <a:effectLst/>
              <a:latin typeface="BIZ UDPゴシック" panose="020B0400000000000000" pitchFamily="50" charset="-128"/>
              <a:ea typeface="BIZ UDPゴシック" panose="020B0400000000000000" pitchFamily="50" charset="-128"/>
              <a:cs typeface="Times New Roman" panose="02020603050405020304" pitchFamily="18" charset="0"/>
            </a:rPr>
            <a:t>,000</a:t>
          </a:r>
          <a:r>
            <a:rPr lang="ja-JP" altLang="en-US" sz="2400" kern="100">
              <a:effectLst/>
              <a:latin typeface="BIZ UDPゴシック" panose="020B0400000000000000" pitchFamily="50" charset="-128"/>
              <a:ea typeface="BIZ UDPゴシック" panose="020B0400000000000000" pitchFamily="50" charset="-128"/>
              <a:cs typeface="Times New Roman" panose="02020603050405020304" pitchFamily="18" charset="0"/>
            </a:rPr>
            <a:t>円を支給・・・（１）看護職員等の欄に記入</a:t>
          </a:r>
          <a:endParaRPr lang="en-US" altLang="ja-JP" sz="2400" kern="100">
            <a:effectLst/>
            <a:latin typeface="BIZ UDPゴシック" panose="020B0400000000000000" pitchFamily="50" charset="-128"/>
            <a:ea typeface="BIZ UDPゴシック" panose="020B0400000000000000" pitchFamily="50" charset="-128"/>
            <a:cs typeface="Times New Roman" panose="02020603050405020304" pitchFamily="18" charset="0"/>
          </a:endParaRPr>
        </a:p>
        <a:p>
          <a:pPr marL="266700" algn="l">
            <a:buNone/>
          </a:pPr>
          <a:r>
            <a:rPr lang="ja-JP" altLang="en-US" sz="2400" kern="100">
              <a:effectLst/>
              <a:latin typeface="BIZ UDPゴシック" panose="020B0400000000000000" pitchFamily="50" charset="-128"/>
              <a:ea typeface="BIZ UDPゴシック" panose="020B0400000000000000" pitchFamily="50" charset="-128"/>
              <a:cs typeface="Times New Roman" panose="02020603050405020304" pitchFamily="18" charset="0"/>
            </a:rPr>
            <a:t>４０歳未満の勤務医師：１人に４ヶ月で</a:t>
          </a:r>
          <a:r>
            <a:rPr lang="en-US" altLang="ja-JP" sz="2400" kern="100">
              <a:effectLst/>
              <a:latin typeface="BIZ UDPゴシック" panose="020B0400000000000000" pitchFamily="50" charset="-128"/>
              <a:ea typeface="BIZ UDPゴシック" panose="020B0400000000000000" pitchFamily="50" charset="-128"/>
              <a:cs typeface="Times New Roman" panose="02020603050405020304" pitchFamily="18" charset="0"/>
            </a:rPr>
            <a:t>2</a:t>
          </a:r>
          <a:r>
            <a:rPr lang="ja-JP" altLang="en-US" sz="2400" kern="100">
              <a:effectLst/>
              <a:latin typeface="BIZ UDPゴシック" panose="020B0400000000000000" pitchFamily="50" charset="-128"/>
              <a:ea typeface="BIZ UDPゴシック" panose="020B0400000000000000" pitchFamily="50" charset="-128"/>
              <a:cs typeface="Times New Roman" panose="02020603050405020304" pitchFamily="18" charset="0"/>
            </a:rPr>
            <a:t>８</a:t>
          </a:r>
          <a:r>
            <a:rPr lang="en-US" altLang="ja-JP" sz="2400" kern="100">
              <a:effectLst/>
              <a:latin typeface="BIZ UDPゴシック" panose="020B0400000000000000" pitchFamily="50" charset="-128"/>
              <a:ea typeface="BIZ UDPゴシック" panose="020B0400000000000000" pitchFamily="50" charset="-128"/>
              <a:cs typeface="Times New Roman" panose="02020603050405020304" pitchFamily="18" charset="0"/>
            </a:rPr>
            <a:t>,000</a:t>
          </a:r>
          <a:r>
            <a:rPr lang="ja-JP" altLang="en-US" sz="2400" kern="100">
              <a:effectLst/>
              <a:latin typeface="BIZ UDPゴシック" panose="020B0400000000000000" pitchFamily="50" charset="-128"/>
              <a:ea typeface="BIZ UDPゴシック" panose="020B0400000000000000" pitchFamily="50" charset="-128"/>
              <a:cs typeface="Times New Roman" panose="02020603050405020304" pitchFamily="18" charset="0"/>
            </a:rPr>
            <a:t>円を支給・・・（２）</a:t>
          </a:r>
          <a:r>
            <a:rPr lang="en-US" altLang="ja-JP" sz="2400" kern="100">
              <a:effectLst/>
              <a:latin typeface="BIZ UDPゴシック" panose="020B0400000000000000" pitchFamily="50" charset="-128"/>
              <a:ea typeface="BIZ UDPゴシック" panose="020B0400000000000000" pitchFamily="50" charset="-128"/>
              <a:cs typeface="Times New Roman" panose="02020603050405020304" pitchFamily="18" charset="0"/>
            </a:rPr>
            <a:t>40</a:t>
          </a:r>
          <a:r>
            <a:rPr lang="ja-JP" altLang="en-US" sz="2400" kern="100">
              <a:effectLst/>
              <a:latin typeface="BIZ UDPゴシック" panose="020B0400000000000000" pitchFamily="50" charset="-128"/>
              <a:ea typeface="BIZ UDPゴシック" panose="020B0400000000000000" pitchFamily="50" charset="-128"/>
              <a:cs typeface="Times New Roman" panose="02020603050405020304" pitchFamily="18" charset="0"/>
            </a:rPr>
            <a:t>歳未満の勤務医師等の欄に記入</a:t>
          </a:r>
          <a:br>
            <a:rPr lang="en-US" altLang="ja-JP" sz="2400" kern="100">
              <a:effectLst/>
              <a:latin typeface="BIZ UDPゴシック" panose="020B0400000000000000" pitchFamily="50" charset="-128"/>
              <a:ea typeface="BIZ UDPゴシック" panose="020B0400000000000000" pitchFamily="50" charset="-128"/>
              <a:cs typeface="Times New Roman" panose="02020603050405020304" pitchFamily="18" charset="0"/>
            </a:rPr>
          </a:br>
          <a:r>
            <a:rPr lang="ja-JP" altLang="en-US" sz="2400" kern="100">
              <a:effectLst/>
              <a:latin typeface="BIZ UDPゴシック" panose="020B0400000000000000" pitchFamily="50" charset="-128"/>
              <a:ea typeface="BIZ UDPゴシック" panose="020B0400000000000000" pitchFamily="50" charset="-128"/>
              <a:cs typeface="Times New Roman" panose="02020603050405020304" pitchFamily="18" charset="0"/>
            </a:rPr>
            <a:t>事務職員：</a:t>
          </a:r>
          <a:r>
            <a:rPr lang="en-US" altLang="ja-JP" sz="2400" kern="100">
              <a:effectLst/>
              <a:latin typeface="BIZ UDPゴシック" panose="020B0400000000000000" pitchFamily="50" charset="-128"/>
              <a:ea typeface="BIZ UDPゴシック" panose="020B0400000000000000" pitchFamily="50" charset="-128"/>
              <a:cs typeface="Times New Roman" panose="02020603050405020304" pitchFamily="18" charset="0"/>
            </a:rPr>
            <a:t>1</a:t>
          </a:r>
          <a:r>
            <a:rPr lang="ja-JP" altLang="en-US" sz="2400" kern="100">
              <a:effectLst/>
              <a:latin typeface="BIZ UDPゴシック" panose="020B0400000000000000" pitchFamily="50" charset="-128"/>
              <a:ea typeface="BIZ UDPゴシック" panose="020B0400000000000000" pitchFamily="50" charset="-128"/>
              <a:cs typeface="Times New Roman" panose="02020603050405020304" pitchFamily="18" charset="0"/>
            </a:rPr>
            <a:t>人に４ヶ月で</a:t>
          </a:r>
          <a:r>
            <a:rPr lang="en-US" altLang="ja-JP" sz="2400" kern="100">
              <a:effectLst/>
              <a:latin typeface="BIZ UDPゴシック" panose="020B0400000000000000" pitchFamily="50" charset="-128"/>
              <a:ea typeface="BIZ UDPゴシック" panose="020B0400000000000000" pitchFamily="50" charset="-128"/>
              <a:cs typeface="Times New Roman" panose="02020603050405020304" pitchFamily="18" charset="0"/>
            </a:rPr>
            <a:t>16,000</a:t>
          </a:r>
          <a:r>
            <a:rPr lang="ja-JP" altLang="en-US" sz="2400" kern="100">
              <a:effectLst/>
              <a:latin typeface="BIZ UDPゴシック" panose="020B0400000000000000" pitchFamily="50" charset="-128"/>
              <a:ea typeface="BIZ UDPゴシック" panose="020B0400000000000000" pitchFamily="50" charset="-128"/>
              <a:cs typeface="Times New Roman" panose="02020603050405020304" pitchFamily="18" charset="0"/>
            </a:rPr>
            <a:t>円を支給・・・（３）事務職員の欄に記入</a:t>
          </a:r>
          <a:br>
            <a:rPr lang="en-US" altLang="ja-JP" sz="2800" kern="100">
              <a:effectLst/>
              <a:latin typeface="BIZ UDPゴシック" panose="020B0400000000000000" pitchFamily="50" charset="-128"/>
              <a:ea typeface="BIZ UDPゴシック" panose="020B0400000000000000" pitchFamily="50" charset="-128"/>
              <a:cs typeface="Times New Roman" panose="02020603050405020304" pitchFamily="18" charset="0"/>
            </a:rPr>
          </a:br>
          <a:r>
            <a:rPr lang="ja-JP" altLang="en-US" sz="2800" kern="100">
              <a:effectLst/>
              <a:latin typeface="BIZ UDPゴシック" panose="020B0400000000000000" pitchFamily="50" charset="-128"/>
              <a:ea typeface="BIZ UDPゴシック" panose="020B0400000000000000" pitchFamily="50" charset="-128"/>
              <a:cs typeface="Times New Roman" panose="02020603050405020304" pitchFamily="18" charset="0"/>
            </a:rPr>
            <a:t>　　　　　　　　</a:t>
          </a:r>
          <a:r>
            <a:rPr lang="ja-JP" altLang="en-US" sz="2800" kern="100" baseline="0">
              <a:effectLst/>
              <a:latin typeface="BIZ UDPゴシック" panose="020B0400000000000000" pitchFamily="50" charset="-128"/>
              <a:ea typeface="BIZ UDPゴシック" panose="020B0400000000000000" pitchFamily="50" charset="-128"/>
              <a:cs typeface="Times New Roman" panose="02020603050405020304" pitchFamily="18" charset="0"/>
            </a:rPr>
            <a:t>                                 </a:t>
          </a:r>
          <a:r>
            <a:rPr lang="ja-JP" altLang="en-US" sz="2800" b="0" kern="100">
              <a:effectLst/>
              <a:latin typeface="BIZ UDPゴシック" panose="020B0400000000000000" pitchFamily="50" charset="-128"/>
              <a:ea typeface="BIZ UDPゴシック" panose="020B0400000000000000" pitchFamily="50" charset="-128"/>
              <a:cs typeface="Times New Roman" panose="02020603050405020304" pitchFamily="18" charset="0"/>
            </a:rPr>
            <a:t>＋</a:t>
          </a:r>
          <a:r>
            <a:rPr lang="ja-JP" altLang="en-US" sz="2800" b="1" kern="100">
              <a:effectLst/>
              <a:latin typeface="BIZ UDPゴシック" panose="020B0400000000000000" pitchFamily="50" charset="-128"/>
              <a:ea typeface="BIZ UDPゴシック" panose="020B0400000000000000" pitchFamily="50" charset="-128"/>
              <a:cs typeface="Times New Roman" panose="02020603050405020304" pitchFamily="18" charset="0"/>
            </a:rPr>
            <a:t>　</a:t>
          </a:r>
          <a:r>
            <a:rPr lang="ja-JP" altLang="en-US" sz="2800" kern="100">
              <a:effectLst/>
              <a:latin typeface="BIZ UDPゴシック" panose="020B0400000000000000" pitchFamily="50" charset="-128"/>
              <a:ea typeface="BIZ UDPゴシック" panose="020B0400000000000000" pitchFamily="50" charset="-128"/>
              <a:cs typeface="Times New Roman" panose="02020603050405020304" pitchFamily="18" charset="0"/>
            </a:rPr>
            <a:t>　　　　　　　　　　　</a:t>
          </a:r>
          <a:endParaRPr lang="en-US" altLang="ja-JP" sz="2800" kern="100">
            <a:effectLst/>
            <a:latin typeface="BIZ UDPゴシック" panose="020B0400000000000000" pitchFamily="50" charset="-128"/>
            <a:ea typeface="BIZ UDPゴシック" panose="020B0400000000000000" pitchFamily="50" charset="-128"/>
            <a:cs typeface="Times New Roman" panose="02020603050405020304" pitchFamily="18" charset="0"/>
          </a:endParaRPr>
        </a:p>
        <a:p>
          <a:pPr marL="266700" marR="0" lvl="0" indent="0" algn="l" defTabSz="914400" eaLnBrk="1" fontAlgn="auto" latinLnBrk="0" hangingPunct="1">
            <a:lnSpc>
              <a:spcPct val="100000"/>
            </a:lnSpc>
            <a:spcBef>
              <a:spcPts val="0"/>
            </a:spcBef>
            <a:spcAft>
              <a:spcPts val="0"/>
            </a:spcAft>
            <a:buClrTx/>
            <a:buSzTx/>
            <a:buFontTx/>
            <a:buNone/>
            <a:tabLst/>
            <a:defRPr/>
          </a:pPr>
          <a:r>
            <a:rPr lang="ja-JP" altLang="en-US" sz="2800" b="1" u="sng" kern="100">
              <a:effectLst/>
              <a:latin typeface="BIZ UDPゴシック" panose="020B0400000000000000" pitchFamily="50" charset="-128"/>
              <a:ea typeface="BIZ UDPゴシック" panose="020B0400000000000000" pitchFamily="50" charset="-128"/>
              <a:cs typeface="Times New Roman" panose="02020603050405020304" pitchFamily="18" charset="0"/>
            </a:rPr>
            <a:t>②４月、５月の２ヶ月分の</a:t>
          </a:r>
          <a:r>
            <a:rPr lang="ja-JP" altLang="ja-JP" sz="2800" b="1" u="sng" kern="100">
              <a:effectLst/>
              <a:latin typeface="BIZ UDPゴシック" panose="020B0400000000000000" pitchFamily="50" charset="-128"/>
              <a:ea typeface="BIZ UDPゴシック" panose="020B0400000000000000" pitchFamily="50" charset="-128"/>
              <a:cs typeface="Times New Roman" panose="02020603050405020304" pitchFamily="18" charset="0"/>
            </a:rPr>
            <a:t>基本給を</a:t>
          </a:r>
          <a:r>
            <a:rPr lang="en-US" altLang="ja-JP" sz="2800" b="1" u="sng" kern="100">
              <a:effectLst/>
              <a:latin typeface="BIZ UDPゴシック" panose="020B0400000000000000" pitchFamily="50" charset="-128"/>
              <a:ea typeface="BIZ UDPゴシック" panose="020B0400000000000000" pitchFamily="50" charset="-128"/>
              <a:cs typeface="Times New Roman" panose="02020603050405020304" pitchFamily="18" charset="0"/>
            </a:rPr>
            <a:t>1</a:t>
          </a:r>
          <a:r>
            <a:rPr lang="ja-JP" altLang="en-US" sz="2800" b="1" u="sng" kern="100">
              <a:effectLst/>
              <a:latin typeface="BIZ UDPゴシック" panose="020B0400000000000000" pitchFamily="50" charset="-128"/>
              <a:ea typeface="BIZ UDPゴシック" panose="020B0400000000000000" pitchFamily="50" charset="-128"/>
              <a:cs typeface="Times New Roman" panose="02020603050405020304" pitchFamily="18" charset="0"/>
            </a:rPr>
            <a:t>人あたり</a:t>
          </a:r>
          <a:r>
            <a:rPr lang="ja-JP" altLang="ja-JP" sz="2800" b="1" u="sng" kern="100">
              <a:effectLst/>
              <a:latin typeface="BIZ UDPゴシック" panose="020B0400000000000000" pitchFamily="50" charset="-128"/>
              <a:ea typeface="BIZ UDPゴシック" panose="020B0400000000000000" pitchFamily="50" charset="-128"/>
              <a:cs typeface="Times New Roman" panose="02020603050405020304" pitchFamily="18" charset="0"/>
            </a:rPr>
            <a:t>平均</a:t>
          </a:r>
          <a:r>
            <a:rPr lang="ja-JP" altLang="en-US" sz="2800" b="1" u="sng" kern="100">
              <a:effectLst/>
              <a:latin typeface="BIZ UDPゴシック" panose="020B0400000000000000" pitchFamily="50" charset="-128"/>
              <a:ea typeface="BIZ UDPゴシック" panose="020B0400000000000000" pitchFamily="50" charset="-128"/>
              <a:cs typeface="Times New Roman" panose="02020603050405020304" pitchFamily="18" charset="0"/>
            </a:rPr>
            <a:t>４</a:t>
          </a:r>
          <a:r>
            <a:rPr lang="en-US" altLang="ja-JP" sz="2800" b="1" u="sng" kern="100">
              <a:effectLst/>
              <a:latin typeface="BIZ UDPゴシック" panose="020B0400000000000000" pitchFamily="50" charset="-128"/>
              <a:ea typeface="BIZ UDPゴシック" panose="020B0400000000000000" pitchFamily="50" charset="-128"/>
              <a:cs typeface="Times New Roman" panose="02020603050405020304" pitchFamily="18" charset="0"/>
            </a:rPr>
            <a:t>,000</a:t>
          </a:r>
          <a:r>
            <a:rPr lang="ja-JP" altLang="ja-JP" sz="2800" b="1" u="sng" kern="100">
              <a:effectLst/>
              <a:latin typeface="BIZ UDPゴシック" panose="020B0400000000000000" pitchFamily="50" charset="-128"/>
              <a:ea typeface="BIZ UDPゴシック" panose="020B0400000000000000" pitchFamily="50" charset="-128"/>
              <a:cs typeface="Times New Roman" panose="02020603050405020304" pitchFamily="18" charset="0"/>
            </a:rPr>
            <a:t>円</a:t>
          </a:r>
          <a:r>
            <a:rPr lang="en-US" altLang="ja-JP" sz="2800" b="1" u="sng" kern="100">
              <a:effectLst/>
              <a:latin typeface="BIZ UDPゴシック" panose="020B0400000000000000" pitchFamily="50" charset="-128"/>
              <a:ea typeface="BIZ UDPゴシック" panose="020B0400000000000000" pitchFamily="50" charset="-128"/>
              <a:cs typeface="Times New Roman" panose="02020603050405020304" pitchFamily="18" charset="0"/>
            </a:rPr>
            <a:t>/</a:t>
          </a:r>
          <a:r>
            <a:rPr lang="ja-JP" altLang="en-US" sz="2800" b="1" u="sng" kern="100">
              <a:effectLst/>
              <a:latin typeface="BIZ UDPゴシック" panose="020B0400000000000000" pitchFamily="50" charset="-128"/>
              <a:ea typeface="BIZ UDPゴシック" panose="020B0400000000000000" pitchFamily="50" charset="-128"/>
              <a:cs typeface="Times New Roman" panose="02020603050405020304" pitchFamily="18" charset="0"/>
            </a:rPr>
            <a:t>月の</a:t>
          </a:r>
          <a:r>
            <a:rPr lang="ja-JP" altLang="ja-JP" sz="2800" b="1" u="sng" kern="100">
              <a:effectLst/>
              <a:latin typeface="BIZ UDPゴシック" panose="020B0400000000000000" pitchFamily="50" charset="-128"/>
              <a:ea typeface="BIZ UDPゴシック" panose="020B0400000000000000" pitchFamily="50" charset="-128"/>
              <a:cs typeface="Times New Roman" panose="02020603050405020304" pitchFamily="18" charset="0"/>
            </a:rPr>
            <a:t>引き上げ</a:t>
          </a:r>
          <a:br>
            <a:rPr lang="en-US" altLang="ja-JP" sz="3200" b="1" u="sng" kern="100">
              <a:effectLst/>
              <a:latin typeface="BIZ UDPゴシック" panose="020B0400000000000000" pitchFamily="50" charset="-128"/>
              <a:ea typeface="BIZ UDPゴシック" panose="020B0400000000000000" pitchFamily="50" charset="-128"/>
              <a:cs typeface="Times New Roman" panose="02020603050405020304" pitchFamily="18" charset="0"/>
            </a:rPr>
          </a:br>
          <a:r>
            <a:rPr kumimoji="0" lang="ja-JP" altLang="en-US" sz="2400" b="0" i="0" u="none" strike="noStrike" kern="10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rPr>
            <a:t>看護師：３人に２ヶ月で計</a:t>
          </a:r>
          <a:r>
            <a:rPr kumimoji="0" lang="en-US" altLang="ja-JP" sz="2400" b="0" i="0" u="none" strike="noStrike" kern="10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rPr>
            <a:t>24,000</a:t>
          </a:r>
          <a:r>
            <a:rPr kumimoji="0" lang="ja-JP" altLang="en-US" sz="2400" b="0" i="0" u="none" strike="noStrike" kern="10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rPr>
            <a:t>円の賃金改善</a:t>
          </a:r>
          <a:r>
            <a:rPr lang="ja-JP" altLang="ja-JP" sz="2400">
              <a:solidFill>
                <a:schemeClr val="dk1"/>
              </a:solidFill>
              <a:effectLst/>
              <a:latin typeface="BIZ UDPゴシック" panose="020B0400000000000000" pitchFamily="50" charset="-128"/>
              <a:ea typeface="BIZ UDPゴシック" panose="020B0400000000000000" pitchFamily="50" charset="-128"/>
              <a:cs typeface="+mn-cs"/>
            </a:rPr>
            <a:t>・・・（１）看護職員等の欄に記入</a:t>
          </a:r>
          <a:endParaRPr kumimoji="0" lang="en-US" altLang="ja-JP" sz="2400" b="0" i="0" u="none" strike="noStrike" kern="10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endParaRPr>
        </a:p>
        <a:p>
          <a:pPr marL="266700" marR="0" lvl="0" indent="0" algn="l" defTabSz="914400" eaLnBrk="1" fontAlgn="auto" latinLnBrk="0" hangingPunct="1">
            <a:lnSpc>
              <a:spcPct val="100000"/>
            </a:lnSpc>
            <a:spcBef>
              <a:spcPts val="0"/>
            </a:spcBef>
            <a:spcAft>
              <a:spcPts val="0"/>
            </a:spcAft>
            <a:buClrTx/>
            <a:buSzTx/>
            <a:buFontTx/>
            <a:buNone/>
            <a:tabLst/>
            <a:defRPr/>
          </a:pPr>
          <a:r>
            <a:rPr kumimoji="0" lang="ja-JP" altLang="en-US" sz="2400" b="0" i="0" u="none" strike="noStrike" kern="10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rPr>
            <a:t>４０歳未満の勤務医師：１人に２ヶ月で計</a:t>
          </a:r>
          <a:r>
            <a:rPr kumimoji="0" lang="en-US" altLang="ja-JP" sz="2400" b="0" i="0" u="none" strike="noStrike" kern="10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rPr>
            <a:t>10,000</a:t>
          </a:r>
          <a:r>
            <a:rPr kumimoji="0" lang="ja-JP" altLang="en-US" sz="2400" b="0" i="0" u="none" strike="noStrike" kern="10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rPr>
            <a:t>円の賃金改善</a:t>
          </a:r>
          <a:r>
            <a:rPr lang="ja-JP" altLang="ja-JP" sz="2400">
              <a:solidFill>
                <a:schemeClr val="dk1"/>
              </a:solidFill>
              <a:effectLst/>
              <a:latin typeface="BIZ UDPゴシック" panose="020B0400000000000000" pitchFamily="50" charset="-128"/>
              <a:ea typeface="BIZ UDPゴシック" panose="020B0400000000000000" pitchFamily="50" charset="-128"/>
              <a:cs typeface="+mn-cs"/>
            </a:rPr>
            <a:t>・・・（２）</a:t>
          </a:r>
          <a:r>
            <a:rPr lang="en-US" altLang="ja-JP" sz="2400">
              <a:solidFill>
                <a:schemeClr val="dk1"/>
              </a:solidFill>
              <a:effectLst/>
              <a:latin typeface="BIZ UDPゴシック" panose="020B0400000000000000" pitchFamily="50" charset="-128"/>
              <a:ea typeface="BIZ UDPゴシック" panose="020B0400000000000000" pitchFamily="50" charset="-128"/>
              <a:cs typeface="+mn-cs"/>
            </a:rPr>
            <a:t>40</a:t>
          </a:r>
          <a:r>
            <a:rPr lang="ja-JP" altLang="ja-JP" sz="2400">
              <a:solidFill>
                <a:schemeClr val="dk1"/>
              </a:solidFill>
              <a:effectLst/>
              <a:latin typeface="BIZ UDPゴシック" panose="020B0400000000000000" pitchFamily="50" charset="-128"/>
              <a:ea typeface="BIZ UDPゴシック" panose="020B0400000000000000" pitchFamily="50" charset="-128"/>
              <a:cs typeface="+mn-cs"/>
            </a:rPr>
            <a:t>歳未満の勤務医師等の欄に記入</a:t>
          </a:r>
          <a:br>
            <a:rPr kumimoji="0" lang="en-US" altLang="ja-JP" sz="2400" b="0" i="0" u="none" strike="noStrike" kern="10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rPr>
          </a:br>
          <a:r>
            <a:rPr kumimoji="0" lang="ja-JP" altLang="en-US" sz="2400" b="0" i="0" u="none" strike="noStrike" kern="10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rPr>
            <a:t>事務職員：</a:t>
          </a:r>
          <a:r>
            <a:rPr kumimoji="0" lang="en-US" altLang="ja-JP" sz="2400" b="0" i="0" u="none" strike="noStrike" kern="10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rPr>
            <a:t>1</a:t>
          </a:r>
          <a:r>
            <a:rPr kumimoji="0" lang="ja-JP" altLang="en-US" sz="2400" b="0" i="0" u="none" strike="noStrike" kern="10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rPr>
            <a:t>人に２ヶ月で</a:t>
          </a:r>
          <a:r>
            <a:rPr kumimoji="0" lang="en-US" altLang="ja-JP" sz="2400" b="0" i="0" u="none" strike="noStrike" kern="10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rPr>
            <a:t>6,000</a:t>
          </a:r>
          <a:r>
            <a:rPr kumimoji="0" lang="ja-JP" altLang="en-US" sz="2400" b="0" i="0" u="none" strike="noStrike" kern="10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rPr>
            <a:t>円の賃金改善・・・（３）事務職員の欄に記入</a:t>
          </a:r>
          <a:br>
            <a:rPr lang="en-US" altLang="ja-JP" sz="2400" kern="100">
              <a:effectLst/>
              <a:latin typeface="游明朝" panose="02020400000000000000" pitchFamily="18" charset="-128"/>
              <a:ea typeface="BIZ UDPゴシック" panose="020B0400000000000000" pitchFamily="50" charset="-128"/>
              <a:cs typeface="Times New Roman" panose="02020603050405020304" pitchFamily="18" charset="0"/>
            </a:rPr>
          </a:br>
          <a:endParaRPr lang="ja-JP" altLang="ja-JP" sz="2400" kern="100">
            <a:effectLst/>
            <a:latin typeface="游明朝" panose="02020400000000000000" pitchFamily="18" charset="-128"/>
            <a:ea typeface="游明朝" panose="02020400000000000000" pitchFamily="18" charset="-128"/>
            <a:cs typeface="Times New Roman" panose="02020603050405020304" pitchFamily="18" charset="0"/>
          </a:endParaRPr>
        </a:p>
        <a:p>
          <a:pPr indent="400050" algn="just">
            <a:buNone/>
          </a:pPr>
          <a:br>
            <a:rPr lang="en-US" altLang="ja-JP" sz="3200">
              <a:effectLst/>
              <a:ea typeface="BIZ UDPゴシック" panose="020B0400000000000000" pitchFamily="50" charset="-128"/>
              <a:cs typeface="Times New Roman" panose="02020603050405020304" pitchFamily="18" charset="0"/>
            </a:rPr>
          </a:br>
          <a:endParaRPr lang="ja-JP" altLang="ja-JP" sz="3200" kern="100">
            <a:effectLst/>
            <a:latin typeface="游明朝" panose="02020400000000000000" pitchFamily="18" charset="-128"/>
            <a:ea typeface="游明朝" panose="02020400000000000000" pitchFamily="18" charset="-128"/>
            <a:cs typeface="Times New Roman" panose="02020603050405020304" pitchFamily="18" charset="0"/>
          </a:endParaRPr>
        </a:p>
        <a:p>
          <a:endParaRPr kumimoji="1" lang="ja-JP" altLang="en-US" sz="3200" kern="1200"/>
        </a:p>
      </xdr:txBody>
    </xdr:sp>
    <xdr:clientData/>
  </xdr:twoCellAnchor>
  <xdr:twoCellAnchor>
    <xdr:from>
      <xdr:col>0</xdr:col>
      <xdr:colOff>54952</xdr:colOff>
      <xdr:row>21</xdr:row>
      <xdr:rowOff>1</xdr:rowOff>
    </xdr:from>
    <xdr:to>
      <xdr:col>7</xdr:col>
      <xdr:colOff>0</xdr:colOff>
      <xdr:row>22</xdr:row>
      <xdr:rowOff>54953</xdr:rowOff>
    </xdr:to>
    <xdr:sp macro="" textlink="">
      <xdr:nvSpPr>
        <xdr:cNvPr id="3" name="正方形/長方形 2">
          <a:extLst>
            <a:ext uri="{FF2B5EF4-FFF2-40B4-BE49-F238E27FC236}">
              <a16:creationId xmlns:a16="http://schemas.microsoft.com/office/drawing/2014/main" id="{D225BEDE-8CD7-47E5-9F40-0CDF849E5C28}"/>
            </a:ext>
          </a:extLst>
        </xdr:cNvPr>
        <xdr:cNvSpPr/>
      </xdr:nvSpPr>
      <xdr:spPr bwMode="auto">
        <a:xfrm>
          <a:off x="54952" y="15423174"/>
          <a:ext cx="24087260" cy="1483702"/>
        </a:xfrm>
        <a:prstGeom prst="rect">
          <a:avLst/>
        </a:prstGeom>
        <a:noFill/>
        <a:ln w="85725"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kern="1200"/>
        </a:p>
      </xdr:txBody>
    </xdr:sp>
    <xdr:clientData/>
  </xdr:twoCellAnchor>
  <xdr:twoCellAnchor>
    <xdr:from>
      <xdr:col>0</xdr:col>
      <xdr:colOff>79376</xdr:colOff>
      <xdr:row>18</xdr:row>
      <xdr:rowOff>24424</xdr:rowOff>
    </xdr:from>
    <xdr:to>
      <xdr:col>7</xdr:col>
      <xdr:colOff>24424</xdr:colOff>
      <xdr:row>18</xdr:row>
      <xdr:rowOff>1520337</xdr:rowOff>
    </xdr:to>
    <xdr:sp macro="" textlink="">
      <xdr:nvSpPr>
        <xdr:cNvPr id="4" name="正方形/長方形 3">
          <a:extLst>
            <a:ext uri="{FF2B5EF4-FFF2-40B4-BE49-F238E27FC236}">
              <a16:creationId xmlns:a16="http://schemas.microsoft.com/office/drawing/2014/main" id="{5E3CDE28-6319-80CC-772D-0FB38042988E}"/>
            </a:ext>
          </a:extLst>
        </xdr:cNvPr>
        <xdr:cNvSpPr/>
      </xdr:nvSpPr>
      <xdr:spPr bwMode="auto">
        <a:xfrm>
          <a:off x="79376" y="10892693"/>
          <a:ext cx="24075048" cy="1495913"/>
        </a:xfrm>
        <a:prstGeom prst="rect">
          <a:avLst/>
        </a:prstGeom>
        <a:noFill/>
        <a:ln w="82550"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kern="1200"/>
        </a:p>
      </xdr:txBody>
    </xdr:sp>
    <xdr:clientData/>
  </xdr:twoCellAnchor>
  <xdr:twoCellAnchor>
    <xdr:from>
      <xdr:col>8</xdr:col>
      <xdr:colOff>0</xdr:colOff>
      <xdr:row>13</xdr:row>
      <xdr:rowOff>24425</xdr:rowOff>
    </xdr:from>
    <xdr:to>
      <xdr:col>8</xdr:col>
      <xdr:colOff>0</xdr:colOff>
      <xdr:row>15</xdr:row>
      <xdr:rowOff>48292</xdr:rowOff>
    </xdr:to>
    <xdr:sp macro="" textlink="">
      <xdr:nvSpPr>
        <xdr:cNvPr id="5" name="正方形/長方形 4">
          <a:extLst>
            <a:ext uri="{FF2B5EF4-FFF2-40B4-BE49-F238E27FC236}">
              <a16:creationId xmlns:a16="http://schemas.microsoft.com/office/drawing/2014/main" id="{A7F54678-D33F-0461-EDFE-C07B144CA05C}"/>
            </a:ext>
          </a:extLst>
        </xdr:cNvPr>
        <xdr:cNvSpPr/>
      </xdr:nvSpPr>
      <xdr:spPr bwMode="auto">
        <a:xfrm>
          <a:off x="14455588" y="6439793"/>
          <a:ext cx="9693088" cy="1480631"/>
        </a:xfrm>
        <a:prstGeom prst="rect">
          <a:avLst/>
        </a:prstGeom>
        <a:noFill/>
        <a:ln w="85725"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050" kern="1200"/>
        </a:p>
      </xdr:txBody>
    </xdr:sp>
    <xdr:clientData/>
  </xdr:twoCellAnchor>
  <xdr:twoCellAnchor>
    <xdr:from>
      <xdr:col>5</xdr:col>
      <xdr:colOff>2030330</xdr:colOff>
      <xdr:row>1</xdr:row>
      <xdr:rowOff>756426</xdr:rowOff>
    </xdr:from>
    <xdr:to>
      <xdr:col>7</xdr:col>
      <xdr:colOff>1896004</xdr:colOff>
      <xdr:row>8</xdr:row>
      <xdr:rowOff>435291</xdr:rowOff>
    </xdr:to>
    <xdr:sp macro="" textlink="">
      <xdr:nvSpPr>
        <xdr:cNvPr id="6" name="吹き出し: 角を丸めた四角形 5">
          <a:extLst>
            <a:ext uri="{FF2B5EF4-FFF2-40B4-BE49-F238E27FC236}">
              <a16:creationId xmlns:a16="http://schemas.microsoft.com/office/drawing/2014/main" id="{BD0AE3BE-8850-C98A-9EFB-50FC1AC4A9A4}"/>
            </a:ext>
          </a:extLst>
        </xdr:cNvPr>
        <xdr:cNvSpPr/>
      </xdr:nvSpPr>
      <xdr:spPr>
        <a:xfrm>
          <a:off x="19225462" y="1408137"/>
          <a:ext cx="7360345" cy="2285707"/>
        </a:xfrm>
        <a:prstGeom prst="wedgeRoundRectCallout">
          <a:avLst>
            <a:gd name="adj1" fmla="val 42156"/>
            <a:gd name="adj2" fmla="val 232393"/>
            <a:gd name="adj3" fmla="val 16667"/>
          </a:avLst>
        </a:prstGeom>
        <a:solidFill>
          <a:schemeClr val="bg1"/>
        </a:solidFill>
        <a:ln w="76200" cap="flat" cmpd="sng" algn="ctr">
          <a:solidFill>
            <a:srgbClr val="00B050"/>
          </a:solid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algn="ctr">
            <a:buNone/>
          </a:pPr>
          <a:r>
            <a:rPr lang="ja-JP" altLang="en-US" sz="3600" kern="100">
              <a:effectLst/>
              <a:latin typeface="+mn-ea"/>
              <a:ea typeface="+mn-ea"/>
              <a:cs typeface="Times New Roman" panose="02020603050405020304" pitchFamily="18" charset="0"/>
            </a:rPr>
            <a:t>❶</a:t>
          </a:r>
          <a:r>
            <a:rPr lang="ja-JP" sz="3600" kern="100">
              <a:effectLst/>
              <a:latin typeface="+mn-ea"/>
              <a:ea typeface="+mn-ea"/>
              <a:cs typeface="Times New Roman" panose="02020603050405020304" pitchFamily="18" charset="0"/>
            </a:rPr>
            <a:t>賃金改善の総額＝</a:t>
          </a:r>
          <a:r>
            <a:rPr lang="ja-JP" altLang="en-US" sz="3600" kern="100">
              <a:effectLst/>
              <a:latin typeface="+mn-ea"/>
              <a:ea typeface="+mn-ea"/>
              <a:cs typeface="Times New Roman" panose="02020603050405020304" pitchFamily="18" charset="0"/>
            </a:rPr>
            <a:t>❷</a:t>
          </a:r>
          <a:r>
            <a:rPr lang="ja-JP" sz="3600" kern="100">
              <a:effectLst/>
              <a:latin typeface="+mn-ea"/>
              <a:ea typeface="+mn-ea"/>
              <a:cs typeface="Times New Roman" panose="02020603050405020304" pitchFamily="18" charset="0"/>
            </a:rPr>
            <a:t>申請額</a:t>
          </a:r>
          <a:endParaRPr lang="en-US" altLang="ja-JP" sz="3600" kern="100">
            <a:effectLst/>
            <a:latin typeface="+mn-ea"/>
            <a:ea typeface="+mn-ea"/>
            <a:cs typeface="Times New Roman" panose="02020603050405020304" pitchFamily="18" charset="0"/>
          </a:endParaRPr>
        </a:p>
        <a:p>
          <a:pPr algn="ctr">
            <a:buNone/>
          </a:pPr>
          <a:r>
            <a:rPr lang="ja-JP" altLang="en-US" sz="3600" b="1" kern="100">
              <a:effectLst/>
              <a:latin typeface="+mn-ea"/>
              <a:ea typeface="+mn-ea"/>
              <a:cs typeface="Times New Roman" panose="02020603050405020304" pitchFamily="18" charset="0"/>
            </a:rPr>
            <a:t>　</a:t>
          </a:r>
          <a:r>
            <a:rPr lang="ja-JP" sz="3600" b="1" kern="100">
              <a:effectLst/>
              <a:latin typeface="+mn-ea"/>
              <a:ea typeface="+mn-ea"/>
              <a:cs typeface="Times New Roman" panose="02020603050405020304" pitchFamily="18" charset="0"/>
            </a:rPr>
            <a:t>返還なし</a:t>
          </a:r>
          <a:endParaRPr lang="ja-JP" sz="3600" kern="100">
            <a:effectLst/>
            <a:latin typeface="+mn-ea"/>
            <a:ea typeface="+mn-ea"/>
            <a:cs typeface="Times New Roman" panose="02020603050405020304" pitchFamily="18" charset="0"/>
          </a:endParaRPr>
        </a:p>
      </xdr:txBody>
    </xdr:sp>
    <xdr:clientData/>
  </xdr:twoCellAnchor>
  <xdr:twoCellAnchor>
    <xdr:from>
      <xdr:col>0</xdr:col>
      <xdr:colOff>79376</xdr:colOff>
      <xdr:row>28</xdr:row>
      <xdr:rowOff>63500</xdr:rowOff>
    </xdr:from>
    <xdr:to>
      <xdr:col>7</xdr:col>
      <xdr:colOff>24424</xdr:colOff>
      <xdr:row>29</xdr:row>
      <xdr:rowOff>63500</xdr:rowOff>
    </xdr:to>
    <xdr:sp macro="" textlink="">
      <xdr:nvSpPr>
        <xdr:cNvPr id="7" name="正方形/長方形 6">
          <a:extLst>
            <a:ext uri="{FF2B5EF4-FFF2-40B4-BE49-F238E27FC236}">
              <a16:creationId xmlns:a16="http://schemas.microsoft.com/office/drawing/2014/main" id="{74DC7C59-1835-7070-D1C8-3A9DDAE74880}"/>
            </a:ext>
          </a:extLst>
        </xdr:cNvPr>
        <xdr:cNvSpPr/>
      </xdr:nvSpPr>
      <xdr:spPr bwMode="auto">
        <a:xfrm>
          <a:off x="79376" y="22669500"/>
          <a:ext cx="23249548" cy="1206500"/>
        </a:xfrm>
        <a:prstGeom prst="rect">
          <a:avLst/>
        </a:prstGeom>
        <a:noFill/>
        <a:ln w="107950"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kern="1200"/>
        </a:p>
      </xdr:txBody>
    </xdr:sp>
    <xdr:clientData/>
  </xdr:twoCellAnchor>
  <xdr:twoCellAnchor>
    <xdr:from>
      <xdr:col>0</xdr:col>
      <xdr:colOff>75198</xdr:colOff>
      <xdr:row>34</xdr:row>
      <xdr:rowOff>0</xdr:rowOff>
    </xdr:from>
    <xdr:to>
      <xdr:col>7</xdr:col>
      <xdr:colOff>58443</xdr:colOff>
      <xdr:row>35</xdr:row>
      <xdr:rowOff>0</xdr:rowOff>
    </xdr:to>
    <xdr:sp macro="" textlink="">
      <xdr:nvSpPr>
        <xdr:cNvPr id="8" name="正方形/長方形 7">
          <a:extLst>
            <a:ext uri="{FF2B5EF4-FFF2-40B4-BE49-F238E27FC236}">
              <a16:creationId xmlns:a16="http://schemas.microsoft.com/office/drawing/2014/main" id="{ABC3FCC7-2B3C-4C7E-6A86-6B74AB564740}"/>
            </a:ext>
          </a:extLst>
        </xdr:cNvPr>
        <xdr:cNvSpPr/>
      </xdr:nvSpPr>
      <xdr:spPr bwMode="auto">
        <a:xfrm>
          <a:off x="75198" y="30454934"/>
          <a:ext cx="24597850" cy="1253290"/>
        </a:xfrm>
        <a:prstGeom prst="rect">
          <a:avLst/>
        </a:prstGeom>
        <a:noFill/>
        <a:ln w="107950"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kern="1200"/>
        </a:p>
      </xdr:txBody>
    </xdr:sp>
    <xdr:clientData/>
  </xdr:twoCellAnchor>
  <xdr:twoCellAnchor>
    <xdr:from>
      <xdr:col>0</xdr:col>
      <xdr:colOff>49611</xdr:colOff>
      <xdr:row>39</xdr:row>
      <xdr:rowOff>1168797</xdr:rowOff>
    </xdr:from>
    <xdr:to>
      <xdr:col>7</xdr:col>
      <xdr:colOff>89297</xdr:colOff>
      <xdr:row>41</xdr:row>
      <xdr:rowOff>0</xdr:rowOff>
    </xdr:to>
    <xdr:sp macro="" textlink="">
      <xdr:nvSpPr>
        <xdr:cNvPr id="9" name="正方形/長方形 8">
          <a:extLst>
            <a:ext uri="{FF2B5EF4-FFF2-40B4-BE49-F238E27FC236}">
              <a16:creationId xmlns:a16="http://schemas.microsoft.com/office/drawing/2014/main" id="{242477DF-2734-2AAC-1F95-E8CA8F8ADAA2}"/>
            </a:ext>
          </a:extLst>
        </xdr:cNvPr>
        <xdr:cNvSpPr/>
      </xdr:nvSpPr>
      <xdr:spPr bwMode="auto">
        <a:xfrm>
          <a:off x="49611" y="38048406"/>
          <a:ext cx="23286639" cy="1093391"/>
        </a:xfrm>
        <a:prstGeom prst="rect">
          <a:avLst/>
        </a:prstGeom>
        <a:noFill/>
        <a:ln w="107950"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kern="1200"/>
        </a:p>
      </xdr:txBody>
    </xdr:sp>
    <xdr:clientData/>
  </xdr:twoCellAnchor>
  <xdr:twoCellAnchor>
    <xdr:from>
      <xdr:col>5</xdr:col>
      <xdr:colOff>0</xdr:colOff>
      <xdr:row>13</xdr:row>
      <xdr:rowOff>24425</xdr:rowOff>
    </xdr:from>
    <xdr:to>
      <xdr:col>8</xdr:col>
      <xdr:colOff>-1</xdr:colOff>
      <xdr:row>15</xdr:row>
      <xdr:rowOff>48292</xdr:rowOff>
    </xdr:to>
    <xdr:sp macro="" textlink="">
      <xdr:nvSpPr>
        <xdr:cNvPr id="11" name="正方形/長方形 10">
          <a:extLst>
            <a:ext uri="{FF2B5EF4-FFF2-40B4-BE49-F238E27FC236}">
              <a16:creationId xmlns:a16="http://schemas.microsoft.com/office/drawing/2014/main" id="{DF38B597-C099-4242-8E85-A65851631453}"/>
            </a:ext>
          </a:extLst>
        </xdr:cNvPr>
        <xdr:cNvSpPr/>
      </xdr:nvSpPr>
      <xdr:spPr bwMode="auto">
        <a:xfrm>
          <a:off x="17195132" y="6967649"/>
          <a:ext cx="11304670" cy="1803538"/>
        </a:xfrm>
        <a:prstGeom prst="rect">
          <a:avLst/>
        </a:prstGeom>
        <a:noFill/>
        <a:ln w="76200"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050" kern="1200"/>
        </a:p>
      </xdr:txBody>
    </xdr:sp>
    <xdr:clientData/>
  </xdr:twoCellAnchor>
  <xdr:twoCellAnchor>
    <xdr:from>
      <xdr:col>0</xdr:col>
      <xdr:colOff>36286</xdr:colOff>
      <xdr:row>31</xdr:row>
      <xdr:rowOff>9072</xdr:rowOff>
    </xdr:from>
    <xdr:to>
      <xdr:col>7</xdr:col>
      <xdr:colOff>54429</xdr:colOff>
      <xdr:row>32</xdr:row>
      <xdr:rowOff>81643</xdr:rowOff>
    </xdr:to>
    <xdr:sp macro="" textlink="">
      <xdr:nvSpPr>
        <xdr:cNvPr id="12" name="正方形/長方形 11">
          <a:extLst>
            <a:ext uri="{FF2B5EF4-FFF2-40B4-BE49-F238E27FC236}">
              <a16:creationId xmlns:a16="http://schemas.microsoft.com/office/drawing/2014/main" id="{4F05502D-BEDC-C97D-025B-D3BF7C4DAEA8}"/>
            </a:ext>
          </a:extLst>
        </xdr:cNvPr>
        <xdr:cNvSpPr/>
      </xdr:nvSpPr>
      <xdr:spPr bwMode="auto">
        <a:xfrm>
          <a:off x="36286" y="27549929"/>
          <a:ext cx="24728714" cy="1188357"/>
        </a:xfrm>
        <a:prstGeom prst="rect">
          <a:avLst/>
        </a:prstGeom>
        <a:noFill/>
        <a:ln w="107950"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kern="1200"/>
        </a:p>
      </xdr:txBody>
    </xdr:sp>
    <xdr:clientData/>
  </xdr:twoCellAnchor>
  <xdr:twoCellAnchor>
    <xdr:from>
      <xdr:col>0</xdr:col>
      <xdr:colOff>31751</xdr:colOff>
      <xdr:row>37</xdr:row>
      <xdr:rowOff>68037</xdr:rowOff>
    </xdr:from>
    <xdr:to>
      <xdr:col>6</xdr:col>
      <xdr:colOff>3405799</xdr:colOff>
      <xdr:row>37</xdr:row>
      <xdr:rowOff>1203159</xdr:rowOff>
    </xdr:to>
    <xdr:sp macro="" textlink="">
      <xdr:nvSpPr>
        <xdr:cNvPr id="13" name="正方形/長方形 12">
          <a:extLst>
            <a:ext uri="{FF2B5EF4-FFF2-40B4-BE49-F238E27FC236}">
              <a16:creationId xmlns:a16="http://schemas.microsoft.com/office/drawing/2014/main" id="{A502DCA4-011E-715D-B911-E9AA8648CD6E}"/>
            </a:ext>
          </a:extLst>
        </xdr:cNvPr>
        <xdr:cNvSpPr/>
      </xdr:nvSpPr>
      <xdr:spPr bwMode="auto">
        <a:xfrm>
          <a:off x="31751" y="34583629"/>
          <a:ext cx="24554640" cy="1135122"/>
        </a:xfrm>
        <a:prstGeom prst="rect">
          <a:avLst/>
        </a:prstGeom>
        <a:noFill/>
        <a:ln w="107950"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kern="1200"/>
        </a:p>
      </xdr:txBody>
    </xdr:sp>
    <xdr:clientData/>
  </xdr:twoCellAnchor>
  <xdr:twoCellAnchor>
    <xdr:from>
      <xdr:col>0</xdr:col>
      <xdr:colOff>27215</xdr:colOff>
      <xdr:row>42</xdr:row>
      <xdr:rowOff>1647337</xdr:rowOff>
    </xdr:from>
    <xdr:to>
      <xdr:col>7</xdr:col>
      <xdr:colOff>97694</xdr:colOff>
      <xdr:row>43</xdr:row>
      <xdr:rowOff>1153027</xdr:rowOff>
    </xdr:to>
    <xdr:sp macro="" textlink="">
      <xdr:nvSpPr>
        <xdr:cNvPr id="14" name="正方形/長方形 13">
          <a:extLst>
            <a:ext uri="{FF2B5EF4-FFF2-40B4-BE49-F238E27FC236}">
              <a16:creationId xmlns:a16="http://schemas.microsoft.com/office/drawing/2014/main" id="{DDF86C0A-D4AD-D1DB-A2FC-E3F239BCEEEA}"/>
            </a:ext>
          </a:extLst>
        </xdr:cNvPr>
        <xdr:cNvSpPr/>
      </xdr:nvSpPr>
      <xdr:spPr bwMode="auto">
        <a:xfrm>
          <a:off x="27215" y="41827798"/>
          <a:ext cx="24685084" cy="1160032"/>
        </a:xfrm>
        <a:prstGeom prst="rect">
          <a:avLst/>
        </a:prstGeom>
        <a:noFill/>
        <a:ln w="107950"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kern="1200"/>
        </a:p>
      </xdr:txBody>
    </xdr:sp>
    <xdr:clientData/>
  </xdr:twoCellAnchor>
  <xdr:twoCellAnchor>
    <xdr:from>
      <xdr:col>8</xdr:col>
      <xdr:colOff>1328484</xdr:colOff>
      <xdr:row>10</xdr:row>
      <xdr:rowOff>701844</xdr:rowOff>
    </xdr:from>
    <xdr:to>
      <xdr:col>16</xdr:col>
      <xdr:colOff>877302</xdr:colOff>
      <xdr:row>14</xdr:row>
      <xdr:rowOff>576513</xdr:rowOff>
    </xdr:to>
    <xdr:sp macro="" textlink="">
      <xdr:nvSpPr>
        <xdr:cNvPr id="15" name="大かっこ 14">
          <a:extLst>
            <a:ext uri="{FF2B5EF4-FFF2-40B4-BE49-F238E27FC236}">
              <a16:creationId xmlns:a16="http://schemas.microsoft.com/office/drawing/2014/main" id="{8E40B422-29FA-4135-07A2-9D3D3F20B218}"/>
            </a:ext>
          </a:extLst>
        </xdr:cNvPr>
        <xdr:cNvSpPr/>
      </xdr:nvSpPr>
      <xdr:spPr bwMode="auto">
        <a:xfrm>
          <a:off x="29828287" y="5614739"/>
          <a:ext cx="16568489" cy="2807366"/>
        </a:xfrm>
        <a:prstGeom prst="bracketPair">
          <a:avLst/>
        </a:prstGeom>
        <a:noFill/>
        <a:ln w="38100"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kern="1200"/>
        </a:p>
      </xdr:txBody>
    </xdr:sp>
    <xdr:clientData/>
  </xdr:twoCellAnchor>
  <xdr:twoCellAnchor>
    <xdr:from>
      <xdr:col>8</xdr:col>
      <xdr:colOff>1305325</xdr:colOff>
      <xdr:row>16</xdr:row>
      <xdr:rowOff>1</xdr:rowOff>
    </xdr:from>
    <xdr:to>
      <xdr:col>16</xdr:col>
      <xdr:colOff>927433</xdr:colOff>
      <xdr:row>18</xdr:row>
      <xdr:rowOff>827171</xdr:rowOff>
    </xdr:to>
    <xdr:sp macro="" textlink="">
      <xdr:nvSpPr>
        <xdr:cNvPr id="16" name="大かっこ 15">
          <a:extLst>
            <a:ext uri="{FF2B5EF4-FFF2-40B4-BE49-F238E27FC236}">
              <a16:creationId xmlns:a16="http://schemas.microsoft.com/office/drawing/2014/main" id="{A230C90B-DF1B-6ECD-3B8C-EFA7669FD15E}"/>
            </a:ext>
          </a:extLst>
        </xdr:cNvPr>
        <xdr:cNvSpPr/>
      </xdr:nvSpPr>
      <xdr:spPr bwMode="auto">
        <a:xfrm>
          <a:off x="29805128" y="8873290"/>
          <a:ext cx="16641779" cy="2807368"/>
        </a:xfrm>
        <a:prstGeom prst="bracketPair">
          <a:avLst/>
        </a:prstGeom>
        <a:noFill/>
        <a:ln w="38100"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kern="1200"/>
        </a:p>
      </xdr:txBody>
    </xdr:sp>
    <xdr:clientData/>
  </xdr:twoCellAnchor>
  <xdr:twoCellAnchor>
    <xdr:from>
      <xdr:col>7</xdr:col>
      <xdr:colOff>200526</xdr:colOff>
      <xdr:row>36</xdr:row>
      <xdr:rowOff>877303</xdr:rowOff>
    </xdr:from>
    <xdr:to>
      <xdr:col>7</xdr:col>
      <xdr:colOff>3759868</xdr:colOff>
      <xdr:row>37</xdr:row>
      <xdr:rowOff>1153026</xdr:rowOff>
    </xdr:to>
    <xdr:sp macro="" textlink="">
      <xdr:nvSpPr>
        <xdr:cNvPr id="10" name="テキスト ボックス 9">
          <a:extLst>
            <a:ext uri="{FF2B5EF4-FFF2-40B4-BE49-F238E27FC236}">
              <a16:creationId xmlns:a16="http://schemas.microsoft.com/office/drawing/2014/main" id="{9515D9ED-3437-47BC-8EA0-A6726ABEF2D2}"/>
            </a:ext>
          </a:extLst>
        </xdr:cNvPr>
        <xdr:cNvSpPr txBox="1"/>
      </xdr:nvSpPr>
      <xdr:spPr>
        <a:xfrm>
          <a:off x="24890329" y="34515592"/>
          <a:ext cx="3559342" cy="1905000"/>
        </a:xfrm>
        <a:prstGeom prst="rect">
          <a:avLst/>
        </a:prstGeom>
        <a:solidFill>
          <a:schemeClr val="lt1"/>
        </a:solidFill>
        <a:ln w="5715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5400" kern="1200">
              <a:solidFill>
                <a:srgbClr val="FF0000"/>
              </a:solidFill>
              <a:latin typeface="+mn-ea"/>
              <a:ea typeface="+mn-ea"/>
            </a:rPr>
            <a:t>裏面あり</a:t>
          </a:r>
        </a:p>
      </xdr:txBody>
    </xdr:sp>
    <xdr:clientData/>
  </xdr:twoCellAnchor>
  <xdr:twoCellAnchor>
    <xdr:from>
      <xdr:col>1</xdr:col>
      <xdr:colOff>1924437</xdr:colOff>
      <xdr:row>22</xdr:row>
      <xdr:rowOff>1263520</xdr:rowOff>
    </xdr:from>
    <xdr:to>
      <xdr:col>5</xdr:col>
      <xdr:colOff>3887755</xdr:colOff>
      <xdr:row>23</xdr:row>
      <xdr:rowOff>1438469</xdr:rowOff>
    </xdr:to>
    <xdr:sp macro="" textlink="">
      <xdr:nvSpPr>
        <xdr:cNvPr id="17" name="吹き出し: 角を丸めた四角形 16">
          <a:extLst>
            <a:ext uri="{FF2B5EF4-FFF2-40B4-BE49-F238E27FC236}">
              <a16:creationId xmlns:a16="http://schemas.microsoft.com/office/drawing/2014/main" id="{5CE071A4-2BC5-4107-B3AC-15461B87CBD8}"/>
            </a:ext>
          </a:extLst>
        </xdr:cNvPr>
        <xdr:cNvSpPr/>
      </xdr:nvSpPr>
      <xdr:spPr bwMode="auto">
        <a:xfrm>
          <a:off x="5229029" y="18097500"/>
          <a:ext cx="15862042" cy="1710612"/>
        </a:xfrm>
        <a:prstGeom prst="wedgeRoundRectCallout">
          <a:avLst>
            <a:gd name="adj1" fmla="val -2521"/>
            <a:gd name="adj2" fmla="val -149250"/>
            <a:gd name="adj3" fmla="val 16667"/>
          </a:avLst>
        </a:prstGeom>
        <a:solidFill>
          <a:schemeClr val="bg1"/>
        </a:solidFill>
        <a:ln w="12700"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l"/>
          <a:r>
            <a:rPr kumimoji="1" lang="ja-JP" altLang="en-US" sz="2800" b="0" kern="1200">
              <a:latin typeface="+mj-ea"/>
              <a:ea typeface="+mj-ea"/>
            </a:rPr>
            <a:t>②改善額＝</a:t>
          </a:r>
          <a:r>
            <a:rPr kumimoji="1" lang="ja-JP" altLang="en-US" sz="2800" b="0" u="sng" kern="1200">
              <a:latin typeface="+mj-ea"/>
              <a:ea typeface="+mj-ea"/>
            </a:rPr>
            <a:t>賃金改善の総額（一時金として支給分）</a:t>
          </a:r>
          <a:r>
            <a:rPr kumimoji="1" lang="en-US" altLang="ja-JP" sz="2800" b="0" kern="1200">
              <a:latin typeface="+mj-ea"/>
              <a:ea typeface="+mj-ea"/>
            </a:rPr>
            <a:t>÷</a:t>
          </a:r>
          <a:r>
            <a:rPr kumimoji="1" lang="ja-JP" altLang="en-US" sz="2800" b="0" kern="1200">
              <a:latin typeface="+mj-ea"/>
              <a:ea typeface="+mj-ea"/>
            </a:rPr>
            <a:t>➀対象人数</a:t>
          </a:r>
          <a:r>
            <a:rPr kumimoji="1" lang="en-US" altLang="ja-JP" sz="2800" b="0" kern="1200">
              <a:latin typeface="+mj-ea"/>
              <a:ea typeface="+mj-ea"/>
            </a:rPr>
            <a:t>÷</a:t>
          </a:r>
          <a:r>
            <a:rPr kumimoji="1" lang="ja-JP" altLang="en-US" sz="2800" b="0" kern="1200">
              <a:latin typeface="+mj-ea"/>
              <a:ea typeface="+mj-ea"/>
            </a:rPr>
            <a:t>③４ヶ月分</a:t>
          </a:r>
          <a:br>
            <a:rPr kumimoji="1" lang="en-US" altLang="ja-JP" sz="2800" b="0" kern="1200">
              <a:latin typeface="+mj-ea"/>
              <a:ea typeface="+mj-ea"/>
            </a:rPr>
          </a:br>
          <a:r>
            <a:rPr kumimoji="1" lang="en-US" altLang="ja-JP" sz="2800" b="0" kern="1200">
              <a:latin typeface="+mj-ea"/>
              <a:ea typeface="+mj-ea"/>
            </a:rPr>
            <a:t>※</a:t>
          </a:r>
          <a:r>
            <a:rPr kumimoji="1" lang="ja-JP" altLang="en-US" sz="2800" b="0" kern="1200">
              <a:latin typeface="+mj-ea"/>
              <a:ea typeface="+mj-ea"/>
            </a:rPr>
            <a:t>一時金として４ヶ月分を一括で支給した場合も、１ヶ月分相当額を記入　（以下、職種別も同様）</a:t>
          </a:r>
          <a:endParaRPr kumimoji="1" lang="en-US" altLang="ja-JP" sz="2800" b="0" kern="1200">
            <a:latin typeface="+mj-ea"/>
            <a:ea typeface="+mj-ea"/>
          </a:endParaRPr>
        </a:p>
      </xdr:txBody>
    </xdr:sp>
    <xdr:clientData/>
  </xdr:twoCellAnchor>
  <xdr:twoCellAnchor>
    <xdr:from>
      <xdr:col>1</xdr:col>
      <xdr:colOff>3523962</xdr:colOff>
      <xdr:row>19</xdr:row>
      <xdr:rowOff>1025527</xdr:rowOff>
    </xdr:from>
    <xdr:to>
      <xdr:col>5</xdr:col>
      <xdr:colOff>3440664</xdr:colOff>
      <xdr:row>20</xdr:row>
      <xdr:rowOff>1321836</xdr:rowOff>
    </xdr:to>
    <xdr:sp macro="" textlink="">
      <xdr:nvSpPr>
        <xdr:cNvPr id="18" name="吹き出し: 角を丸めた四角形 17">
          <a:extLst>
            <a:ext uri="{FF2B5EF4-FFF2-40B4-BE49-F238E27FC236}">
              <a16:creationId xmlns:a16="http://schemas.microsoft.com/office/drawing/2014/main" id="{C740F1FC-1603-4C4F-81D9-C250B64938A3}"/>
            </a:ext>
          </a:extLst>
        </xdr:cNvPr>
        <xdr:cNvSpPr/>
      </xdr:nvSpPr>
      <xdr:spPr bwMode="auto">
        <a:xfrm>
          <a:off x="6828554" y="13408027"/>
          <a:ext cx="13815426" cy="1773656"/>
        </a:xfrm>
        <a:prstGeom prst="wedgeRoundRectCallout">
          <a:avLst>
            <a:gd name="adj1" fmla="val -5784"/>
            <a:gd name="adj2" fmla="val -130565"/>
            <a:gd name="adj3" fmla="val 16667"/>
          </a:avLst>
        </a:prstGeom>
        <a:solidFill>
          <a:schemeClr val="bg1"/>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ctr" upright="1"/>
        <a:lstStyle/>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2800" b="0" i="0">
              <a:effectLst/>
              <a:latin typeface="+mn-lt"/>
              <a:ea typeface="+mn-ea"/>
              <a:cs typeface="+mn-cs"/>
            </a:rPr>
            <a:t>②改善額＝</a:t>
          </a:r>
          <a:r>
            <a:rPr lang="ja-JP" altLang="en-US" sz="2800" b="0" i="0" u="sng">
              <a:effectLst/>
              <a:latin typeface="+mn-lt"/>
              <a:ea typeface="+mn-ea"/>
              <a:cs typeface="+mn-cs"/>
            </a:rPr>
            <a:t>賃金改善の総額（基本給引き上げ分）</a:t>
          </a:r>
          <a:r>
            <a:rPr lang="en-US" altLang="ja-JP" sz="2800" b="0" i="0" u="none">
              <a:effectLst/>
              <a:latin typeface="+mn-lt"/>
              <a:ea typeface="+mn-ea"/>
              <a:cs typeface="+mn-cs"/>
            </a:rPr>
            <a:t>÷</a:t>
          </a:r>
          <a:r>
            <a:rPr lang="ja-JP" altLang="en-US" sz="2800" b="0" i="0" u="none">
              <a:effectLst/>
              <a:latin typeface="+mn-lt"/>
              <a:ea typeface="+mn-ea"/>
              <a:cs typeface="+mn-cs"/>
            </a:rPr>
            <a:t>➀対象</a:t>
          </a:r>
          <a:r>
            <a:rPr lang="ja-JP" altLang="en-US" sz="2800" b="0" i="0">
              <a:effectLst/>
              <a:latin typeface="+mn-lt"/>
              <a:ea typeface="+mn-ea"/>
              <a:cs typeface="+mn-cs"/>
            </a:rPr>
            <a:t>人数</a:t>
          </a:r>
          <a:r>
            <a:rPr lang="en-US" altLang="ja-JP" sz="2800" b="0" i="0">
              <a:effectLst/>
              <a:latin typeface="+mn-lt"/>
              <a:ea typeface="+mn-ea"/>
              <a:cs typeface="+mn-cs"/>
            </a:rPr>
            <a:t>÷</a:t>
          </a:r>
          <a:r>
            <a:rPr lang="ja-JP" altLang="en-US" sz="2800" b="0" i="0">
              <a:effectLst/>
              <a:latin typeface="+mn-lt"/>
              <a:ea typeface="+mn-ea"/>
              <a:cs typeface="+mn-cs"/>
            </a:rPr>
            <a:t>③月数（２ヶ月）</a:t>
          </a:r>
          <a:br>
            <a:rPr lang="en-US" altLang="ja-JP" sz="2800" b="0" i="0">
              <a:effectLst/>
              <a:latin typeface="+mn-lt"/>
              <a:ea typeface="+mn-ea"/>
              <a:cs typeface="+mn-cs"/>
            </a:rPr>
          </a:br>
          <a:r>
            <a:rPr lang="en-US" altLang="ja-JP" sz="2800" b="0" i="0">
              <a:effectLst/>
              <a:latin typeface="+mn-lt"/>
              <a:ea typeface="+mn-ea"/>
              <a:cs typeface="+mn-cs"/>
            </a:rPr>
            <a:t>※</a:t>
          </a:r>
          <a:r>
            <a:rPr lang="ja-JP" altLang="en-US" sz="2800" b="0" i="0">
              <a:effectLst/>
              <a:latin typeface="+mn-lt"/>
              <a:ea typeface="+mn-ea"/>
              <a:cs typeface="+mn-cs"/>
            </a:rPr>
            <a:t>賃金改善の総額から逆算した金額を記入　（以下、職種別も同様）</a:t>
          </a:r>
          <a:endParaRPr lang="ja-JP" altLang="en-US" sz="2000" b="0" i="0">
            <a:effectLst/>
            <a:latin typeface="+mn-lt"/>
            <a:ea typeface="+mn-ea"/>
            <a:cs typeface="+mn-cs"/>
          </a:endParaRPr>
        </a:p>
      </xdr:txBody>
    </xdr:sp>
    <xdr:clientData/>
  </xdr:twoCellAnchor>
  <xdr:twoCellAnchor>
    <xdr:from>
      <xdr:col>10</xdr:col>
      <xdr:colOff>387804</xdr:colOff>
      <xdr:row>17</xdr:row>
      <xdr:rowOff>1000125</xdr:rowOff>
    </xdr:from>
    <xdr:to>
      <xdr:col>16</xdr:col>
      <xdr:colOff>462644</xdr:colOff>
      <xdr:row>19</xdr:row>
      <xdr:rowOff>163287</xdr:rowOff>
    </xdr:to>
    <xdr:sp macro="" textlink="">
      <xdr:nvSpPr>
        <xdr:cNvPr id="19" name="吹き出し: 四角形 18">
          <a:extLst>
            <a:ext uri="{FF2B5EF4-FFF2-40B4-BE49-F238E27FC236}">
              <a16:creationId xmlns:a16="http://schemas.microsoft.com/office/drawing/2014/main" id="{9E67287D-DB0C-94C8-FBE1-68980A7B641B}"/>
            </a:ext>
          </a:extLst>
        </xdr:cNvPr>
        <xdr:cNvSpPr/>
      </xdr:nvSpPr>
      <xdr:spPr bwMode="auto">
        <a:xfrm>
          <a:off x="33793340" y="10661196"/>
          <a:ext cx="12321268" cy="1952627"/>
        </a:xfrm>
        <a:prstGeom prst="wedgeRectCallout">
          <a:avLst>
            <a:gd name="adj1" fmla="val -8548"/>
            <a:gd name="adj2" fmla="val -106582"/>
          </a:avLst>
        </a:pr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100" kern="12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168086</xdr:colOff>
      <xdr:row>1</xdr:row>
      <xdr:rowOff>939734</xdr:rowOff>
    </xdr:from>
    <xdr:to>
      <xdr:col>4</xdr:col>
      <xdr:colOff>3561004</xdr:colOff>
      <xdr:row>16</xdr:row>
      <xdr:rowOff>659423</xdr:rowOff>
    </xdr:to>
    <xdr:sp macro="" textlink="">
      <xdr:nvSpPr>
        <xdr:cNvPr id="2" name="テキスト ボックス 1">
          <a:extLst>
            <a:ext uri="{FF2B5EF4-FFF2-40B4-BE49-F238E27FC236}">
              <a16:creationId xmlns:a16="http://schemas.microsoft.com/office/drawing/2014/main" id="{3EE84F66-7009-42D8-A48D-207084221711}"/>
            </a:ext>
          </a:extLst>
        </xdr:cNvPr>
        <xdr:cNvSpPr txBox="1"/>
      </xdr:nvSpPr>
      <xdr:spPr>
        <a:xfrm>
          <a:off x="168086" y="1599157"/>
          <a:ext cx="16874456" cy="7974689"/>
        </a:xfrm>
        <a:prstGeom prst="rect">
          <a:avLst/>
        </a:prstGeom>
        <a:solidFill>
          <a:schemeClr val="lt1"/>
        </a:solidFill>
        <a:ln w="508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66700" algn="l">
            <a:buNone/>
          </a:pPr>
          <a:r>
            <a:rPr lang="en-US" altLang="ja-JP" sz="3600" b="0" i="0" u="none" strike="noStrike" kern="100" baseline="0">
              <a:solidFill>
                <a:srgbClr val="000000"/>
              </a:solidFill>
              <a:effectLst/>
              <a:latin typeface="BIZ UDPゴシック"/>
              <a:ea typeface="BIZ UDPゴシック"/>
              <a:cs typeface="Times New Roman" panose="02020603050405020304" pitchFamily="18" charset="0"/>
            </a:rPr>
            <a:t>【</a:t>
          </a:r>
          <a:r>
            <a:rPr lang="ja-JP" altLang="en-US" sz="3600" b="0" i="0" u="none" strike="noStrike" kern="100" baseline="0">
              <a:solidFill>
                <a:srgbClr val="000000"/>
              </a:solidFill>
              <a:effectLst/>
              <a:latin typeface="BIZ UDPゴシック"/>
              <a:ea typeface="BIZ UDPゴシック"/>
              <a:cs typeface="Times New Roman" panose="02020603050405020304" pitchFamily="18" charset="0"/>
            </a:rPr>
            <a:t>パターン４</a:t>
          </a:r>
          <a:r>
            <a:rPr lang="en-US" altLang="ja-JP" sz="3600" b="0" i="0" u="none" strike="noStrike" kern="100" baseline="0">
              <a:solidFill>
                <a:srgbClr val="000000"/>
              </a:solidFill>
              <a:effectLst/>
              <a:latin typeface="BIZ UDPゴシック"/>
              <a:ea typeface="BIZ UDPゴシック"/>
              <a:cs typeface="Times New Roman" panose="02020603050405020304" pitchFamily="18" charset="0"/>
            </a:rPr>
            <a:t>】</a:t>
          </a:r>
        </a:p>
        <a:p>
          <a:pPr marL="266700" algn="l">
            <a:buNone/>
          </a:pPr>
          <a:r>
            <a:rPr lang="en-US" altLang="ja-JP" sz="3600" b="0" i="0" u="none" strike="noStrike" kern="100" baseline="0">
              <a:solidFill>
                <a:srgbClr val="000000"/>
              </a:solidFill>
              <a:effectLst/>
              <a:latin typeface="BIZ UDPゴシック"/>
              <a:ea typeface="BIZ UDPゴシック"/>
              <a:cs typeface="Times New Roman" panose="02020603050405020304" pitchFamily="18" charset="0"/>
            </a:rPr>
            <a:t> </a:t>
          </a:r>
          <a:r>
            <a:rPr lang="en-US" altLang="ja-JP" sz="3600" b="1" i="0" u="sng" strike="noStrike" kern="100" baseline="0">
              <a:solidFill>
                <a:srgbClr val="000000"/>
              </a:solidFill>
              <a:effectLst/>
              <a:latin typeface="BIZ UDPゴシック"/>
              <a:ea typeface="BIZ UDPゴシック"/>
              <a:cs typeface="Times New Roman" panose="02020603050405020304" pitchFamily="18" charset="0"/>
            </a:rPr>
            <a:t>R7.12</a:t>
          </a:r>
          <a:r>
            <a:rPr lang="ja-JP" altLang="en-US" sz="3600" b="1" i="0" u="sng" strike="noStrike" kern="100" baseline="0">
              <a:solidFill>
                <a:srgbClr val="000000"/>
              </a:solidFill>
              <a:effectLst/>
              <a:latin typeface="BIZ UDPゴシック"/>
              <a:ea typeface="BIZ UDPゴシック"/>
              <a:cs typeface="Times New Roman" panose="02020603050405020304" pitchFamily="18" charset="0"/>
            </a:rPr>
            <a:t>月～Ｒ８</a:t>
          </a:r>
          <a:r>
            <a:rPr lang="en-US" altLang="ja-JP" sz="3600" b="1" i="0" u="sng" strike="noStrike" kern="100" baseline="0">
              <a:solidFill>
                <a:srgbClr val="000000"/>
              </a:solidFill>
              <a:effectLst/>
              <a:latin typeface="BIZ UDPゴシック"/>
              <a:ea typeface="BIZ UDPゴシック"/>
              <a:cs typeface="Times New Roman" panose="02020603050405020304" pitchFamily="18" charset="0"/>
            </a:rPr>
            <a:t>.</a:t>
          </a:r>
          <a:r>
            <a:rPr lang="ja-JP" altLang="en-US" sz="3600" b="1" i="0" u="sng" strike="noStrike" kern="100" baseline="0">
              <a:solidFill>
                <a:srgbClr val="000000"/>
              </a:solidFill>
              <a:effectLst/>
              <a:latin typeface="BIZ UDPゴシック"/>
              <a:ea typeface="BIZ UDPゴシック"/>
              <a:cs typeface="Times New Roman" panose="02020603050405020304" pitchFamily="18" charset="0"/>
            </a:rPr>
            <a:t>３月ま</a:t>
          </a:r>
          <a:r>
            <a:rPr lang="ja-JP" altLang="en-US" sz="3600" b="1" u="sng" kern="100">
              <a:effectLst/>
              <a:latin typeface="BIZ UDPゴシック" panose="020B0400000000000000" pitchFamily="50" charset="-128"/>
              <a:ea typeface="BIZ UDPゴシック" panose="020B0400000000000000" pitchFamily="50" charset="-128"/>
              <a:cs typeface="Times New Roman" panose="02020603050405020304" pitchFamily="18" charset="0"/>
            </a:rPr>
            <a:t>での</a:t>
          </a:r>
          <a:r>
            <a:rPr lang="en-US" altLang="ja-JP" sz="3600" b="1" u="sng" kern="100">
              <a:effectLst/>
              <a:latin typeface="BIZ UDPゴシック" panose="020B0400000000000000" pitchFamily="50" charset="-128"/>
              <a:ea typeface="BIZ UDPゴシック" panose="020B0400000000000000" pitchFamily="50" charset="-128"/>
              <a:cs typeface="Times New Roman" panose="02020603050405020304" pitchFamily="18" charset="0"/>
            </a:rPr>
            <a:t>4</a:t>
          </a:r>
          <a:r>
            <a:rPr lang="ja-JP" altLang="en-US" sz="3600" b="1" u="sng" kern="100">
              <a:effectLst/>
              <a:latin typeface="BIZ UDPゴシック" panose="020B0400000000000000" pitchFamily="50" charset="-128"/>
              <a:ea typeface="BIZ UDPゴシック" panose="020B0400000000000000" pitchFamily="50" charset="-128"/>
              <a:cs typeface="Times New Roman" panose="02020603050405020304" pitchFamily="18" charset="0"/>
            </a:rPr>
            <a:t>ヶ月分については特別手当として支給し、</a:t>
          </a:r>
          <a:endParaRPr lang="en-US" altLang="ja-JP" sz="3600" b="1" u="sng" kern="100">
            <a:effectLst/>
            <a:latin typeface="BIZ UDPゴシック" panose="020B0400000000000000" pitchFamily="50" charset="-128"/>
            <a:ea typeface="BIZ UDPゴシック" panose="020B0400000000000000" pitchFamily="50" charset="-128"/>
            <a:cs typeface="Times New Roman" panose="02020603050405020304" pitchFamily="18" charset="0"/>
          </a:endParaRPr>
        </a:p>
        <a:p>
          <a:pPr marL="266700" algn="l">
            <a:buNone/>
          </a:pPr>
          <a:r>
            <a:rPr lang="ja-JP" altLang="en-US" sz="3600" b="1" u="none" kern="100" baseline="0">
              <a:effectLst/>
              <a:latin typeface="BIZ UDPゴシック" panose="020B0400000000000000" pitchFamily="50" charset="-128"/>
              <a:ea typeface="BIZ UDPゴシック" panose="020B0400000000000000" pitchFamily="50" charset="-128"/>
              <a:cs typeface="Times New Roman" panose="02020603050405020304" pitchFamily="18" charset="0"/>
            </a:rPr>
            <a:t> </a:t>
          </a:r>
          <a:r>
            <a:rPr lang="ja-JP" altLang="en-US" sz="3600" b="1" u="sng" kern="100">
              <a:effectLst/>
              <a:latin typeface="BIZ UDPゴシック" panose="020B0400000000000000" pitchFamily="50" charset="-128"/>
              <a:ea typeface="BIZ UDPゴシック" panose="020B0400000000000000" pitchFamily="50" charset="-128"/>
              <a:cs typeface="Times New Roman" panose="02020603050405020304" pitchFamily="18" charset="0"/>
            </a:rPr>
            <a:t>Ｒ８．</a:t>
          </a:r>
          <a:r>
            <a:rPr lang="en-US" altLang="ja-JP" sz="3600" b="1" u="sng" kern="100">
              <a:effectLst/>
              <a:latin typeface="BIZ UDPゴシック" panose="020B0400000000000000" pitchFamily="50" charset="-128"/>
              <a:ea typeface="BIZ UDPゴシック" panose="020B0400000000000000" pitchFamily="50" charset="-128"/>
              <a:cs typeface="Times New Roman" panose="02020603050405020304" pitchFamily="18" charset="0"/>
            </a:rPr>
            <a:t>4</a:t>
          </a:r>
          <a:r>
            <a:rPr lang="ja-JP" altLang="en-US" sz="3600" b="1" u="sng" kern="100">
              <a:effectLst/>
              <a:latin typeface="BIZ UDPゴシック" panose="020B0400000000000000" pitchFamily="50" charset="-128"/>
              <a:ea typeface="BIZ UDPゴシック" panose="020B0400000000000000" pitchFamily="50" charset="-128"/>
              <a:cs typeface="Times New Roman" panose="02020603050405020304" pitchFamily="18" charset="0"/>
            </a:rPr>
            <a:t>～５月に毎月決まって支払われる手当の引き上げを実施</a:t>
          </a:r>
          <a:endParaRPr lang="en-US" altLang="ja-JP" sz="3600" b="1" u="sng" kern="100">
            <a:effectLst/>
            <a:latin typeface="BIZ UDPゴシック" panose="020B0400000000000000" pitchFamily="50" charset="-128"/>
            <a:ea typeface="BIZ UDPゴシック" panose="020B0400000000000000" pitchFamily="50" charset="-128"/>
            <a:cs typeface="Times New Roman" panose="02020603050405020304" pitchFamily="18" charset="0"/>
          </a:endParaRPr>
        </a:p>
        <a:p>
          <a:pPr marL="266700" algn="l">
            <a:buNone/>
          </a:pPr>
          <a:endParaRPr lang="en-US" altLang="ja-JP" sz="4000" b="1" kern="100">
            <a:effectLst/>
            <a:latin typeface="BIZ UDPゴシック" panose="020B0400000000000000" pitchFamily="50" charset="-128"/>
            <a:ea typeface="BIZ UDPゴシック" panose="020B0400000000000000" pitchFamily="50" charset="-128"/>
            <a:cs typeface="Times New Roman" panose="02020603050405020304" pitchFamily="18" charset="0"/>
          </a:endParaRPr>
        </a:p>
        <a:p>
          <a:pPr marL="266700" algn="l">
            <a:buNone/>
          </a:pPr>
          <a:r>
            <a:rPr lang="ja-JP" altLang="en-US" sz="3200" b="1" kern="100">
              <a:effectLst/>
              <a:latin typeface="BIZ UDPゴシック" panose="020B0400000000000000" pitchFamily="50" charset="-128"/>
              <a:ea typeface="BIZ UDPゴシック" panose="020B0400000000000000" pitchFamily="50" charset="-128"/>
              <a:cs typeface="Times New Roman" panose="02020603050405020304" pitchFamily="18" charset="0"/>
            </a:rPr>
            <a:t>（例）　無床診療所において、職員４人の賃金改善を実施した場合</a:t>
          </a:r>
          <a:endParaRPr lang="en-US" altLang="ja-JP" sz="3200" b="1" kern="100">
            <a:effectLst/>
            <a:latin typeface="BIZ UDPゴシック" panose="020B0400000000000000" pitchFamily="50" charset="-128"/>
            <a:ea typeface="BIZ UDPゴシック" panose="020B0400000000000000" pitchFamily="50" charset="-128"/>
            <a:cs typeface="Times New Roman" panose="02020603050405020304" pitchFamily="18" charset="0"/>
          </a:endParaRPr>
        </a:p>
        <a:p>
          <a:pPr marL="266700" algn="l">
            <a:buNone/>
          </a:pPr>
          <a:r>
            <a:rPr lang="ja-JP" altLang="en-US" sz="2800" b="1" u="sng" kern="100">
              <a:effectLst/>
              <a:latin typeface="BIZ UDPゴシック" panose="020B0400000000000000" pitchFamily="50" charset="-128"/>
              <a:ea typeface="BIZ UDPゴシック" panose="020B0400000000000000" pitchFamily="50" charset="-128"/>
              <a:cs typeface="Times New Roman" panose="02020603050405020304" pitchFamily="18" charset="0"/>
            </a:rPr>
            <a:t>①１２月～３月の</a:t>
          </a:r>
          <a:r>
            <a:rPr lang="en-US" altLang="ja-JP" sz="2800" b="1" u="sng" kern="100">
              <a:effectLst/>
              <a:latin typeface="BIZ UDPゴシック" panose="020B0400000000000000" pitchFamily="50" charset="-128"/>
              <a:ea typeface="BIZ UDPゴシック" panose="020B0400000000000000" pitchFamily="50" charset="-128"/>
              <a:cs typeface="Times New Roman" panose="02020603050405020304" pitchFamily="18" charset="0"/>
            </a:rPr>
            <a:t>4</a:t>
          </a:r>
          <a:r>
            <a:rPr lang="ja-JP" altLang="en-US" sz="2800" b="1" u="sng" kern="100">
              <a:effectLst/>
              <a:latin typeface="BIZ UDPゴシック" panose="020B0400000000000000" pitchFamily="50" charset="-128"/>
              <a:ea typeface="BIZ UDPゴシック" panose="020B0400000000000000" pitchFamily="50" charset="-128"/>
              <a:cs typeface="Times New Roman" panose="02020603050405020304" pitchFamily="18" charset="0"/>
            </a:rPr>
            <a:t>ヶ月分を特別手当として支給</a:t>
          </a:r>
          <a:r>
            <a:rPr lang="ja-JP" altLang="ja-JP" sz="2800" b="1" u="sng" kern="100">
              <a:effectLst/>
              <a:latin typeface="BIZ UDPゴシック" panose="020B0400000000000000" pitchFamily="50" charset="-128"/>
              <a:ea typeface="BIZ UDPゴシック" panose="020B0400000000000000" pitchFamily="50" charset="-128"/>
              <a:cs typeface="Times New Roman" panose="02020603050405020304" pitchFamily="18" charset="0"/>
            </a:rPr>
            <a:t>（１人</a:t>
          </a:r>
          <a:r>
            <a:rPr lang="ja-JP" altLang="en-US" sz="2800" b="1" u="sng" kern="100">
              <a:effectLst/>
              <a:latin typeface="BIZ UDPゴシック" panose="020B0400000000000000" pitchFamily="50" charset="-128"/>
              <a:ea typeface="BIZ UDPゴシック" panose="020B0400000000000000" pitchFamily="50" charset="-128"/>
              <a:cs typeface="Times New Roman" panose="02020603050405020304" pitchFamily="18" charset="0"/>
            </a:rPr>
            <a:t>あ</a:t>
          </a:r>
          <a:r>
            <a:rPr lang="ja-JP" altLang="ja-JP" sz="2800" b="1" u="sng" kern="100">
              <a:effectLst/>
              <a:latin typeface="BIZ UDPゴシック" panose="020B0400000000000000" pitchFamily="50" charset="-128"/>
              <a:ea typeface="BIZ UDPゴシック" panose="020B0400000000000000" pitchFamily="50" charset="-128"/>
              <a:cs typeface="Times New Roman" panose="02020603050405020304" pitchFamily="18" charset="0"/>
            </a:rPr>
            <a:t>たり</a:t>
          </a:r>
          <a:r>
            <a:rPr lang="ja-JP" altLang="en-US" sz="2800" b="1" u="sng" kern="100">
              <a:effectLst/>
              <a:latin typeface="BIZ UDPゴシック" panose="020B0400000000000000" pitchFamily="50" charset="-128"/>
              <a:ea typeface="BIZ UDPゴシック" panose="020B0400000000000000" pitchFamily="50" charset="-128"/>
              <a:cs typeface="Times New Roman" panose="02020603050405020304" pitchFamily="18" charset="0"/>
            </a:rPr>
            <a:t>平均</a:t>
          </a:r>
          <a:r>
            <a:rPr lang="en-US" altLang="ja-JP" sz="2800" b="1" u="sng" kern="100">
              <a:effectLst/>
              <a:latin typeface="BIZ UDPゴシック" panose="020B0400000000000000" pitchFamily="50" charset="-128"/>
              <a:ea typeface="BIZ UDPゴシック" panose="020B0400000000000000" pitchFamily="50" charset="-128"/>
              <a:cs typeface="Times New Roman" panose="02020603050405020304" pitchFamily="18" charset="0"/>
            </a:rPr>
            <a:t>10,000</a:t>
          </a:r>
          <a:r>
            <a:rPr lang="ja-JP" altLang="ja-JP" sz="2800" b="1" u="sng" kern="100">
              <a:effectLst/>
              <a:latin typeface="BIZ UDPゴシック" panose="020B0400000000000000" pitchFamily="50" charset="-128"/>
              <a:ea typeface="BIZ UDPゴシック" panose="020B0400000000000000" pitchFamily="50" charset="-128"/>
              <a:cs typeface="Times New Roman" panose="02020603050405020304" pitchFamily="18" charset="0"/>
            </a:rPr>
            <a:t>円</a:t>
          </a:r>
          <a:r>
            <a:rPr lang="en-US" altLang="ja-JP" sz="2800" b="1" u="sng" kern="100">
              <a:effectLst/>
              <a:latin typeface="BIZ UDPゴシック" panose="020B0400000000000000" pitchFamily="50" charset="-128"/>
              <a:ea typeface="BIZ UDPゴシック" panose="020B0400000000000000" pitchFamily="50" charset="-128"/>
              <a:cs typeface="Times New Roman" panose="02020603050405020304" pitchFamily="18" charset="0"/>
            </a:rPr>
            <a:t>/</a:t>
          </a:r>
          <a:r>
            <a:rPr lang="ja-JP" altLang="en-US" sz="2800" b="1" u="sng" kern="100">
              <a:effectLst/>
              <a:latin typeface="BIZ UDPゴシック" panose="020B0400000000000000" pitchFamily="50" charset="-128"/>
              <a:ea typeface="BIZ UDPゴシック" panose="020B0400000000000000" pitchFamily="50" charset="-128"/>
              <a:cs typeface="Times New Roman" panose="02020603050405020304" pitchFamily="18" charset="0"/>
            </a:rPr>
            <a:t>月を支給</a:t>
          </a:r>
          <a:r>
            <a:rPr lang="ja-JP" altLang="ja-JP" sz="2800" b="1" u="sng" kern="100">
              <a:effectLst/>
              <a:latin typeface="BIZ UDPゴシック" panose="020B0400000000000000" pitchFamily="50" charset="-128"/>
              <a:ea typeface="BIZ UDPゴシック" panose="020B0400000000000000" pitchFamily="50" charset="-128"/>
              <a:cs typeface="Times New Roman" panose="02020603050405020304" pitchFamily="18" charset="0"/>
            </a:rPr>
            <a:t>）</a:t>
          </a:r>
          <a:br>
            <a:rPr lang="en-US" altLang="ja-JP" sz="2800" b="1" u="sng" kern="100">
              <a:effectLst/>
              <a:latin typeface="BIZ UDPゴシック" panose="020B0400000000000000" pitchFamily="50" charset="-128"/>
              <a:ea typeface="BIZ UDPゴシック" panose="020B0400000000000000" pitchFamily="50" charset="-128"/>
              <a:cs typeface="Times New Roman" panose="02020603050405020304" pitchFamily="18" charset="0"/>
            </a:rPr>
          </a:br>
          <a:r>
            <a:rPr lang="ja-JP" altLang="en-US" sz="2800" kern="100">
              <a:effectLst/>
              <a:latin typeface="BIZ UDPゴシック" panose="020B0400000000000000" pitchFamily="50" charset="-128"/>
              <a:ea typeface="BIZ UDPゴシック" panose="020B0400000000000000" pitchFamily="50" charset="-128"/>
              <a:cs typeface="Times New Roman" panose="02020603050405020304" pitchFamily="18" charset="0"/>
            </a:rPr>
            <a:t>看護師：２人に４ヶ月で８０</a:t>
          </a:r>
          <a:r>
            <a:rPr lang="en-US" altLang="ja-JP" sz="2800" kern="100">
              <a:effectLst/>
              <a:latin typeface="BIZ UDPゴシック" panose="020B0400000000000000" pitchFamily="50" charset="-128"/>
              <a:ea typeface="BIZ UDPゴシック" panose="020B0400000000000000" pitchFamily="50" charset="-128"/>
              <a:cs typeface="Times New Roman" panose="02020603050405020304" pitchFamily="18" charset="0"/>
            </a:rPr>
            <a:t>,000</a:t>
          </a:r>
          <a:r>
            <a:rPr lang="ja-JP" altLang="en-US" sz="2800" kern="100">
              <a:effectLst/>
              <a:latin typeface="BIZ UDPゴシック" panose="020B0400000000000000" pitchFamily="50" charset="-128"/>
              <a:ea typeface="BIZ UDPゴシック" panose="020B0400000000000000" pitchFamily="50" charset="-128"/>
              <a:cs typeface="Times New Roman" panose="02020603050405020304" pitchFamily="18" charset="0"/>
            </a:rPr>
            <a:t>円を支給・・・（１）看護職員等の欄に記入</a:t>
          </a:r>
          <a:br>
            <a:rPr lang="en-US" altLang="ja-JP" sz="2800" kern="100">
              <a:effectLst/>
              <a:latin typeface="BIZ UDPゴシック" panose="020B0400000000000000" pitchFamily="50" charset="-128"/>
              <a:ea typeface="BIZ UDPゴシック" panose="020B0400000000000000" pitchFamily="50" charset="-128"/>
              <a:cs typeface="Times New Roman" panose="02020603050405020304" pitchFamily="18" charset="0"/>
            </a:rPr>
          </a:br>
          <a:r>
            <a:rPr lang="ja-JP" altLang="en-US" sz="2800" kern="100">
              <a:effectLst/>
              <a:latin typeface="BIZ UDPゴシック" panose="020B0400000000000000" pitchFamily="50" charset="-128"/>
              <a:ea typeface="BIZ UDPゴシック" panose="020B0400000000000000" pitchFamily="50" charset="-128"/>
              <a:cs typeface="Times New Roman" panose="02020603050405020304" pitchFamily="18" charset="0"/>
            </a:rPr>
            <a:t>事務職員：２人に４ヶ月で８０</a:t>
          </a:r>
          <a:r>
            <a:rPr lang="en-US" altLang="ja-JP" sz="2800" kern="100">
              <a:effectLst/>
              <a:latin typeface="BIZ UDPゴシック" panose="020B0400000000000000" pitchFamily="50" charset="-128"/>
              <a:ea typeface="BIZ UDPゴシック" panose="020B0400000000000000" pitchFamily="50" charset="-128"/>
              <a:cs typeface="Times New Roman" panose="02020603050405020304" pitchFamily="18" charset="0"/>
            </a:rPr>
            <a:t>,000</a:t>
          </a:r>
          <a:r>
            <a:rPr lang="ja-JP" altLang="en-US" sz="2800" kern="100">
              <a:effectLst/>
              <a:latin typeface="BIZ UDPゴシック" panose="020B0400000000000000" pitchFamily="50" charset="-128"/>
              <a:ea typeface="BIZ UDPゴシック" panose="020B0400000000000000" pitchFamily="50" charset="-128"/>
              <a:cs typeface="Times New Roman" panose="02020603050405020304" pitchFamily="18" charset="0"/>
            </a:rPr>
            <a:t>円を支給・・・（３）事務職員の欄に記入</a:t>
          </a:r>
          <a:br>
            <a:rPr lang="en-US" altLang="ja-JP" sz="2800" kern="100">
              <a:effectLst/>
              <a:latin typeface="BIZ UDPゴシック" panose="020B0400000000000000" pitchFamily="50" charset="-128"/>
              <a:ea typeface="BIZ UDPゴシック" panose="020B0400000000000000" pitchFamily="50" charset="-128"/>
              <a:cs typeface="Times New Roman" panose="02020603050405020304" pitchFamily="18" charset="0"/>
            </a:rPr>
          </a:br>
          <a:r>
            <a:rPr lang="ja-JP" altLang="en-US" sz="2800" kern="100">
              <a:effectLst/>
              <a:latin typeface="BIZ UDPゴシック" panose="020B0400000000000000" pitchFamily="50" charset="-128"/>
              <a:ea typeface="BIZ UDPゴシック" panose="020B0400000000000000" pitchFamily="50" charset="-128"/>
              <a:cs typeface="Times New Roman" panose="02020603050405020304" pitchFamily="18" charset="0"/>
            </a:rPr>
            <a:t>　　　　　　　　</a:t>
          </a:r>
          <a:r>
            <a:rPr lang="ja-JP" altLang="en-US" sz="2800" kern="100" baseline="0">
              <a:effectLst/>
              <a:latin typeface="BIZ UDPゴシック" panose="020B0400000000000000" pitchFamily="50" charset="-128"/>
              <a:ea typeface="BIZ UDPゴシック" panose="020B0400000000000000" pitchFamily="50" charset="-128"/>
              <a:cs typeface="Times New Roman" panose="02020603050405020304" pitchFamily="18" charset="0"/>
            </a:rPr>
            <a:t>                                 </a:t>
          </a:r>
          <a:r>
            <a:rPr lang="ja-JP" altLang="en-US" sz="2800" b="0" kern="100">
              <a:effectLst/>
              <a:latin typeface="BIZ UDPゴシック" panose="020B0400000000000000" pitchFamily="50" charset="-128"/>
              <a:ea typeface="BIZ UDPゴシック" panose="020B0400000000000000" pitchFamily="50" charset="-128"/>
              <a:cs typeface="Times New Roman" panose="02020603050405020304" pitchFamily="18" charset="0"/>
            </a:rPr>
            <a:t>＋</a:t>
          </a:r>
          <a:r>
            <a:rPr lang="ja-JP" altLang="en-US" sz="2800" b="1" kern="100">
              <a:effectLst/>
              <a:latin typeface="BIZ UDPゴシック" panose="020B0400000000000000" pitchFamily="50" charset="-128"/>
              <a:ea typeface="BIZ UDPゴシック" panose="020B0400000000000000" pitchFamily="50" charset="-128"/>
              <a:cs typeface="Times New Roman" panose="02020603050405020304" pitchFamily="18" charset="0"/>
            </a:rPr>
            <a:t>　</a:t>
          </a:r>
          <a:r>
            <a:rPr lang="ja-JP" altLang="en-US" sz="2800" kern="100">
              <a:effectLst/>
              <a:latin typeface="BIZ UDPゴシック" panose="020B0400000000000000" pitchFamily="50" charset="-128"/>
              <a:ea typeface="BIZ UDPゴシック" panose="020B0400000000000000" pitchFamily="50" charset="-128"/>
              <a:cs typeface="Times New Roman" panose="02020603050405020304" pitchFamily="18" charset="0"/>
            </a:rPr>
            <a:t>　　　　　　　　　　　</a:t>
          </a:r>
          <a:endParaRPr lang="en-US" altLang="ja-JP" sz="2800" kern="100">
            <a:effectLst/>
            <a:latin typeface="BIZ UDPゴシック" panose="020B0400000000000000" pitchFamily="50" charset="-128"/>
            <a:ea typeface="BIZ UDPゴシック" panose="020B0400000000000000" pitchFamily="50" charset="-128"/>
            <a:cs typeface="Times New Roman" panose="02020603050405020304" pitchFamily="18" charset="0"/>
          </a:endParaRPr>
        </a:p>
        <a:p>
          <a:pPr marL="266700" marR="0" lvl="0" indent="0" algn="l" defTabSz="914400" eaLnBrk="1" fontAlgn="auto" latinLnBrk="0" hangingPunct="1">
            <a:lnSpc>
              <a:spcPct val="100000"/>
            </a:lnSpc>
            <a:spcBef>
              <a:spcPts val="0"/>
            </a:spcBef>
            <a:spcAft>
              <a:spcPts val="0"/>
            </a:spcAft>
            <a:buClrTx/>
            <a:buSzTx/>
            <a:buFontTx/>
            <a:buNone/>
            <a:tabLst/>
            <a:defRPr/>
          </a:pPr>
          <a:r>
            <a:rPr lang="ja-JP" altLang="en-US" sz="2800" b="1" u="sng" kern="100">
              <a:effectLst/>
              <a:latin typeface="BIZ UDPゴシック" panose="020B0400000000000000" pitchFamily="50" charset="-128"/>
              <a:ea typeface="BIZ UDPゴシック" panose="020B0400000000000000" pitchFamily="50" charset="-128"/>
              <a:cs typeface="Times New Roman" panose="02020603050405020304" pitchFamily="18" charset="0"/>
            </a:rPr>
            <a:t>②４月、５月の２ヶ月分の毎月決まって支払われる手当を</a:t>
          </a:r>
          <a:r>
            <a:rPr lang="en-US" altLang="ja-JP" sz="2800" b="1" u="sng" kern="100">
              <a:effectLst/>
              <a:latin typeface="BIZ UDPゴシック" panose="020B0400000000000000" pitchFamily="50" charset="-128"/>
              <a:ea typeface="BIZ UDPゴシック" panose="020B0400000000000000" pitchFamily="50" charset="-128"/>
              <a:cs typeface="Times New Roman" panose="02020603050405020304" pitchFamily="18" charset="0"/>
            </a:rPr>
            <a:t>1</a:t>
          </a:r>
          <a:r>
            <a:rPr lang="ja-JP" altLang="en-US" sz="2800" b="1" u="sng" kern="100">
              <a:effectLst/>
              <a:latin typeface="BIZ UDPゴシック" panose="020B0400000000000000" pitchFamily="50" charset="-128"/>
              <a:ea typeface="BIZ UDPゴシック" panose="020B0400000000000000" pitchFamily="50" charset="-128"/>
              <a:cs typeface="Times New Roman" panose="02020603050405020304" pitchFamily="18" charset="0"/>
            </a:rPr>
            <a:t>人あたり</a:t>
          </a:r>
          <a:r>
            <a:rPr lang="ja-JP" altLang="ja-JP" sz="2800" b="1" u="sng" kern="100">
              <a:effectLst/>
              <a:latin typeface="BIZ UDPゴシック" panose="020B0400000000000000" pitchFamily="50" charset="-128"/>
              <a:ea typeface="BIZ UDPゴシック" panose="020B0400000000000000" pitchFamily="50" charset="-128"/>
              <a:cs typeface="Times New Roman" panose="02020603050405020304" pitchFamily="18" charset="0"/>
            </a:rPr>
            <a:t>平均</a:t>
          </a:r>
          <a:r>
            <a:rPr lang="ja-JP" altLang="en-US" sz="2800" b="1" u="sng" kern="100">
              <a:effectLst/>
              <a:latin typeface="BIZ UDPゴシック" panose="020B0400000000000000" pitchFamily="50" charset="-128"/>
              <a:ea typeface="BIZ UDPゴシック" panose="020B0400000000000000" pitchFamily="50" charset="-128"/>
              <a:cs typeface="Times New Roman" panose="02020603050405020304" pitchFamily="18" charset="0"/>
            </a:rPr>
            <a:t>１</a:t>
          </a:r>
          <a:r>
            <a:rPr lang="en-US" altLang="ja-JP" sz="2800" b="1" u="sng" kern="100">
              <a:effectLst/>
              <a:latin typeface="BIZ UDPゴシック" panose="020B0400000000000000" pitchFamily="50" charset="-128"/>
              <a:ea typeface="BIZ UDPゴシック" panose="020B0400000000000000" pitchFamily="50" charset="-128"/>
              <a:cs typeface="Times New Roman" panose="02020603050405020304" pitchFamily="18" charset="0"/>
            </a:rPr>
            <a:t>,000</a:t>
          </a:r>
          <a:r>
            <a:rPr lang="ja-JP" altLang="ja-JP" sz="2800" b="1" u="sng" kern="100">
              <a:effectLst/>
              <a:latin typeface="BIZ UDPゴシック" panose="020B0400000000000000" pitchFamily="50" charset="-128"/>
              <a:ea typeface="BIZ UDPゴシック" panose="020B0400000000000000" pitchFamily="50" charset="-128"/>
              <a:cs typeface="Times New Roman" panose="02020603050405020304" pitchFamily="18" charset="0"/>
            </a:rPr>
            <a:t>円</a:t>
          </a:r>
          <a:r>
            <a:rPr lang="en-US" altLang="ja-JP" sz="2800" b="1" u="sng" kern="100">
              <a:effectLst/>
              <a:latin typeface="BIZ UDPゴシック" panose="020B0400000000000000" pitchFamily="50" charset="-128"/>
              <a:ea typeface="BIZ UDPゴシック" panose="020B0400000000000000" pitchFamily="50" charset="-128"/>
              <a:cs typeface="Times New Roman" panose="02020603050405020304" pitchFamily="18" charset="0"/>
            </a:rPr>
            <a:t>/</a:t>
          </a:r>
          <a:r>
            <a:rPr lang="ja-JP" altLang="en-US" sz="2800" b="1" u="sng" kern="100">
              <a:effectLst/>
              <a:latin typeface="BIZ UDPゴシック" panose="020B0400000000000000" pitchFamily="50" charset="-128"/>
              <a:ea typeface="BIZ UDPゴシック" panose="020B0400000000000000" pitchFamily="50" charset="-128"/>
              <a:cs typeface="Times New Roman" panose="02020603050405020304" pitchFamily="18" charset="0"/>
            </a:rPr>
            <a:t>月の</a:t>
          </a:r>
          <a:r>
            <a:rPr lang="ja-JP" altLang="ja-JP" sz="2800" b="1" u="sng" kern="100">
              <a:effectLst/>
              <a:latin typeface="BIZ UDPゴシック" panose="020B0400000000000000" pitchFamily="50" charset="-128"/>
              <a:ea typeface="BIZ UDPゴシック" panose="020B0400000000000000" pitchFamily="50" charset="-128"/>
              <a:cs typeface="Times New Roman" panose="02020603050405020304" pitchFamily="18" charset="0"/>
            </a:rPr>
            <a:t>引き上げ</a:t>
          </a:r>
          <a:br>
            <a:rPr lang="en-US" altLang="ja-JP" sz="3200" b="1" u="sng" kern="100">
              <a:effectLst/>
              <a:latin typeface="BIZ UDPゴシック" panose="020B0400000000000000" pitchFamily="50" charset="-128"/>
              <a:ea typeface="BIZ UDPゴシック" panose="020B0400000000000000" pitchFamily="50" charset="-128"/>
              <a:cs typeface="Times New Roman" panose="02020603050405020304" pitchFamily="18" charset="0"/>
            </a:rPr>
          </a:br>
          <a:r>
            <a:rPr kumimoji="0" lang="ja-JP" altLang="en-US" sz="2800" b="0" i="0" u="none" strike="noStrike" kern="10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rPr>
            <a:t>看護師：２人に２ヶ月で計</a:t>
          </a:r>
          <a:r>
            <a:rPr kumimoji="0" lang="en-US" altLang="ja-JP" sz="2800" b="0" i="0" u="none" strike="noStrike" kern="10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rPr>
            <a:t>4,800</a:t>
          </a:r>
          <a:r>
            <a:rPr kumimoji="0" lang="ja-JP" altLang="en-US" sz="2800" b="0" i="0" u="none" strike="noStrike" kern="10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rPr>
            <a:t>円の賃金改善</a:t>
          </a:r>
          <a:r>
            <a:rPr lang="ja-JP" altLang="ja-JP" sz="2800">
              <a:solidFill>
                <a:schemeClr val="dk1"/>
              </a:solidFill>
              <a:effectLst/>
              <a:latin typeface="BIZ UDPゴシック" panose="020B0400000000000000" pitchFamily="50" charset="-128"/>
              <a:ea typeface="BIZ UDPゴシック" panose="020B0400000000000000" pitchFamily="50" charset="-128"/>
              <a:cs typeface="+mn-cs"/>
            </a:rPr>
            <a:t>・・・（１）看護職員等の欄に記入</a:t>
          </a:r>
          <a:br>
            <a:rPr kumimoji="0" lang="en-US" altLang="ja-JP" sz="2800" b="0" i="0" u="none" strike="noStrike" kern="10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rPr>
          </a:br>
          <a:r>
            <a:rPr kumimoji="0" lang="ja-JP" altLang="en-US" sz="2800" b="0" i="0" u="none" strike="noStrike" kern="10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rPr>
            <a:t>事務職員：２人に２ヶ月で３</a:t>
          </a:r>
          <a:r>
            <a:rPr kumimoji="0" lang="en-US" altLang="ja-JP" sz="2800" b="0" i="0" u="none" strike="noStrike" kern="10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rPr>
            <a:t>,</a:t>
          </a:r>
          <a:r>
            <a:rPr kumimoji="0" lang="ja-JP" altLang="en-US" sz="2800" b="0" i="0" u="none" strike="noStrike" kern="10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rPr>
            <a:t>２</a:t>
          </a:r>
          <a:r>
            <a:rPr kumimoji="0" lang="en-US" altLang="ja-JP" sz="2800" b="0" i="0" u="none" strike="noStrike" kern="10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rPr>
            <a:t>00</a:t>
          </a:r>
          <a:r>
            <a:rPr kumimoji="0" lang="ja-JP" altLang="en-US" sz="2800" b="0" i="0" u="none" strike="noStrike" kern="10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rPr>
            <a:t>円の賃金改善・・・（３）事務職員の欄に記入</a:t>
          </a:r>
          <a:br>
            <a:rPr lang="en-US" altLang="ja-JP" sz="2800" kern="100">
              <a:effectLst/>
              <a:latin typeface="游明朝" panose="02020400000000000000" pitchFamily="18" charset="-128"/>
              <a:ea typeface="BIZ UDPゴシック" panose="020B0400000000000000" pitchFamily="50" charset="-128"/>
              <a:cs typeface="Times New Roman" panose="02020603050405020304" pitchFamily="18" charset="0"/>
            </a:rPr>
          </a:br>
          <a:endParaRPr lang="ja-JP" altLang="ja-JP" sz="2400" kern="100">
            <a:effectLst/>
            <a:latin typeface="游明朝" panose="02020400000000000000" pitchFamily="18" charset="-128"/>
            <a:ea typeface="游明朝" panose="02020400000000000000" pitchFamily="18" charset="-128"/>
            <a:cs typeface="Times New Roman" panose="02020603050405020304" pitchFamily="18" charset="0"/>
          </a:endParaRPr>
        </a:p>
        <a:p>
          <a:pPr indent="400050" algn="just">
            <a:buNone/>
          </a:pPr>
          <a:br>
            <a:rPr lang="en-US" altLang="ja-JP" sz="3200">
              <a:effectLst/>
              <a:ea typeface="BIZ UDPゴシック" panose="020B0400000000000000" pitchFamily="50" charset="-128"/>
              <a:cs typeface="Times New Roman" panose="02020603050405020304" pitchFamily="18" charset="0"/>
            </a:rPr>
          </a:br>
          <a:endParaRPr lang="ja-JP" altLang="ja-JP" sz="3200" kern="100">
            <a:effectLst/>
            <a:latin typeface="游明朝" panose="02020400000000000000" pitchFamily="18" charset="-128"/>
            <a:ea typeface="游明朝" panose="02020400000000000000" pitchFamily="18" charset="-128"/>
            <a:cs typeface="Times New Roman" panose="02020603050405020304" pitchFamily="18" charset="0"/>
          </a:endParaRPr>
        </a:p>
        <a:p>
          <a:endParaRPr kumimoji="1" lang="ja-JP" altLang="en-US" sz="3200" kern="1200"/>
        </a:p>
      </xdr:txBody>
    </xdr:sp>
    <xdr:clientData/>
  </xdr:twoCellAnchor>
  <xdr:twoCellAnchor>
    <xdr:from>
      <xdr:col>0</xdr:col>
      <xdr:colOff>54952</xdr:colOff>
      <xdr:row>21</xdr:row>
      <xdr:rowOff>1</xdr:rowOff>
    </xdr:from>
    <xdr:to>
      <xdr:col>7</xdr:col>
      <xdr:colOff>0</xdr:colOff>
      <xdr:row>22</xdr:row>
      <xdr:rowOff>54953</xdr:rowOff>
    </xdr:to>
    <xdr:sp macro="" textlink="">
      <xdr:nvSpPr>
        <xdr:cNvPr id="3" name="正方形/長方形 2">
          <a:extLst>
            <a:ext uri="{FF2B5EF4-FFF2-40B4-BE49-F238E27FC236}">
              <a16:creationId xmlns:a16="http://schemas.microsoft.com/office/drawing/2014/main" id="{E834A68B-55D0-4625-953F-D17FED111338}"/>
            </a:ext>
          </a:extLst>
        </xdr:cNvPr>
        <xdr:cNvSpPr/>
      </xdr:nvSpPr>
      <xdr:spPr bwMode="auto">
        <a:xfrm>
          <a:off x="54952" y="15401926"/>
          <a:ext cx="24624323" cy="1483702"/>
        </a:xfrm>
        <a:prstGeom prst="rect">
          <a:avLst/>
        </a:prstGeom>
        <a:noFill/>
        <a:ln w="85725"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kern="1200"/>
        </a:p>
      </xdr:txBody>
    </xdr:sp>
    <xdr:clientData/>
  </xdr:twoCellAnchor>
  <xdr:twoCellAnchor>
    <xdr:from>
      <xdr:col>0</xdr:col>
      <xdr:colOff>79376</xdr:colOff>
      <xdr:row>18</xdr:row>
      <xdr:rowOff>1538655</xdr:rowOff>
    </xdr:from>
    <xdr:to>
      <xdr:col>7</xdr:col>
      <xdr:colOff>24424</xdr:colOff>
      <xdr:row>20</xdr:row>
      <xdr:rowOff>6106</xdr:rowOff>
    </xdr:to>
    <xdr:sp macro="" textlink="">
      <xdr:nvSpPr>
        <xdr:cNvPr id="4" name="正方形/長方形 3">
          <a:extLst>
            <a:ext uri="{FF2B5EF4-FFF2-40B4-BE49-F238E27FC236}">
              <a16:creationId xmlns:a16="http://schemas.microsoft.com/office/drawing/2014/main" id="{801FA500-E61B-40E1-AFA7-8FDD634F51F3}"/>
            </a:ext>
          </a:extLst>
        </xdr:cNvPr>
        <xdr:cNvSpPr/>
      </xdr:nvSpPr>
      <xdr:spPr bwMode="auto">
        <a:xfrm>
          <a:off x="79376" y="12406924"/>
          <a:ext cx="24636779" cy="1495913"/>
        </a:xfrm>
        <a:prstGeom prst="rect">
          <a:avLst/>
        </a:prstGeom>
        <a:noFill/>
        <a:ln w="82550"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kern="1200"/>
        </a:p>
      </xdr:txBody>
    </xdr:sp>
    <xdr:clientData/>
  </xdr:twoCellAnchor>
  <xdr:twoCellAnchor>
    <xdr:from>
      <xdr:col>8</xdr:col>
      <xdr:colOff>0</xdr:colOff>
      <xdr:row>13</xdr:row>
      <xdr:rowOff>24425</xdr:rowOff>
    </xdr:from>
    <xdr:to>
      <xdr:col>8</xdr:col>
      <xdr:colOff>0</xdr:colOff>
      <xdr:row>15</xdr:row>
      <xdr:rowOff>48292</xdr:rowOff>
    </xdr:to>
    <xdr:sp macro="" textlink="">
      <xdr:nvSpPr>
        <xdr:cNvPr id="5" name="正方形/長方形 4">
          <a:extLst>
            <a:ext uri="{FF2B5EF4-FFF2-40B4-BE49-F238E27FC236}">
              <a16:creationId xmlns:a16="http://schemas.microsoft.com/office/drawing/2014/main" id="{73ADD459-2BEC-4C23-A389-6E0AF76CA690}"/>
            </a:ext>
          </a:extLst>
        </xdr:cNvPr>
        <xdr:cNvSpPr/>
      </xdr:nvSpPr>
      <xdr:spPr bwMode="auto">
        <a:xfrm>
          <a:off x="28565475" y="6968150"/>
          <a:ext cx="0" cy="1805042"/>
        </a:xfrm>
        <a:prstGeom prst="rect">
          <a:avLst/>
        </a:prstGeom>
        <a:noFill/>
        <a:ln w="85725"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050" kern="1200"/>
        </a:p>
      </xdr:txBody>
    </xdr:sp>
    <xdr:clientData/>
  </xdr:twoCellAnchor>
  <xdr:twoCellAnchor>
    <xdr:from>
      <xdr:col>5</xdr:col>
      <xdr:colOff>2030330</xdr:colOff>
      <xdr:row>1</xdr:row>
      <xdr:rowOff>756426</xdr:rowOff>
    </xdr:from>
    <xdr:to>
      <xdr:col>7</xdr:col>
      <xdr:colOff>1896004</xdr:colOff>
      <xdr:row>8</xdr:row>
      <xdr:rowOff>435291</xdr:rowOff>
    </xdr:to>
    <xdr:sp macro="" textlink="">
      <xdr:nvSpPr>
        <xdr:cNvPr id="6" name="吹き出し: 角を丸めた四角形 5">
          <a:extLst>
            <a:ext uri="{FF2B5EF4-FFF2-40B4-BE49-F238E27FC236}">
              <a16:creationId xmlns:a16="http://schemas.microsoft.com/office/drawing/2014/main" id="{BD55B099-65BE-40B3-8469-D92FAABF6FFD}"/>
            </a:ext>
          </a:extLst>
        </xdr:cNvPr>
        <xdr:cNvSpPr/>
      </xdr:nvSpPr>
      <xdr:spPr>
        <a:xfrm>
          <a:off x="19213430" y="1404126"/>
          <a:ext cx="7361849" cy="2269665"/>
        </a:xfrm>
        <a:prstGeom prst="wedgeRoundRectCallout">
          <a:avLst>
            <a:gd name="adj1" fmla="val 42156"/>
            <a:gd name="adj2" fmla="val 232393"/>
            <a:gd name="adj3" fmla="val 16667"/>
          </a:avLst>
        </a:prstGeom>
        <a:solidFill>
          <a:schemeClr val="bg1"/>
        </a:solidFill>
        <a:ln w="76200" cap="flat" cmpd="sng" algn="ctr">
          <a:solidFill>
            <a:srgbClr val="00B050"/>
          </a:solid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algn="ctr">
            <a:buNone/>
          </a:pPr>
          <a:r>
            <a:rPr lang="ja-JP" altLang="en-US" sz="3600" kern="100">
              <a:effectLst/>
              <a:latin typeface="+mn-ea"/>
              <a:ea typeface="+mn-ea"/>
              <a:cs typeface="Times New Roman" panose="02020603050405020304" pitchFamily="18" charset="0"/>
            </a:rPr>
            <a:t>❶</a:t>
          </a:r>
          <a:r>
            <a:rPr lang="ja-JP" sz="3600" kern="100">
              <a:effectLst/>
              <a:latin typeface="+mn-ea"/>
              <a:ea typeface="+mn-ea"/>
              <a:cs typeface="Times New Roman" panose="02020603050405020304" pitchFamily="18" charset="0"/>
            </a:rPr>
            <a:t>賃金改善の総額＝</a:t>
          </a:r>
          <a:r>
            <a:rPr lang="ja-JP" altLang="en-US" sz="3600" kern="100">
              <a:effectLst/>
              <a:latin typeface="+mn-ea"/>
              <a:ea typeface="+mn-ea"/>
              <a:cs typeface="Times New Roman" panose="02020603050405020304" pitchFamily="18" charset="0"/>
            </a:rPr>
            <a:t>❷</a:t>
          </a:r>
          <a:r>
            <a:rPr lang="ja-JP" sz="3600" kern="100">
              <a:effectLst/>
              <a:latin typeface="+mn-ea"/>
              <a:ea typeface="+mn-ea"/>
              <a:cs typeface="Times New Roman" panose="02020603050405020304" pitchFamily="18" charset="0"/>
            </a:rPr>
            <a:t>申請額</a:t>
          </a:r>
          <a:endParaRPr lang="en-US" altLang="ja-JP" sz="3600" kern="100">
            <a:effectLst/>
            <a:latin typeface="+mn-ea"/>
            <a:ea typeface="+mn-ea"/>
            <a:cs typeface="Times New Roman" panose="02020603050405020304" pitchFamily="18" charset="0"/>
          </a:endParaRPr>
        </a:p>
        <a:p>
          <a:pPr algn="ctr">
            <a:buNone/>
          </a:pPr>
          <a:r>
            <a:rPr lang="ja-JP" altLang="en-US" sz="3600" b="1" kern="100">
              <a:effectLst/>
              <a:latin typeface="+mn-ea"/>
              <a:ea typeface="+mn-ea"/>
              <a:cs typeface="Times New Roman" panose="02020603050405020304" pitchFamily="18" charset="0"/>
            </a:rPr>
            <a:t>　</a:t>
          </a:r>
          <a:r>
            <a:rPr lang="ja-JP" sz="3600" b="1" kern="100">
              <a:effectLst/>
              <a:latin typeface="+mn-ea"/>
              <a:ea typeface="+mn-ea"/>
              <a:cs typeface="Times New Roman" panose="02020603050405020304" pitchFamily="18" charset="0"/>
            </a:rPr>
            <a:t>返還なし</a:t>
          </a:r>
          <a:endParaRPr lang="ja-JP" sz="3600" kern="100">
            <a:effectLst/>
            <a:latin typeface="+mn-ea"/>
            <a:ea typeface="+mn-ea"/>
            <a:cs typeface="Times New Roman" panose="02020603050405020304" pitchFamily="18" charset="0"/>
          </a:endParaRPr>
        </a:p>
      </xdr:txBody>
    </xdr:sp>
    <xdr:clientData/>
  </xdr:twoCellAnchor>
  <xdr:twoCellAnchor>
    <xdr:from>
      <xdr:col>0</xdr:col>
      <xdr:colOff>55336</xdr:colOff>
      <xdr:row>29</xdr:row>
      <xdr:rowOff>37187</xdr:rowOff>
    </xdr:from>
    <xdr:to>
      <xdr:col>7</xdr:col>
      <xdr:colOff>384</xdr:colOff>
      <xdr:row>30</xdr:row>
      <xdr:rowOff>351</xdr:rowOff>
    </xdr:to>
    <xdr:sp macro="" textlink="">
      <xdr:nvSpPr>
        <xdr:cNvPr id="7" name="正方形/長方形 6">
          <a:extLst>
            <a:ext uri="{FF2B5EF4-FFF2-40B4-BE49-F238E27FC236}">
              <a16:creationId xmlns:a16="http://schemas.microsoft.com/office/drawing/2014/main" id="{41D23FF7-22D9-4E48-A192-D3917CEFF517}"/>
            </a:ext>
          </a:extLst>
        </xdr:cNvPr>
        <xdr:cNvSpPr/>
      </xdr:nvSpPr>
      <xdr:spPr bwMode="auto">
        <a:xfrm>
          <a:off x="55336" y="24574886"/>
          <a:ext cx="24623457" cy="1207908"/>
        </a:xfrm>
        <a:prstGeom prst="rect">
          <a:avLst/>
        </a:prstGeom>
        <a:noFill/>
        <a:ln w="107950"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kern="1200"/>
        </a:p>
      </xdr:txBody>
    </xdr:sp>
    <xdr:clientData/>
  </xdr:twoCellAnchor>
  <xdr:twoCellAnchor>
    <xdr:from>
      <xdr:col>0</xdr:col>
      <xdr:colOff>30726</xdr:colOff>
      <xdr:row>41</xdr:row>
      <xdr:rowOff>25640</xdr:rowOff>
    </xdr:from>
    <xdr:to>
      <xdr:col>7</xdr:col>
      <xdr:colOff>70412</xdr:colOff>
      <xdr:row>41</xdr:row>
      <xdr:rowOff>1115190</xdr:rowOff>
    </xdr:to>
    <xdr:sp macro="" textlink="">
      <xdr:nvSpPr>
        <xdr:cNvPr id="9" name="正方形/長方形 8">
          <a:extLst>
            <a:ext uri="{FF2B5EF4-FFF2-40B4-BE49-F238E27FC236}">
              <a16:creationId xmlns:a16="http://schemas.microsoft.com/office/drawing/2014/main" id="{847C36B4-2407-41AB-A103-33D196571ECC}"/>
            </a:ext>
          </a:extLst>
        </xdr:cNvPr>
        <xdr:cNvSpPr/>
      </xdr:nvSpPr>
      <xdr:spPr bwMode="auto">
        <a:xfrm>
          <a:off x="30726" y="39884102"/>
          <a:ext cx="24731417" cy="1089550"/>
        </a:xfrm>
        <a:prstGeom prst="rect">
          <a:avLst/>
        </a:prstGeom>
        <a:noFill/>
        <a:ln w="107950"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kern="1200"/>
        </a:p>
      </xdr:txBody>
    </xdr:sp>
    <xdr:clientData/>
  </xdr:twoCellAnchor>
  <xdr:twoCellAnchor>
    <xdr:from>
      <xdr:col>5</xdr:col>
      <xdr:colOff>0</xdr:colOff>
      <xdr:row>13</xdr:row>
      <xdr:rowOff>24425</xdr:rowOff>
    </xdr:from>
    <xdr:to>
      <xdr:col>8</xdr:col>
      <xdr:colOff>-1</xdr:colOff>
      <xdr:row>15</xdr:row>
      <xdr:rowOff>48292</xdr:rowOff>
    </xdr:to>
    <xdr:sp macro="" textlink="">
      <xdr:nvSpPr>
        <xdr:cNvPr id="10" name="正方形/長方形 9">
          <a:extLst>
            <a:ext uri="{FF2B5EF4-FFF2-40B4-BE49-F238E27FC236}">
              <a16:creationId xmlns:a16="http://schemas.microsoft.com/office/drawing/2014/main" id="{5C8E2E35-0EDC-465F-ACDE-E2C07D460EDC}"/>
            </a:ext>
          </a:extLst>
        </xdr:cNvPr>
        <xdr:cNvSpPr/>
      </xdr:nvSpPr>
      <xdr:spPr bwMode="auto">
        <a:xfrm>
          <a:off x="17183100" y="6968150"/>
          <a:ext cx="11382374" cy="1805042"/>
        </a:xfrm>
        <a:prstGeom prst="rect">
          <a:avLst/>
        </a:prstGeom>
        <a:noFill/>
        <a:ln w="76200"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050" kern="1200"/>
        </a:p>
      </xdr:txBody>
    </xdr:sp>
    <xdr:clientData/>
  </xdr:twoCellAnchor>
  <xdr:twoCellAnchor>
    <xdr:from>
      <xdr:col>0</xdr:col>
      <xdr:colOff>36286</xdr:colOff>
      <xdr:row>31</xdr:row>
      <xdr:rowOff>9073</xdr:rowOff>
    </xdr:from>
    <xdr:to>
      <xdr:col>6</xdr:col>
      <xdr:colOff>3410334</xdr:colOff>
      <xdr:row>32</xdr:row>
      <xdr:rowOff>1</xdr:rowOff>
    </xdr:to>
    <xdr:sp macro="" textlink="">
      <xdr:nvSpPr>
        <xdr:cNvPr id="11" name="正方形/長方形 10">
          <a:extLst>
            <a:ext uri="{FF2B5EF4-FFF2-40B4-BE49-F238E27FC236}">
              <a16:creationId xmlns:a16="http://schemas.microsoft.com/office/drawing/2014/main" id="{B235DAE6-D8C2-487D-AD06-CD36558151BA}"/>
            </a:ext>
          </a:extLst>
        </xdr:cNvPr>
        <xdr:cNvSpPr/>
      </xdr:nvSpPr>
      <xdr:spPr bwMode="auto">
        <a:xfrm>
          <a:off x="36286" y="27570121"/>
          <a:ext cx="24544129" cy="1112420"/>
        </a:xfrm>
        <a:prstGeom prst="rect">
          <a:avLst/>
        </a:prstGeom>
        <a:noFill/>
        <a:ln w="107950"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kern="1200"/>
        </a:p>
      </xdr:txBody>
    </xdr:sp>
    <xdr:clientData/>
  </xdr:twoCellAnchor>
  <xdr:twoCellAnchor>
    <xdr:from>
      <xdr:col>0</xdr:col>
      <xdr:colOff>27215</xdr:colOff>
      <xdr:row>42</xdr:row>
      <xdr:rowOff>1647337</xdr:rowOff>
    </xdr:from>
    <xdr:to>
      <xdr:col>7</xdr:col>
      <xdr:colOff>97694</xdr:colOff>
      <xdr:row>43</xdr:row>
      <xdr:rowOff>1153027</xdr:rowOff>
    </xdr:to>
    <xdr:sp macro="" textlink="">
      <xdr:nvSpPr>
        <xdr:cNvPr id="13" name="正方形/長方形 12">
          <a:extLst>
            <a:ext uri="{FF2B5EF4-FFF2-40B4-BE49-F238E27FC236}">
              <a16:creationId xmlns:a16="http://schemas.microsoft.com/office/drawing/2014/main" id="{5AA7FDC6-2BBD-4194-A980-1AE0B939EB69}"/>
            </a:ext>
          </a:extLst>
        </xdr:cNvPr>
        <xdr:cNvSpPr/>
      </xdr:nvSpPr>
      <xdr:spPr bwMode="auto">
        <a:xfrm>
          <a:off x="27215" y="42585787"/>
          <a:ext cx="24749754" cy="1163040"/>
        </a:xfrm>
        <a:prstGeom prst="rect">
          <a:avLst/>
        </a:prstGeom>
        <a:noFill/>
        <a:ln w="107950"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kern="1200"/>
        </a:p>
      </xdr:txBody>
    </xdr:sp>
    <xdr:clientData/>
  </xdr:twoCellAnchor>
  <xdr:twoCellAnchor>
    <xdr:from>
      <xdr:col>8</xdr:col>
      <xdr:colOff>1328484</xdr:colOff>
      <xdr:row>10</xdr:row>
      <xdr:rowOff>701844</xdr:rowOff>
    </xdr:from>
    <xdr:to>
      <xdr:col>16</xdr:col>
      <xdr:colOff>877302</xdr:colOff>
      <xdr:row>14</xdr:row>
      <xdr:rowOff>576513</xdr:rowOff>
    </xdr:to>
    <xdr:sp macro="" textlink="">
      <xdr:nvSpPr>
        <xdr:cNvPr id="14" name="大かっこ 13">
          <a:extLst>
            <a:ext uri="{FF2B5EF4-FFF2-40B4-BE49-F238E27FC236}">
              <a16:creationId xmlns:a16="http://schemas.microsoft.com/office/drawing/2014/main" id="{56462F06-9A04-4A8C-860D-CED6851B83F3}"/>
            </a:ext>
          </a:extLst>
        </xdr:cNvPr>
        <xdr:cNvSpPr/>
      </xdr:nvSpPr>
      <xdr:spPr bwMode="auto">
        <a:xfrm>
          <a:off x="29893959" y="5597694"/>
          <a:ext cx="16598568" cy="2827419"/>
        </a:xfrm>
        <a:prstGeom prst="bracketPair">
          <a:avLst/>
        </a:prstGeom>
        <a:noFill/>
        <a:ln w="38100"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kern="1200"/>
        </a:p>
      </xdr:txBody>
    </xdr:sp>
    <xdr:clientData/>
  </xdr:twoCellAnchor>
  <xdr:twoCellAnchor>
    <xdr:from>
      <xdr:col>8</xdr:col>
      <xdr:colOff>1305325</xdr:colOff>
      <xdr:row>16</xdr:row>
      <xdr:rowOff>1</xdr:rowOff>
    </xdr:from>
    <xdr:to>
      <xdr:col>16</xdr:col>
      <xdr:colOff>927433</xdr:colOff>
      <xdr:row>18</xdr:row>
      <xdr:rowOff>827171</xdr:rowOff>
    </xdr:to>
    <xdr:sp macro="" textlink="">
      <xdr:nvSpPr>
        <xdr:cNvPr id="15" name="大かっこ 14">
          <a:extLst>
            <a:ext uri="{FF2B5EF4-FFF2-40B4-BE49-F238E27FC236}">
              <a16:creationId xmlns:a16="http://schemas.microsoft.com/office/drawing/2014/main" id="{CC822BA4-377F-4433-A1DE-A0D7CE5EF6B8}"/>
            </a:ext>
          </a:extLst>
        </xdr:cNvPr>
        <xdr:cNvSpPr/>
      </xdr:nvSpPr>
      <xdr:spPr bwMode="auto">
        <a:xfrm>
          <a:off x="29870800" y="8867776"/>
          <a:ext cx="16671858" cy="2798845"/>
        </a:xfrm>
        <a:prstGeom prst="bracketPair">
          <a:avLst/>
        </a:prstGeom>
        <a:noFill/>
        <a:ln w="38100"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kern="1200"/>
        </a:p>
      </xdr:txBody>
    </xdr:sp>
    <xdr:clientData/>
  </xdr:twoCellAnchor>
  <xdr:twoCellAnchor>
    <xdr:from>
      <xdr:col>7</xdr:col>
      <xdr:colOff>200526</xdr:colOff>
      <xdr:row>36</xdr:row>
      <xdr:rowOff>877303</xdr:rowOff>
    </xdr:from>
    <xdr:to>
      <xdr:col>7</xdr:col>
      <xdr:colOff>3759868</xdr:colOff>
      <xdr:row>37</xdr:row>
      <xdr:rowOff>1153026</xdr:rowOff>
    </xdr:to>
    <xdr:sp macro="" textlink="">
      <xdr:nvSpPr>
        <xdr:cNvPr id="16" name="テキスト ボックス 15">
          <a:extLst>
            <a:ext uri="{FF2B5EF4-FFF2-40B4-BE49-F238E27FC236}">
              <a16:creationId xmlns:a16="http://schemas.microsoft.com/office/drawing/2014/main" id="{FB43AB07-C635-4BAC-AEAE-7BA76D2A4840}"/>
            </a:ext>
          </a:extLst>
        </xdr:cNvPr>
        <xdr:cNvSpPr txBox="1"/>
      </xdr:nvSpPr>
      <xdr:spPr>
        <a:xfrm>
          <a:off x="24879801" y="34500553"/>
          <a:ext cx="3559342" cy="1914023"/>
        </a:xfrm>
        <a:prstGeom prst="rect">
          <a:avLst/>
        </a:prstGeom>
        <a:solidFill>
          <a:schemeClr val="lt1"/>
        </a:solidFill>
        <a:ln w="5715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5400" kern="1200">
              <a:solidFill>
                <a:srgbClr val="FF0000"/>
              </a:solidFill>
              <a:latin typeface="+mn-ea"/>
              <a:ea typeface="+mn-ea"/>
            </a:rPr>
            <a:t>裏面あり</a:t>
          </a:r>
        </a:p>
      </xdr:txBody>
    </xdr:sp>
    <xdr:clientData/>
  </xdr:twoCellAnchor>
  <xdr:twoCellAnchor>
    <xdr:from>
      <xdr:col>1</xdr:col>
      <xdr:colOff>2678129</xdr:colOff>
      <xdr:row>20</xdr:row>
      <xdr:rowOff>787245</xdr:rowOff>
    </xdr:from>
    <xdr:to>
      <xdr:col>5</xdr:col>
      <xdr:colOff>2831757</xdr:colOff>
      <xdr:row>20</xdr:row>
      <xdr:rowOff>2434814</xdr:rowOff>
    </xdr:to>
    <xdr:sp macro="" textlink="">
      <xdr:nvSpPr>
        <xdr:cNvPr id="12" name="吹き出し: 角を丸めた四角形 11">
          <a:extLst>
            <a:ext uri="{FF2B5EF4-FFF2-40B4-BE49-F238E27FC236}">
              <a16:creationId xmlns:a16="http://schemas.microsoft.com/office/drawing/2014/main" id="{64F33A77-5779-4238-B6B1-94ABD3E3CA87}"/>
            </a:ext>
          </a:extLst>
        </xdr:cNvPr>
        <xdr:cNvSpPr/>
      </xdr:nvSpPr>
      <xdr:spPr bwMode="auto">
        <a:xfrm>
          <a:off x="5973264" y="14637110"/>
          <a:ext cx="14029236" cy="1647569"/>
        </a:xfrm>
        <a:prstGeom prst="wedgeRoundRectCallout">
          <a:avLst>
            <a:gd name="adj1" fmla="val -1312"/>
            <a:gd name="adj2" fmla="val -117247"/>
            <a:gd name="adj3" fmla="val 16667"/>
          </a:avLst>
        </a:prstGeom>
        <a:solidFill>
          <a:schemeClr val="bg1"/>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ctr" upright="1"/>
        <a:lstStyle/>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2800" b="0" i="0">
              <a:effectLst/>
              <a:latin typeface="+mn-lt"/>
              <a:ea typeface="+mn-ea"/>
              <a:cs typeface="+mn-cs"/>
            </a:rPr>
            <a:t>②改善額＝</a:t>
          </a:r>
          <a:r>
            <a:rPr lang="ja-JP" altLang="en-US" sz="2800" b="0" i="0" u="sng">
              <a:effectLst/>
              <a:latin typeface="+mn-lt"/>
              <a:ea typeface="+mn-ea"/>
              <a:cs typeface="+mn-cs"/>
            </a:rPr>
            <a:t>賃金改善の総額（基本給引き上げ分）</a:t>
          </a:r>
          <a:r>
            <a:rPr lang="en-US" altLang="ja-JP" sz="2800" b="0" i="0" u="none">
              <a:effectLst/>
              <a:latin typeface="+mn-lt"/>
              <a:ea typeface="+mn-ea"/>
              <a:cs typeface="+mn-cs"/>
            </a:rPr>
            <a:t>÷</a:t>
          </a:r>
          <a:r>
            <a:rPr lang="ja-JP" altLang="en-US" sz="2800" b="0" i="0" u="none">
              <a:effectLst/>
              <a:latin typeface="+mn-lt"/>
              <a:ea typeface="+mn-ea"/>
              <a:cs typeface="+mn-cs"/>
            </a:rPr>
            <a:t>➀対象</a:t>
          </a:r>
          <a:r>
            <a:rPr lang="ja-JP" altLang="en-US" sz="2800" b="0" i="0">
              <a:effectLst/>
              <a:latin typeface="+mn-lt"/>
              <a:ea typeface="+mn-ea"/>
              <a:cs typeface="+mn-cs"/>
            </a:rPr>
            <a:t>人数</a:t>
          </a:r>
          <a:r>
            <a:rPr lang="en-US" altLang="ja-JP" sz="2800" b="0" i="0">
              <a:effectLst/>
              <a:latin typeface="+mn-lt"/>
              <a:ea typeface="+mn-ea"/>
              <a:cs typeface="+mn-cs"/>
            </a:rPr>
            <a:t>÷</a:t>
          </a:r>
          <a:r>
            <a:rPr lang="ja-JP" altLang="en-US" sz="2800" b="0" i="0">
              <a:effectLst/>
              <a:latin typeface="+mn-lt"/>
              <a:ea typeface="+mn-ea"/>
              <a:cs typeface="+mn-cs"/>
            </a:rPr>
            <a:t>③月数（２ヶ月）</a:t>
          </a:r>
          <a:br>
            <a:rPr lang="en-US" altLang="ja-JP" sz="2800" b="0" i="0">
              <a:effectLst/>
              <a:latin typeface="+mn-lt"/>
              <a:ea typeface="+mn-ea"/>
              <a:cs typeface="+mn-cs"/>
            </a:rPr>
          </a:br>
          <a:r>
            <a:rPr lang="en-US" altLang="ja-JP" sz="2800" b="0" i="0">
              <a:effectLst/>
              <a:latin typeface="+mn-lt"/>
              <a:ea typeface="+mn-ea"/>
              <a:cs typeface="+mn-cs"/>
            </a:rPr>
            <a:t>※</a:t>
          </a:r>
          <a:r>
            <a:rPr lang="ja-JP" altLang="en-US" sz="2800" b="0" i="0">
              <a:effectLst/>
              <a:latin typeface="+mn-lt"/>
              <a:ea typeface="+mn-ea"/>
              <a:cs typeface="+mn-cs"/>
            </a:rPr>
            <a:t>賃金改善の総額から逆算した金額を記入　（以下、職種別も同様）</a:t>
          </a:r>
          <a:endParaRPr lang="ja-JP" altLang="en-US" sz="2000" b="0" i="0">
            <a:effectLst/>
            <a:latin typeface="+mn-lt"/>
            <a:ea typeface="+mn-ea"/>
            <a:cs typeface="+mn-cs"/>
          </a:endParaRPr>
        </a:p>
      </xdr:txBody>
    </xdr:sp>
    <xdr:clientData/>
  </xdr:twoCellAnchor>
  <xdr:twoCellAnchor>
    <xdr:from>
      <xdr:col>1</xdr:col>
      <xdr:colOff>1415879</xdr:colOff>
      <xdr:row>22</xdr:row>
      <xdr:rowOff>1657967</xdr:rowOff>
    </xdr:from>
    <xdr:to>
      <xdr:col>5</xdr:col>
      <xdr:colOff>3681284</xdr:colOff>
      <xdr:row>23</xdr:row>
      <xdr:rowOff>1196452</xdr:rowOff>
    </xdr:to>
    <xdr:sp macro="" textlink="">
      <xdr:nvSpPr>
        <xdr:cNvPr id="17" name="吹き出し: 角を丸めた四角形 16">
          <a:extLst>
            <a:ext uri="{FF2B5EF4-FFF2-40B4-BE49-F238E27FC236}">
              <a16:creationId xmlns:a16="http://schemas.microsoft.com/office/drawing/2014/main" id="{1FDD778A-7A3F-4917-BE7B-6CD5A0005C64}"/>
            </a:ext>
          </a:extLst>
        </xdr:cNvPr>
        <xdr:cNvSpPr/>
      </xdr:nvSpPr>
      <xdr:spPr bwMode="auto">
        <a:xfrm>
          <a:off x="4711014" y="19523778"/>
          <a:ext cx="16141013" cy="1546458"/>
        </a:xfrm>
        <a:prstGeom prst="wedgeRoundRectCallout">
          <a:avLst>
            <a:gd name="adj1" fmla="val -954"/>
            <a:gd name="adj2" fmla="val -172067"/>
            <a:gd name="adj3" fmla="val 16667"/>
          </a:avLst>
        </a:prstGeom>
        <a:solidFill>
          <a:schemeClr val="bg1"/>
        </a:solidFill>
        <a:ln w="12700"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l"/>
          <a:r>
            <a:rPr kumimoji="1" lang="ja-JP" altLang="en-US" sz="2800" b="0" kern="1200">
              <a:latin typeface="+mj-ea"/>
              <a:ea typeface="+mj-ea"/>
            </a:rPr>
            <a:t>②改善額＝</a:t>
          </a:r>
          <a:r>
            <a:rPr kumimoji="1" lang="ja-JP" altLang="en-US" sz="2800" b="0" u="sng" kern="1200">
              <a:latin typeface="+mj-ea"/>
              <a:ea typeface="+mj-ea"/>
            </a:rPr>
            <a:t>賃金改善の総額（特別手当として支給分）</a:t>
          </a:r>
          <a:r>
            <a:rPr kumimoji="1" lang="en-US" altLang="ja-JP" sz="2800" b="0" kern="1200">
              <a:latin typeface="+mj-ea"/>
              <a:ea typeface="+mj-ea"/>
            </a:rPr>
            <a:t>÷</a:t>
          </a:r>
          <a:r>
            <a:rPr kumimoji="1" lang="ja-JP" altLang="en-US" sz="2800" b="0" kern="1200">
              <a:latin typeface="+mj-ea"/>
              <a:ea typeface="+mj-ea"/>
            </a:rPr>
            <a:t>➀対象人数</a:t>
          </a:r>
          <a:r>
            <a:rPr kumimoji="1" lang="en-US" altLang="ja-JP" sz="2800" b="0" kern="1200">
              <a:latin typeface="+mj-ea"/>
              <a:ea typeface="+mj-ea"/>
            </a:rPr>
            <a:t>÷</a:t>
          </a:r>
          <a:r>
            <a:rPr kumimoji="1" lang="ja-JP" altLang="en-US" sz="2800" b="0" kern="1200">
              <a:latin typeface="+mj-ea"/>
              <a:ea typeface="+mj-ea"/>
            </a:rPr>
            <a:t>③４ヶ月分</a:t>
          </a:r>
          <a:br>
            <a:rPr kumimoji="1" lang="en-US" altLang="ja-JP" sz="2800" b="0" kern="1200">
              <a:latin typeface="+mj-ea"/>
              <a:ea typeface="+mj-ea"/>
            </a:rPr>
          </a:br>
          <a:r>
            <a:rPr kumimoji="1" lang="en-US" altLang="ja-JP" sz="2800" b="0" kern="1200">
              <a:latin typeface="+mj-ea"/>
              <a:ea typeface="+mj-ea"/>
            </a:rPr>
            <a:t>※</a:t>
          </a:r>
          <a:r>
            <a:rPr kumimoji="1" lang="ja-JP" altLang="en-US" sz="2800" b="0" kern="1200">
              <a:latin typeface="+mj-ea"/>
              <a:ea typeface="+mj-ea"/>
            </a:rPr>
            <a:t>特別手当として４ヶ月分を一括で支給した場合も、１ヶ月分相当額を記入　（以下、職種別も同様）</a:t>
          </a:r>
          <a:endParaRPr kumimoji="1" lang="en-US" altLang="ja-JP" sz="2800" b="0" kern="1200">
            <a:latin typeface="+mj-ea"/>
            <a:ea typeface="+mj-ea"/>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51487</xdr:colOff>
      <xdr:row>5</xdr:row>
      <xdr:rowOff>289110</xdr:rowOff>
    </xdr:from>
    <xdr:to>
      <xdr:col>4</xdr:col>
      <xdr:colOff>2236087</xdr:colOff>
      <xdr:row>16</xdr:row>
      <xdr:rowOff>-1</xdr:rowOff>
    </xdr:to>
    <xdr:sp macro="" textlink="">
      <xdr:nvSpPr>
        <xdr:cNvPr id="2" name="テキスト ボックス 1">
          <a:extLst>
            <a:ext uri="{FF2B5EF4-FFF2-40B4-BE49-F238E27FC236}">
              <a16:creationId xmlns:a16="http://schemas.microsoft.com/office/drawing/2014/main" id="{2FF1E6D6-C4DC-4C5A-8B98-14F80CB54F15}"/>
            </a:ext>
          </a:extLst>
        </xdr:cNvPr>
        <xdr:cNvSpPr txBox="1"/>
      </xdr:nvSpPr>
      <xdr:spPr>
        <a:xfrm>
          <a:off x="51487" y="2889178"/>
          <a:ext cx="15648316" cy="5966497"/>
        </a:xfrm>
        <a:prstGeom prst="rect">
          <a:avLst/>
        </a:prstGeom>
        <a:solidFill>
          <a:schemeClr val="lt1"/>
        </a:solidFill>
        <a:ln w="508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66700" algn="l">
            <a:buNone/>
          </a:pPr>
          <a:r>
            <a:rPr lang="en-US" altLang="ja-JP" sz="4000" b="0" kern="100">
              <a:effectLst/>
              <a:latin typeface="BIZ UDPゴシック" panose="020B0400000000000000" pitchFamily="50" charset="-128"/>
              <a:ea typeface="BIZ UDPゴシック" panose="020B0400000000000000" pitchFamily="50" charset="-128"/>
              <a:cs typeface="Times New Roman" panose="02020603050405020304" pitchFamily="18" charset="0"/>
            </a:rPr>
            <a:t>【</a:t>
          </a:r>
          <a:r>
            <a:rPr lang="ja-JP" altLang="en-US" sz="4000" b="0" kern="100">
              <a:effectLst/>
              <a:latin typeface="BIZ UDPゴシック" panose="020B0400000000000000" pitchFamily="50" charset="-128"/>
              <a:ea typeface="BIZ UDPゴシック" panose="020B0400000000000000" pitchFamily="50" charset="-128"/>
              <a:cs typeface="Times New Roman" panose="02020603050405020304" pitchFamily="18" charset="0"/>
            </a:rPr>
            <a:t>パターン５</a:t>
          </a:r>
          <a:r>
            <a:rPr lang="en-US" altLang="ja-JP" sz="4000" b="0" kern="100">
              <a:effectLst/>
              <a:latin typeface="BIZ UDPゴシック" panose="020B0400000000000000" pitchFamily="50" charset="-128"/>
              <a:ea typeface="BIZ UDPゴシック" panose="020B0400000000000000" pitchFamily="50" charset="-128"/>
              <a:cs typeface="Times New Roman" panose="02020603050405020304" pitchFamily="18" charset="0"/>
            </a:rPr>
            <a:t>】</a:t>
          </a:r>
        </a:p>
        <a:p>
          <a:pPr marL="266700" algn="l">
            <a:buNone/>
          </a:pPr>
          <a:r>
            <a:rPr lang="ja-JP" altLang="en-US" sz="3600" b="1" u="sng" kern="100">
              <a:effectLst/>
              <a:latin typeface="BIZ UDPゴシック" panose="020B0400000000000000" pitchFamily="50" charset="-128"/>
              <a:ea typeface="BIZ UDPゴシック" panose="020B0400000000000000" pitchFamily="50" charset="-128"/>
              <a:cs typeface="Times New Roman" panose="02020603050405020304" pitchFamily="18" charset="0"/>
            </a:rPr>
            <a:t>令和</a:t>
          </a:r>
          <a:r>
            <a:rPr lang="en-US" altLang="ja-JP" sz="3600" b="1" u="sng" kern="100">
              <a:effectLst/>
              <a:latin typeface="BIZ UDPゴシック" panose="020B0400000000000000" pitchFamily="50" charset="-128"/>
              <a:ea typeface="BIZ UDPゴシック" panose="020B0400000000000000" pitchFamily="50" charset="-128"/>
              <a:cs typeface="Times New Roman" panose="02020603050405020304" pitchFamily="18" charset="0"/>
            </a:rPr>
            <a:t>7</a:t>
          </a:r>
          <a:r>
            <a:rPr lang="ja-JP" altLang="en-US" sz="3600" b="1" u="sng" kern="100">
              <a:effectLst/>
              <a:latin typeface="BIZ UDPゴシック" panose="020B0400000000000000" pitchFamily="50" charset="-128"/>
              <a:ea typeface="BIZ UDPゴシック" panose="020B0400000000000000" pitchFamily="50" charset="-128"/>
              <a:cs typeface="Times New Roman" panose="02020603050405020304" pitchFamily="18" charset="0"/>
            </a:rPr>
            <a:t>年</a:t>
          </a:r>
          <a:r>
            <a:rPr lang="en-US" altLang="ja-JP" sz="3600" b="1" u="sng" kern="100">
              <a:effectLst/>
              <a:latin typeface="BIZ UDPゴシック" panose="020B0400000000000000" pitchFamily="50" charset="-128"/>
              <a:ea typeface="BIZ UDPゴシック" panose="020B0400000000000000" pitchFamily="50" charset="-128"/>
              <a:cs typeface="Times New Roman" panose="02020603050405020304" pitchFamily="18" charset="0"/>
            </a:rPr>
            <a:t>1</a:t>
          </a:r>
          <a:r>
            <a:rPr lang="ja-JP" altLang="en-US" sz="3600" b="1" u="sng" kern="100">
              <a:effectLst/>
              <a:latin typeface="BIZ UDPゴシック" panose="020B0400000000000000" pitchFamily="50" charset="-128"/>
              <a:ea typeface="BIZ UDPゴシック" panose="020B0400000000000000" pitchFamily="50" charset="-128"/>
              <a:cs typeface="Times New Roman" panose="02020603050405020304" pitchFamily="18" charset="0"/>
            </a:rPr>
            <a:t>１月以前に、既にベースアップ（</a:t>
          </a:r>
          <a:r>
            <a:rPr lang="en-US" altLang="ja-JP" sz="3600" b="1" u="sng" kern="100">
              <a:effectLst/>
              <a:latin typeface="BIZ UDPゴシック" panose="020B0400000000000000" pitchFamily="50" charset="-128"/>
              <a:ea typeface="BIZ UDPゴシック" panose="020B0400000000000000" pitchFamily="50" charset="-128"/>
              <a:cs typeface="Times New Roman" panose="02020603050405020304" pitchFamily="18" charset="0"/>
            </a:rPr>
            <a:t>2.0</a:t>
          </a:r>
          <a:r>
            <a:rPr lang="ja-JP" altLang="en-US" sz="3600" b="1" u="sng" kern="100">
              <a:effectLst/>
              <a:latin typeface="BIZ UDPゴシック" panose="020B0400000000000000" pitchFamily="50" charset="-128"/>
              <a:ea typeface="BIZ UDPゴシック" panose="020B0400000000000000" pitchFamily="50" charset="-128"/>
              <a:cs typeface="Times New Roman" panose="02020603050405020304" pitchFamily="18" charset="0"/>
            </a:rPr>
            <a:t>％以上）を実施</a:t>
          </a:r>
          <a:endParaRPr lang="en-US" altLang="ja-JP" sz="3600" b="1" u="sng" kern="100">
            <a:effectLst/>
            <a:latin typeface="BIZ UDPゴシック" panose="020B0400000000000000" pitchFamily="50" charset="-128"/>
            <a:ea typeface="BIZ UDPゴシック" panose="020B0400000000000000" pitchFamily="50" charset="-128"/>
            <a:cs typeface="Times New Roman" panose="02020603050405020304" pitchFamily="18" charset="0"/>
          </a:endParaRPr>
        </a:p>
        <a:p>
          <a:pPr marL="266700" algn="l">
            <a:buNone/>
          </a:pPr>
          <a:endParaRPr lang="en-US" altLang="ja-JP" sz="3600" b="1" kern="100">
            <a:effectLst/>
            <a:latin typeface="BIZ UDPゴシック" panose="020B0400000000000000" pitchFamily="50" charset="-128"/>
            <a:ea typeface="BIZ UDPゴシック" panose="020B0400000000000000" pitchFamily="50" charset="-128"/>
            <a:cs typeface="Times New Roman" panose="02020603050405020304" pitchFamily="18" charset="0"/>
          </a:endParaRPr>
        </a:p>
        <a:p>
          <a:pPr marL="266700" algn="l">
            <a:buNone/>
          </a:pPr>
          <a:r>
            <a:rPr lang="ja-JP" altLang="en-US" sz="3600" b="1" kern="100">
              <a:effectLst/>
              <a:latin typeface="BIZ UDPゴシック" panose="020B0400000000000000" pitchFamily="50" charset="-128"/>
              <a:ea typeface="BIZ UDPゴシック" panose="020B0400000000000000" pitchFamily="50" charset="-128"/>
              <a:cs typeface="Times New Roman" panose="02020603050405020304" pitchFamily="18" charset="0"/>
            </a:rPr>
            <a:t>（例）　</a:t>
          </a:r>
          <a:r>
            <a:rPr lang="ja-JP" altLang="en-US" sz="3200" b="1" kern="100">
              <a:effectLst/>
              <a:latin typeface="BIZ UDPゴシック" panose="020B0400000000000000" pitchFamily="50" charset="-128"/>
              <a:ea typeface="BIZ UDPゴシック" panose="020B0400000000000000" pitchFamily="50" charset="-128"/>
              <a:cs typeface="Times New Roman" panose="02020603050405020304" pitchFamily="18" charset="0"/>
            </a:rPr>
            <a:t>歯科診療所において、</a:t>
          </a:r>
          <a:r>
            <a:rPr lang="ja-JP" altLang="ja-JP" sz="3200" b="1" i="0" u="sng" baseline="0">
              <a:solidFill>
                <a:schemeClr val="dk1"/>
              </a:solidFill>
              <a:effectLst/>
              <a:latin typeface="BIZ UDPゴシック" panose="020B0400000000000000" pitchFamily="50" charset="-128"/>
              <a:ea typeface="BIZ UDPゴシック" panose="020B0400000000000000" pitchFamily="50" charset="-128"/>
              <a:cs typeface="+mn-cs"/>
            </a:rPr>
            <a:t>令和７年</a:t>
          </a:r>
          <a:r>
            <a:rPr lang="en-US" altLang="ja-JP" sz="3200" b="1" i="0" u="sng" baseline="0">
              <a:solidFill>
                <a:schemeClr val="dk1"/>
              </a:solidFill>
              <a:effectLst/>
              <a:latin typeface="BIZ UDPゴシック" panose="020B0400000000000000" pitchFamily="50" charset="-128"/>
              <a:ea typeface="BIZ UDPゴシック" panose="020B0400000000000000" pitchFamily="50" charset="-128"/>
              <a:cs typeface="+mn-cs"/>
            </a:rPr>
            <a:t>4</a:t>
          </a:r>
          <a:r>
            <a:rPr lang="ja-JP" altLang="ja-JP" sz="3200" b="1" i="0" u="sng" baseline="0">
              <a:solidFill>
                <a:schemeClr val="dk1"/>
              </a:solidFill>
              <a:effectLst/>
              <a:latin typeface="BIZ UDPゴシック" panose="020B0400000000000000" pitchFamily="50" charset="-128"/>
              <a:ea typeface="BIZ UDPゴシック" panose="020B0400000000000000" pitchFamily="50" charset="-128"/>
              <a:cs typeface="+mn-cs"/>
            </a:rPr>
            <a:t>月から</a:t>
          </a:r>
          <a:r>
            <a:rPr lang="ja-JP" altLang="en-US" sz="3200" b="1" i="0" u="sng" baseline="0">
              <a:solidFill>
                <a:schemeClr val="dk1"/>
              </a:solidFill>
              <a:effectLst/>
              <a:latin typeface="BIZ UDPゴシック" panose="020B0400000000000000" pitchFamily="50" charset="-128"/>
              <a:ea typeface="BIZ UDPゴシック" panose="020B0400000000000000" pitchFamily="50" charset="-128"/>
              <a:cs typeface="+mn-cs"/>
            </a:rPr>
            <a:t>職員５名の基本</a:t>
          </a:r>
          <a:r>
            <a:rPr lang="ja-JP" altLang="ja-JP" sz="3200" b="1" i="0" u="sng" baseline="0">
              <a:solidFill>
                <a:schemeClr val="dk1"/>
              </a:solidFill>
              <a:effectLst/>
              <a:latin typeface="BIZ UDPゴシック" panose="020B0400000000000000" pitchFamily="50" charset="-128"/>
              <a:ea typeface="BIZ UDPゴシック" panose="020B0400000000000000" pitchFamily="50" charset="-128"/>
              <a:cs typeface="+mn-cs"/>
            </a:rPr>
            <a:t>給を平均４</a:t>
          </a:r>
          <a:r>
            <a:rPr lang="en-US" altLang="ja-JP" sz="3200" b="1" i="0" u="sng" baseline="0">
              <a:solidFill>
                <a:schemeClr val="dk1"/>
              </a:solidFill>
              <a:effectLst/>
              <a:latin typeface="BIZ UDPゴシック" panose="020B0400000000000000" pitchFamily="50" charset="-128"/>
              <a:ea typeface="BIZ UDPゴシック" panose="020B0400000000000000" pitchFamily="50" charset="-128"/>
              <a:cs typeface="+mn-cs"/>
            </a:rPr>
            <a:t>.0</a:t>
          </a:r>
          <a:r>
            <a:rPr lang="ja-JP" altLang="ja-JP" sz="3200" b="1" i="0" u="sng" baseline="0">
              <a:solidFill>
                <a:schemeClr val="dk1"/>
              </a:solidFill>
              <a:effectLst/>
              <a:latin typeface="BIZ UDPゴシック" panose="020B0400000000000000" pitchFamily="50" charset="-128"/>
              <a:ea typeface="BIZ UDPゴシック" panose="020B0400000000000000" pitchFamily="50" charset="-128"/>
              <a:cs typeface="+mn-cs"/>
            </a:rPr>
            <a:t>％</a:t>
          </a:r>
          <a:endParaRPr lang="en-US" altLang="ja-JP" sz="3200" b="1" i="0" u="sng" baseline="0">
            <a:solidFill>
              <a:schemeClr val="dk1"/>
            </a:solidFill>
            <a:effectLst/>
            <a:latin typeface="BIZ UDPゴシック" panose="020B0400000000000000" pitchFamily="50" charset="-128"/>
            <a:ea typeface="BIZ UDPゴシック" panose="020B0400000000000000" pitchFamily="50" charset="-128"/>
            <a:cs typeface="+mn-cs"/>
          </a:endParaRPr>
        </a:p>
        <a:p>
          <a:pPr marL="266700" algn="l">
            <a:buNone/>
          </a:pPr>
          <a:r>
            <a:rPr lang="ja-JP" altLang="en-US" sz="3200" b="1" i="0" u="sng" baseline="0">
              <a:solidFill>
                <a:schemeClr val="dk1"/>
              </a:solidFill>
              <a:effectLst/>
              <a:latin typeface="BIZ UDPゴシック" panose="020B0400000000000000" pitchFamily="50" charset="-128"/>
              <a:ea typeface="BIZ UDPゴシック" panose="020B0400000000000000" pitchFamily="50" charset="-128"/>
              <a:cs typeface="+mn-cs"/>
            </a:rPr>
            <a:t>　</a:t>
          </a:r>
          <a:r>
            <a:rPr lang="ja-JP" altLang="ja-JP" sz="3200" b="1" i="0" u="sng" baseline="0">
              <a:solidFill>
                <a:schemeClr val="dk1"/>
              </a:solidFill>
              <a:effectLst/>
              <a:latin typeface="BIZ UDPゴシック" panose="020B0400000000000000" pitchFamily="50" charset="-128"/>
              <a:ea typeface="BIZ UDPゴシック" panose="020B0400000000000000" pitchFamily="50" charset="-128"/>
              <a:cs typeface="+mn-cs"/>
            </a:rPr>
            <a:t>引き上げ、その２．０％</a:t>
          </a:r>
          <a:r>
            <a:rPr lang="ja-JP" altLang="en-US" sz="3200" b="1" i="0" u="sng" baseline="0">
              <a:solidFill>
                <a:schemeClr val="dk1"/>
              </a:solidFill>
              <a:effectLst/>
              <a:latin typeface="BIZ UDPゴシック" panose="020B0400000000000000" pitchFamily="50" charset="-128"/>
              <a:ea typeface="BIZ UDPゴシック" panose="020B0400000000000000" pitchFamily="50" charset="-128"/>
              <a:cs typeface="+mn-cs"/>
            </a:rPr>
            <a:t>を超える</a:t>
          </a:r>
          <a:r>
            <a:rPr lang="ja-JP" altLang="ja-JP" sz="3200" b="1" i="0" u="sng" baseline="0">
              <a:solidFill>
                <a:schemeClr val="dk1"/>
              </a:solidFill>
              <a:effectLst/>
              <a:latin typeface="BIZ UDPゴシック" panose="020B0400000000000000" pitchFamily="50" charset="-128"/>
              <a:ea typeface="BIZ UDPゴシック" panose="020B0400000000000000" pitchFamily="50" charset="-128"/>
              <a:cs typeface="+mn-cs"/>
            </a:rPr>
            <a:t>部分の補てんに</a:t>
          </a:r>
          <a:r>
            <a:rPr lang="ja-JP" altLang="en-US" sz="3200" b="1" i="0" u="sng" baseline="0">
              <a:solidFill>
                <a:schemeClr val="dk1"/>
              </a:solidFill>
              <a:effectLst/>
              <a:latin typeface="BIZ UDPゴシック" panose="020B0400000000000000" pitchFamily="50" charset="-128"/>
              <a:ea typeface="BIZ UDPゴシック" panose="020B0400000000000000" pitchFamily="50" charset="-128"/>
              <a:cs typeface="+mn-cs"/>
            </a:rPr>
            <a:t>本給付金を充てる場合</a:t>
          </a:r>
          <a:endParaRPr lang="ja-JP" altLang="ja-JP" sz="3200">
            <a:effectLst/>
            <a:latin typeface="BIZ UDPゴシック" panose="020B0400000000000000" pitchFamily="50" charset="-128"/>
            <a:ea typeface="BIZ UDPゴシック" panose="020B0400000000000000" pitchFamily="50" charset="-128"/>
          </a:endParaRPr>
        </a:p>
        <a:p>
          <a:pPr marL="266700" algn="l">
            <a:buNone/>
          </a:pPr>
          <a:r>
            <a:rPr lang="ja-JP" altLang="en-US" sz="3200" kern="100">
              <a:effectLst/>
              <a:latin typeface="BIZ UDPゴシック" panose="020B0400000000000000" pitchFamily="50" charset="-128"/>
              <a:ea typeface="BIZ UDPゴシック" panose="020B0400000000000000" pitchFamily="50" charset="-128"/>
              <a:cs typeface="Times New Roman" panose="02020603050405020304" pitchFamily="18" charset="0"/>
            </a:rPr>
            <a:t>歯科医師１人、歯科衛生士２人、看護師２人の計５人の</a:t>
          </a:r>
          <a:br>
            <a:rPr lang="en-US" altLang="ja-JP" sz="3200" kern="100">
              <a:effectLst/>
              <a:latin typeface="BIZ UDPゴシック" panose="020B0400000000000000" pitchFamily="50" charset="-128"/>
              <a:ea typeface="BIZ UDPゴシック" panose="020B0400000000000000" pitchFamily="50" charset="-128"/>
              <a:cs typeface="Times New Roman" panose="02020603050405020304" pitchFamily="18" charset="0"/>
            </a:rPr>
          </a:br>
          <a:r>
            <a:rPr lang="ja-JP" altLang="en-US" sz="3200" kern="100">
              <a:effectLst/>
              <a:latin typeface="BIZ UDPゴシック" panose="020B0400000000000000" pitchFamily="50" charset="-128"/>
              <a:ea typeface="BIZ UDPゴシック" panose="020B0400000000000000" pitchFamily="50" charset="-128"/>
              <a:cs typeface="Times New Roman" panose="02020603050405020304" pitchFamily="18" charset="0"/>
            </a:rPr>
            <a:t>令和７年３月</a:t>
          </a:r>
          <a:r>
            <a:rPr lang="en-US" altLang="ja-JP" sz="3200" kern="100">
              <a:effectLst/>
              <a:latin typeface="BIZ UDPゴシック" panose="020B0400000000000000" pitchFamily="50" charset="-128"/>
              <a:ea typeface="BIZ UDPゴシック" panose="020B0400000000000000" pitchFamily="50" charset="-128"/>
              <a:cs typeface="Times New Roman" panose="02020603050405020304" pitchFamily="18" charset="0"/>
            </a:rPr>
            <a:t>31</a:t>
          </a:r>
          <a:r>
            <a:rPr lang="ja-JP" altLang="en-US" sz="3200" kern="100">
              <a:effectLst/>
              <a:latin typeface="BIZ UDPゴシック" panose="020B0400000000000000" pitchFamily="50" charset="-128"/>
              <a:ea typeface="BIZ UDPゴシック" panose="020B0400000000000000" pitchFamily="50" charset="-128"/>
              <a:cs typeface="Times New Roman" panose="02020603050405020304" pitchFamily="18" charset="0"/>
            </a:rPr>
            <a:t>日時点の平均賃金水準が</a:t>
          </a:r>
          <a:r>
            <a:rPr lang="en-US" altLang="ja-JP" sz="3200" kern="100">
              <a:effectLst/>
              <a:latin typeface="BIZ UDPゴシック" panose="020B0400000000000000" pitchFamily="50" charset="-128"/>
              <a:ea typeface="BIZ UDPゴシック" panose="020B0400000000000000" pitchFamily="50" charset="-128"/>
              <a:cs typeface="Times New Roman" panose="02020603050405020304" pitchFamily="18" charset="0"/>
            </a:rPr>
            <a:t>250,000</a:t>
          </a:r>
          <a:r>
            <a:rPr lang="ja-JP" altLang="en-US" sz="3200" kern="100">
              <a:effectLst/>
              <a:latin typeface="BIZ UDPゴシック" panose="020B0400000000000000" pitchFamily="50" charset="-128"/>
              <a:ea typeface="BIZ UDPゴシック" panose="020B0400000000000000" pitchFamily="50" charset="-128"/>
              <a:cs typeface="Times New Roman" panose="02020603050405020304" pitchFamily="18" charset="0"/>
            </a:rPr>
            <a:t>円（月額）、</a:t>
          </a:r>
          <a:br>
            <a:rPr lang="en-US" altLang="ja-JP" sz="3200" kern="100">
              <a:effectLst/>
              <a:latin typeface="BIZ UDPゴシック" panose="020B0400000000000000" pitchFamily="50" charset="-128"/>
              <a:ea typeface="BIZ UDPゴシック" panose="020B0400000000000000" pitchFamily="50" charset="-128"/>
              <a:cs typeface="Times New Roman" panose="02020603050405020304" pitchFamily="18" charset="0"/>
            </a:rPr>
          </a:br>
          <a:r>
            <a:rPr lang="ja-JP" altLang="en-US" sz="3200" kern="100">
              <a:effectLst/>
              <a:latin typeface="BIZ UDPゴシック" panose="020B0400000000000000" pitchFamily="50" charset="-128"/>
              <a:ea typeface="BIZ UDPゴシック" panose="020B0400000000000000" pitchFamily="50" charset="-128"/>
              <a:cs typeface="Times New Roman" panose="02020603050405020304" pitchFamily="18" charset="0"/>
            </a:rPr>
            <a:t>令和７年４月以降の基本給引き上げ後の平均賃金水準が</a:t>
          </a:r>
          <a:r>
            <a:rPr lang="en-US" altLang="ja-JP" sz="3200" kern="100">
              <a:effectLst/>
              <a:latin typeface="BIZ UDPゴシック" panose="020B0400000000000000" pitchFamily="50" charset="-128"/>
              <a:ea typeface="BIZ UDPゴシック" panose="020B0400000000000000" pitchFamily="50" charset="-128"/>
              <a:cs typeface="Times New Roman" panose="02020603050405020304" pitchFamily="18" charset="0"/>
            </a:rPr>
            <a:t>260,000</a:t>
          </a:r>
          <a:r>
            <a:rPr lang="ja-JP" altLang="en-US" sz="3200" kern="100">
              <a:effectLst/>
              <a:latin typeface="BIZ UDPゴシック" panose="020B0400000000000000" pitchFamily="50" charset="-128"/>
              <a:ea typeface="BIZ UDPゴシック" panose="020B0400000000000000" pitchFamily="50" charset="-128"/>
              <a:cs typeface="Times New Roman" panose="02020603050405020304" pitchFamily="18" charset="0"/>
            </a:rPr>
            <a:t>円（月額）の</a:t>
          </a:r>
          <a:endParaRPr lang="en-US" altLang="ja-JP" sz="3200" kern="100">
            <a:effectLst/>
            <a:latin typeface="BIZ UDPゴシック" panose="020B0400000000000000" pitchFamily="50" charset="-128"/>
            <a:ea typeface="BIZ UDPゴシック" panose="020B0400000000000000" pitchFamily="50" charset="-128"/>
            <a:cs typeface="Times New Roman" panose="02020603050405020304" pitchFamily="18" charset="0"/>
          </a:endParaRPr>
        </a:p>
        <a:p>
          <a:pPr marL="266700" algn="l">
            <a:buNone/>
          </a:pPr>
          <a:r>
            <a:rPr lang="ja-JP" altLang="en-US" sz="3200" kern="100">
              <a:effectLst/>
              <a:latin typeface="BIZ UDPゴシック" panose="020B0400000000000000" pitchFamily="50" charset="-128"/>
              <a:ea typeface="BIZ UDPゴシック" panose="020B0400000000000000" pitchFamily="50" charset="-128"/>
              <a:cs typeface="Times New Roman" panose="02020603050405020304" pitchFamily="18" charset="0"/>
            </a:rPr>
            <a:t>場合</a:t>
          </a:r>
        </a:p>
        <a:p>
          <a:pPr marL="266700" algn="l">
            <a:buNone/>
          </a:pPr>
          <a:endParaRPr lang="en-US" altLang="ja-JP" sz="2800" kern="100">
            <a:effectLst/>
            <a:latin typeface="BIZ UDPゴシック" panose="020B0400000000000000" pitchFamily="50" charset="-128"/>
            <a:ea typeface="BIZ UDPゴシック" panose="020B0400000000000000" pitchFamily="50" charset="-128"/>
            <a:cs typeface="Times New Roman" panose="02020603050405020304" pitchFamily="18" charset="0"/>
          </a:endParaRPr>
        </a:p>
        <a:p>
          <a:pPr indent="400050" algn="just">
            <a:buNone/>
          </a:pPr>
          <a:br>
            <a:rPr lang="en-US" altLang="ja-JP" sz="3200">
              <a:effectLst/>
              <a:ea typeface="BIZ UDPゴシック" panose="020B0400000000000000" pitchFamily="50" charset="-128"/>
              <a:cs typeface="Times New Roman" panose="02020603050405020304" pitchFamily="18" charset="0"/>
            </a:rPr>
          </a:br>
          <a:endParaRPr lang="ja-JP" altLang="ja-JP" sz="3200" kern="100">
            <a:effectLst/>
            <a:latin typeface="游明朝" panose="02020400000000000000" pitchFamily="18" charset="-128"/>
            <a:ea typeface="游明朝" panose="02020400000000000000" pitchFamily="18" charset="-128"/>
            <a:cs typeface="Times New Roman" panose="02020603050405020304" pitchFamily="18" charset="0"/>
          </a:endParaRPr>
        </a:p>
        <a:p>
          <a:endParaRPr kumimoji="1" lang="ja-JP" altLang="en-US" sz="3200" kern="1200"/>
        </a:p>
      </xdr:txBody>
    </xdr:sp>
    <xdr:clientData/>
  </xdr:twoCellAnchor>
  <xdr:twoCellAnchor>
    <xdr:from>
      <xdr:col>0</xdr:col>
      <xdr:colOff>0</xdr:colOff>
      <xdr:row>22</xdr:row>
      <xdr:rowOff>47655</xdr:rowOff>
    </xdr:from>
    <xdr:to>
      <xdr:col>7</xdr:col>
      <xdr:colOff>23231</xdr:colOff>
      <xdr:row>23</xdr:row>
      <xdr:rowOff>10276</xdr:rowOff>
    </xdr:to>
    <xdr:sp macro="" textlink="">
      <xdr:nvSpPr>
        <xdr:cNvPr id="4" name="正方形/長方形 3">
          <a:extLst>
            <a:ext uri="{FF2B5EF4-FFF2-40B4-BE49-F238E27FC236}">
              <a16:creationId xmlns:a16="http://schemas.microsoft.com/office/drawing/2014/main" id="{0B26B254-F38B-4FC9-AE04-925DD1E2D786}"/>
            </a:ext>
          </a:extLst>
        </xdr:cNvPr>
        <xdr:cNvSpPr/>
      </xdr:nvSpPr>
      <xdr:spPr bwMode="auto">
        <a:xfrm>
          <a:off x="0" y="16904019"/>
          <a:ext cx="22940958" cy="1492393"/>
        </a:xfrm>
        <a:prstGeom prst="rect">
          <a:avLst/>
        </a:prstGeom>
        <a:noFill/>
        <a:ln w="111125"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kern="1200"/>
        </a:p>
      </xdr:txBody>
    </xdr:sp>
    <xdr:clientData/>
  </xdr:twoCellAnchor>
  <xdr:twoCellAnchor>
    <xdr:from>
      <xdr:col>5</xdr:col>
      <xdr:colOff>3758045</xdr:colOff>
      <xdr:row>2</xdr:row>
      <xdr:rowOff>241493</xdr:rowOff>
    </xdr:from>
    <xdr:to>
      <xdr:col>7</xdr:col>
      <xdr:colOff>3941201</xdr:colOff>
      <xdr:row>8</xdr:row>
      <xdr:rowOff>459140</xdr:rowOff>
    </xdr:to>
    <xdr:sp macro="" textlink="">
      <xdr:nvSpPr>
        <xdr:cNvPr id="6" name="吹き出し: 角を丸めた四角形 5">
          <a:extLst>
            <a:ext uri="{FF2B5EF4-FFF2-40B4-BE49-F238E27FC236}">
              <a16:creationId xmlns:a16="http://schemas.microsoft.com/office/drawing/2014/main" id="{89FE3AAE-FD86-4287-8930-040F9347DE66}"/>
            </a:ext>
          </a:extLst>
        </xdr:cNvPr>
        <xdr:cNvSpPr/>
      </xdr:nvSpPr>
      <xdr:spPr>
        <a:xfrm>
          <a:off x="19621500" y="1817448"/>
          <a:ext cx="7231656" cy="1880192"/>
        </a:xfrm>
        <a:prstGeom prst="wedgeRoundRectCallout">
          <a:avLst>
            <a:gd name="adj1" fmla="val -473"/>
            <a:gd name="adj2" fmla="val 262619"/>
            <a:gd name="adj3" fmla="val 16667"/>
          </a:avLst>
        </a:prstGeom>
        <a:solidFill>
          <a:schemeClr val="bg1"/>
        </a:solidFill>
        <a:ln w="76200" cap="flat" cmpd="sng" algn="ctr">
          <a:solidFill>
            <a:srgbClr val="00B050"/>
          </a:solid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algn="ctr">
            <a:buNone/>
          </a:pPr>
          <a:r>
            <a:rPr lang="ja-JP" altLang="en-US" sz="3600" kern="100">
              <a:effectLst/>
              <a:latin typeface="+mn-ea"/>
              <a:ea typeface="+mn-ea"/>
              <a:cs typeface="Times New Roman" panose="02020603050405020304" pitchFamily="18" charset="0"/>
            </a:rPr>
            <a:t>❶賃金改</a:t>
          </a:r>
          <a:r>
            <a:rPr lang="ja-JP" sz="3600" kern="100">
              <a:effectLst/>
              <a:latin typeface="+mn-ea"/>
              <a:ea typeface="+mn-ea"/>
              <a:cs typeface="Times New Roman" panose="02020603050405020304" pitchFamily="18" charset="0"/>
            </a:rPr>
            <a:t>善の総額＝</a:t>
          </a:r>
          <a:r>
            <a:rPr lang="ja-JP" altLang="en-US" sz="3600" kern="100">
              <a:effectLst/>
              <a:latin typeface="+mn-ea"/>
              <a:ea typeface="+mn-ea"/>
              <a:cs typeface="Times New Roman" panose="02020603050405020304" pitchFamily="18" charset="0"/>
            </a:rPr>
            <a:t>❷</a:t>
          </a:r>
          <a:r>
            <a:rPr lang="ja-JP" sz="3600" kern="100">
              <a:effectLst/>
              <a:latin typeface="+mn-ea"/>
              <a:ea typeface="+mn-ea"/>
              <a:cs typeface="Times New Roman" panose="02020603050405020304" pitchFamily="18" charset="0"/>
            </a:rPr>
            <a:t>申請額</a:t>
          </a:r>
          <a:br>
            <a:rPr lang="en-US" altLang="ja-JP" sz="3600" kern="100">
              <a:effectLst/>
              <a:latin typeface="+mn-ea"/>
              <a:ea typeface="+mn-ea"/>
              <a:cs typeface="Times New Roman" panose="02020603050405020304" pitchFamily="18" charset="0"/>
            </a:rPr>
          </a:br>
          <a:r>
            <a:rPr lang="ja-JP" sz="3600" b="1" kern="100">
              <a:effectLst/>
              <a:latin typeface="+mn-ea"/>
              <a:ea typeface="+mn-ea"/>
              <a:cs typeface="Times New Roman" panose="02020603050405020304" pitchFamily="18" charset="0"/>
            </a:rPr>
            <a:t>返還なし</a:t>
          </a:r>
          <a:endParaRPr lang="ja-JP" sz="2800" kern="100">
            <a:effectLst/>
            <a:latin typeface="+mn-ea"/>
            <a:ea typeface="+mn-ea"/>
            <a:cs typeface="Times New Roman" panose="02020603050405020304" pitchFamily="18" charset="0"/>
          </a:endParaRPr>
        </a:p>
      </xdr:txBody>
    </xdr:sp>
    <xdr:clientData/>
  </xdr:twoCellAnchor>
  <xdr:twoCellAnchor>
    <xdr:from>
      <xdr:col>3</xdr:col>
      <xdr:colOff>375187</xdr:colOff>
      <xdr:row>18</xdr:row>
      <xdr:rowOff>1344991</xdr:rowOff>
    </xdr:from>
    <xdr:to>
      <xdr:col>6</xdr:col>
      <xdr:colOff>456868</xdr:colOff>
      <xdr:row>20</xdr:row>
      <xdr:rowOff>690147</xdr:rowOff>
    </xdr:to>
    <xdr:sp macro="" textlink="">
      <xdr:nvSpPr>
        <xdr:cNvPr id="11" name="テキスト ボックス 10">
          <a:extLst>
            <a:ext uri="{FF2B5EF4-FFF2-40B4-BE49-F238E27FC236}">
              <a16:creationId xmlns:a16="http://schemas.microsoft.com/office/drawing/2014/main" id="{815C722F-956F-D68B-15C6-E7849C812D52}"/>
            </a:ext>
          </a:extLst>
        </xdr:cNvPr>
        <xdr:cNvSpPr txBox="1"/>
      </xdr:nvSpPr>
      <xdr:spPr>
        <a:xfrm>
          <a:off x="11273559" y="12176910"/>
          <a:ext cx="9052902" cy="2379865"/>
        </a:xfrm>
        <a:prstGeom prst="rect">
          <a:avLst/>
        </a:prstGeom>
        <a:solidFill>
          <a:schemeClr val="lt1"/>
        </a:solidFill>
        <a:ln w="698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4400" kern="1200">
              <a:solidFill>
                <a:srgbClr val="FF0000"/>
              </a:solidFill>
            </a:rPr>
            <a:t>別紙１に記入するため、</a:t>
          </a:r>
          <a:br>
            <a:rPr kumimoji="1" lang="en-US" altLang="ja-JP" sz="4400" kern="1200">
              <a:solidFill>
                <a:srgbClr val="FF0000"/>
              </a:solidFill>
            </a:rPr>
          </a:br>
          <a:r>
            <a:rPr kumimoji="1" lang="ja-JP" altLang="en-US" sz="4400" kern="1200">
              <a:solidFill>
                <a:srgbClr val="FF0000"/>
              </a:solidFill>
            </a:rPr>
            <a:t>記入不要です。</a:t>
          </a:r>
        </a:p>
      </xdr:txBody>
    </xdr:sp>
    <xdr:clientData/>
  </xdr:twoCellAnchor>
  <xdr:twoCellAnchor>
    <xdr:from>
      <xdr:col>5</xdr:col>
      <xdr:colOff>32846</xdr:colOff>
      <xdr:row>12</xdr:row>
      <xdr:rowOff>492673</xdr:rowOff>
    </xdr:from>
    <xdr:to>
      <xdr:col>7</xdr:col>
      <xdr:colOff>4064001</xdr:colOff>
      <xdr:row>15</xdr:row>
      <xdr:rowOff>0</xdr:rowOff>
    </xdr:to>
    <xdr:sp macro="" textlink="">
      <xdr:nvSpPr>
        <xdr:cNvPr id="13" name="正方形/長方形 12">
          <a:extLst>
            <a:ext uri="{FF2B5EF4-FFF2-40B4-BE49-F238E27FC236}">
              <a16:creationId xmlns:a16="http://schemas.microsoft.com/office/drawing/2014/main" id="{3AA25295-3983-465D-9305-FE470283BBD4}"/>
            </a:ext>
          </a:extLst>
        </xdr:cNvPr>
        <xdr:cNvSpPr/>
      </xdr:nvSpPr>
      <xdr:spPr bwMode="auto">
        <a:xfrm>
          <a:off x="15896898" y="6897414"/>
          <a:ext cx="11059948" cy="1872155"/>
        </a:xfrm>
        <a:prstGeom prst="rect">
          <a:avLst/>
        </a:prstGeom>
        <a:noFill/>
        <a:ln w="98425"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050" kern="1200"/>
        </a:p>
      </xdr:txBody>
    </xdr:sp>
    <xdr:clientData/>
  </xdr:twoCellAnchor>
  <xdr:twoCellAnchor>
    <xdr:from>
      <xdr:col>6</xdr:col>
      <xdr:colOff>2454520</xdr:colOff>
      <xdr:row>20</xdr:row>
      <xdr:rowOff>305288</xdr:rowOff>
    </xdr:from>
    <xdr:to>
      <xdr:col>7</xdr:col>
      <xdr:colOff>3937000</xdr:colOff>
      <xdr:row>21</xdr:row>
      <xdr:rowOff>312897</xdr:rowOff>
    </xdr:to>
    <xdr:sp macro="" textlink="">
      <xdr:nvSpPr>
        <xdr:cNvPr id="3" name="吹き出し: 角を丸めた四角形 2">
          <a:extLst>
            <a:ext uri="{FF2B5EF4-FFF2-40B4-BE49-F238E27FC236}">
              <a16:creationId xmlns:a16="http://schemas.microsoft.com/office/drawing/2014/main" id="{60080AB8-4523-4D12-98FB-34FC7FDA991D}"/>
            </a:ext>
          </a:extLst>
        </xdr:cNvPr>
        <xdr:cNvSpPr/>
      </xdr:nvSpPr>
      <xdr:spPr>
        <a:xfrm>
          <a:off x="22310482" y="14177596"/>
          <a:ext cx="4535364" cy="1546263"/>
        </a:xfrm>
        <a:prstGeom prst="wedgeRoundRectCallout">
          <a:avLst>
            <a:gd name="adj1" fmla="val -56645"/>
            <a:gd name="adj2" fmla="val 132455"/>
            <a:gd name="adj3" fmla="val 16667"/>
          </a:avLst>
        </a:prstGeom>
        <a:solidFill>
          <a:sysClr val="window" lastClr="FFFFFF"/>
        </a:solidFill>
        <a:ln w="76200" cap="flat" cmpd="sng" algn="ctr">
          <a:solidFill>
            <a:srgbClr val="00B050"/>
          </a:solid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ja-JP" altLang="en-US" sz="3600" b="1" i="0" u="none" strike="noStrike" kern="100" cap="none" spc="0" normalizeH="0" baseline="0" noProof="0">
              <a:ln>
                <a:noFill/>
              </a:ln>
              <a:solidFill>
                <a:sysClr val="windowText" lastClr="000000"/>
              </a:solidFill>
              <a:effectLst/>
              <a:uLnTx/>
              <a:uFillTx/>
              <a:latin typeface="+mn-ea"/>
              <a:ea typeface="+mn-ea"/>
              <a:cs typeface="Times New Roman" panose="02020603050405020304" pitchFamily="18" charset="0"/>
            </a:rPr>
            <a:t>別紙１</a:t>
          </a:r>
          <a:r>
            <a:rPr kumimoji="0" lang="ja-JP" altLang="en-US" sz="3600" b="0" i="0" u="none" strike="noStrike" kern="100" cap="none" spc="0" normalizeH="0" baseline="0" noProof="0">
              <a:ln>
                <a:noFill/>
              </a:ln>
              <a:solidFill>
                <a:sysClr val="windowText" lastClr="000000"/>
              </a:solidFill>
              <a:effectLst/>
              <a:uLnTx/>
              <a:uFillTx/>
              <a:latin typeface="+mn-ea"/>
              <a:ea typeface="+mn-ea"/>
              <a:cs typeface="Times New Roman" panose="02020603050405020304" pitchFamily="18" charset="0"/>
            </a:rPr>
            <a:t>から転記</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0.xml"/><Relationship Id="rId1" Type="http://schemas.openxmlformats.org/officeDocument/2006/relationships/printerSettings" Target="../printerSettings/printerSettings10.bin"/><Relationship Id="rId4" Type="http://schemas.openxmlformats.org/officeDocument/2006/relationships/comments" Target="../comments1.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AB10A9-D740-4EC7-AEEC-A38A42E7A896}">
  <sheetPr>
    <tabColor rgb="FF00B050"/>
    <pageSetUpPr fitToPage="1"/>
  </sheetPr>
  <dimension ref="A1:T52"/>
  <sheetViews>
    <sheetView view="pageBreakPreview" topLeftCell="A41" zoomScale="58" zoomScaleNormal="100" zoomScaleSheetLayoutView="57" workbookViewId="0">
      <selection activeCell="A44" sqref="A44:B44"/>
    </sheetView>
  </sheetViews>
  <sheetFormatPr defaultColWidth="9" defaultRowHeight="13.5"/>
  <cols>
    <col min="1" max="1" width="47" style="3" customWidth="1"/>
    <col min="2" max="2" width="40.125" style="3" customWidth="1"/>
    <col min="3" max="3" width="38.625" style="4" customWidth="1"/>
    <col min="4" max="4" width="31" style="4" customWidth="1"/>
    <col min="5" max="5" width="33.375" style="4" customWidth="1"/>
    <col min="6" max="6" width="49.125" style="4" customWidth="1"/>
    <col min="7" max="7" width="46.25" style="4" customWidth="1"/>
    <col min="8" max="8" width="39.25" style="3" customWidth="1"/>
    <col min="9" max="9" width="48.5" style="3" customWidth="1"/>
    <col min="10" max="12" width="15.125" style="4" customWidth="1"/>
    <col min="13" max="13" width="49.5" style="3" customWidth="1"/>
    <col min="14" max="14" width="47.625" style="8" customWidth="1"/>
    <col min="15" max="20" width="14.625" style="3" customWidth="1"/>
    <col min="21" max="21" width="18.875" style="3" customWidth="1"/>
    <col min="22" max="22" width="9" style="3"/>
    <col min="23" max="29" width="9" style="3" customWidth="1"/>
    <col min="30" max="16384" width="9" style="3"/>
  </cols>
  <sheetData>
    <row r="1" spans="1:15" ht="51" customHeight="1" thickBot="1">
      <c r="A1" s="376" t="s">
        <v>66</v>
      </c>
      <c r="B1" s="376"/>
      <c r="C1" s="2"/>
      <c r="D1" s="2"/>
      <c r="E1" s="2"/>
      <c r="F1" s="90" t="s">
        <v>67</v>
      </c>
      <c r="G1" s="118">
        <v>46188</v>
      </c>
      <c r="I1" s="1"/>
      <c r="K1" s="5"/>
      <c r="L1" s="6"/>
      <c r="M1" s="7"/>
    </row>
    <row r="2" spans="1:15" ht="61.5" customHeight="1">
      <c r="A2" s="377" t="s">
        <v>65</v>
      </c>
      <c r="B2" s="378"/>
      <c r="C2" s="378"/>
      <c r="D2" s="378"/>
      <c r="E2" s="378"/>
      <c r="F2" s="378"/>
      <c r="G2" s="378"/>
      <c r="J2" s="379"/>
      <c r="K2" s="379"/>
      <c r="L2" s="379"/>
      <c r="M2" s="379"/>
      <c r="N2" s="379"/>
    </row>
    <row r="3" spans="1:15" ht="35.25" customHeight="1">
      <c r="A3" s="110" t="s">
        <v>87</v>
      </c>
      <c r="B3" s="71"/>
      <c r="C3" s="71"/>
      <c r="D3" s="108"/>
      <c r="E3" s="108"/>
      <c r="F3" s="108"/>
      <c r="G3" s="108"/>
      <c r="H3" s="25"/>
      <c r="J3" s="106"/>
      <c r="K3" s="106"/>
      <c r="L3" s="106"/>
      <c r="M3" s="106"/>
      <c r="N3" s="106"/>
    </row>
    <row r="4" spans="1:15" ht="35.25" customHeight="1">
      <c r="A4" s="380" t="s">
        <v>88</v>
      </c>
      <c r="B4" s="380"/>
      <c r="C4" s="380"/>
      <c r="D4" s="105"/>
      <c r="E4" s="105"/>
      <c r="F4" s="105"/>
      <c r="G4" s="105"/>
      <c r="H4" s="100"/>
      <c r="I4" s="101"/>
      <c r="J4" s="106"/>
      <c r="K4" s="106"/>
      <c r="L4" s="106"/>
      <c r="M4" s="106"/>
      <c r="N4" s="106"/>
    </row>
    <row r="5" spans="1:15" ht="0.75" customHeight="1" thickBot="1">
      <c r="A5" s="381"/>
      <c r="B5" s="382"/>
      <c r="C5" s="382"/>
      <c r="D5" s="105"/>
      <c r="E5" s="105"/>
      <c r="F5" s="105"/>
      <c r="G5" s="105"/>
      <c r="H5" s="100"/>
      <c r="I5" s="101"/>
      <c r="J5" s="106"/>
      <c r="K5" s="106"/>
      <c r="L5" s="106"/>
      <c r="M5" s="106"/>
      <c r="N5" s="106"/>
    </row>
    <row r="6" spans="1:15" ht="51" customHeight="1">
      <c r="A6" s="109" t="s">
        <v>85</v>
      </c>
      <c r="B6" s="368" t="s">
        <v>118</v>
      </c>
      <c r="C6" s="369"/>
      <c r="D6" s="10"/>
      <c r="E6" s="370" t="s">
        <v>116</v>
      </c>
      <c r="F6" s="371"/>
      <c r="G6" s="374">
        <f>SUM(G14:G17)</f>
        <v>156000</v>
      </c>
      <c r="I6" s="4"/>
      <c r="L6" s="3"/>
      <c r="M6" s="10"/>
    </row>
    <row r="7" spans="1:15" ht="58.5" customHeight="1">
      <c r="A7" s="111" t="s">
        <v>71</v>
      </c>
      <c r="B7" s="358" t="s">
        <v>93</v>
      </c>
      <c r="C7" s="359"/>
      <c r="E7" s="372"/>
      <c r="F7" s="373"/>
      <c r="G7" s="375"/>
      <c r="H7" s="26" t="s">
        <v>95</v>
      </c>
      <c r="J7" s="3"/>
      <c r="K7" s="3"/>
      <c r="L7" s="3"/>
      <c r="N7" s="3"/>
    </row>
    <row r="8" spans="1:15" ht="48.75" customHeight="1">
      <c r="A8" s="112" t="s">
        <v>69</v>
      </c>
      <c r="B8" s="358" t="s">
        <v>90</v>
      </c>
      <c r="C8" s="359"/>
      <c r="E8" s="360" t="s">
        <v>117</v>
      </c>
      <c r="F8" s="361"/>
      <c r="G8" s="364">
        <v>150000</v>
      </c>
      <c r="J8" s="3"/>
      <c r="K8" s="3"/>
      <c r="L8" s="3"/>
      <c r="N8" s="3"/>
    </row>
    <row r="9" spans="1:15" ht="46.5" customHeight="1">
      <c r="A9" s="113" t="s">
        <v>89</v>
      </c>
      <c r="B9" s="366" t="s">
        <v>91</v>
      </c>
      <c r="C9" s="367"/>
      <c r="E9" s="362"/>
      <c r="F9" s="363"/>
      <c r="G9" s="365"/>
      <c r="H9" s="104" t="s">
        <v>96</v>
      </c>
      <c r="J9" s="3"/>
      <c r="K9" s="3"/>
      <c r="L9" s="3"/>
      <c r="N9" s="3"/>
    </row>
    <row r="10" spans="1:15" ht="44.25" customHeight="1">
      <c r="A10" s="346" t="s">
        <v>70</v>
      </c>
      <c r="B10" s="348" t="s">
        <v>128</v>
      </c>
      <c r="C10" s="349"/>
      <c r="E10" s="350" t="s">
        <v>68</v>
      </c>
      <c r="F10" s="351"/>
      <c r="G10" s="354">
        <f>G8-G6</f>
        <v>-6000</v>
      </c>
      <c r="J10" s="3"/>
      <c r="K10" s="3"/>
      <c r="L10" s="3"/>
      <c r="N10" s="3"/>
    </row>
    <row r="11" spans="1:15" ht="43.5" customHeight="1" thickBot="1">
      <c r="A11" s="347"/>
      <c r="B11" s="356" t="s">
        <v>94</v>
      </c>
      <c r="C11" s="357"/>
      <c r="D11" s="12"/>
      <c r="E11" s="352"/>
      <c r="F11" s="353"/>
      <c r="G11" s="355"/>
      <c r="H11" s="31" t="s">
        <v>113</v>
      </c>
      <c r="I11" s="104"/>
      <c r="L11" s="3"/>
      <c r="M11" s="8"/>
      <c r="N11" s="3" t="s">
        <v>0</v>
      </c>
      <c r="O11" s="26" t="s">
        <v>112</v>
      </c>
    </row>
    <row r="12" spans="1:15" ht="86.25" customHeight="1" thickBot="1">
      <c r="A12" s="338" t="s">
        <v>119</v>
      </c>
      <c r="B12" s="339"/>
      <c r="C12" s="72"/>
      <c r="D12" s="340" t="s">
        <v>92</v>
      </c>
      <c r="E12" s="341"/>
      <c r="F12" s="11"/>
      <c r="G12" s="11"/>
      <c r="H12" s="12"/>
      <c r="I12" s="14"/>
    </row>
    <row r="13" spans="1:15" ht="35.25" customHeight="1" thickBot="1">
      <c r="B13" s="11"/>
      <c r="C13" s="12"/>
      <c r="D13" s="69"/>
      <c r="E13" s="69"/>
      <c r="F13" s="69"/>
      <c r="G13" s="69"/>
      <c r="H13" s="22"/>
      <c r="I13" s="342"/>
      <c r="J13" s="342"/>
      <c r="K13" s="342"/>
      <c r="L13" s="342"/>
      <c r="M13" s="342"/>
      <c r="N13" s="3" t="s">
        <v>0</v>
      </c>
      <c r="O13" s="3" t="s">
        <v>1</v>
      </c>
    </row>
    <row r="14" spans="1:15" ht="110.25" customHeight="1">
      <c r="A14" s="343" t="s">
        <v>120</v>
      </c>
      <c r="B14" s="344"/>
      <c r="C14" s="114" t="s">
        <v>122</v>
      </c>
      <c r="D14" s="114" t="s">
        <v>123</v>
      </c>
      <c r="E14" s="114" t="s">
        <v>124</v>
      </c>
      <c r="F14" s="114" t="s">
        <v>121</v>
      </c>
      <c r="G14" s="115" t="s">
        <v>125</v>
      </c>
      <c r="H14" s="56"/>
      <c r="I14" s="106"/>
      <c r="J14" s="106"/>
      <c r="K14" s="106"/>
      <c r="L14" s="106"/>
      <c r="M14" s="107"/>
      <c r="N14" s="3"/>
    </row>
    <row r="15" spans="1:15" ht="116.25" customHeight="1">
      <c r="A15" s="327" t="s">
        <v>127</v>
      </c>
      <c r="B15" s="328"/>
      <c r="C15" s="120">
        <v>10</v>
      </c>
      <c r="D15" s="124">
        <v>2600</v>
      </c>
      <c r="E15" s="125">
        <v>2</v>
      </c>
      <c r="F15" s="124">
        <v>2600</v>
      </c>
      <c r="G15" s="127">
        <f>C15*D15*E15</f>
        <v>52000</v>
      </c>
      <c r="H15" s="345" t="s">
        <v>97</v>
      </c>
      <c r="I15" s="329"/>
      <c r="J15" s="329"/>
      <c r="K15" s="329"/>
      <c r="L15" s="329"/>
      <c r="M15" s="106"/>
      <c r="N15" s="3"/>
    </row>
    <row r="16" spans="1:15" ht="99.75" customHeight="1">
      <c r="A16" s="116" t="s">
        <v>19</v>
      </c>
      <c r="B16" s="117" t="s">
        <v>126</v>
      </c>
      <c r="C16" s="119"/>
      <c r="D16" s="121"/>
      <c r="E16" s="122"/>
      <c r="F16" s="123"/>
      <c r="G16" s="127">
        <f>C16*D16*E16</f>
        <v>0</v>
      </c>
      <c r="H16" s="325" t="s">
        <v>98</v>
      </c>
      <c r="I16" s="326"/>
      <c r="J16" s="326"/>
      <c r="K16" s="326"/>
      <c r="L16" s="326"/>
      <c r="N16" s="3"/>
    </row>
    <row r="17" spans="1:20" ht="105.75" customHeight="1">
      <c r="A17" s="327" t="s">
        <v>51</v>
      </c>
      <c r="B17" s="328"/>
      <c r="C17" s="120">
        <v>10</v>
      </c>
      <c r="D17" s="124">
        <v>2600</v>
      </c>
      <c r="E17" s="126">
        <v>4</v>
      </c>
      <c r="F17" s="123"/>
      <c r="G17" s="127">
        <f>C17*D17*E17</f>
        <v>104000</v>
      </c>
      <c r="H17" s="329" t="s">
        <v>99</v>
      </c>
      <c r="I17" s="330"/>
      <c r="J17" s="330"/>
      <c r="K17" s="330"/>
      <c r="L17" s="330"/>
      <c r="N17" s="3"/>
    </row>
    <row r="18" spans="1:20" ht="171.75" customHeight="1" thickBot="1">
      <c r="A18" s="331" t="s">
        <v>129</v>
      </c>
      <c r="B18" s="332"/>
      <c r="C18" s="333"/>
      <c r="D18" s="334"/>
      <c r="E18" s="334"/>
      <c r="F18" s="335"/>
      <c r="G18" s="128">
        <f>'別紙2（2.0％超部分算定シート）'!I4+'別紙2（2.0％超部分算定シート）'!I5</f>
        <v>0</v>
      </c>
      <c r="H18" s="336" t="s">
        <v>52</v>
      </c>
      <c r="I18" s="337"/>
      <c r="J18" s="337"/>
      <c r="K18" s="337"/>
      <c r="L18" s="337"/>
      <c r="N18" s="3"/>
    </row>
    <row r="19" spans="1:20" ht="70.150000000000006" customHeight="1" thickBot="1">
      <c r="A19" s="318" t="s">
        <v>115</v>
      </c>
      <c r="B19" s="318"/>
      <c r="C19" s="318"/>
      <c r="D19" s="318"/>
      <c r="E19" s="318"/>
      <c r="F19" s="318"/>
      <c r="G19" s="318"/>
      <c r="I19"/>
      <c r="N19" s="53" t="s">
        <v>24</v>
      </c>
    </row>
    <row r="20" spans="1:20" ht="94.5" customHeight="1">
      <c r="A20" s="319" t="s">
        <v>102</v>
      </c>
      <c r="B20" s="320"/>
      <c r="C20" s="92" t="s">
        <v>74</v>
      </c>
      <c r="D20" s="92" t="s">
        <v>75</v>
      </c>
      <c r="E20" s="92" t="s">
        <v>72</v>
      </c>
      <c r="F20" s="92" t="s">
        <v>76</v>
      </c>
      <c r="G20" s="93" t="s">
        <v>73</v>
      </c>
      <c r="N20" s="53" t="s">
        <v>25</v>
      </c>
    </row>
    <row r="21" spans="1:20" ht="84.75" customHeight="1">
      <c r="A21" s="316" t="s">
        <v>100</v>
      </c>
      <c r="B21" s="317"/>
      <c r="C21" s="129">
        <v>5</v>
      </c>
      <c r="D21" s="130">
        <v>2800</v>
      </c>
      <c r="E21" s="131">
        <v>2</v>
      </c>
      <c r="F21" s="130">
        <v>2800</v>
      </c>
      <c r="G21" s="132">
        <f>C21*D21*E21</f>
        <v>28000</v>
      </c>
      <c r="H21" s="91"/>
      <c r="I21"/>
      <c r="N21" s="53" t="s">
        <v>26</v>
      </c>
    </row>
    <row r="22" spans="1:20" ht="90" customHeight="1">
      <c r="A22" s="87" t="s">
        <v>19</v>
      </c>
      <c r="B22" s="16" t="s">
        <v>59</v>
      </c>
      <c r="C22" s="73"/>
      <c r="D22" s="74"/>
      <c r="E22" s="75"/>
      <c r="F22" s="79"/>
      <c r="G22" s="76">
        <f>C22*D22*E22</f>
        <v>0</v>
      </c>
      <c r="H22" s="91"/>
      <c r="N22" s="53" t="s">
        <v>27</v>
      </c>
      <c r="O22" s="3">
        <v>1</v>
      </c>
      <c r="P22" s="3">
        <v>2</v>
      </c>
      <c r="Q22" s="3">
        <v>3</v>
      </c>
      <c r="R22" s="3">
        <v>4</v>
      </c>
      <c r="S22" s="3">
        <v>5</v>
      </c>
      <c r="T22" s="3">
        <v>6</v>
      </c>
    </row>
    <row r="23" spans="1:20" ht="70.150000000000006" customHeight="1">
      <c r="A23" s="306" t="s">
        <v>51</v>
      </c>
      <c r="B23" s="307"/>
      <c r="C23" s="133">
        <v>5</v>
      </c>
      <c r="D23" s="134">
        <v>2800</v>
      </c>
      <c r="E23" s="135">
        <v>4</v>
      </c>
      <c r="F23" s="83"/>
      <c r="G23" s="136">
        <f>C23*D23*E23</f>
        <v>56000</v>
      </c>
      <c r="H23" s="91"/>
      <c r="N23" s="53" t="s">
        <v>64</v>
      </c>
      <c r="O23" s="3">
        <v>1</v>
      </c>
      <c r="P23" s="3">
        <v>2</v>
      </c>
      <c r="Q23" s="3">
        <v>3</v>
      </c>
      <c r="R23" s="3">
        <v>4</v>
      </c>
    </row>
    <row r="24" spans="1:20" ht="111.75" customHeight="1">
      <c r="A24" s="321" t="s">
        <v>103</v>
      </c>
      <c r="B24" s="322"/>
      <c r="C24" s="70" t="s">
        <v>74</v>
      </c>
      <c r="D24" s="70" t="s">
        <v>75</v>
      </c>
      <c r="E24" s="70" t="s">
        <v>72</v>
      </c>
      <c r="F24" s="70" t="s">
        <v>76</v>
      </c>
      <c r="G24" s="94" t="s">
        <v>73</v>
      </c>
      <c r="H24" s="91"/>
      <c r="N24" s="53" t="s">
        <v>28</v>
      </c>
    </row>
    <row r="25" spans="1:20" ht="70.150000000000006" customHeight="1">
      <c r="A25" s="310" t="s">
        <v>100</v>
      </c>
      <c r="B25" s="311"/>
      <c r="C25" s="137">
        <v>1</v>
      </c>
      <c r="D25" s="138">
        <v>3200</v>
      </c>
      <c r="E25" s="139">
        <v>2</v>
      </c>
      <c r="F25" s="138">
        <v>3200</v>
      </c>
      <c r="G25" s="140">
        <f>C25*D25*E25</f>
        <v>6400</v>
      </c>
      <c r="N25" s="53" t="s">
        <v>29</v>
      </c>
    </row>
    <row r="26" spans="1:20" ht="92.25" customHeight="1">
      <c r="A26" s="87" t="s">
        <v>19</v>
      </c>
      <c r="B26" s="16" t="s">
        <v>59</v>
      </c>
      <c r="C26" s="73"/>
      <c r="D26" s="74"/>
      <c r="E26" s="75"/>
      <c r="F26" s="79"/>
      <c r="G26" s="76">
        <f>C26*D26*E26</f>
        <v>0</v>
      </c>
      <c r="N26" s="54"/>
    </row>
    <row r="27" spans="1:20" ht="82.5" customHeight="1">
      <c r="A27" s="316" t="s">
        <v>51</v>
      </c>
      <c r="B27" s="317"/>
      <c r="C27" s="129">
        <v>1</v>
      </c>
      <c r="D27" s="130">
        <v>3200</v>
      </c>
      <c r="E27" s="141">
        <v>4</v>
      </c>
      <c r="F27" s="79"/>
      <c r="G27" s="132">
        <f>C27*D27*E27</f>
        <v>12800</v>
      </c>
      <c r="N27" s="54"/>
    </row>
    <row r="28" spans="1:20" ht="93" customHeight="1">
      <c r="A28" s="323" t="s">
        <v>104</v>
      </c>
      <c r="B28" s="315"/>
      <c r="C28" s="70" t="s">
        <v>130</v>
      </c>
      <c r="D28" s="70" t="s">
        <v>75</v>
      </c>
      <c r="E28" s="70" t="s">
        <v>72</v>
      </c>
      <c r="F28" s="70" t="s">
        <v>76</v>
      </c>
      <c r="G28" s="94" t="s">
        <v>73</v>
      </c>
      <c r="N28" s="54"/>
    </row>
    <row r="29" spans="1:20" ht="70.150000000000006" customHeight="1">
      <c r="A29" s="310" t="s">
        <v>101</v>
      </c>
      <c r="B29" s="324"/>
      <c r="C29" s="137">
        <v>4</v>
      </c>
      <c r="D29" s="138">
        <v>2200</v>
      </c>
      <c r="E29" s="139">
        <v>2</v>
      </c>
      <c r="F29" s="138">
        <v>2200</v>
      </c>
      <c r="G29" s="140">
        <f>C29*D29*E29</f>
        <v>17600</v>
      </c>
      <c r="N29" s="54"/>
    </row>
    <row r="30" spans="1:20" ht="87.75" customHeight="1">
      <c r="A30" s="87" t="s">
        <v>19</v>
      </c>
      <c r="B30" s="16" t="s">
        <v>59</v>
      </c>
      <c r="C30" s="73"/>
      <c r="D30" s="74"/>
      <c r="E30" s="75"/>
      <c r="F30" s="79"/>
      <c r="G30" s="76">
        <f>C30*D30*E30</f>
        <v>0</v>
      </c>
    </row>
    <row r="31" spans="1:20" ht="83.25" customHeight="1">
      <c r="A31" s="306" t="s">
        <v>51</v>
      </c>
      <c r="B31" s="307"/>
      <c r="C31" s="133">
        <v>4</v>
      </c>
      <c r="D31" s="134">
        <v>2200</v>
      </c>
      <c r="E31" s="135">
        <v>4</v>
      </c>
      <c r="F31" s="83"/>
      <c r="G31" s="136">
        <f>C31*D31*E31</f>
        <v>35200</v>
      </c>
    </row>
    <row r="32" spans="1:20" ht="87.75" customHeight="1">
      <c r="A32" s="314" t="s">
        <v>105</v>
      </c>
      <c r="B32" s="315"/>
      <c r="C32" s="70" t="s">
        <v>74</v>
      </c>
      <c r="D32" s="70" t="s">
        <v>75</v>
      </c>
      <c r="E32" s="70" t="s">
        <v>72</v>
      </c>
      <c r="F32" s="70" t="s">
        <v>76</v>
      </c>
      <c r="G32" s="94" t="s">
        <v>73</v>
      </c>
    </row>
    <row r="33" spans="1:7" ht="70.150000000000006" customHeight="1">
      <c r="A33" s="316" t="s">
        <v>100</v>
      </c>
      <c r="B33" s="317"/>
      <c r="C33" s="84"/>
      <c r="D33" s="85"/>
      <c r="E33" s="86"/>
      <c r="F33" s="85"/>
      <c r="G33" s="95">
        <f>C33*D33*E33</f>
        <v>0</v>
      </c>
    </row>
    <row r="34" spans="1:7" ht="89.25" customHeight="1">
      <c r="A34" s="87" t="s">
        <v>19</v>
      </c>
      <c r="B34" s="16" t="s">
        <v>59</v>
      </c>
      <c r="C34" s="73"/>
      <c r="D34" s="74"/>
      <c r="E34" s="75"/>
      <c r="F34" s="79"/>
      <c r="G34" s="76">
        <f>C34*D34*E34</f>
        <v>0</v>
      </c>
    </row>
    <row r="35" spans="1:7" ht="85.5" customHeight="1">
      <c r="A35" s="306" t="s">
        <v>51</v>
      </c>
      <c r="B35" s="307"/>
      <c r="C35" s="80"/>
      <c r="D35" s="81"/>
      <c r="E35" s="82"/>
      <c r="F35" s="83"/>
      <c r="G35" s="88">
        <f>C35*D35*E35</f>
        <v>0</v>
      </c>
    </row>
    <row r="36" spans="1:7" ht="99" customHeight="1">
      <c r="A36" s="314" t="s">
        <v>77</v>
      </c>
      <c r="B36" s="315"/>
      <c r="C36" s="70" t="s">
        <v>74</v>
      </c>
      <c r="D36" s="70" t="s">
        <v>75</v>
      </c>
      <c r="E36" s="70" t="s">
        <v>72</v>
      </c>
      <c r="F36" s="70" t="s">
        <v>76</v>
      </c>
      <c r="G36" s="94" t="s">
        <v>73</v>
      </c>
    </row>
    <row r="37" spans="1:7" ht="70.150000000000006" customHeight="1">
      <c r="A37" s="310" t="s">
        <v>100</v>
      </c>
      <c r="B37" s="311"/>
      <c r="C37" s="84"/>
      <c r="D37" s="85"/>
      <c r="E37" s="86"/>
      <c r="F37" s="85"/>
      <c r="G37" s="95">
        <f t="shared" ref="G37:G43" si="0">C37*D37*E37</f>
        <v>0</v>
      </c>
    </row>
    <row r="38" spans="1:7" ht="89.25" customHeight="1">
      <c r="A38" s="87" t="s">
        <v>19</v>
      </c>
      <c r="B38" s="16" t="s">
        <v>59</v>
      </c>
      <c r="C38" s="73"/>
      <c r="D38" s="74"/>
      <c r="E38" s="75"/>
      <c r="F38" s="79"/>
      <c r="G38" s="76">
        <f t="shared" si="0"/>
        <v>0</v>
      </c>
    </row>
    <row r="39" spans="1:7" ht="70.150000000000006" customHeight="1">
      <c r="A39" s="316" t="s">
        <v>51</v>
      </c>
      <c r="B39" s="317"/>
      <c r="C39" s="73"/>
      <c r="D39" s="74"/>
      <c r="E39" s="77"/>
      <c r="F39" s="79"/>
      <c r="G39" s="76">
        <f t="shared" si="0"/>
        <v>0</v>
      </c>
    </row>
    <row r="40" spans="1:7" ht="96.75" customHeight="1">
      <c r="A40" s="314" t="s">
        <v>78</v>
      </c>
      <c r="B40" s="315"/>
      <c r="C40" s="70" t="s">
        <v>74</v>
      </c>
      <c r="D40" s="70" t="s">
        <v>75</v>
      </c>
      <c r="E40" s="70" t="s">
        <v>72</v>
      </c>
      <c r="F40" s="70" t="s">
        <v>76</v>
      </c>
      <c r="G40" s="94" t="s">
        <v>73</v>
      </c>
    </row>
    <row r="41" spans="1:7" ht="70.150000000000006" customHeight="1">
      <c r="A41" s="310" t="s">
        <v>100</v>
      </c>
      <c r="B41" s="311"/>
      <c r="C41" s="84"/>
      <c r="D41" s="85"/>
      <c r="E41" s="86"/>
      <c r="F41" s="85"/>
      <c r="G41" s="95">
        <f t="shared" si="0"/>
        <v>0</v>
      </c>
    </row>
    <row r="42" spans="1:7" ht="89.25" customHeight="1">
      <c r="A42" s="89" t="s">
        <v>19</v>
      </c>
      <c r="B42" s="16" t="s">
        <v>59</v>
      </c>
      <c r="C42" s="73"/>
      <c r="D42" s="74"/>
      <c r="E42" s="75"/>
      <c r="F42" s="79"/>
      <c r="G42" s="76">
        <f t="shared" si="0"/>
        <v>0</v>
      </c>
    </row>
    <row r="43" spans="1:7" ht="70.150000000000006" customHeight="1">
      <c r="A43" s="306" t="s">
        <v>51</v>
      </c>
      <c r="B43" s="307"/>
      <c r="C43" s="80"/>
      <c r="D43" s="81"/>
      <c r="E43" s="82"/>
      <c r="F43" s="83"/>
      <c r="G43" s="88">
        <f t="shared" si="0"/>
        <v>0</v>
      </c>
    </row>
    <row r="44" spans="1:7" ht="128.25" customHeight="1">
      <c r="A44" s="308" t="s">
        <v>106</v>
      </c>
      <c r="B44" s="309"/>
      <c r="C44" s="70" t="s">
        <v>74</v>
      </c>
      <c r="D44" s="70" t="s">
        <v>75</v>
      </c>
      <c r="E44" s="70" t="s">
        <v>72</v>
      </c>
      <c r="F44" s="70" t="s">
        <v>76</v>
      </c>
      <c r="G44" s="94" t="s">
        <v>73</v>
      </c>
    </row>
    <row r="45" spans="1:7" ht="70.150000000000006" customHeight="1">
      <c r="A45" s="310" t="s">
        <v>100</v>
      </c>
      <c r="B45" s="311"/>
      <c r="C45" s="84"/>
      <c r="D45" s="85"/>
      <c r="E45" s="86"/>
      <c r="F45" s="85"/>
      <c r="G45" s="95">
        <f>C45*D45*E45</f>
        <v>0</v>
      </c>
    </row>
    <row r="46" spans="1:7" ht="96.75" customHeight="1">
      <c r="A46" s="89" t="s">
        <v>19</v>
      </c>
      <c r="B46" s="16" t="s">
        <v>59</v>
      </c>
      <c r="C46" s="73"/>
      <c r="D46" s="74"/>
      <c r="E46" s="75"/>
      <c r="F46" s="79"/>
      <c r="G46" s="76">
        <f>C46*D46*E46</f>
        <v>0</v>
      </c>
    </row>
    <row r="47" spans="1:7" ht="70.150000000000006" customHeight="1" thickBot="1">
      <c r="A47" s="312" t="s">
        <v>51</v>
      </c>
      <c r="B47" s="313"/>
      <c r="C47" s="96"/>
      <c r="D47" s="97"/>
      <c r="E47" s="98"/>
      <c r="F47" s="99"/>
      <c r="G47" s="78">
        <f>C47*D47*E47</f>
        <v>0</v>
      </c>
    </row>
    <row r="48" spans="1:7" ht="70.150000000000006" customHeight="1"/>
    <row r="49" ht="70.150000000000006" customHeight="1"/>
    <row r="50" ht="70.150000000000006" customHeight="1"/>
    <row r="51" ht="70.150000000000006" customHeight="1"/>
    <row r="52" ht="70.150000000000006" customHeight="1"/>
  </sheetData>
  <mergeCells count="52">
    <mergeCell ref="A1:B1"/>
    <mergeCell ref="A2:G2"/>
    <mergeCell ref="J2:N2"/>
    <mergeCell ref="A4:C4"/>
    <mergeCell ref="A5:C5"/>
    <mergeCell ref="B8:C8"/>
    <mergeCell ref="E8:F9"/>
    <mergeCell ref="G8:G9"/>
    <mergeCell ref="B9:C9"/>
    <mergeCell ref="B6:C6"/>
    <mergeCell ref="E6:F7"/>
    <mergeCell ref="G6:G7"/>
    <mergeCell ref="B7:C7"/>
    <mergeCell ref="A10:A11"/>
    <mergeCell ref="B10:C10"/>
    <mergeCell ref="E10:F11"/>
    <mergeCell ref="G10:G11"/>
    <mergeCell ref="B11:C11"/>
    <mergeCell ref="A12:B12"/>
    <mergeCell ref="D12:E12"/>
    <mergeCell ref="I13:M13"/>
    <mergeCell ref="A14:B14"/>
    <mergeCell ref="A15:B15"/>
    <mergeCell ref="H15:L15"/>
    <mergeCell ref="H16:L16"/>
    <mergeCell ref="A17:B17"/>
    <mergeCell ref="H17:L17"/>
    <mergeCell ref="A18:B18"/>
    <mergeCell ref="C18:F18"/>
    <mergeCell ref="H18:L18"/>
    <mergeCell ref="A33:B33"/>
    <mergeCell ref="A19:G19"/>
    <mergeCell ref="A20:B20"/>
    <mergeCell ref="A21:B21"/>
    <mergeCell ref="A23:B23"/>
    <mergeCell ref="A24:B24"/>
    <mergeCell ref="A25:B25"/>
    <mergeCell ref="A27:B27"/>
    <mergeCell ref="A28:B28"/>
    <mergeCell ref="A29:B29"/>
    <mergeCell ref="A31:B31"/>
    <mergeCell ref="A32:B32"/>
    <mergeCell ref="A43:B43"/>
    <mergeCell ref="A44:B44"/>
    <mergeCell ref="A45:B45"/>
    <mergeCell ref="A47:B47"/>
    <mergeCell ref="A35:B35"/>
    <mergeCell ref="A36:B36"/>
    <mergeCell ref="A37:B37"/>
    <mergeCell ref="A39:B39"/>
    <mergeCell ref="A40:B40"/>
    <mergeCell ref="A41:B41"/>
  </mergeCells>
  <phoneticPr fontId="3"/>
  <conditionalFormatting sqref="A15 C15 D15:F17 G15:G18 B16:C16 C17 A17:A18 C21 D21:G23 B22:C22 A23 C23 A25 C25 D25:G27 B26:C26 A27 C27 A29 C29 D29:G31 B30:C30 A31 C31 A33 C33 D33:G35 B34:C34 A35 C35 A37 C37 D37:G39 B38:C38 A39 C39 A41 C41 D41:F42 G41:G43 B42:C42 C43:F43">
    <cfRule type="expression" dxfId="86" priority="7">
      <formula>#REF!="×"</formula>
    </cfRule>
  </conditionalFormatting>
  <conditionalFormatting sqref="A21">
    <cfRule type="expression" dxfId="85" priority="3">
      <formula>#REF!="×"</formula>
    </cfRule>
  </conditionalFormatting>
  <conditionalFormatting sqref="A43">
    <cfRule type="expression" dxfId="84" priority="4">
      <formula>#REF!="×"</formula>
    </cfRule>
  </conditionalFormatting>
  <conditionalFormatting sqref="A45 C45 D45:F46 G45:G47 B46:C46 C47:F47">
    <cfRule type="expression" dxfId="83" priority="2">
      <formula>#REF!="×"</formula>
    </cfRule>
  </conditionalFormatting>
  <conditionalFormatting sqref="A47">
    <cfRule type="expression" dxfId="82" priority="1">
      <formula>#REF!="×"</formula>
    </cfRule>
  </conditionalFormatting>
  <conditionalFormatting sqref="D11:D12 B13:C13">
    <cfRule type="expression" dxfId="81" priority="5">
      <formula>#REF!="○"</formula>
    </cfRule>
    <cfRule type="expression" dxfId="80" priority="6">
      <formula>#REF!</formula>
    </cfRule>
  </conditionalFormatting>
  <dataValidations count="1">
    <dataValidation type="list" allowBlank="1" showInputMessage="1" showErrorMessage="1" sqref="C12" xr:uid="{5751CD45-53E7-4BF1-A126-7F72CF3C73E0}">
      <formula1>$N$11:$P$11</formula1>
    </dataValidation>
  </dataValidations>
  <printOptions horizontalCentered="1"/>
  <pageMargins left="0.70866141732283472" right="0.70866141732283472" top="0.74803149606299213" bottom="0.55118110236220474" header="0.31496062992125984" footer="0.31496062992125984"/>
  <pageSetup paperSize="9" scale="46" fitToHeight="0" orientation="landscape" r:id="rId1"/>
  <rowBreaks count="2" manualBreakCount="2">
    <brk id="27" max="6" man="1"/>
    <brk id="39" max="6" man="1"/>
  </rowBreaks>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F36A75-F089-48CA-9081-2F0D7B28C897}">
  <sheetPr>
    <tabColor rgb="FFFFC000"/>
    <pageSetUpPr fitToPage="1"/>
  </sheetPr>
  <dimension ref="A1:J29"/>
  <sheetViews>
    <sheetView view="pageBreakPreview" zoomScale="38" zoomScaleNormal="115" zoomScaleSheetLayoutView="49" workbookViewId="0">
      <selection activeCell="J18" sqref="J18"/>
    </sheetView>
  </sheetViews>
  <sheetFormatPr defaultColWidth="9" defaultRowHeight="13.5"/>
  <cols>
    <col min="1" max="1" width="68.25" style="3" customWidth="1"/>
    <col min="2" max="2" width="33.5" style="4" customWidth="1"/>
    <col min="3" max="3" width="37.5" style="4" customWidth="1"/>
    <col min="4" max="4" width="25.875" style="4" customWidth="1"/>
    <col min="5" max="5" width="26.625" style="4" customWidth="1"/>
    <col min="6" max="6" width="26.875" style="4" customWidth="1"/>
    <col min="7" max="7" width="32.125" style="4" customWidth="1"/>
    <col min="8" max="8" width="29.5" style="4" customWidth="1"/>
    <col min="9" max="9" width="64.5" style="3" customWidth="1"/>
    <col min="10" max="10" width="187.25" style="8" customWidth="1"/>
    <col min="11" max="11" width="18.625" style="3" customWidth="1"/>
    <col min="12" max="16" width="14.625" style="3" customWidth="1"/>
    <col min="17" max="17" width="18.875" style="3" customWidth="1"/>
    <col min="18" max="18" width="9" style="3"/>
    <col min="19" max="25" width="9" style="3" customWidth="1"/>
    <col min="26" max="16384" width="9" style="3"/>
  </cols>
  <sheetData>
    <row r="1" spans="1:10" ht="58.5" customHeight="1">
      <c r="A1" s="283" t="s">
        <v>190</v>
      </c>
    </row>
    <row r="2" spans="1:10" ht="183.75" customHeight="1">
      <c r="A2" s="529" t="s">
        <v>191</v>
      </c>
      <c r="B2" s="530"/>
      <c r="C2" s="530"/>
      <c r="D2" s="530"/>
      <c r="E2" s="530"/>
      <c r="F2" s="530"/>
      <c r="G2" s="530"/>
      <c r="H2" s="530"/>
      <c r="I2" s="530"/>
    </row>
    <row r="3" spans="1:10" ht="183.75" customHeight="1">
      <c r="A3" s="302"/>
      <c r="B3" s="303"/>
      <c r="C3" s="303"/>
      <c r="D3" s="303"/>
      <c r="E3" s="303"/>
      <c r="F3" s="303"/>
      <c r="G3" s="303"/>
      <c r="H3" s="303"/>
      <c r="I3" s="303"/>
    </row>
    <row r="4" spans="1:10" ht="90.75" customHeight="1">
      <c r="A4" s="531" t="s">
        <v>145</v>
      </c>
      <c r="B4" s="532"/>
      <c r="C4" s="532"/>
      <c r="D4" s="532"/>
      <c r="E4" s="532"/>
      <c r="F4" s="532"/>
      <c r="G4" s="532"/>
      <c r="H4" s="532"/>
      <c r="I4" s="533" t="s">
        <v>146</v>
      </c>
      <c r="J4" s="15"/>
    </row>
    <row r="5" spans="1:10" ht="165.75" customHeight="1" thickBot="1">
      <c r="A5" s="172" t="s">
        <v>6</v>
      </c>
      <c r="B5" s="305" t="s">
        <v>160</v>
      </c>
      <c r="C5" s="305" t="s">
        <v>161</v>
      </c>
      <c r="D5" s="305" t="s">
        <v>211</v>
      </c>
      <c r="E5" s="305" t="s">
        <v>212</v>
      </c>
      <c r="F5" s="305" t="s">
        <v>213</v>
      </c>
      <c r="G5" s="305" t="s">
        <v>162</v>
      </c>
      <c r="H5" s="305" t="s">
        <v>163</v>
      </c>
      <c r="I5" s="534"/>
      <c r="J5" s="9" t="s">
        <v>3</v>
      </c>
    </row>
    <row r="6" spans="1:10" ht="214.5" customHeight="1">
      <c r="A6" s="290" t="s">
        <v>147</v>
      </c>
      <c r="B6" s="235">
        <v>250000</v>
      </c>
      <c r="C6" s="236">
        <v>10000</v>
      </c>
      <c r="D6" s="237">
        <f>C6/B6</f>
        <v>0.04</v>
      </c>
      <c r="E6" s="238">
        <f>(D6-0.02)*B6</f>
        <v>5000</v>
      </c>
      <c r="F6" s="239">
        <v>5000</v>
      </c>
      <c r="G6" s="240">
        <v>6</v>
      </c>
      <c r="H6" s="241">
        <v>5</v>
      </c>
      <c r="I6" s="258">
        <f>F6*G6*H6</f>
        <v>150000</v>
      </c>
      <c r="J6" s="9"/>
    </row>
    <row r="7" spans="1:10" ht="195" customHeight="1" thickBot="1">
      <c r="A7" s="170" t="s">
        <v>148</v>
      </c>
      <c r="B7" s="242"/>
      <c r="C7" s="243"/>
      <c r="D7" s="244"/>
      <c r="E7" s="245"/>
      <c r="F7" s="246"/>
      <c r="G7" s="247"/>
      <c r="H7" s="248"/>
      <c r="I7" s="259">
        <f>F7*G7*H7</f>
        <v>0</v>
      </c>
      <c r="J7" s="9"/>
    </row>
    <row r="8" spans="1:10" ht="135" customHeight="1" thickBot="1">
      <c r="A8" s="171" t="s">
        <v>144</v>
      </c>
      <c r="B8" s="535"/>
      <c r="C8" s="536"/>
      <c r="D8" s="536"/>
      <c r="E8" s="536"/>
      <c r="F8" s="536"/>
      <c r="G8" s="536"/>
      <c r="H8" s="536"/>
      <c r="I8" s="234"/>
      <c r="J8" s="9" t="s">
        <v>171</v>
      </c>
    </row>
    <row r="9" spans="1:10" ht="132" customHeight="1">
      <c r="A9" s="537" t="s">
        <v>7</v>
      </c>
      <c r="B9" s="538"/>
      <c r="C9" s="538"/>
      <c r="D9" s="538"/>
      <c r="E9" s="538"/>
      <c r="F9" s="538"/>
      <c r="G9" s="538"/>
      <c r="H9" s="538"/>
      <c r="I9" s="538"/>
    </row>
    <row r="11" spans="1:10">
      <c r="A11" s="8"/>
    </row>
    <row r="16" spans="1:10">
      <c r="A16" s="91"/>
      <c r="B16" s="168"/>
      <c r="C16" s="168"/>
      <c r="D16" s="168"/>
      <c r="E16" s="168"/>
      <c r="F16" s="168"/>
      <c r="G16" s="168"/>
      <c r="H16" s="168"/>
    </row>
    <row r="17" spans="1:8">
      <c r="A17" s="91"/>
      <c r="B17" s="168"/>
      <c r="C17" s="168"/>
      <c r="D17" s="168"/>
      <c r="E17" s="168"/>
      <c r="F17" s="168"/>
      <c r="G17" s="168"/>
      <c r="H17" s="168"/>
    </row>
    <row r="18" spans="1:8">
      <c r="A18" s="91"/>
      <c r="B18" s="168"/>
      <c r="C18" s="168"/>
      <c r="D18" s="168"/>
      <c r="E18" s="168"/>
      <c r="F18" s="168"/>
      <c r="G18" s="168"/>
      <c r="H18" s="168"/>
    </row>
    <row r="19" spans="1:8">
      <c r="A19" s="91"/>
      <c r="B19" s="168"/>
      <c r="C19" s="168"/>
      <c r="D19" s="168"/>
      <c r="E19" s="168"/>
      <c r="F19" s="168"/>
      <c r="G19" s="168"/>
      <c r="H19" s="168"/>
    </row>
    <row r="20" spans="1:8">
      <c r="A20" s="91"/>
      <c r="B20" s="168"/>
      <c r="C20" s="168"/>
      <c r="D20" s="168"/>
      <c r="E20" s="168"/>
      <c r="F20" s="168"/>
      <c r="G20" s="168"/>
      <c r="H20" s="168"/>
    </row>
    <row r="21" spans="1:8">
      <c r="A21" s="91"/>
      <c r="B21" s="168"/>
      <c r="C21" s="168"/>
      <c r="D21" s="168"/>
      <c r="E21" s="168"/>
      <c r="F21" s="168"/>
      <c r="G21" s="168"/>
      <c r="H21" s="168"/>
    </row>
    <row r="22" spans="1:8">
      <c r="A22" s="91"/>
      <c r="B22" s="168"/>
      <c r="C22" s="168"/>
      <c r="D22" s="168"/>
      <c r="E22" s="168"/>
      <c r="F22" s="168"/>
      <c r="G22" s="168"/>
      <c r="H22" s="168"/>
    </row>
    <row r="23" spans="1:8">
      <c r="A23" s="91"/>
      <c r="B23" s="168"/>
      <c r="C23" s="168"/>
      <c r="D23" s="168"/>
      <c r="E23" s="168"/>
      <c r="F23" s="168"/>
      <c r="G23" s="168"/>
      <c r="H23" s="168"/>
    </row>
    <row r="24" spans="1:8">
      <c r="A24" s="91"/>
      <c r="B24" s="168"/>
      <c r="C24" s="168"/>
      <c r="D24" s="168"/>
      <c r="E24" s="168"/>
      <c r="F24" s="168"/>
      <c r="G24" s="168"/>
      <c r="H24" s="168"/>
    </row>
    <row r="25" spans="1:8">
      <c r="A25" s="91"/>
      <c r="B25" s="168"/>
      <c r="C25" s="168"/>
      <c r="D25" s="168"/>
      <c r="E25" s="168"/>
      <c r="F25" s="168"/>
      <c r="G25" s="168"/>
      <c r="H25" s="168"/>
    </row>
    <row r="26" spans="1:8">
      <c r="A26" s="91"/>
      <c r="B26" s="168"/>
      <c r="C26" s="168"/>
      <c r="D26" s="168"/>
      <c r="E26" s="168"/>
      <c r="F26" s="168"/>
      <c r="G26" s="168"/>
      <c r="H26" s="168"/>
    </row>
    <row r="27" spans="1:8">
      <c r="A27" s="91"/>
      <c r="B27" s="168"/>
      <c r="C27" s="168"/>
      <c r="D27" s="168"/>
      <c r="E27" s="168"/>
      <c r="F27" s="168"/>
      <c r="G27" s="168"/>
      <c r="H27" s="168"/>
    </row>
    <row r="28" spans="1:8">
      <c r="A28" s="91"/>
      <c r="B28" s="168"/>
      <c r="C28" s="168"/>
      <c r="D28" s="168"/>
      <c r="E28" s="168"/>
      <c r="F28" s="168"/>
      <c r="G28" s="168"/>
      <c r="H28" s="168"/>
    </row>
    <row r="29" spans="1:8">
      <c r="A29" s="91"/>
      <c r="B29" s="168"/>
      <c r="C29" s="168"/>
      <c r="D29" s="168"/>
      <c r="E29" s="168"/>
      <c r="F29" s="168"/>
      <c r="G29" s="168"/>
      <c r="H29" s="168"/>
    </row>
  </sheetData>
  <mergeCells count="5">
    <mergeCell ref="A2:I2"/>
    <mergeCell ref="A4:H4"/>
    <mergeCell ref="I4:I5"/>
    <mergeCell ref="B8:H8"/>
    <mergeCell ref="A9:I9"/>
  </mergeCells>
  <phoneticPr fontId="3"/>
  <conditionalFormatting sqref="A6:H7">
    <cfRule type="expression" dxfId="14" priority="1">
      <formula>#REF!="×"</formula>
    </cfRule>
  </conditionalFormatting>
  <conditionalFormatting sqref="I6:I8 A8:B8">
    <cfRule type="expression" dxfId="13" priority="2">
      <formula>#REF!="×"</formula>
    </cfRule>
  </conditionalFormatting>
  <pageMargins left="0.7" right="0.7" top="0.75" bottom="0.75" header="0.3" footer="0.3"/>
  <pageSetup paperSize="9" scale="37" fitToHeight="0" orientation="landscape" r:id="rId1"/>
  <drawing r:id="rId2"/>
  <legacy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12FD05-D27B-40AB-B648-5C9B19A80E61}">
  <sheetPr>
    <tabColor rgb="FFFF0000"/>
    <pageSetUpPr fitToPage="1"/>
  </sheetPr>
  <dimension ref="A1:T47"/>
  <sheetViews>
    <sheetView view="pageBreakPreview" zoomScale="67" zoomScaleNormal="100" zoomScaleSheetLayoutView="82" workbookViewId="0">
      <selection activeCell="A18" sqref="A18:G18"/>
    </sheetView>
  </sheetViews>
  <sheetFormatPr defaultColWidth="9" defaultRowHeight="13.5"/>
  <cols>
    <col min="1" max="1" width="27.75" style="3" customWidth="1"/>
    <col min="2" max="2" width="55.625" style="3" customWidth="1"/>
    <col min="3" max="3" width="19.5" style="4" customWidth="1"/>
    <col min="4" max="5" width="29.5" style="4" customWidth="1"/>
    <col min="6" max="6" width="45.5" style="4" customWidth="1"/>
    <col min="7" max="7" width="30.25" style="4" customWidth="1"/>
    <col min="8" max="8" width="39.25" style="3" customWidth="1"/>
    <col min="9" max="9" width="48.5" style="3" customWidth="1"/>
    <col min="10" max="12" width="15.125" style="4" customWidth="1"/>
    <col min="13" max="13" width="49.5" style="3" customWidth="1"/>
    <col min="14" max="14" width="47.625" style="8" customWidth="1"/>
    <col min="15" max="20" width="14.625" style="3" customWidth="1"/>
    <col min="21" max="21" width="18.875" style="3" customWidth="1"/>
    <col min="22" max="22" width="9" style="3"/>
    <col min="23" max="29" width="9" style="3" customWidth="1"/>
    <col min="30" max="16384" width="9" style="3"/>
  </cols>
  <sheetData>
    <row r="1" spans="1:18" ht="30" customHeight="1">
      <c r="A1" s="543" t="s">
        <v>66</v>
      </c>
      <c r="B1" s="543"/>
      <c r="C1" s="2"/>
      <c r="D1" s="2"/>
      <c r="E1" s="2"/>
      <c r="F1" s="67" t="s">
        <v>67</v>
      </c>
      <c r="G1" s="68"/>
      <c r="I1" s="1"/>
      <c r="K1" s="5"/>
      <c r="L1" s="6"/>
      <c r="M1" s="7"/>
    </row>
    <row r="2" spans="1:18" ht="45" customHeight="1">
      <c r="A2" s="544" t="s">
        <v>65</v>
      </c>
      <c r="B2" s="545"/>
      <c r="C2" s="545"/>
      <c r="D2" s="545"/>
      <c r="E2" s="545"/>
      <c r="F2" s="545"/>
      <c r="G2" s="545"/>
      <c r="H2" s="25" t="s">
        <v>5</v>
      </c>
      <c r="J2" s="379"/>
      <c r="K2" s="379"/>
      <c r="L2" s="379"/>
      <c r="M2" s="379"/>
      <c r="N2" s="379"/>
    </row>
    <row r="3" spans="1:18" ht="25.5" customHeight="1">
      <c r="D3" s="10"/>
      <c r="E3" s="10"/>
      <c r="F3" s="10"/>
      <c r="G3" s="10"/>
      <c r="H3" s="10"/>
      <c r="I3" s="10"/>
      <c r="J3" s="10"/>
      <c r="K3" s="10"/>
      <c r="L3" s="10"/>
      <c r="M3" s="10"/>
    </row>
    <row r="4" spans="1:18" ht="30.6" customHeight="1">
      <c r="F4" s="11"/>
      <c r="G4" s="11"/>
      <c r="H4" s="11"/>
      <c r="I4" s="11"/>
      <c r="J4" s="12"/>
      <c r="K4" s="12"/>
      <c r="L4" s="13"/>
      <c r="M4" s="8"/>
      <c r="N4" s="3"/>
    </row>
    <row r="5" spans="1:18" ht="31.9" customHeight="1">
      <c r="A5" s="66" t="s">
        <v>58</v>
      </c>
      <c r="B5" s="539"/>
      <c r="C5" s="540"/>
      <c r="E5" s="548" t="s">
        <v>21</v>
      </c>
      <c r="F5" s="548"/>
      <c r="G5" s="28">
        <f>SUM(G13:G16)</f>
        <v>0</v>
      </c>
      <c r="H5" s="26" t="s">
        <v>63</v>
      </c>
      <c r="I5" s="4"/>
      <c r="L5" s="3"/>
      <c r="M5" s="8"/>
      <c r="N5" s="3"/>
    </row>
    <row r="6" spans="1:18" ht="31.9" customHeight="1">
      <c r="A6" s="551" t="s">
        <v>20</v>
      </c>
      <c r="B6" s="552"/>
      <c r="C6" s="32"/>
      <c r="E6" s="549" t="s">
        <v>34</v>
      </c>
      <c r="F6" s="549"/>
      <c r="G6" s="29"/>
      <c r="H6" s="31" t="s">
        <v>8</v>
      </c>
      <c r="I6" s="4"/>
      <c r="L6" s="3"/>
      <c r="M6" s="8"/>
      <c r="N6" s="3"/>
    </row>
    <row r="7" spans="1:18" ht="31.9" customHeight="1">
      <c r="A7" s="546" t="s">
        <v>17</v>
      </c>
      <c r="B7" s="547"/>
      <c r="C7" s="33"/>
      <c r="E7" s="548" t="s">
        <v>35</v>
      </c>
      <c r="F7" s="548"/>
      <c r="G7" s="28">
        <f>ROUNDDOWN(G5-G6,-3)</f>
        <v>0</v>
      </c>
      <c r="H7" s="26" t="s">
        <v>23</v>
      </c>
      <c r="I7" s="4"/>
      <c r="L7" s="3"/>
      <c r="M7" s="8"/>
      <c r="N7" s="3"/>
    </row>
    <row r="8" spans="1:18" ht="31.9" customHeight="1">
      <c r="A8" s="541" t="s">
        <v>18</v>
      </c>
      <c r="B8" s="542"/>
      <c r="C8" s="33"/>
      <c r="E8" s="548" t="s">
        <v>36</v>
      </c>
      <c r="F8" s="548"/>
      <c r="G8" s="29"/>
      <c r="H8" s="342" t="s">
        <v>14</v>
      </c>
      <c r="I8" s="342"/>
      <c r="J8" s="342"/>
      <c r="K8" s="342"/>
      <c r="L8" s="342"/>
      <c r="M8" s="9"/>
      <c r="N8" s="26" t="s">
        <v>9</v>
      </c>
      <c r="O8" s="26" t="s">
        <v>11</v>
      </c>
      <c r="P8" s="26" t="s">
        <v>10</v>
      </c>
      <c r="Q8" s="26" t="s">
        <v>12</v>
      </c>
      <c r="R8" s="26" t="s">
        <v>13</v>
      </c>
    </row>
    <row r="9" spans="1:18" ht="31.9" customHeight="1">
      <c r="A9" s="541" t="s">
        <v>54</v>
      </c>
      <c r="B9" s="542"/>
      <c r="C9" s="34"/>
      <c r="D9" s="12"/>
      <c r="E9" s="548" t="s">
        <v>33</v>
      </c>
      <c r="F9" s="548"/>
      <c r="G9" s="30">
        <f>MIN(G7, G8)</f>
        <v>0</v>
      </c>
      <c r="H9" s="26" t="s">
        <v>37</v>
      </c>
      <c r="I9" s="4"/>
      <c r="L9" s="3"/>
      <c r="M9" s="8"/>
      <c r="N9" s="3" t="s">
        <v>0</v>
      </c>
      <c r="O9" s="3" t="s">
        <v>1</v>
      </c>
    </row>
    <row r="10" spans="1:18" ht="26.25" customHeight="1">
      <c r="B10" s="11"/>
      <c r="C10" s="12"/>
      <c r="D10" s="12"/>
      <c r="E10" s="14"/>
      <c r="F10" s="11"/>
      <c r="G10" s="11"/>
      <c r="H10" s="12"/>
      <c r="I10" s="14"/>
    </row>
    <row r="11" spans="1:18" ht="33" customHeight="1">
      <c r="A11" s="37"/>
      <c r="B11" s="37"/>
      <c r="C11" s="37"/>
      <c r="D11" s="37"/>
      <c r="E11" s="37"/>
      <c r="F11" s="37"/>
      <c r="G11" s="37"/>
      <c r="H11" s="22"/>
      <c r="I11" s="342"/>
      <c r="J11" s="342"/>
      <c r="K11" s="342"/>
      <c r="L11" s="342"/>
      <c r="M11" s="342"/>
      <c r="N11" s="3" t="s">
        <v>0</v>
      </c>
      <c r="O11" s="3" t="s">
        <v>1</v>
      </c>
    </row>
    <row r="12" spans="1:18" ht="70.150000000000006" customHeight="1">
      <c r="A12" s="553" t="s">
        <v>2</v>
      </c>
      <c r="B12" s="553"/>
      <c r="C12" s="21" t="s">
        <v>32</v>
      </c>
      <c r="D12" s="21" t="s">
        <v>39</v>
      </c>
      <c r="E12" s="21" t="s">
        <v>16</v>
      </c>
      <c r="F12" s="21" t="s">
        <v>49</v>
      </c>
      <c r="G12" s="21" t="s">
        <v>22</v>
      </c>
      <c r="H12" s="550" t="s">
        <v>3</v>
      </c>
      <c r="I12" s="379"/>
      <c r="J12" s="379"/>
      <c r="K12" s="379"/>
      <c r="L12" s="379"/>
      <c r="M12" s="379"/>
      <c r="N12" s="3"/>
    </row>
    <row r="13" spans="1:18" ht="70.150000000000006" customHeight="1">
      <c r="A13" s="554" t="s">
        <v>50</v>
      </c>
      <c r="B13" s="554"/>
      <c r="C13" s="17"/>
      <c r="D13" s="18"/>
      <c r="E13" s="23"/>
      <c r="F13" s="18"/>
      <c r="G13" s="36">
        <f>C13*D13*E13</f>
        <v>0</v>
      </c>
      <c r="H13" s="555" t="s">
        <v>61</v>
      </c>
      <c r="I13" s="330"/>
      <c r="J13" s="330"/>
      <c r="K13" s="330"/>
      <c r="L13" s="330"/>
      <c r="M13" s="330"/>
      <c r="N13" s="3"/>
    </row>
    <row r="14" spans="1:18" ht="70.150000000000006" customHeight="1">
      <c r="A14" s="35" t="s">
        <v>19</v>
      </c>
      <c r="B14" s="16" t="s">
        <v>59</v>
      </c>
      <c r="C14" s="17"/>
      <c r="D14" s="18"/>
      <c r="E14" s="23"/>
      <c r="F14" s="64"/>
      <c r="G14" s="36">
        <f>C14*D14*E14</f>
        <v>0</v>
      </c>
      <c r="H14" s="550" t="s">
        <v>62</v>
      </c>
      <c r="I14" s="379"/>
      <c r="J14" s="379"/>
      <c r="K14" s="379"/>
      <c r="L14" s="379"/>
      <c r="M14" s="379"/>
      <c r="N14" s="3"/>
    </row>
    <row r="15" spans="1:18" ht="70.150000000000006" customHeight="1">
      <c r="A15" s="554" t="s">
        <v>51</v>
      </c>
      <c r="B15" s="554"/>
      <c r="C15" s="17"/>
      <c r="D15" s="18"/>
      <c r="E15" s="24"/>
      <c r="F15" s="64"/>
      <c r="G15" s="36">
        <f>C15*D15*E15</f>
        <v>0</v>
      </c>
      <c r="H15" s="555" t="s">
        <v>53</v>
      </c>
      <c r="I15" s="330"/>
      <c r="J15" s="330"/>
      <c r="K15" s="330"/>
      <c r="L15" s="330"/>
      <c r="N15" s="3"/>
    </row>
    <row r="16" spans="1:18" ht="70.150000000000006" customHeight="1">
      <c r="A16" s="556" t="s">
        <v>56</v>
      </c>
      <c r="B16" s="557"/>
      <c r="C16" s="558"/>
      <c r="D16" s="558"/>
      <c r="E16" s="558"/>
      <c r="F16" s="558"/>
      <c r="G16" s="36">
        <f>'別紙2（2.0％超部分算定シート）'!I4+'別紙2（2.0％超部分算定シート）'!I5</f>
        <v>0</v>
      </c>
      <c r="H16" s="559" t="s">
        <v>52</v>
      </c>
      <c r="I16" s="560"/>
      <c r="J16" s="560"/>
      <c r="K16" s="560"/>
      <c r="L16" s="560"/>
      <c r="N16" s="3"/>
    </row>
    <row r="17" spans="1:20" ht="30" customHeight="1">
      <c r="A17" s="57"/>
      <c r="B17" s="57"/>
      <c r="C17" s="58"/>
      <c r="D17" s="58"/>
      <c r="E17" s="58"/>
      <c r="F17" s="58"/>
      <c r="G17" s="59"/>
      <c r="H17" s="56"/>
      <c r="I17" s="51"/>
      <c r="J17" s="51"/>
      <c r="K17" s="51"/>
      <c r="L17" s="51"/>
      <c r="N17" s="3"/>
    </row>
    <row r="18" spans="1:20" ht="66.599999999999994" customHeight="1">
      <c r="A18" s="561" t="s">
        <v>48</v>
      </c>
      <c r="B18" s="562"/>
      <c r="C18" s="562"/>
      <c r="D18" s="562"/>
      <c r="E18" s="562"/>
      <c r="F18" s="562"/>
      <c r="G18" s="562"/>
      <c r="N18" s="52" t="s">
        <v>38</v>
      </c>
      <c r="O18" s="3" t="s">
        <v>0</v>
      </c>
      <c r="P18" s="3" t="s">
        <v>1</v>
      </c>
    </row>
    <row r="19" spans="1:20" ht="70.150000000000006" customHeight="1">
      <c r="A19" s="563" t="s">
        <v>2</v>
      </c>
      <c r="B19" s="563"/>
      <c r="C19" s="60" t="s">
        <v>31</v>
      </c>
      <c r="D19" s="60" t="s">
        <v>40</v>
      </c>
      <c r="E19" s="60" t="s">
        <v>16</v>
      </c>
      <c r="F19" s="60" t="s">
        <v>15</v>
      </c>
      <c r="G19" s="60" t="s">
        <v>22</v>
      </c>
      <c r="N19" s="53" t="s">
        <v>24</v>
      </c>
    </row>
    <row r="20" spans="1:20" ht="70.150000000000006" customHeight="1">
      <c r="A20" s="554" t="s">
        <v>50</v>
      </c>
      <c r="B20" s="554"/>
      <c r="C20" s="17"/>
      <c r="D20" s="18"/>
      <c r="E20" s="23"/>
      <c r="F20" s="18"/>
      <c r="G20" s="42">
        <f t="shared" ref="G20:G40" si="0">C20*D20*E20</f>
        <v>0</v>
      </c>
      <c r="H20" s="43"/>
      <c r="N20" s="53" t="s">
        <v>25</v>
      </c>
    </row>
    <row r="21" spans="1:20" ht="70.150000000000006" customHeight="1">
      <c r="A21" s="35" t="s">
        <v>19</v>
      </c>
      <c r="B21" s="16" t="s">
        <v>59</v>
      </c>
      <c r="C21" s="17"/>
      <c r="D21" s="18"/>
      <c r="E21" s="23"/>
      <c r="F21" s="64"/>
      <c r="G21" s="42">
        <f t="shared" si="0"/>
        <v>0</v>
      </c>
      <c r="H21" s="43"/>
      <c r="N21" s="53" t="s">
        <v>26</v>
      </c>
    </row>
    <row r="22" spans="1:20" ht="70.150000000000006" customHeight="1" thickBot="1">
      <c r="A22" s="564" t="s">
        <v>51</v>
      </c>
      <c r="B22" s="564"/>
      <c r="C22" s="17"/>
      <c r="D22" s="18"/>
      <c r="E22" s="24"/>
      <c r="F22" s="64"/>
      <c r="G22" s="42">
        <f t="shared" si="0"/>
        <v>0</v>
      </c>
      <c r="H22" s="43"/>
      <c r="N22" s="53" t="s">
        <v>27</v>
      </c>
      <c r="O22" s="3">
        <v>1</v>
      </c>
      <c r="P22" s="3">
        <v>2</v>
      </c>
      <c r="Q22" s="3">
        <v>3</v>
      </c>
      <c r="R22" s="3">
        <v>4</v>
      </c>
      <c r="S22" s="3">
        <v>5</v>
      </c>
      <c r="T22" s="3">
        <v>6</v>
      </c>
    </row>
    <row r="23" spans="1:20" ht="70.150000000000006" customHeight="1" thickTop="1">
      <c r="A23" s="565" t="s">
        <v>50</v>
      </c>
      <c r="B23" s="565"/>
      <c r="C23" s="44"/>
      <c r="D23" s="45"/>
      <c r="E23" s="46"/>
      <c r="F23" s="45"/>
      <c r="G23" s="47">
        <f t="shared" si="0"/>
        <v>0</v>
      </c>
      <c r="H23" s="43"/>
      <c r="N23" s="53" t="s">
        <v>64</v>
      </c>
      <c r="O23" s="3">
        <v>1</v>
      </c>
      <c r="P23" s="3">
        <v>2</v>
      </c>
      <c r="Q23" s="3">
        <v>3</v>
      </c>
      <c r="R23" s="3">
        <v>4</v>
      </c>
    </row>
    <row r="24" spans="1:20" ht="70.150000000000006" customHeight="1">
      <c r="A24" s="35" t="s">
        <v>19</v>
      </c>
      <c r="B24" s="16" t="s">
        <v>59</v>
      </c>
      <c r="C24" s="17"/>
      <c r="D24" s="18"/>
      <c r="E24" s="23"/>
      <c r="F24" s="64"/>
      <c r="G24" s="36">
        <f t="shared" si="0"/>
        <v>0</v>
      </c>
      <c r="N24" s="53" t="s">
        <v>28</v>
      </c>
    </row>
    <row r="25" spans="1:20" ht="70.150000000000006" customHeight="1" thickBot="1">
      <c r="A25" s="564" t="s">
        <v>51</v>
      </c>
      <c r="B25" s="564"/>
      <c r="C25" s="17"/>
      <c r="D25" s="18"/>
      <c r="E25" s="24"/>
      <c r="F25" s="64"/>
      <c r="G25" s="36">
        <f t="shared" si="0"/>
        <v>0</v>
      </c>
      <c r="N25" s="53" t="s">
        <v>29</v>
      </c>
    </row>
    <row r="26" spans="1:20" ht="70.150000000000006" customHeight="1" thickTop="1">
      <c r="A26" s="565" t="s">
        <v>50</v>
      </c>
      <c r="B26" s="565"/>
      <c r="C26" s="44"/>
      <c r="D26" s="45"/>
      <c r="E26" s="46"/>
      <c r="F26" s="45"/>
      <c r="G26" s="47">
        <f t="shared" si="0"/>
        <v>0</v>
      </c>
      <c r="N26" s="54"/>
    </row>
    <row r="27" spans="1:20" ht="70.150000000000006" customHeight="1">
      <c r="A27" s="35" t="s">
        <v>19</v>
      </c>
      <c r="B27" s="16" t="s">
        <v>59</v>
      </c>
      <c r="C27" s="17"/>
      <c r="D27" s="18"/>
      <c r="E27" s="23"/>
      <c r="F27" s="64"/>
      <c r="G27" s="36">
        <f t="shared" si="0"/>
        <v>0</v>
      </c>
      <c r="N27" s="54"/>
    </row>
    <row r="28" spans="1:20" ht="70.150000000000006" customHeight="1" thickBot="1">
      <c r="A28" s="564" t="s">
        <v>51</v>
      </c>
      <c r="B28" s="564"/>
      <c r="C28" s="61"/>
      <c r="D28" s="62"/>
      <c r="E28" s="24"/>
      <c r="F28" s="65"/>
      <c r="G28" s="48">
        <f t="shared" si="0"/>
        <v>0</v>
      </c>
      <c r="N28" s="54"/>
    </row>
    <row r="29" spans="1:20" ht="70.150000000000006" customHeight="1" thickTop="1">
      <c r="A29" s="554" t="s">
        <v>50</v>
      </c>
      <c r="B29" s="554"/>
      <c r="C29" s="44"/>
      <c r="D29" s="45"/>
      <c r="E29" s="46"/>
      <c r="F29" s="45"/>
      <c r="G29" s="47">
        <f t="shared" si="0"/>
        <v>0</v>
      </c>
    </row>
    <row r="30" spans="1:20" ht="70.150000000000006" customHeight="1">
      <c r="A30" s="35" t="s">
        <v>19</v>
      </c>
      <c r="B30" s="16" t="s">
        <v>59</v>
      </c>
      <c r="C30" s="17"/>
      <c r="D30" s="18"/>
      <c r="E30" s="23"/>
      <c r="F30" s="64"/>
      <c r="G30" s="36">
        <f t="shared" si="0"/>
        <v>0</v>
      </c>
    </row>
    <row r="31" spans="1:20" ht="70.150000000000006" customHeight="1" thickBot="1">
      <c r="A31" s="564" t="s">
        <v>51</v>
      </c>
      <c r="B31" s="564"/>
      <c r="C31" s="61"/>
      <c r="D31" s="62"/>
      <c r="E31" s="63"/>
      <c r="F31" s="65"/>
      <c r="G31" s="48">
        <f t="shared" si="0"/>
        <v>0</v>
      </c>
    </row>
    <row r="32" spans="1:20" ht="70.150000000000006" customHeight="1" thickTop="1">
      <c r="A32" s="554" t="s">
        <v>50</v>
      </c>
      <c r="B32" s="554"/>
      <c r="C32" s="38"/>
      <c r="D32" s="39"/>
      <c r="E32" s="40"/>
      <c r="F32" s="39"/>
      <c r="G32" s="41">
        <f t="shared" si="0"/>
        <v>0</v>
      </c>
    </row>
    <row r="33" spans="1:7" ht="70.150000000000006" customHeight="1">
      <c r="A33" s="35" t="s">
        <v>19</v>
      </c>
      <c r="B33" s="16" t="s">
        <v>59</v>
      </c>
      <c r="C33" s="17"/>
      <c r="D33" s="18"/>
      <c r="E33" s="23"/>
      <c r="F33" s="64"/>
      <c r="G33" s="36">
        <f t="shared" si="0"/>
        <v>0</v>
      </c>
    </row>
    <row r="34" spans="1:7" ht="70.150000000000006" customHeight="1" thickBot="1">
      <c r="A34" s="564" t="s">
        <v>51</v>
      </c>
      <c r="B34" s="564"/>
      <c r="C34" s="17"/>
      <c r="D34" s="18"/>
      <c r="E34" s="24"/>
      <c r="F34" s="64"/>
      <c r="G34" s="36">
        <f t="shared" si="0"/>
        <v>0</v>
      </c>
    </row>
    <row r="35" spans="1:7" ht="70.150000000000006" customHeight="1" thickTop="1">
      <c r="A35" s="565" t="s">
        <v>50</v>
      </c>
      <c r="B35" s="565"/>
      <c r="C35" s="44"/>
      <c r="D35" s="45"/>
      <c r="E35" s="46"/>
      <c r="F35" s="45"/>
      <c r="G35" s="47">
        <f t="shared" si="0"/>
        <v>0</v>
      </c>
    </row>
    <row r="36" spans="1:7" ht="70.150000000000006" customHeight="1">
      <c r="A36" s="35" t="s">
        <v>19</v>
      </c>
      <c r="B36" s="16" t="s">
        <v>59</v>
      </c>
      <c r="C36" s="17"/>
      <c r="D36" s="18"/>
      <c r="E36" s="23"/>
      <c r="F36" s="64"/>
      <c r="G36" s="36">
        <f t="shared" si="0"/>
        <v>0</v>
      </c>
    </row>
    <row r="37" spans="1:7" ht="70.150000000000006" customHeight="1" thickBot="1">
      <c r="A37" s="564" t="s">
        <v>51</v>
      </c>
      <c r="B37" s="564"/>
      <c r="C37" s="17"/>
      <c r="D37" s="18"/>
      <c r="E37" s="24"/>
      <c r="F37" s="64"/>
      <c r="G37" s="36">
        <f t="shared" si="0"/>
        <v>0</v>
      </c>
    </row>
    <row r="38" spans="1:7" ht="70.150000000000006" customHeight="1" thickTop="1">
      <c r="A38" s="565" t="s">
        <v>50</v>
      </c>
      <c r="B38" s="565"/>
      <c r="C38" s="44"/>
      <c r="D38" s="45"/>
      <c r="E38" s="46"/>
      <c r="F38" s="45"/>
      <c r="G38" s="47">
        <f t="shared" si="0"/>
        <v>0</v>
      </c>
    </row>
    <row r="39" spans="1:7" ht="70.150000000000006" customHeight="1">
      <c r="A39" s="35" t="s">
        <v>19</v>
      </c>
      <c r="B39" s="16" t="s">
        <v>59</v>
      </c>
      <c r="C39" s="17"/>
      <c r="D39" s="18"/>
      <c r="E39" s="23"/>
      <c r="F39" s="64"/>
      <c r="G39" s="36">
        <f t="shared" si="0"/>
        <v>0</v>
      </c>
    </row>
    <row r="40" spans="1:7" ht="70.150000000000006" customHeight="1" thickBot="1">
      <c r="A40" s="564" t="s">
        <v>51</v>
      </c>
      <c r="B40" s="564"/>
      <c r="C40" s="61"/>
      <c r="D40" s="62"/>
      <c r="E40" s="63"/>
      <c r="F40" s="65"/>
      <c r="G40" s="48">
        <f t="shared" si="0"/>
        <v>0</v>
      </c>
    </row>
    <row r="41" spans="1:7" ht="70.150000000000006" customHeight="1" thickTop="1"/>
    <row r="42" spans="1:7" ht="70.150000000000006" customHeight="1"/>
    <row r="43" spans="1:7" ht="70.150000000000006" customHeight="1"/>
    <row r="44" spans="1:7" ht="70.150000000000006" customHeight="1"/>
    <row r="45" spans="1:7" ht="70.150000000000006" customHeight="1"/>
    <row r="46" spans="1:7" ht="70.150000000000006" customHeight="1"/>
    <row r="47" spans="1:7" ht="70.150000000000006" customHeight="1"/>
  </sheetData>
  <mergeCells count="41">
    <mergeCell ref="A40:B40"/>
    <mergeCell ref="A35:B35"/>
    <mergeCell ref="A37:B37"/>
    <mergeCell ref="A28:B28"/>
    <mergeCell ref="A32:B32"/>
    <mergeCell ref="A34:B34"/>
    <mergeCell ref="A29:B29"/>
    <mergeCell ref="A31:B31"/>
    <mergeCell ref="A38:B38"/>
    <mergeCell ref="A18:G18"/>
    <mergeCell ref="A19:B19"/>
    <mergeCell ref="A20:B20"/>
    <mergeCell ref="A22:B22"/>
    <mergeCell ref="A26:B26"/>
    <mergeCell ref="A23:B23"/>
    <mergeCell ref="A25:B25"/>
    <mergeCell ref="A15:B15"/>
    <mergeCell ref="H15:L15"/>
    <mergeCell ref="A16:B16"/>
    <mergeCell ref="C16:F16"/>
    <mergeCell ref="H16:L16"/>
    <mergeCell ref="H14:M14"/>
    <mergeCell ref="A6:B6"/>
    <mergeCell ref="H8:L8"/>
    <mergeCell ref="I11:M11"/>
    <mergeCell ref="A12:B12"/>
    <mergeCell ref="H12:M12"/>
    <mergeCell ref="A13:B13"/>
    <mergeCell ref="H13:M13"/>
    <mergeCell ref="E7:F7"/>
    <mergeCell ref="E8:F8"/>
    <mergeCell ref="E9:F9"/>
    <mergeCell ref="A9:B9"/>
    <mergeCell ref="B5:C5"/>
    <mergeCell ref="A8:B8"/>
    <mergeCell ref="A1:B1"/>
    <mergeCell ref="A2:G2"/>
    <mergeCell ref="J2:N2"/>
    <mergeCell ref="A7:B7"/>
    <mergeCell ref="E5:F5"/>
    <mergeCell ref="E6:F6"/>
  </mergeCells>
  <phoneticPr fontId="3"/>
  <conditionalFormatting sqref="A13 C13:F13 G13:G17 B14:F14 A15:A17 G20:G40 A22:A23 A25:A26 A28:A29 A31:A32 A34:A35 A37:A38">
    <cfRule type="expression" dxfId="12" priority="12">
      <formula>#REF!="×"</formula>
    </cfRule>
  </conditionalFormatting>
  <conditionalFormatting sqref="A20">
    <cfRule type="expression" dxfId="11" priority="7">
      <formula>#REF!="×"</formula>
    </cfRule>
  </conditionalFormatting>
  <conditionalFormatting sqref="C15:F15">
    <cfRule type="expression" dxfId="10" priority="8">
      <formula>#REF!="×"</formula>
    </cfRule>
  </conditionalFormatting>
  <conditionalFormatting sqref="C20:F20 B21:F21 C22:F23 B24:F24 B27:F27 B30:F30 B33:F33 B36:F36 B39:F39 A40">
    <cfRule type="expression" dxfId="9" priority="9">
      <formula>#REF!="×"</formula>
    </cfRule>
  </conditionalFormatting>
  <conditionalFormatting sqref="C25:F26">
    <cfRule type="expression" dxfId="8" priority="6">
      <formula>#REF!="×"</formula>
    </cfRule>
  </conditionalFormatting>
  <conditionalFormatting sqref="C28:F29">
    <cfRule type="expression" dxfId="7" priority="5">
      <formula>#REF!="×"</formula>
    </cfRule>
  </conditionalFormatting>
  <conditionalFormatting sqref="C31:F32">
    <cfRule type="expression" dxfId="6" priority="4">
      <formula>#REF!="×"</formula>
    </cfRule>
  </conditionalFormatting>
  <conditionalFormatting sqref="C34:F35">
    <cfRule type="expression" dxfId="5" priority="3">
      <formula>#REF!="×"</formula>
    </cfRule>
  </conditionalFormatting>
  <conditionalFormatting sqref="C37:F38">
    <cfRule type="expression" dxfId="4" priority="2">
      <formula>#REF!="×"</formula>
    </cfRule>
  </conditionalFormatting>
  <conditionalFormatting sqref="C40:F40">
    <cfRule type="expression" dxfId="3" priority="1">
      <formula>#REF!="×"</formula>
    </cfRule>
  </conditionalFormatting>
  <conditionalFormatting sqref="D9 B10:E10">
    <cfRule type="expression" dxfId="2" priority="10">
      <formula>#REF!="○"</formula>
    </cfRule>
    <cfRule type="expression" dxfId="1" priority="11">
      <formula>#REF!</formula>
    </cfRule>
  </conditionalFormatting>
  <dataValidations count="2">
    <dataValidation type="list" allowBlank="1" showInputMessage="1" showErrorMessage="1" sqref="C6" xr:uid="{8E259E15-D367-460E-B3D2-A46C204C7A39}">
      <formula1>$N$8:$R$8</formula1>
    </dataValidation>
    <dataValidation type="list" allowBlank="1" showInputMessage="1" showErrorMessage="1" sqref="C7:C8" xr:uid="{905D470D-1339-4766-9525-DF12EBAA6F52}">
      <formula1>$N$9:$O$9</formula1>
    </dataValidation>
  </dataValidations>
  <printOptions horizontalCentered="1"/>
  <pageMargins left="0.70866141732283472" right="0.70866141732283472" top="0.74803149606299213" bottom="0.55118110236220474" header="0.31496062992125984" footer="0.31496062992125984"/>
  <pageSetup paperSize="9" scale="55" fitToHeight="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B77B0A-321E-4877-928D-07073A5135A2}">
  <sheetPr>
    <tabColor rgb="FFFF0000"/>
    <pageSetUpPr fitToPage="1"/>
  </sheetPr>
  <dimension ref="A1:J8"/>
  <sheetViews>
    <sheetView view="pageBreakPreview" zoomScale="80" zoomScaleNormal="115" zoomScaleSheetLayoutView="80" workbookViewId="0">
      <selection activeCell="H11" sqref="H11"/>
    </sheetView>
  </sheetViews>
  <sheetFormatPr defaultColWidth="9" defaultRowHeight="13.5"/>
  <cols>
    <col min="1" max="1" width="57.375" style="3" customWidth="1"/>
    <col min="2" max="2" width="19.875" style="4" customWidth="1"/>
    <col min="3" max="3" width="21.75" style="4" customWidth="1"/>
    <col min="4" max="4" width="19" style="4" customWidth="1"/>
    <col min="5" max="5" width="17.125" style="4" customWidth="1"/>
    <col min="6" max="6" width="18.375" style="4" customWidth="1"/>
    <col min="7" max="7" width="24.875" style="4" customWidth="1"/>
    <col min="8" max="8" width="25.25" style="4" customWidth="1"/>
    <col min="9" max="9" width="38.25" style="3" customWidth="1"/>
    <col min="10" max="10" width="187.25" style="8" customWidth="1"/>
    <col min="11" max="16" width="14.625" style="3" customWidth="1"/>
    <col min="17" max="17" width="18.875" style="3" customWidth="1"/>
    <col min="18" max="18" width="9" style="3"/>
    <col min="19" max="25" width="9" style="3" customWidth="1"/>
    <col min="26" max="16384" width="9" style="3"/>
  </cols>
  <sheetData>
    <row r="1" spans="1:10" ht="73.5" customHeight="1">
      <c r="A1" s="10" t="s">
        <v>4</v>
      </c>
      <c r="B1" s="566" t="s">
        <v>30</v>
      </c>
      <c r="C1" s="567"/>
      <c r="D1" s="567"/>
      <c r="E1" s="567"/>
      <c r="F1" s="567"/>
      <c r="G1" s="567"/>
      <c r="H1" s="567"/>
      <c r="I1" s="6"/>
    </row>
    <row r="2" spans="1:10" ht="41.25" customHeight="1">
      <c r="A2" s="573" t="s">
        <v>6</v>
      </c>
      <c r="B2" s="574" t="s">
        <v>57</v>
      </c>
      <c r="C2" s="574" t="s">
        <v>41</v>
      </c>
      <c r="D2" s="574" t="s">
        <v>42</v>
      </c>
      <c r="E2" s="574" t="s">
        <v>43</v>
      </c>
      <c r="F2" s="574" t="s">
        <v>44</v>
      </c>
      <c r="G2" s="574" t="s">
        <v>45</v>
      </c>
      <c r="H2" s="574" t="s">
        <v>46</v>
      </c>
      <c r="I2" s="568" t="s">
        <v>47</v>
      </c>
      <c r="J2" s="15"/>
    </row>
    <row r="3" spans="1:10" ht="144.6" customHeight="1">
      <c r="A3" s="573"/>
      <c r="B3" s="574"/>
      <c r="C3" s="574"/>
      <c r="D3" s="574"/>
      <c r="E3" s="574"/>
      <c r="F3" s="574"/>
      <c r="G3" s="574"/>
      <c r="H3" s="574"/>
      <c r="I3" s="553"/>
      <c r="J3" s="9" t="s">
        <v>3</v>
      </c>
    </row>
    <row r="4" spans="1:10" ht="84.75" customHeight="1">
      <c r="A4" s="16" t="s">
        <v>55</v>
      </c>
      <c r="B4" s="18"/>
      <c r="C4" s="18"/>
      <c r="D4" s="49" t="e">
        <f>C4/B4</f>
        <v>#DIV/0!</v>
      </c>
      <c r="E4" s="50" t="e">
        <f>(D4-0.02)*B4</f>
        <v>#DIV/0!</v>
      </c>
      <c r="F4" s="19"/>
      <c r="G4" s="27"/>
      <c r="H4" s="20"/>
      <c r="I4" s="55">
        <f>F4*G4*H4</f>
        <v>0</v>
      </c>
      <c r="J4" s="9"/>
    </row>
    <row r="5" spans="1:10" ht="90" customHeight="1">
      <c r="A5" s="16" t="s">
        <v>60</v>
      </c>
      <c r="B5" s="569"/>
      <c r="C5" s="570"/>
      <c r="D5" s="570"/>
      <c r="E5" s="570"/>
      <c r="F5" s="570"/>
      <c r="G5" s="570"/>
      <c r="H5" s="570"/>
      <c r="I5" s="18">
        <v>0</v>
      </c>
      <c r="J5" s="9"/>
    </row>
    <row r="6" spans="1:10" ht="60.75" customHeight="1">
      <c r="A6" s="571" t="s">
        <v>7</v>
      </c>
      <c r="B6" s="572"/>
      <c r="C6" s="572"/>
      <c r="D6" s="572"/>
      <c r="E6" s="572"/>
      <c r="F6" s="572"/>
      <c r="G6" s="572"/>
      <c r="H6" s="572"/>
      <c r="I6" s="572"/>
    </row>
    <row r="8" spans="1:10">
      <c r="A8" s="8"/>
    </row>
  </sheetData>
  <mergeCells count="12">
    <mergeCell ref="B1:H1"/>
    <mergeCell ref="I2:I3"/>
    <mergeCell ref="B5:H5"/>
    <mergeCell ref="A6:I6"/>
    <mergeCell ref="A2:A3"/>
    <mergeCell ref="B2:B3"/>
    <mergeCell ref="C2:C3"/>
    <mergeCell ref="D2:D3"/>
    <mergeCell ref="E2:E3"/>
    <mergeCell ref="F2:F3"/>
    <mergeCell ref="G2:G3"/>
    <mergeCell ref="H2:H3"/>
  </mergeCells>
  <phoneticPr fontId="3"/>
  <conditionalFormatting sqref="A4:H4 I4:I5 A5:B5">
    <cfRule type="expression" dxfId="0" priority="1">
      <formula>#REF!="×"</formula>
    </cfRule>
  </conditionalFormatting>
  <printOptions horizontalCentered="1"/>
  <pageMargins left="0.70866141732283472" right="0.70866141732283472" top="0.74803149606299213" bottom="0.55118110236220474" header="0.31496062992125984" footer="0.31496062992125984"/>
  <pageSetup paperSize="9" scale="55"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C7C40F-8384-429E-89EE-38B9784072BD}">
  <sheetPr>
    <tabColor rgb="FF00B050"/>
    <pageSetUpPr fitToPage="1"/>
  </sheetPr>
  <dimension ref="A1:J8"/>
  <sheetViews>
    <sheetView view="pageBreakPreview" zoomScale="67" zoomScaleNormal="115" zoomScaleSheetLayoutView="80" workbookViewId="0">
      <selection activeCell="A44" sqref="A44:B44"/>
    </sheetView>
  </sheetViews>
  <sheetFormatPr defaultColWidth="9" defaultRowHeight="13.5"/>
  <cols>
    <col min="1" max="1" width="61.5" style="3" customWidth="1"/>
    <col min="2" max="2" width="23.375" style="4" customWidth="1"/>
    <col min="3" max="3" width="21.75" style="4" customWidth="1"/>
    <col min="4" max="4" width="21.5" style="4" customWidth="1"/>
    <col min="5" max="5" width="23.375" style="4" customWidth="1"/>
    <col min="6" max="6" width="21" style="4" customWidth="1"/>
    <col min="7" max="7" width="24.875" style="4" customWidth="1"/>
    <col min="8" max="8" width="25.25" style="4" customWidth="1"/>
    <col min="9" max="9" width="38.25" style="3" customWidth="1"/>
    <col min="10" max="10" width="187.25" style="8" customWidth="1"/>
    <col min="11" max="16" width="14.625" style="3" customWidth="1"/>
    <col min="17" max="17" width="18.875" style="3" customWidth="1"/>
    <col min="18" max="18" width="9" style="3"/>
    <col min="19" max="25" width="9" style="3" customWidth="1"/>
    <col min="26" max="16384" width="9" style="3"/>
  </cols>
  <sheetData>
    <row r="1" spans="1:10" ht="73.5" customHeight="1">
      <c r="A1" s="10" t="s">
        <v>84</v>
      </c>
      <c r="B1" s="383" t="s">
        <v>109</v>
      </c>
      <c r="C1" s="383"/>
      <c r="D1" s="383"/>
      <c r="E1" s="383"/>
      <c r="F1" s="383"/>
      <c r="G1" s="383"/>
      <c r="H1" s="383"/>
      <c r="I1" s="383"/>
    </row>
    <row r="2" spans="1:10" ht="41.25" customHeight="1">
      <c r="A2" s="390" t="s">
        <v>6</v>
      </c>
      <c r="B2" s="391" t="s">
        <v>79</v>
      </c>
      <c r="C2" s="391" t="s">
        <v>114</v>
      </c>
      <c r="D2" s="391" t="s">
        <v>110</v>
      </c>
      <c r="E2" s="391" t="s">
        <v>111</v>
      </c>
      <c r="F2" s="391" t="s">
        <v>80</v>
      </c>
      <c r="G2" s="391" t="s">
        <v>81</v>
      </c>
      <c r="H2" s="391" t="s">
        <v>82</v>
      </c>
      <c r="I2" s="384" t="s">
        <v>83</v>
      </c>
      <c r="J2" s="15"/>
    </row>
    <row r="3" spans="1:10" ht="144.6" customHeight="1">
      <c r="A3" s="390"/>
      <c r="B3" s="391"/>
      <c r="C3" s="391"/>
      <c r="D3" s="391"/>
      <c r="E3" s="391"/>
      <c r="F3" s="391"/>
      <c r="G3" s="391"/>
      <c r="H3" s="391"/>
      <c r="I3" s="385"/>
      <c r="J3" s="9" t="s">
        <v>3</v>
      </c>
    </row>
    <row r="4" spans="1:10" ht="154.5" customHeight="1">
      <c r="A4" s="103" t="s">
        <v>108</v>
      </c>
      <c r="B4" s="130">
        <v>272000</v>
      </c>
      <c r="C4" s="130">
        <v>6900</v>
      </c>
      <c r="D4" s="142">
        <f>C4/B4</f>
        <v>2.5367647058823529E-2</v>
      </c>
      <c r="E4" s="143">
        <f>(D4-0.02)*B4</f>
        <v>1460</v>
      </c>
      <c r="F4" s="144">
        <v>1460</v>
      </c>
      <c r="G4" s="145">
        <v>6</v>
      </c>
      <c r="H4" s="146">
        <v>7</v>
      </c>
      <c r="I4" s="147">
        <f>F4*G4*H4</f>
        <v>61320</v>
      </c>
      <c r="J4" s="9"/>
    </row>
    <row r="5" spans="1:10" ht="111.75" customHeight="1">
      <c r="A5" s="102" t="s">
        <v>107</v>
      </c>
      <c r="B5" s="386"/>
      <c r="C5" s="387"/>
      <c r="D5" s="387"/>
      <c r="E5" s="387"/>
      <c r="F5" s="387"/>
      <c r="G5" s="387"/>
      <c r="H5" s="387"/>
      <c r="I5" s="74">
        <v>0</v>
      </c>
      <c r="J5" s="9"/>
    </row>
    <row r="6" spans="1:10" ht="114" customHeight="1">
      <c r="A6" s="388" t="s">
        <v>7</v>
      </c>
      <c r="B6" s="389"/>
      <c r="C6" s="389"/>
      <c r="D6" s="389"/>
      <c r="E6" s="389"/>
      <c r="F6" s="389"/>
      <c r="G6" s="389"/>
      <c r="H6" s="389"/>
      <c r="I6" s="389"/>
    </row>
    <row r="8" spans="1:10">
      <c r="A8" s="8"/>
    </row>
  </sheetData>
  <mergeCells count="12">
    <mergeCell ref="B1:I1"/>
    <mergeCell ref="I2:I3"/>
    <mergeCell ref="B5:H5"/>
    <mergeCell ref="A6:I6"/>
    <mergeCell ref="A2:A3"/>
    <mergeCell ref="B2:B3"/>
    <mergeCell ref="C2:C3"/>
    <mergeCell ref="D2:D3"/>
    <mergeCell ref="E2:E3"/>
    <mergeCell ref="F2:F3"/>
    <mergeCell ref="G2:G3"/>
    <mergeCell ref="H2:H3"/>
  </mergeCells>
  <phoneticPr fontId="3"/>
  <conditionalFormatting sqref="A4:H4 I4:I5 A5:B5">
    <cfRule type="expression" dxfId="79" priority="1">
      <formula>#REF!="×"</formula>
    </cfRule>
  </conditionalFormatting>
  <printOptions horizontalCentered="1"/>
  <pageMargins left="0.70866141732283472" right="0.70866141732283472" top="0.74803149606299213" bottom="0.55118110236220474" header="0.31496062992125984" footer="0.31496062992125984"/>
  <pageSetup paperSize="9" scale="50"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AF9758-800B-4545-A04E-46D9D98A5E46}">
  <sheetPr>
    <tabColor rgb="FFFFC000"/>
    <pageSetUpPr fitToPage="1"/>
  </sheetPr>
  <dimension ref="A1:L46"/>
  <sheetViews>
    <sheetView tabSelected="1" view="pageBreakPreview" zoomScaleNormal="100" zoomScaleSheetLayoutView="100" workbookViewId="0">
      <selection activeCell="I5" sqref="I4:I5"/>
    </sheetView>
  </sheetViews>
  <sheetFormatPr defaultRowHeight="13.5"/>
  <cols>
    <col min="1" max="1" width="6.375" customWidth="1"/>
    <col min="6" max="6" width="7.125" customWidth="1"/>
    <col min="7" max="7" width="9.5" customWidth="1"/>
    <col min="11" max="11" width="24.625" customWidth="1"/>
  </cols>
  <sheetData>
    <row r="1" spans="1:11" ht="29.25" customHeight="1">
      <c r="A1" s="293" t="s">
        <v>186</v>
      </c>
    </row>
    <row r="2" spans="1:11" ht="13.5" customHeight="1">
      <c r="A2" s="393" t="s">
        <v>164</v>
      </c>
      <c r="B2" s="393"/>
      <c r="C2" s="393"/>
      <c r="D2" s="393"/>
      <c r="E2" s="393"/>
      <c r="F2" s="393"/>
      <c r="G2" s="393"/>
      <c r="H2" s="393"/>
      <c r="I2" s="393"/>
      <c r="J2" s="393"/>
      <c r="K2" s="393"/>
    </row>
    <row r="3" spans="1:11" ht="33" customHeight="1">
      <c r="A3" s="393"/>
      <c r="B3" s="393"/>
      <c r="C3" s="393"/>
      <c r="D3" s="393"/>
      <c r="E3" s="393"/>
      <c r="F3" s="393"/>
      <c r="G3" s="393"/>
      <c r="H3" s="393"/>
      <c r="I3" s="393"/>
      <c r="J3" s="393"/>
      <c r="K3" s="393"/>
    </row>
    <row r="4" spans="1:11" ht="12.75" customHeight="1"/>
    <row r="5" spans="1:11" ht="23.25" customHeight="1">
      <c r="B5" s="255" t="s">
        <v>192</v>
      </c>
      <c r="C5" s="252"/>
      <c r="D5" s="253"/>
      <c r="E5" s="253"/>
    </row>
    <row r="6" spans="1:11" ht="23.25" customHeight="1">
      <c r="B6" s="261" t="s">
        <v>166</v>
      </c>
      <c r="C6" s="261"/>
      <c r="D6" s="262"/>
      <c r="E6" s="254"/>
    </row>
    <row r="7" spans="1:11" ht="16.149999999999999" customHeight="1">
      <c r="B7" s="261"/>
      <c r="C7" s="261"/>
      <c r="D7" s="262"/>
      <c r="E7" s="254"/>
    </row>
    <row r="8" spans="1:11" ht="6.75" customHeight="1">
      <c r="B8" s="251"/>
      <c r="C8" s="251"/>
      <c r="D8" s="254"/>
      <c r="E8" s="254"/>
    </row>
    <row r="21" spans="1:11" ht="24" customHeight="1"/>
    <row r="22" spans="1:11" ht="29.25" customHeight="1"/>
    <row r="23" spans="1:11" ht="12.75" customHeight="1"/>
    <row r="24" spans="1:11" ht="23.25" customHeight="1">
      <c r="B24" s="256" t="s">
        <v>193</v>
      </c>
      <c r="C24" s="256"/>
      <c r="D24" s="256"/>
      <c r="E24" s="257"/>
    </row>
    <row r="25" spans="1:11" ht="24" customHeight="1">
      <c r="A25" s="394" t="s">
        <v>169</v>
      </c>
      <c r="B25" s="394"/>
      <c r="C25" s="394"/>
      <c r="D25" s="394"/>
      <c r="E25" s="394"/>
      <c r="F25" s="394"/>
      <c r="G25" s="394"/>
      <c r="H25" s="394"/>
      <c r="I25" s="394"/>
      <c r="J25" s="394"/>
      <c r="K25" s="394"/>
    </row>
    <row r="26" spans="1:11" ht="38.25" customHeight="1">
      <c r="A26" s="282"/>
      <c r="B26" s="399" t="s">
        <v>182</v>
      </c>
      <c r="C26" s="400"/>
      <c r="D26" s="400"/>
      <c r="E26" s="400"/>
      <c r="F26" s="400"/>
      <c r="G26" s="400"/>
      <c r="H26" s="400"/>
      <c r="I26" s="400"/>
      <c r="J26" s="400"/>
      <c r="K26" s="400"/>
    </row>
    <row r="27" spans="1:11" ht="31.5" customHeight="1">
      <c r="B27" s="396" t="s">
        <v>167</v>
      </c>
      <c r="C27" s="396"/>
      <c r="D27" s="396"/>
      <c r="E27" s="396"/>
      <c r="F27" s="396"/>
      <c r="G27" s="396"/>
      <c r="H27" s="396"/>
      <c r="I27" s="396"/>
      <c r="J27" s="396"/>
      <c r="K27" s="396"/>
    </row>
    <row r="28" spans="1:11" ht="40.15" customHeight="1">
      <c r="B28" s="399" t="s">
        <v>170</v>
      </c>
      <c r="C28" s="400"/>
      <c r="D28" s="400"/>
      <c r="E28" s="400"/>
      <c r="F28" s="400"/>
      <c r="G28" s="400"/>
      <c r="H28" s="400"/>
      <c r="I28" s="400"/>
      <c r="J28" s="400"/>
      <c r="K28" s="400"/>
    </row>
    <row r="29" spans="1:11">
      <c r="B29" s="249"/>
    </row>
    <row r="30" spans="1:11" ht="33.75" customHeight="1">
      <c r="B30" s="395" t="s">
        <v>194</v>
      </c>
      <c r="C30" s="396"/>
      <c r="D30" s="396"/>
      <c r="E30" s="396"/>
      <c r="F30" s="396"/>
      <c r="G30" s="396"/>
      <c r="H30" s="396"/>
      <c r="I30" s="396"/>
      <c r="J30" s="396"/>
      <c r="K30" s="396"/>
    </row>
    <row r="31" spans="1:11" ht="41.25" customHeight="1">
      <c r="B31" s="402" t="s">
        <v>202</v>
      </c>
      <c r="C31" s="402"/>
      <c r="D31" s="402"/>
      <c r="E31" s="402"/>
      <c r="F31" s="402"/>
      <c r="G31" s="402"/>
      <c r="H31" s="402"/>
      <c r="I31" s="402"/>
      <c r="J31" s="402"/>
      <c r="K31" s="402"/>
    </row>
    <row r="32" spans="1:11" ht="14.25" customHeight="1">
      <c r="B32" s="260"/>
      <c r="C32" s="260"/>
      <c r="D32" s="260"/>
      <c r="E32" s="260"/>
    </row>
    <row r="33" spans="1:12" ht="29.25" customHeight="1">
      <c r="B33" s="394" t="s">
        <v>168</v>
      </c>
      <c r="C33" s="394"/>
      <c r="D33" s="394"/>
      <c r="E33" s="394"/>
      <c r="F33" s="394"/>
      <c r="G33" s="394"/>
      <c r="H33" s="394"/>
      <c r="I33" s="394"/>
      <c r="J33" s="394"/>
      <c r="K33" s="394"/>
    </row>
    <row r="34" spans="1:12" ht="28.5" customHeight="1">
      <c r="B34" s="397" t="s">
        <v>187</v>
      </c>
      <c r="C34" s="397"/>
      <c r="D34" s="397"/>
      <c r="E34" s="397"/>
      <c r="F34" s="397"/>
      <c r="G34" s="397"/>
      <c r="H34" s="397"/>
      <c r="I34" s="397"/>
      <c r="J34" s="397"/>
      <c r="K34" s="397"/>
    </row>
    <row r="35" spans="1:12" ht="22.15" customHeight="1">
      <c r="B35" s="401" t="s">
        <v>204</v>
      </c>
      <c r="C35" s="401"/>
      <c r="D35" s="401"/>
      <c r="E35" s="401"/>
      <c r="F35" s="401"/>
      <c r="G35" s="401"/>
      <c r="H35" s="401"/>
      <c r="I35" s="401"/>
      <c r="J35" s="401"/>
      <c r="K35" s="401"/>
      <c r="L35" s="401"/>
    </row>
    <row r="36" spans="1:12" ht="15.75" customHeight="1">
      <c r="B36" s="268"/>
      <c r="C36" s="268"/>
      <c r="D36" s="268"/>
      <c r="E36" s="268"/>
      <c r="F36" s="268"/>
      <c r="G36" s="268"/>
      <c r="H36" s="268"/>
      <c r="I36" s="268"/>
      <c r="J36" s="268"/>
      <c r="K36" s="268"/>
      <c r="L36" s="268"/>
    </row>
    <row r="37" spans="1:12" ht="26.25" customHeight="1">
      <c r="B37" s="398" t="s">
        <v>165</v>
      </c>
      <c r="C37" s="398"/>
      <c r="D37" s="398"/>
      <c r="E37" s="398"/>
      <c r="F37" s="398"/>
      <c r="G37" s="398"/>
      <c r="H37" s="398"/>
      <c r="I37" s="398"/>
      <c r="J37" s="398"/>
    </row>
    <row r="38" spans="1:12" ht="24" customHeight="1">
      <c r="A38" s="394" t="s">
        <v>203</v>
      </c>
      <c r="B38" s="394"/>
      <c r="C38" s="394"/>
      <c r="D38" s="394"/>
      <c r="E38" s="394"/>
      <c r="F38" s="394"/>
      <c r="G38" s="394"/>
      <c r="H38" s="394"/>
      <c r="I38" s="394"/>
      <c r="J38" s="394"/>
      <c r="K38" s="394"/>
    </row>
    <row r="39" spans="1:12" ht="21" customHeight="1">
      <c r="B39" s="251"/>
      <c r="C39" s="251"/>
      <c r="D39" s="250"/>
      <c r="E39" s="250"/>
      <c r="F39" s="250"/>
      <c r="G39" s="250"/>
      <c r="H39" s="300" t="s">
        <v>205</v>
      </c>
      <c r="I39" s="301"/>
      <c r="J39" s="301"/>
      <c r="K39" s="301"/>
    </row>
    <row r="40" spans="1:12" ht="23.25" customHeight="1">
      <c r="B40" s="266" t="s">
        <v>172</v>
      </c>
      <c r="G40" s="266"/>
      <c r="H40" s="250"/>
    </row>
    <row r="41" spans="1:12" ht="12" customHeight="1">
      <c r="C41" s="250"/>
      <c r="D41" s="250"/>
      <c r="E41" s="250"/>
      <c r="F41" s="250"/>
      <c r="H41" s="250"/>
      <c r="I41" s="250"/>
      <c r="J41" s="250"/>
      <c r="K41" s="250"/>
    </row>
    <row r="42" spans="1:12" ht="27" customHeight="1">
      <c r="B42" s="266" t="s">
        <v>173</v>
      </c>
      <c r="G42" s="266"/>
    </row>
    <row r="43" spans="1:12" ht="7.5" customHeight="1">
      <c r="B43" s="267" t="s">
        <v>174</v>
      </c>
      <c r="G43" s="267"/>
    </row>
    <row r="44" spans="1:12" ht="18.75" customHeight="1">
      <c r="B44" s="274" t="s">
        <v>175</v>
      </c>
      <c r="C44" s="274"/>
      <c r="D44" s="274"/>
      <c r="E44" s="274"/>
      <c r="F44" s="274"/>
      <c r="G44" s="274"/>
      <c r="H44" s="274"/>
      <c r="I44" s="274"/>
      <c r="J44" s="274"/>
      <c r="K44" s="274"/>
    </row>
    <row r="45" spans="1:12" ht="19.5" customHeight="1">
      <c r="B45" s="392"/>
      <c r="C45" s="392"/>
      <c r="D45" s="392"/>
      <c r="E45" s="392"/>
      <c r="F45" s="392"/>
    </row>
    <row r="46" spans="1:12" ht="13.5" customHeight="1">
      <c r="B46" s="250"/>
    </row>
  </sheetData>
  <mergeCells count="13">
    <mergeCell ref="B45:F45"/>
    <mergeCell ref="A2:K3"/>
    <mergeCell ref="A25:K25"/>
    <mergeCell ref="B30:K30"/>
    <mergeCell ref="B33:K33"/>
    <mergeCell ref="B34:K34"/>
    <mergeCell ref="B37:J37"/>
    <mergeCell ref="B27:K27"/>
    <mergeCell ref="B28:K28"/>
    <mergeCell ref="B26:K26"/>
    <mergeCell ref="B35:L35"/>
    <mergeCell ref="B31:K31"/>
    <mergeCell ref="A38:K38"/>
  </mergeCells>
  <phoneticPr fontId="3"/>
  <pageMargins left="0.7" right="0.7" top="0.75" bottom="0.75" header="0.3" footer="0.3"/>
  <pageSetup paperSize="9" scale="81" fitToHeight="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C09AB0-05EC-49BF-B412-F638735B87EE}">
  <sheetPr>
    <tabColor rgb="FFFFC000"/>
  </sheetPr>
  <dimension ref="A1:S73"/>
  <sheetViews>
    <sheetView view="pageBreakPreview" zoomScale="41" zoomScaleNormal="100" zoomScaleSheetLayoutView="46" workbookViewId="0">
      <selection activeCell="D3" sqref="D3"/>
    </sheetView>
  </sheetViews>
  <sheetFormatPr defaultColWidth="9" defaultRowHeight="13.5"/>
  <cols>
    <col min="1" max="1" width="47" style="3" customWidth="1"/>
    <col min="2" max="2" width="59.5" style="3" customWidth="1"/>
    <col min="3" max="3" width="40" style="4" customWidth="1"/>
    <col min="4" max="4" width="34.125" style="4" customWidth="1"/>
    <col min="5" max="5" width="31.375" style="4" customWidth="1"/>
    <col min="6" max="6" width="54.375" style="4" customWidth="1"/>
    <col min="7" max="7" width="50.375" style="4" customWidth="1"/>
    <col min="8" max="8" width="56.625" style="184" customWidth="1"/>
    <col min="9" max="9" width="48.5" style="3" customWidth="1"/>
    <col min="10" max="10" width="15.125" style="4" customWidth="1"/>
    <col min="11" max="11" width="18.625" style="4" customWidth="1"/>
    <col min="12" max="12" width="15.125" style="4" customWidth="1"/>
    <col min="13" max="13" width="49.5" style="3" customWidth="1"/>
    <col min="14" max="19" width="14.625" style="3" customWidth="1"/>
    <col min="20" max="20" width="18.875" style="3" customWidth="1"/>
    <col min="21" max="21" width="9" style="3"/>
    <col min="22" max="28" width="9" style="3" customWidth="1"/>
    <col min="29" max="16384" width="9" style="3"/>
  </cols>
  <sheetData>
    <row r="1" spans="1:13" ht="51" customHeight="1" thickBot="1">
      <c r="A1" s="447" t="s">
        <v>189</v>
      </c>
      <c r="B1" s="447"/>
      <c r="C1" s="162"/>
      <c r="D1" s="162"/>
      <c r="E1" s="162"/>
      <c r="F1" s="295" t="s">
        <v>67</v>
      </c>
      <c r="G1" s="448" t="s">
        <v>200</v>
      </c>
      <c r="H1" s="448"/>
      <c r="I1" s="1"/>
      <c r="K1" s="5"/>
      <c r="L1" s="6"/>
      <c r="M1" s="7"/>
    </row>
    <row r="2" spans="1:13" ht="74.25" customHeight="1">
      <c r="A2" s="449" t="s">
        <v>65</v>
      </c>
      <c r="B2" s="450"/>
      <c r="C2" s="450"/>
      <c r="D2" s="450"/>
      <c r="E2" s="450"/>
      <c r="F2" s="450"/>
      <c r="G2" s="450"/>
      <c r="J2" s="379"/>
      <c r="K2" s="379"/>
      <c r="L2" s="379"/>
      <c r="M2" s="379"/>
    </row>
    <row r="3" spans="1:13" ht="35.25" customHeight="1">
      <c r="A3" s="195" t="s">
        <v>87</v>
      </c>
      <c r="B3" s="196"/>
      <c r="C3" s="196"/>
      <c r="D3" s="292"/>
      <c r="E3" s="292"/>
      <c r="F3" s="292"/>
      <c r="G3" s="292"/>
      <c r="H3" s="185"/>
      <c r="J3" s="289"/>
      <c r="K3" s="289"/>
      <c r="L3" s="289"/>
      <c r="M3" s="289"/>
    </row>
    <row r="4" spans="1:13" ht="43.5" customHeight="1">
      <c r="A4" s="461" t="s">
        <v>88</v>
      </c>
      <c r="B4" s="461"/>
      <c r="C4" s="461"/>
      <c r="D4" s="105"/>
      <c r="E4" s="105"/>
      <c r="F4" s="105"/>
      <c r="G4" s="105"/>
      <c r="H4" s="186"/>
      <c r="I4" s="101"/>
      <c r="J4" s="289"/>
      <c r="K4" s="289"/>
      <c r="L4" s="289"/>
      <c r="M4" s="289"/>
    </row>
    <row r="5" spans="1:13" ht="2.25" customHeight="1">
      <c r="A5" s="291"/>
      <c r="B5" s="291"/>
      <c r="C5" s="291"/>
      <c r="D5" s="105"/>
      <c r="E5" s="105"/>
      <c r="F5" s="105"/>
      <c r="G5" s="105"/>
      <c r="H5" s="186"/>
      <c r="I5" s="101"/>
      <c r="J5" s="289"/>
      <c r="K5" s="289"/>
      <c r="L5" s="289"/>
      <c r="M5" s="289"/>
    </row>
    <row r="6" spans="1:13" s="206" customFormat="1" ht="47.25" customHeight="1">
      <c r="A6" s="462" t="s">
        <v>156</v>
      </c>
      <c r="B6" s="462"/>
      <c r="C6" s="462"/>
      <c r="D6" s="105"/>
      <c r="E6" s="105"/>
      <c r="F6" s="105"/>
      <c r="G6" s="105"/>
      <c r="H6" s="186"/>
      <c r="I6" s="101"/>
      <c r="J6" s="205"/>
      <c r="K6" s="205"/>
      <c r="L6" s="205"/>
      <c r="M6" s="205"/>
    </row>
    <row r="7" spans="1:13" s="206" customFormat="1" ht="1.5" customHeight="1" thickBot="1">
      <c r="A7" s="163"/>
      <c r="B7" s="163"/>
      <c r="C7" s="163"/>
      <c r="D7" s="105"/>
      <c r="E7" s="105"/>
      <c r="F7" s="105"/>
      <c r="G7" s="105"/>
      <c r="H7" s="186"/>
      <c r="I7" s="101"/>
      <c r="J7" s="205"/>
      <c r="K7" s="205"/>
      <c r="L7" s="205"/>
      <c r="M7" s="205"/>
    </row>
    <row r="8" spans="1:13" ht="0.75" hidden="1" customHeight="1">
      <c r="A8" s="286"/>
      <c r="B8" s="163"/>
      <c r="C8" s="163"/>
      <c r="D8" s="105"/>
      <c r="E8" s="105"/>
      <c r="F8" s="105"/>
      <c r="G8" s="105"/>
      <c r="H8" s="186"/>
      <c r="I8" s="101"/>
      <c r="J8" s="289"/>
      <c r="K8" s="289"/>
      <c r="L8" s="289"/>
      <c r="M8" s="289"/>
    </row>
    <row r="9" spans="1:13" ht="60.75" customHeight="1" thickBot="1">
      <c r="A9" s="296" t="s">
        <v>85</v>
      </c>
      <c r="B9" s="451" t="s">
        <v>118</v>
      </c>
      <c r="C9" s="452"/>
      <c r="D9" s="165"/>
      <c r="I9" s="4"/>
      <c r="J9" s="10"/>
      <c r="K9" s="8"/>
      <c r="L9" s="3"/>
    </row>
    <row r="10" spans="1:13" ht="69.75" customHeight="1">
      <c r="A10" s="297" t="s">
        <v>195</v>
      </c>
      <c r="B10" s="453" t="s">
        <v>196</v>
      </c>
      <c r="C10" s="454"/>
      <c r="F10" s="455" t="s">
        <v>176</v>
      </c>
      <c r="G10" s="456"/>
      <c r="H10" s="459">
        <v>1368000</v>
      </c>
      <c r="J10" s="3"/>
      <c r="K10" s="3"/>
      <c r="L10" s="3"/>
    </row>
    <row r="11" spans="1:13" ht="60" customHeight="1">
      <c r="A11" s="298" t="s">
        <v>69</v>
      </c>
      <c r="B11" s="453" t="s">
        <v>90</v>
      </c>
      <c r="C11" s="454"/>
      <c r="F11" s="457"/>
      <c r="G11" s="458"/>
      <c r="H11" s="460"/>
      <c r="J11" s="3"/>
      <c r="K11" s="3"/>
      <c r="L11" s="3"/>
    </row>
    <row r="12" spans="1:13" ht="57" customHeight="1">
      <c r="A12" s="299" t="s">
        <v>89</v>
      </c>
      <c r="B12" s="463" t="s">
        <v>91</v>
      </c>
      <c r="C12" s="464"/>
      <c r="F12" s="465" t="s">
        <v>179</v>
      </c>
      <c r="G12" s="466"/>
      <c r="H12" s="469">
        <v>1368000</v>
      </c>
      <c r="J12" s="3"/>
      <c r="K12" s="3"/>
      <c r="L12" s="3"/>
    </row>
    <row r="13" spans="1:13" ht="44.25" customHeight="1">
      <c r="A13" s="429" t="s">
        <v>70</v>
      </c>
      <c r="B13" s="431" t="s">
        <v>197</v>
      </c>
      <c r="C13" s="432"/>
      <c r="F13" s="467"/>
      <c r="G13" s="468"/>
      <c r="H13" s="470"/>
      <c r="J13" s="3"/>
      <c r="K13" s="3"/>
      <c r="L13" s="3"/>
    </row>
    <row r="14" spans="1:13" ht="71.25" customHeight="1">
      <c r="A14" s="430"/>
      <c r="B14" s="433" t="s">
        <v>198</v>
      </c>
      <c r="C14" s="434"/>
      <c r="D14" s="12"/>
      <c r="F14" s="435" t="s">
        <v>199</v>
      </c>
      <c r="G14" s="436"/>
      <c r="H14" s="439">
        <f>IF(H12-H10&lt;0, "０",H12-H10 )</f>
        <v>0</v>
      </c>
      <c r="I14" s="288"/>
      <c r="J14" s="3"/>
      <c r="K14" s="3"/>
      <c r="L14" s="3"/>
    </row>
    <row r="15" spans="1:13" ht="69" customHeight="1" thickBot="1">
      <c r="A15" s="441" t="s">
        <v>131</v>
      </c>
      <c r="B15" s="442"/>
      <c r="C15" s="294"/>
      <c r="D15" s="443" t="s">
        <v>92</v>
      </c>
      <c r="E15" s="444"/>
      <c r="F15" s="437"/>
      <c r="G15" s="438"/>
      <c r="H15" s="440"/>
      <c r="I15" s="14"/>
    </row>
    <row r="16" spans="1:13" s="184" customFormat="1" ht="11.25" customHeight="1">
      <c r="A16" s="197"/>
      <c r="B16" s="197"/>
      <c r="C16" s="198"/>
      <c r="D16" s="199"/>
      <c r="E16" s="200"/>
      <c r="F16" s="201"/>
      <c r="G16" s="201"/>
      <c r="H16" s="187"/>
      <c r="I16" s="202"/>
      <c r="J16" s="192"/>
      <c r="K16" s="192"/>
      <c r="L16" s="192"/>
    </row>
    <row r="17" spans="1:19" ht="58.5" customHeight="1" thickBot="1">
      <c r="A17" s="194" t="s">
        <v>157</v>
      </c>
      <c r="B17" s="11"/>
      <c r="C17" s="12"/>
      <c r="D17" s="69"/>
      <c r="E17" s="69"/>
      <c r="F17" s="69"/>
      <c r="G17" s="69"/>
      <c r="H17" s="188"/>
      <c r="I17" s="342"/>
      <c r="J17" s="342"/>
      <c r="K17" s="342"/>
      <c r="L17" s="342"/>
      <c r="M17" s="342"/>
      <c r="N17" s="3" t="s">
        <v>1</v>
      </c>
    </row>
    <row r="18" spans="1:19" ht="96.75" customHeight="1">
      <c r="A18" s="445" t="s">
        <v>138</v>
      </c>
      <c r="B18" s="446"/>
      <c r="C18" s="277" t="s">
        <v>140</v>
      </c>
      <c r="D18" s="277" t="s">
        <v>132</v>
      </c>
      <c r="E18" s="277" t="s">
        <v>139</v>
      </c>
      <c r="F18" s="277" t="s">
        <v>133</v>
      </c>
      <c r="G18" s="281" t="s">
        <v>181</v>
      </c>
      <c r="H18" s="189"/>
      <c r="I18" s="289"/>
      <c r="J18" s="289"/>
      <c r="K18" s="289"/>
      <c r="L18" s="289"/>
      <c r="M18" s="285"/>
    </row>
    <row r="19" spans="1:19" ht="122.25" customHeight="1">
      <c r="A19" s="415" t="s">
        <v>134</v>
      </c>
      <c r="B19" s="406"/>
      <c r="C19" s="158">
        <v>15</v>
      </c>
      <c r="D19" s="159">
        <v>15500</v>
      </c>
      <c r="E19" s="160">
        <v>6</v>
      </c>
      <c r="F19" s="159">
        <v>15500</v>
      </c>
      <c r="G19" s="278">
        <f>C19*D19*E19</f>
        <v>1395000</v>
      </c>
      <c r="H19" s="329"/>
      <c r="I19" s="329"/>
      <c r="J19" s="329"/>
      <c r="K19" s="329"/>
      <c r="L19" s="329"/>
      <c r="M19" s="289"/>
    </row>
    <row r="20" spans="1:19" ht="116.25" customHeight="1">
      <c r="A20" s="415" t="s">
        <v>135</v>
      </c>
      <c r="B20" s="406"/>
      <c r="C20" s="158"/>
      <c r="D20" s="159"/>
      <c r="E20" s="160"/>
      <c r="F20" s="159"/>
      <c r="G20" s="278">
        <f>C20*D20*E20</f>
        <v>0</v>
      </c>
      <c r="J20" s="180"/>
      <c r="K20" s="180"/>
      <c r="L20" s="180"/>
    </row>
    <row r="21" spans="1:19" ht="120.75" customHeight="1">
      <c r="A21" s="427" t="s">
        <v>136</v>
      </c>
      <c r="B21" s="404"/>
      <c r="C21" s="158"/>
      <c r="D21" s="159"/>
      <c r="E21" s="160"/>
      <c r="F21" s="161"/>
      <c r="G21" s="278">
        <f>C21*D21*E21</f>
        <v>0</v>
      </c>
      <c r="H21" s="428"/>
      <c r="I21" s="428"/>
      <c r="J21" s="284"/>
      <c r="K21" s="284"/>
      <c r="L21" s="284"/>
    </row>
    <row r="22" spans="1:19" ht="112.5" customHeight="1">
      <c r="A22" s="415" t="s">
        <v>137</v>
      </c>
      <c r="B22" s="406"/>
      <c r="C22" s="158"/>
      <c r="D22" s="159"/>
      <c r="E22" s="265"/>
      <c r="F22" s="161"/>
      <c r="G22" s="278">
        <f>C22*D22*E22</f>
        <v>0</v>
      </c>
      <c r="H22" s="416"/>
      <c r="I22" s="416"/>
      <c r="J22" s="181"/>
      <c r="K22" s="181"/>
      <c r="L22" s="181"/>
    </row>
    <row r="23" spans="1:19" ht="121.5" customHeight="1" thickBot="1">
      <c r="A23" s="417" t="s">
        <v>141</v>
      </c>
      <c r="B23" s="418"/>
      <c r="C23" s="418"/>
      <c r="D23" s="418"/>
      <c r="E23" s="418"/>
      <c r="F23" s="419"/>
      <c r="G23" s="280">
        <v>0</v>
      </c>
      <c r="H23" s="420"/>
      <c r="I23" s="421"/>
      <c r="J23" s="421"/>
      <c r="K23" s="421"/>
      <c r="L23" s="421"/>
    </row>
    <row r="24" spans="1:19" ht="21" customHeight="1" thickBot="1">
      <c r="A24" s="166"/>
      <c r="B24" s="166"/>
      <c r="C24" s="166"/>
      <c r="D24" s="166"/>
      <c r="E24" s="166"/>
      <c r="F24" s="166"/>
      <c r="G24" s="167"/>
      <c r="H24" s="190"/>
      <c r="I24" s="287"/>
      <c r="J24" s="287"/>
      <c r="K24" s="287"/>
      <c r="L24" s="287"/>
    </row>
    <row r="25" spans="1:19" ht="128.25" customHeight="1" thickBot="1">
      <c r="A25" s="422" t="s">
        <v>142</v>
      </c>
      <c r="B25" s="423"/>
      <c r="C25" s="423"/>
      <c r="D25" s="423"/>
      <c r="E25" s="423"/>
      <c r="F25" s="423"/>
      <c r="G25" s="424"/>
    </row>
    <row r="26" spans="1:19" s="91" customFormat="1" ht="15.75" customHeight="1">
      <c r="A26" s="169"/>
      <c r="B26" s="169"/>
      <c r="C26" s="169"/>
      <c r="D26" s="169"/>
      <c r="E26" s="169"/>
      <c r="F26" s="169"/>
      <c r="G26" s="169"/>
      <c r="H26" s="191"/>
      <c r="J26" s="168"/>
      <c r="K26" s="168"/>
      <c r="L26" s="168"/>
    </row>
    <row r="27" spans="1:19" s="91" customFormat="1" ht="75.75" customHeight="1">
      <c r="A27" s="425" t="s">
        <v>154</v>
      </c>
      <c r="B27" s="426"/>
      <c r="C27" s="426"/>
      <c r="D27" s="426"/>
      <c r="E27" s="169"/>
      <c r="F27" s="169"/>
      <c r="G27" s="169"/>
      <c r="I27" s="211">
        <f>SUM(G29:G68)</f>
        <v>1395000</v>
      </c>
      <c r="J27" s="168"/>
      <c r="K27" s="168"/>
      <c r="L27" s="168"/>
    </row>
    <row r="28" spans="1:19" ht="93.75" customHeight="1">
      <c r="A28" s="411" t="s">
        <v>143</v>
      </c>
      <c r="B28" s="412"/>
      <c r="C28" s="178" t="s">
        <v>140</v>
      </c>
      <c r="D28" s="178" t="s">
        <v>132</v>
      </c>
      <c r="E28" s="178" t="s">
        <v>139</v>
      </c>
      <c r="F28" s="178" t="s">
        <v>133</v>
      </c>
      <c r="G28" s="179" t="s">
        <v>181</v>
      </c>
    </row>
    <row r="29" spans="1:19" ht="95.25" customHeight="1">
      <c r="A29" s="403" t="s">
        <v>134</v>
      </c>
      <c r="B29" s="404"/>
      <c r="C29" s="212">
        <v>10</v>
      </c>
      <c r="D29" s="213">
        <v>15500</v>
      </c>
      <c r="E29" s="214">
        <v>6</v>
      </c>
      <c r="F29" s="213">
        <v>15500</v>
      </c>
      <c r="G29" s="215">
        <f>C29*D29*E29</f>
        <v>930000</v>
      </c>
      <c r="H29" s="191"/>
    </row>
    <row r="30" spans="1:19" ht="98.25" customHeight="1">
      <c r="A30" s="403" t="s">
        <v>135</v>
      </c>
      <c r="B30" s="404"/>
      <c r="C30" s="212"/>
      <c r="D30" s="213"/>
      <c r="E30" s="214"/>
      <c r="F30" s="213"/>
      <c r="G30" s="215">
        <f>C30*D30*E30</f>
        <v>0</v>
      </c>
      <c r="H30" s="191"/>
      <c r="N30" s="3">
        <v>1</v>
      </c>
      <c r="O30" s="3">
        <v>2</v>
      </c>
      <c r="P30" s="3">
        <v>3</v>
      </c>
      <c r="Q30" s="3">
        <v>4</v>
      </c>
      <c r="R30" s="3">
        <v>5</v>
      </c>
      <c r="S30" s="3">
        <v>6</v>
      </c>
    </row>
    <row r="31" spans="1:19" ht="140.25" customHeight="1">
      <c r="A31" s="407" t="s">
        <v>136</v>
      </c>
      <c r="B31" s="408"/>
      <c r="C31" s="216"/>
      <c r="D31" s="217"/>
      <c r="E31" s="218"/>
      <c r="F31" s="219"/>
      <c r="G31" s="215">
        <f>C31*D31*E31</f>
        <v>0</v>
      </c>
      <c r="H31" s="191"/>
    </row>
    <row r="32" spans="1:19" ht="88.5" customHeight="1">
      <c r="A32" s="403" t="s">
        <v>137</v>
      </c>
      <c r="B32" s="404"/>
      <c r="C32" s="212"/>
      <c r="D32" s="213"/>
      <c r="E32" s="263"/>
      <c r="F32" s="221"/>
      <c r="G32" s="215">
        <f>C32*D32*E32</f>
        <v>0</v>
      </c>
      <c r="H32" s="191"/>
      <c r="N32" s="3">
        <v>1</v>
      </c>
      <c r="O32" s="3">
        <v>2</v>
      </c>
      <c r="P32" s="3">
        <v>3</v>
      </c>
      <c r="Q32" s="3">
        <v>4</v>
      </c>
    </row>
    <row r="33" spans="1:12" ht="85.5" customHeight="1">
      <c r="A33" s="409" t="s">
        <v>153</v>
      </c>
      <c r="B33" s="409"/>
      <c r="C33" s="409"/>
      <c r="D33" s="409"/>
      <c r="E33" s="169"/>
      <c r="F33" s="169"/>
      <c r="G33" s="169"/>
      <c r="H33" s="191"/>
    </row>
    <row r="34" spans="1:12" ht="113.25" customHeight="1">
      <c r="A34" s="411" t="s">
        <v>143</v>
      </c>
      <c r="B34" s="412"/>
      <c r="C34" s="178" t="s">
        <v>140</v>
      </c>
      <c r="D34" s="178" t="s">
        <v>132</v>
      </c>
      <c r="E34" s="178" t="s">
        <v>139</v>
      </c>
      <c r="F34" s="178" t="s">
        <v>133</v>
      </c>
      <c r="G34" s="179" t="s">
        <v>181</v>
      </c>
      <c r="H34" s="191"/>
    </row>
    <row r="35" spans="1:12" ht="98.25" customHeight="1">
      <c r="A35" s="403" t="s">
        <v>134</v>
      </c>
      <c r="B35" s="404"/>
      <c r="C35" s="222">
        <v>2</v>
      </c>
      <c r="D35" s="223">
        <v>18500</v>
      </c>
      <c r="E35" s="224">
        <v>6</v>
      </c>
      <c r="F35" s="223">
        <v>18500</v>
      </c>
      <c r="G35" s="225">
        <f>C35*D35*E35</f>
        <v>222000</v>
      </c>
    </row>
    <row r="36" spans="1:12" ht="92.25" customHeight="1">
      <c r="A36" s="403" t="s">
        <v>135</v>
      </c>
      <c r="B36" s="404"/>
      <c r="C36" s="222"/>
      <c r="D36" s="223"/>
      <c r="E36" s="224"/>
      <c r="F36" s="223"/>
      <c r="G36" s="225">
        <f>C36*D36*E36</f>
        <v>0</v>
      </c>
    </row>
    <row r="37" spans="1:12" ht="129" customHeight="1">
      <c r="A37" s="413" t="s">
        <v>136</v>
      </c>
      <c r="B37" s="414"/>
      <c r="C37" s="226"/>
      <c r="D37" s="227"/>
      <c r="E37" s="228"/>
      <c r="F37" s="229"/>
      <c r="G37" s="225">
        <f>C37*D37*E37</f>
        <v>0</v>
      </c>
    </row>
    <row r="38" spans="1:12" ht="102" customHeight="1">
      <c r="A38" s="403" t="s">
        <v>137</v>
      </c>
      <c r="B38" s="404"/>
      <c r="C38" s="222"/>
      <c r="D38" s="223"/>
      <c r="E38" s="264"/>
      <c r="F38" s="231"/>
      <c r="G38" s="225">
        <f>C38*D38*E38</f>
        <v>0</v>
      </c>
    </row>
    <row r="39" spans="1:12" ht="79.5" customHeight="1">
      <c r="A39" s="182" t="s">
        <v>152</v>
      </c>
      <c r="B39" s="169"/>
      <c r="C39" s="169"/>
      <c r="D39" s="169"/>
      <c r="E39" s="169"/>
      <c r="F39" s="169"/>
      <c r="G39" s="169"/>
    </row>
    <row r="40" spans="1:12" ht="93" customHeight="1">
      <c r="A40" s="411" t="s">
        <v>143</v>
      </c>
      <c r="B40" s="412"/>
      <c r="C40" s="178" t="s">
        <v>140</v>
      </c>
      <c r="D40" s="178" t="s">
        <v>132</v>
      </c>
      <c r="E40" s="178" t="s">
        <v>139</v>
      </c>
      <c r="F40" s="178" t="s">
        <v>133</v>
      </c>
      <c r="G40" s="179" t="s">
        <v>181</v>
      </c>
    </row>
    <row r="41" spans="1:12" ht="84.75" customHeight="1">
      <c r="A41" s="407" t="s">
        <v>134</v>
      </c>
      <c r="B41" s="408"/>
      <c r="C41" s="222"/>
      <c r="D41" s="223"/>
      <c r="E41" s="224"/>
      <c r="F41" s="223"/>
      <c r="G41" s="225">
        <f>C41*D41*E41</f>
        <v>0</v>
      </c>
    </row>
    <row r="42" spans="1:12" ht="87.75" customHeight="1">
      <c r="A42" s="407" t="s">
        <v>135</v>
      </c>
      <c r="B42" s="408"/>
      <c r="C42" s="222"/>
      <c r="D42" s="223"/>
      <c r="E42" s="224"/>
      <c r="F42" s="223"/>
      <c r="G42" s="225">
        <f>C42*D42*E42</f>
        <v>0</v>
      </c>
    </row>
    <row r="43" spans="1:12" ht="130.5" customHeight="1">
      <c r="A43" s="407" t="s">
        <v>136</v>
      </c>
      <c r="B43" s="408"/>
      <c r="C43" s="226"/>
      <c r="D43" s="227"/>
      <c r="E43" s="228"/>
      <c r="F43" s="229"/>
      <c r="G43" s="225">
        <f>C43*D43*E43</f>
        <v>0</v>
      </c>
    </row>
    <row r="44" spans="1:12" ht="96" customHeight="1">
      <c r="A44" s="403" t="s">
        <v>137</v>
      </c>
      <c r="B44" s="404"/>
      <c r="C44" s="222"/>
      <c r="D44" s="223"/>
      <c r="E44" s="264"/>
      <c r="F44" s="231"/>
      <c r="G44" s="225">
        <f>C44*D44*E44</f>
        <v>0</v>
      </c>
    </row>
    <row r="45" spans="1:12" ht="83.25" customHeight="1">
      <c r="A45" s="182" t="s">
        <v>151</v>
      </c>
      <c r="B45" s="169"/>
      <c r="C45" s="169"/>
      <c r="D45" s="169"/>
      <c r="E45" s="169"/>
      <c r="F45" s="169"/>
      <c r="G45" s="169"/>
    </row>
    <row r="46" spans="1:12" s="148" customFormat="1" ht="87.75" customHeight="1">
      <c r="A46" s="411" t="s">
        <v>143</v>
      </c>
      <c r="B46" s="412"/>
      <c r="C46" s="178" t="s">
        <v>140</v>
      </c>
      <c r="D46" s="178" t="s">
        <v>132</v>
      </c>
      <c r="E46" s="178" t="s">
        <v>139</v>
      </c>
      <c r="F46" s="178" t="s">
        <v>133</v>
      </c>
      <c r="G46" s="179" t="s">
        <v>181</v>
      </c>
      <c r="H46" s="184"/>
      <c r="J46" s="149"/>
      <c r="K46" s="149"/>
      <c r="L46" s="149"/>
    </row>
    <row r="47" spans="1:12" ht="90" customHeight="1">
      <c r="A47" s="403" t="s">
        <v>134</v>
      </c>
      <c r="B47" s="404"/>
      <c r="C47" s="222">
        <v>3</v>
      </c>
      <c r="D47" s="223">
        <v>13500</v>
      </c>
      <c r="E47" s="224">
        <v>6</v>
      </c>
      <c r="F47" s="223">
        <v>13500</v>
      </c>
      <c r="G47" s="225">
        <f>C47*D47*E47</f>
        <v>243000</v>
      </c>
    </row>
    <row r="48" spans="1:12" ht="102.75" customHeight="1">
      <c r="A48" s="403" t="s">
        <v>135</v>
      </c>
      <c r="B48" s="404"/>
      <c r="C48" s="222"/>
      <c r="D48" s="223"/>
      <c r="E48" s="224"/>
      <c r="F48" s="223"/>
      <c r="G48" s="225">
        <f>C48*D48*E48</f>
        <v>0</v>
      </c>
    </row>
    <row r="49" spans="1:12" ht="139.5" customHeight="1">
      <c r="A49" s="407" t="s">
        <v>136</v>
      </c>
      <c r="B49" s="408"/>
      <c r="C49" s="226"/>
      <c r="D49" s="227"/>
      <c r="E49" s="228"/>
      <c r="F49" s="229"/>
      <c r="G49" s="225">
        <f>C49*D49*E49</f>
        <v>0</v>
      </c>
    </row>
    <row r="50" spans="1:12" ht="93.75" customHeight="1">
      <c r="A50" s="403" t="s">
        <v>137</v>
      </c>
      <c r="B50" s="404"/>
      <c r="C50" s="222"/>
      <c r="D50" s="223"/>
      <c r="E50" s="264"/>
      <c r="F50" s="231"/>
      <c r="G50" s="225">
        <f>C50*D50*E50</f>
        <v>0</v>
      </c>
    </row>
    <row r="51" spans="1:12" ht="85.5" customHeight="1">
      <c r="A51" s="183" t="s">
        <v>150</v>
      </c>
      <c r="B51" s="169"/>
      <c r="C51" s="169"/>
      <c r="D51" s="169"/>
      <c r="E51" s="169"/>
      <c r="F51" s="169"/>
      <c r="G51" s="169"/>
    </row>
    <row r="52" spans="1:12" s="148" customFormat="1" ht="99" customHeight="1">
      <c r="A52" s="411" t="s">
        <v>143</v>
      </c>
      <c r="B52" s="412"/>
      <c r="C52" s="178" t="s">
        <v>140</v>
      </c>
      <c r="D52" s="178" t="s">
        <v>132</v>
      </c>
      <c r="E52" s="178" t="s">
        <v>139</v>
      </c>
      <c r="F52" s="178" t="s">
        <v>133</v>
      </c>
      <c r="G52" s="179" t="s">
        <v>181</v>
      </c>
      <c r="H52" s="184"/>
      <c r="J52" s="149"/>
      <c r="K52" s="149"/>
      <c r="L52" s="149"/>
    </row>
    <row r="53" spans="1:12" ht="99" customHeight="1">
      <c r="A53" s="403" t="s">
        <v>134</v>
      </c>
      <c r="B53" s="404"/>
      <c r="C53" s="222"/>
      <c r="D53" s="223"/>
      <c r="E53" s="224"/>
      <c r="F53" s="223"/>
      <c r="G53" s="225">
        <f>C53*D53*E53</f>
        <v>0</v>
      </c>
    </row>
    <row r="54" spans="1:12" ht="89.25" customHeight="1">
      <c r="A54" s="403" t="s">
        <v>135</v>
      </c>
      <c r="B54" s="404"/>
      <c r="C54" s="222"/>
      <c r="D54" s="223"/>
      <c r="E54" s="224"/>
      <c r="F54" s="223"/>
      <c r="G54" s="225">
        <f>C54*D54*E54</f>
        <v>0</v>
      </c>
    </row>
    <row r="55" spans="1:12" ht="138" customHeight="1">
      <c r="A55" s="407" t="s">
        <v>136</v>
      </c>
      <c r="B55" s="408"/>
      <c r="C55" s="226"/>
      <c r="D55" s="227"/>
      <c r="E55" s="228"/>
      <c r="F55" s="229"/>
      <c r="G55" s="225">
        <f>C55*D55*E55</f>
        <v>0</v>
      </c>
    </row>
    <row r="56" spans="1:12" ht="88.5" customHeight="1">
      <c r="A56" s="403" t="s">
        <v>137</v>
      </c>
      <c r="B56" s="404"/>
      <c r="C56" s="222"/>
      <c r="D56" s="223"/>
      <c r="E56" s="264"/>
      <c r="F56" s="231"/>
      <c r="G56" s="225">
        <f>C56*D56*E56</f>
        <v>0</v>
      </c>
    </row>
    <row r="57" spans="1:12" ht="70.150000000000006" customHeight="1">
      <c r="A57" s="409" t="s">
        <v>183</v>
      </c>
      <c r="B57" s="409"/>
      <c r="C57" s="169"/>
      <c r="D57" s="169"/>
      <c r="E57" s="169"/>
      <c r="F57" s="169"/>
      <c r="G57" s="169"/>
    </row>
    <row r="58" spans="1:12" s="148" customFormat="1" ht="96.75" customHeight="1">
      <c r="A58" s="411" t="s">
        <v>143</v>
      </c>
      <c r="B58" s="412"/>
      <c r="C58" s="178" t="s">
        <v>140</v>
      </c>
      <c r="D58" s="178" t="s">
        <v>132</v>
      </c>
      <c r="E58" s="178" t="s">
        <v>139</v>
      </c>
      <c r="F58" s="178" t="s">
        <v>133</v>
      </c>
      <c r="G58" s="179" t="s">
        <v>181</v>
      </c>
      <c r="H58" s="184"/>
      <c r="J58" s="149"/>
      <c r="K58" s="149"/>
      <c r="L58" s="149"/>
    </row>
    <row r="59" spans="1:12" ht="95.25" customHeight="1">
      <c r="A59" s="403" t="s">
        <v>134</v>
      </c>
      <c r="B59" s="404"/>
      <c r="C59" s="222"/>
      <c r="D59" s="223"/>
      <c r="E59" s="224"/>
      <c r="F59" s="223"/>
      <c r="G59" s="225">
        <f>C59*D59*E59</f>
        <v>0</v>
      </c>
    </row>
    <row r="60" spans="1:12" ht="98.25" customHeight="1">
      <c r="A60" s="403" t="s">
        <v>135</v>
      </c>
      <c r="B60" s="404"/>
      <c r="C60" s="222"/>
      <c r="D60" s="223"/>
      <c r="E60" s="224"/>
      <c r="F60" s="223"/>
      <c r="G60" s="225">
        <f>C60*D60*E60</f>
        <v>0</v>
      </c>
    </row>
    <row r="61" spans="1:12" ht="136.5" customHeight="1">
      <c r="A61" s="407" t="s">
        <v>136</v>
      </c>
      <c r="B61" s="408"/>
      <c r="C61" s="226"/>
      <c r="D61" s="227"/>
      <c r="E61" s="228"/>
      <c r="F61" s="229"/>
      <c r="G61" s="225">
        <f>C61*D61*E61</f>
        <v>0</v>
      </c>
    </row>
    <row r="62" spans="1:12" ht="97.5" customHeight="1">
      <c r="A62" s="403" t="s">
        <v>137</v>
      </c>
      <c r="B62" s="404"/>
      <c r="C62" s="222"/>
      <c r="D62" s="223"/>
      <c r="E62" s="264"/>
      <c r="F62" s="231"/>
      <c r="G62" s="225">
        <f>C62*D62*E62</f>
        <v>0</v>
      </c>
    </row>
    <row r="63" spans="1:12" s="176" customFormat="1" ht="132" customHeight="1">
      <c r="A63" s="409" t="s">
        <v>149</v>
      </c>
      <c r="B63" s="410"/>
      <c r="C63" s="410"/>
      <c r="D63" s="410"/>
      <c r="E63" s="410"/>
      <c r="F63" s="410"/>
      <c r="G63" s="410"/>
      <c r="H63" s="173"/>
      <c r="I63" s="173"/>
      <c r="J63" s="174"/>
      <c r="K63" s="175"/>
      <c r="L63" s="175"/>
    </row>
    <row r="64" spans="1:12" s="148" customFormat="1" ht="128.25" customHeight="1">
      <c r="A64" s="411" t="s">
        <v>143</v>
      </c>
      <c r="B64" s="412"/>
      <c r="C64" s="178" t="s">
        <v>140</v>
      </c>
      <c r="D64" s="178" t="s">
        <v>132</v>
      </c>
      <c r="E64" s="178" t="s">
        <v>139</v>
      </c>
      <c r="F64" s="178" t="s">
        <v>133</v>
      </c>
      <c r="G64" s="179" t="s">
        <v>181</v>
      </c>
      <c r="H64" s="184"/>
      <c r="J64" s="149"/>
      <c r="K64" s="149"/>
      <c r="L64" s="149"/>
    </row>
    <row r="65" spans="1:7" ht="121.5" customHeight="1">
      <c r="A65" s="405" t="s">
        <v>134</v>
      </c>
      <c r="B65" s="406"/>
      <c r="C65" s="222"/>
      <c r="D65" s="223"/>
      <c r="E65" s="224"/>
      <c r="F65" s="223"/>
      <c r="G65" s="225">
        <f>C65*D65*E65</f>
        <v>0</v>
      </c>
    </row>
    <row r="66" spans="1:7" ht="126" customHeight="1">
      <c r="A66" s="405" t="s">
        <v>135</v>
      </c>
      <c r="B66" s="406"/>
      <c r="C66" s="222"/>
      <c r="D66" s="223"/>
      <c r="E66" s="224"/>
      <c r="F66" s="223"/>
      <c r="G66" s="225">
        <f>C66*D66*E66</f>
        <v>0</v>
      </c>
    </row>
    <row r="67" spans="1:7" ht="152.25" customHeight="1">
      <c r="A67" s="403" t="s">
        <v>136</v>
      </c>
      <c r="B67" s="404"/>
      <c r="C67" s="226"/>
      <c r="D67" s="227"/>
      <c r="E67" s="228"/>
      <c r="F67" s="229"/>
      <c r="G67" s="225">
        <f>C67*D67*E67</f>
        <v>0</v>
      </c>
    </row>
    <row r="68" spans="1:7" ht="130.5" customHeight="1">
      <c r="A68" s="405" t="s">
        <v>137</v>
      </c>
      <c r="B68" s="406"/>
      <c r="C68" s="222"/>
      <c r="D68" s="223"/>
      <c r="E68" s="264"/>
      <c r="F68" s="231"/>
      <c r="G68" s="225">
        <f>C68*D68*E68</f>
        <v>0</v>
      </c>
    </row>
    <row r="69" spans="1:7" ht="70.150000000000006" customHeight="1"/>
    <row r="70" spans="1:7" ht="70.150000000000006" customHeight="1"/>
    <row r="71" spans="1:7" ht="70.150000000000006" customHeight="1"/>
    <row r="72" spans="1:7" ht="70.150000000000006" customHeight="1"/>
    <row r="73" spans="1:7" ht="70.150000000000006" customHeight="1"/>
  </sheetData>
  <mergeCells count="72">
    <mergeCell ref="J2:M2"/>
    <mergeCell ref="A4:C4"/>
    <mergeCell ref="A6:C6"/>
    <mergeCell ref="B12:C12"/>
    <mergeCell ref="F12:G13"/>
    <mergeCell ref="H12:H13"/>
    <mergeCell ref="A1:B1"/>
    <mergeCell ref="G1:H1"/>
    <mergeCell ref="A2:G2"/>
    <mergeCell ref="B9:C9"/>
    <mergeCell ref="B10:C10"/>
    <mergeCell ref="F10:G11"/>
    <mergeCell ref="H10:H11"/>
    <mergeCell ref="B11:C11"/>
    <mergeCell ref="A21:B21"/>
    <mergeCell ref="H21:I21"/>
    <mergeCell ref="A13:A14"/>
    <mergeCell ref="B13:C13"/>
    <mergeCell ref="B14:C14"/>
    <mergeCell ref="F14:G15"/>
    <mergeCell ref="H14:H15"/>
    <mergeCell ref="A15:B15"/>
    <mergeCell ref="D15:E15"/>
    <mergeCell ref="I17:M17"/>
    <mergeCell ref="A18:B18"/>
    <mergeCell ref="A19:B19"/>
    <mergeCell ref="H19:L19"/>
    <mergeCell ref="A20:B20"/>
    <mergeCell ref="A33:D33"/>
    <mergeCell ref="A22:B22"/>
    <mergeCell ref="H22:I22"/>
    <mergeCell ref="A23:F23"/>
    <mergeCell ref="H23:L23"/>
    <mergeCell ref="A25:G25"/>
    <mergeCell ref="A27:D27"/>
    <mergeCell ref="A28:B28"/>
    <mergeCell ref="A29:B29"/>
    <mergeCell ref="A30:B30"/>
    <mergeCell ref="A31:B31"/>
    <mergeCell ref="A32:B32"/>
    <mergeCell ref="A47:B47"/>
    <mergeCell ref="A34:B34"/>
    <mergeCell ref="A35:B35"/>
    <mergeCell ref="A36:B36"/>
    <mergeCell ref="A37:B37"/>
    <mergeCell ref="A38:B38"/>
    <mergeCell ref="A40:B40"/>
    <mergeCell ref="A41:B41"/>
    <mergeCell ref="A42:B42"/>
    <mergeCell ref="A43:B43"/>
    <mergeCell ref="A44:B44"/>
    <mergeCell ref="A46:B46"/>
    <mergeCell ref="A60:B60"/>
    <mergeCell ref="A48:B48"/>
    <mergeCell ref="A49:B49"/>
    <mergeCell ref="A50:B50"/>
    <mergeCell ref="A52:B52"/>
    <mergeCell ref="A53:B53"/>
    <mergeCell ref="A54:B54"/>
    <mergeCell ref="A55:B55"/>
    <mergeCell ref="A56:B56"/>
    <mergeCell ref="A57:B57"/>
    <mergeCell ref="A58:B58"/>
    <mergeCell ref="A59:B59"/>
    <mergeCell ref="A67:B67"/>
    <mergeCell ref="A68:B68"/>
    <mergeCell ref="A61:B61"/>
    <mergeCell ref="A62:B62"/>
    <mergeCell ref="A63:G63"/>
    <mergeCell ref="A64:B64"/>
    <mergeCell ref="A65:B65"/>
    <mergeCell ref="A66:B66"/>
  </mergeCells>
  <phoneticPr fontId="3"/>
  <conditionalFormatting sqref="A19:A24">
    <cfRule type="expression" dxfId="78" priority="9">
      <formula>#REF!="×"</formula>
    </cfRule>
  </conditionalFormatting>
  <conditionalFormatting sqref="A29:A32">
    <cfRule type="expression" dxfId="77" priority="8">
      <formula>#REF!="×"</formula>
    </cfRule>
  </conditionalFormatting>
  <conditionalFormatting sqref="A35:A38">
    <cfRule type="expression" dxfId="76" priority="7">
      <formula>#REF!="×"</formula>
    </cfRule>
  </conditionalFormatting>
  <conditionalFormatting sqref="A41:A44">
    <cfRule type="expression" dxfId="75" priority="6">
      <formula>#REF!="×"</formula>
    </cfRule>
  </conditionalFormatting>
  <conditionalFormatting sqref="A47:A50">
    <cfRule type="expression" dxfId="74" priority="5">
      <formula>#REF!="×"</formula>
    </cfRule>
  </conditionalFormatting>
  <conditionalFormatting sqref="A53:A56">
    <cfRule type="expression" dxfId="73" priority="4">
      <formula>#REF!="×"</formula>
    </cfRule>
  </conditionalFormatting>
  <conditionalFormatting sqref="A59:A62">
    <cfRule type="expression" dxfId="72" priority="3">
      <formula>#REF!="×"</formula>
    </cfRule>
  </conditionalFormatting>
  <conditionalFormatting sqref="A65:A68">
    <cfRule type="expression" dxfId="71" priority="2">
      <formula>#REF!="×"</formula>
    </cfRule>
  </conditionalFormatting>
  <conditionalFormatting sqref="C19:F22 G19:G24 C29:G32 C35:G38 C41:G44 C47:G50 C53:G56 C59:G62">
    <cfRule type="expression" dxfId="70" priority="12">
      <formula>#REF!="×"</formula>
    </cfRule>
  </conditionalFormatting>
  <conditionalFormatting sqref="C65:G68">
    <cfRule type="expression" dxfId="69" priority="1">
      <formula>#REF!="×"</formula>
    </cfRule>
  </conditionalFormatting>
  <conditionalFormatting sqref="D14:D16 B17:C17">
    <cfRule type="expression" dxfId="68" priority="10">
      <formula>#REF!="○"</formula>
    </cfRule>
    <cfRule type="expression" dxfId="67" priority="11">
      <formula>#REF!</formula>
    </cfRule>
  </conditionalFormatting>
  <dataValidations count="1">
    <dataValidation type="list" allowBlank="1" showInputMessage="1" showErrorMessage="1" sqref="C15:C16" xr:uid="{AF3EA5D2-1256-4AE8-AFEC-293E0E665EB0}">
      <formula1>$J$14:$J$14</formula1>
    </dataValidation>
  </dataValidations>
  <printOptions horizontalCentered="1" verticalCentered="1"/>
  <pageMargins left="0.23622047244094488" right="0.23622047244094488" top="0.15748031496062992" bottom="0.15748031496062992" header="0.31496062992125984" footer="0.31496062992125984"/>
  <pageSetup paperSize="9" scale="26" fitToHeight="2" orientation="portrait" r:id="rId1"/>
  <rowBreaks count="1" manualBreakCount="1">
    <brk id="38" max="7"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6C3722-2078-492E-9E19-480814C7B398}">
  <sheetPr>
    <tabColor rgb="FFFFC000"/>
  </sheetPr>
  <dimension ref="A1:R73"/>
  <sheetViews>
    <sheetView view="pageBreakPreview" topLeftCell="A6" zoomScale="35" zoomScaleNormal="100" zoomScaleSheetLayoutView="46" workbookViewId="0">
      <selection activeCell="L21" sqref="L21"/>
    </sheetView>
  </sheetViews>
  <sheetFormatPr defaultColWidth="9" defaultRowHeight="13.5"/>
  <cols>
    <col min="1" max="1" width="43.25" style="3" customWidth="1"/>
    <col min="2" max="2" width="59.5" style="3" customWidth="1"/>
    <col min="3" max="3" width="40" style="4" customWidth="1"/>
    <col min="4" max="4" width="34.125" style="4" customWidth="1"/>
    <col min="5" max="5" width="31.375" style="4" customWidth="1"/>
    <col min="6" max="6" width="54.375" style="4" customWidth="1"/>
    <col min="7" max="7" width="50.375" style="4" customWidth="1"/>
    <col min="8" max="8" width="56.625" style="184" customWidth="1"/>
    <col min="9" max="9" width="48.5" style="3" customWidth="1"/>
    <col min="10" max="10" width="15.125" style="4" customWidth="1"/>
    <col min="11" max="11" width="18.625" style="4" customWidth="1"/>
    <col min="12" max="12" width="49.5" style="3" customWidth="1"/>
    <col min="13" max="18" width="14.625" style="3" customWidth="1"/>
    <col min="19" max="19" width="18.875" style="3" customWidth="1"/>
    <col min="20" max="20" width="9" style="3"/>
    <col min="21" max="27" width="9" style="3" customWidth="1"/>
    <col min="28" max="16384" width="9" style="3"/>
  </cols>
  <sheetData>
    <row r="1" spans="1:12" ht="51" customHeight="1" thickBot="1">
      <c r="A1" s="477" t="s">
        <v>188</v>
      </c>
      <c r="B1" s="477"/>
      <c r="C1" s="162"/>
      <c r="D1" s="162"/>
      <c r="E1" s="162"/>
      <c r="F1" s="193" t="s">
        <v>67</v>
      </c>
      <c r="G1" s="478" t="s">
        <v>155</v>
      </c>
      <c r="H1" s="479"/>
      <c r="I1" s="1"/>
      <c r="K1" s="5"/>
      <c r="L1" s="7"/>
    </row>
    <row r="2" spans="1:12" ht="74.25" customHeight="1">
      <c r="A2" s="449" t="s">
        <v>65</v>
      </c>
      <c r="B2" s="450"/>
      <c r="C2" s="450"/>
      <c r="D2" s="450"/>
      <c r="E2" s="450"/>
      <c r="F2" s="450"/>
      <c r="G2" s="450"/>
      <c r="J2" s="379"/>
      <c r="K2" s="379"/>
      <c r="L2" s="379"/>
    </row>
    <row r="3" spans="1:12" ht="35.25" customHeight="1">
      <c r="A3" s="195" t="s">
        <v>87</v>
      </c>
      <c r="B3" s="196"/>
      <c r="C3" s="196"/>
      <c r="D3" s="157"/>
      <c r="E3" s="157"/>
      <c r="F3" s="157"/>
      <c r="G3" s="157"/>
      <c r="H3" s="185"/>
      <c r="J3" s="151"/>
      <c r="K3" s="151"/>
      <c r="L3" s="151"/>
    </row>
    <row r="4" spans="1:12" ht="43.5" customHeight="1">
      <c r="A4" s="461" t="s">
        <v>88</v>
      </c>
      <c r="B4" s="461"/>
      <c r="C4" s="461"/>
      <c r="D4" s="105"/>
      <c r="E4" s="105"/>
      <c r="F4" s="105"/>
      <c r="G4" s="105"/>
      <c r="H4" s="186"/>
      <c r="I4" s="101"/>
      <c r="J4" s="151"/>
      <c r="K4" s="151"/>
      <c r="L4" s="151"/>
    </row>
    <row r="5" spans="1:12" ht="2.25" customHeight="1">
      <c r="A5" s="204"/>
      <c r="B5" s="204"/>
      <c r="C5" s="204"/>
      <c r="D5" s="105"/>
      <c r="E5" s="105"/>
      <c r="F5" s="105"/>
      <c r="G5" s="105"/>
      <c r="H5" s="186"/>
      <c r="I5" s="101"/>
      <c r="J5" s="151"/>
      <c r="K5" s="151"/>
      <c r="L5" s="151"/>
    </row>
    <row r="6" spans="1:12" s="206" customFormat="1" ht="47.25" customHeight="1">
      <c r="A6" s="462" t="s">
        <v>156</v>
      </c>
      <c r="B6" s="462"/>
      <c r="C6" s="462"/>
      <c r="D6" s="105"/>
      <c r="E6" s="105"/>
      <c r="F6" s="105"/>
      <c r="G6" s="105"/>
      <c r="H6" s="186"/>
      <c r="I6" s="101"/>
      <c r="J6" s="205"/>
      <c r="K6" s="205"/>
      <c r="L6" s="205"/>
    </row>
    <row r="7" spans="1:12" s="206" customFormat="1" ht="1.5" customHeight="1">
      <c r="A7" s="163"/>
      <c r="B7" s="163"/>
      <c r="C7" s="163"/>
      <c r="D7" s="105"/>
      <c r="E7" s="105"/>
      <c r="F7" s="105"/>
      <c r="G7" s="105"/>
      <c r="H7" s="186"/>
      <c r="I7" s="101"/>
      <c r="J7" s="205"/>
      <c r="K7" s="205"/>
      <c r="L7" s="205"/>
    </row>
    <row r="8" spans="1:12" ht="0.75" hidden="1" customHeight="1">
      <c r="A8" s="154"/>
      <c r="B8" s="163"/>
      <c r="C8" s="163"/>
      <c r="D8" s="105"/>
      <c r="E8" s="105"/>
      <c r="F8" s="105"/>
      <c r="G8" s="105"/>
      <c r="H8" s="186"/>
      <c r="I8" s="101"/>
      <c r="J8" s="151"/>
      <c r="K8" s="151"/>
      <c r="L8" s="151"/>
    </row>
    <row r="9" spans="1:12" ht="60.75" customHeight="1" thickBot="1">
      <c r="A9" s="207" t="s">
        <v>85</v>
      </c>
      <c r="B9" s="480" t="s">
        <v>118</v>
      </c>
      <c r="C9" s="480"/>
      <c r="D9" s="165"/>
      <c r="I9" s="4"/>
      <c r="J9" s="10"/>
      <c r="K9" s="8"/>
    </row>
    <row r="10" spans="1:12" ht="69.75" customHeight="1">
      <c r="A10" s="208" t="s">
        <v>71</v>
      </c>
      <c r="B10" s="481"/>
      <c r="C10" s="482"/>
      <c r="F10" s="455" t="s">
        <v>176</v>
      </c>
      <c r="G10" s="456"/>
      <c r="H10" s="471">
        <f>SUM(G19:G22)</f>
        <v>1395000</v>
      </c>
      <c r="J10" s="3"/>
      <c r="K10" s="3"/>
    </row>
    <row r="11" spans="1:12" ht="60" customHeight="1">
      <c r="A11" s="207" t="s">
        <v>69</v>
      </c>
      <c r="B11" s="481"/>
      <c r="C11" s="482"/>
      <c r="F11" s="457"/>
      <c r="G11" s="458"/>
      <c r="H11" s="472"/>
      <c r="J11" s="3"/>
      <c r="K11" s="3"/>
    </row>
    <row r="12" spans="1:12" ht="57" customHeight="1">
      <c r="A12" s="209" t="s">
        <v>89</v>
      </c>
      <c r="B12" s="483"/>
      <c r="C12" s="484"/>
      <c r="F12" s="465" t="s">
        <v>179</v>
      </c>
      <c r="G12" s="466"/>
      <c r="H12" s="469">
        <v>1368000</v>
      </c>
      <c r="J12" s="3"/>
      <c r="K12" s="3"/>
    </row>
    <row r="13" spans="1:12" ht="44.25" customHeight="1">
      <c r="A13" s="485" t="s">
        <v>70</v>
      </c>
      <c r="B13" s="487" t="s">
        <v>86</v>
      </c>
      <c r="C13" s="488"/>
      <c r="F13" s="467"/>
      <c r="G13" s="468"/>
      <c r="H13" s="470"/>
      <c r="J13" s="3"/>
      <c r="K13" s="3"/>
    </row>
    <row r="14" spans="1:12" ht="71.25" customHeight="1">
      <c r="A14" s="486"/>
      <c r="B14" s="473"/>
      <c r="C14" s="474"/>
      <c r="D14" s="12"/>
      <c r="F14" s="435" t="s">
        <v>178</v>
      </c>
      <c r="G14" s="436"/>
      <c r="H14" s="439" t="str">
        <f>IF(H12-H10&lt;0, "０",H12-H10 )</f>
        <v>０</v>
      </c>
      <c r="I14" s="156"/>
      <c r="J14" s="3"/>
      <c r="K14" s="3"/>
    </row>
    <row r="15" spans="1:12" ht="69" customHeight="1" thickBot="1">
      <c r="A15" s="475" t="s">
        <v>131</v>
      </c>
      <c r="B15" s="476"/>
      <c r="C15" s="164"/>
      <c r="D15" s="443" t="s">
        <v>92</v>
      </c>
      <c r="E15" s="444"/>
      <c r="F15" s="437"/>
      <c r="G15" s="438"/>
      <c r="H15" s="440"/>
      <c r="I15" s="14"/>
    </row>
    <row r="16" spans="1:12" s="184" customFormat="1" ht="11.25" customHeight="1">
      <c r="A16" s="197"/>
      <c r="B16" s="197"/>
      <c r="C16" s="198"/>
      <c r="D16" s="199"/>
      <c r="E16" s="200"/>
      <c r="F16" s="201"/>
      <c r="G16" s="201"/>
      <c r="H16" s="187"/>
      <c r="I16" s="202"/>
      <c r="J16" s="192"/>
      <c r="K16" s="192"/>
    </row>
    <row r="17" spans="1:18" ht="58.5" customHeight="1" thickBot="1">
      <c r="A17" s="194" t="s">
        <v>157</v>
      </c>
      <c r="B17" s="11"/>
      <c r="C17" s="12"/>
      <c r="D17" s="69"/>
      <c r="E17" s="69"/>
      <c r="F17" s="69"/>
      <c r="G17" s="69"/>
      <c r="H17" s="188"/>
      <c r="I17" s="342"/>
      <c r="J17" s="342"/>
      <c r="K17" s="342"/>
      <c r="L17" s="342"/>
      <c r="M17" s="3" t="s">
        <v>1</v>
      </c>
    </row>
    <row r="18" spans="1:18" ht="96.75" customHeight="1">
      <c r="A18" s="445" t="s">
        <v>138</v>
      </c>
      <c r="B18" s="446"/>
      <c r="C18" s="277" t="s">
        <v>140</v>
      </c>
      <c r="D18" s="277" t="s">
        <v>206</v>
      </c>
      <c r="E18" s="277" t="s">
        <v>139</v>
      </c>
      <c r="F18" s="277" t="s">
        <v>133</v>
      </c>
      <c r="G18" s="281" t="s">
        <v>181</v>
      </c>
      <c r="H18" s="189"/>
      <c r="I18" s="151"/>
      <c r="J18" s="151"/>
      <c r="K18" s="151"/>
      <c r="L18" s="153"/>
    </row>
    <row r="19" spans="1:18" ht="122.25" customHeight="1">
      <c r="A19" s="415" t="s">
        <v>134</v>
      </c>
      <c r="B19" s="406"/>
      <c r="C19" s="158">
        <v>15</v>
      </c>
      <c r="D19" s="159">
        <v>15500</v>
      </c>
      <c r="E19" s="160">
        <v>6</v>
      </c>
      <c r="F19" s="159">
        <v>15500</v>
      </c>
      <c r="G19" s="278">
        <f>C19*D19*E19</f>
        <v>1395000</v>
      </c>
      <c r="H19" s="329"/>
      <c r="I19" s="329"/>
      <c r="J19" s="329"/>
      <c r="K19" s="329"/>
      <c r="L19" s="151"/>
    </row>
    <row r="20" spans="1:18" ht="116.25" customHeight="1">
      <c r="A20" s="415" t="s">
        <v>135</v>
      </c>
      <c r="B20" s="406"/>
      <c r="C20" s="158"/>
      <c r="D20" s="159"/>
      <c r="E20" s="160"/>
      <c r="F20" s="159"/>
      <c r="G20" s="278">
        <f>C20*D20*E20</f>
        <v>0</v>
      </c>
      <c r="J20" s="180"/>
      <c r="K20" s="180"/>
    </row>
    <row r="21" spans="1:18" ht="120.75" customHeight="1">
      <c r="A21" s="427" t="s">
        <v>136</v>
      </c>
      <c r="B21" s="404"/>
      <c r="C21" s="158"/>
      <c r="D21" s="159"/>
      <c r="E21" s="160"/>
      <c r="F21" s="161"/>
      <c r="G21" s="278">
        <f>C21*D21*E21</f>
        <v>0</v>
      </c>
      <c r="H21" s="428"/>
      <c r="I21" s="428"/>
      <c r="J21" s="152"/>
      <c r="K21" s="152"/>
    </row>
    <row r="22" spans="1:18" ht="112.5" customHeight="1">
      <c r="A22" s="415" t="s">
        <v>214</v>
      </c>
      <c r="B22" s="406"/>
      <c r="C22" s="158"/>
      <c r="D22" s="159"/>
      <c r="E22" s="265"/>
      <c r="F22" s="161"/>
      <c r="G22" s="278">
        <f>C22*D22*E22</f>
        <v>0</v>
      </c>
      <c r="H22" s="416"/>
      <c r="I22" s="416"/>
      <c r="J22" s="181"/>
      <c r="K22" s="181"/>
    </row>
    <row r="23" spans="1:18" ht="121.5" customHeight="1" thickBot="1">
      <c r="A23" s="417" t="s">
        <v>141</v>
      </c>
      <c r="B23" s="418"/>
      <c r="C23" s="418"/>
      <c r="D23" s="418"/>
      <c r="E23" s="418"/>
      <c r="F23" s="419"/>
      <c r="G23" s="280">
        <v>0</v>
      </c>
      <c r="H23" s="420"/>
      <c r="I23" s="421"/>
      <c r="J23" s="421"/>
      <c r="K23" s="421"/>
    </row>
    <row r="24" spans="1:18" ht="21" customHeight="1" thickBot="1">
      <c r="A24" s="166"/>
      <c r="B24" s="166"/>
      <c r="C24" s="166"/>
      <c r="D24" s="166"/>
      <c r="E24" s="166"/>
      <c r="F24" s="166"/>
      <c r="G24" s="167"/>
      <c r="H24" s="190"/>
      <c r="I24" s="155"/>
      <c r="J24" s="155"/>
      <c r="K24" s="155"/>
    </row>
    <row r="25" spans="1:18" ht="128.25" customHeight="1" thickBot="1">
      <c r="A25" s="422" t="s">
        <v>142</v>
      </c>
      <c r="B25" s="423"/>
      <c r="C25" s="423"/>
      <c r="D25" s="423"/>
      <c r="E25" s="423"/>
      <c r="F25" s="423"/>
      <c r="G25" s="424"/>
    </row>
    <row r="26" spans="1:18" s="91" customFormat="1" ht="15.75" customHeight="1">
      <c r="A26" s="169"/>
      <c r="B26" s="169"/>
      <c r="C26" s="169"/>
      <c r="D26" s="169"/>
      <c r="E26" s="169"/>
      <c r="F26" s="169"/>
      <c r="G26" s="169"/>
      <c r="H26" s="191"/>
      <c r="J26" s="168"/>
      <c r="K26" s="168"/>
    </row>
    <row r="27" spans="1:18" s="91" customFormat="1" ht="75.75" customHeight="1">
      <c r="A27" s="425" t="s">
        <v>154</v>
      </c>
      <c r="B27" s="426"/>
      <c r="C27" s="426"/>
      <c r="D27" s="426"/>
      <c r="E27" s="169"/>
      <c r="F27" s="169"/>
      <c r="G27" s="169"/>
      <c r="I27" s="211">
        <f>SUM(G29:G68)</f>
        <v>1395000</v>
      </c>
      <c r="J27" s="168"/>
      <c r="K27" s="168"/>
    </row>
    <row r="28" spans="1:18" ht="93.75" customHeight="1">
      <c r="A28" s="411" t="s">
        <v>143</v>
      </c>
      <c r="B28" s="412"/>
      <c r="C28" s="178" t="s">
        <v>140</v>
      </c>
      <c r="D28" s="178" t="s">
        <v>207</v>
      </c>
      <c r="E28" s="178" t="s">
        <v>139</v>
      </c>
      <c r="F28" s="178" t="s">
        <v>133</v>
      </c>
      <c r="G28" s="179" t="s">
        <v>181</v>
      </c>
    </row>
    <row r="29" spans="1:18" ht="95.25" customHeight="1">
      <c r="A29" s="403" t="s">
        <v>134</v>
      </c>
      <c r="B29" s="404"/>
      <c r="C29" s="212">
        <v>10</v>
      </c>
      <c r="D29" s="213">
        <v>15500</v>
      </c>
      <c r="E29" s="214">
        <v>6</v>
      </c>
      <c r="F29" s="213">
        <v>15500</v>
      </c>
      <c r="G29" s="215">
        <f>C29*D29*E29</f>
        <v>930000</v>
      </c>
      <c r="H29" s="191"/>
    </row>
    <row r="30" spans="1:18" ht="98.25" customHeight="1">
      <c r="A30" s="403" t="s">
        <v>135</v>
      </c>
      <c r="B30" s="404"/>
      <c r="C30" s="212"/>
      <c r="D30" s="213"/>
      <c r="E30" s="214"/>
      <c r="F30" s="213"/>
      <c r="G30" s="215">
        <f>C30*D30*E30</f>
        <v>0</v>
      </c>
      <c r="H30" s="191"/>
      <c r="M30" s="3">
        <v>1</v>
      </c>
      <c r="N30" s="3">
        <v>2</v>
      </c>
      <c r="O30" s="3">
        <v>3</v>
      </c>
      <c r="P30" s="3">
        <v>4</v>
      </c>
      <c r="Q30" s="3">
        <v>5</v>
      </c>
      <c r="R30" s="3">
        <v>6</v>
      </c>
    </row>
    <row r="31" spans="1:18" ht="140.25" customHeight="1">
      <c r="A31" s="407" t="s">
        <v>136</v>
      </c>
      <c r="B31" s="408"/>
      <c r="C31" s="216"/>
      <c r="D31" s="217"/>
      <c r="E31" s="218"/>
      <c r="F31" s="219"/>
      <c r="G31" s="215">
        <f>C31*D31*E31</f>
        <v>0</v>
      </c>
      <c r="H31" s="191"/>
    </row>
    <row r="32" spans="1:18" ht="88.5" customHeight="1">
      <c r="A32" s="403" t="s">
        <v>209</v>
      </c>
      <c r="B32" s="404"/>
      <c r="C32" s="212"/>
      <c r="D32" s="213"/>
      <c r="E32" s="263"/>
      <c r="F32" s="221"/>
      <c r="G32" s="215">
        <f>C32*D32*E32</f>
        <v>0</v>
      </c>
      <c r="H32" s="191"/>
      <c r="M32" s="3">
        <v>1</v>
      </c>
      <c r="N32" s="3">
        <v>2</v>
      </c>
      <c r="O32" s="3">
        <v>3</v>
      </c>
      <c r="P32" s="3">
        <v>4</v>
      </c>
    </row>
    <row r="33" spans="1:11" ht="85.5" customHeight="1">
      <c r="A33" s="409" t="s">
        <v>153</v>
      </c>
      <c r="B33" s="409"/>
      <c r="C33" s="409"/>
      <c r="D33" s="409"/>
      <c r="E33" s="169"/>
      <c r="F33" s="169"/>
      <c r="G33" s="169"/>
      <c r="H33" s="191"/>
    </row>
    <row r="34" spans="1:11" ht="113.25" customHeight="1">
      <c r="A34" s="411" t="s">
        <v>210</v>
      </c>
      <c r="B34" s="412"/>
      <c r="C34" s="178" t="s">
        <v>140</v>
      </c>
      <c r="D34" s="178" t="s">
        <v>207</v>
      </c>
      <c r="E34" s="178" t="s">
        <v>139</v>
      </c>
      <c r="F34" s="178" t="s">
        <v>133</v>
      </c>
      <c r="G34" s="179" t="s">
        <v>181</v>
      </c>
      <c r="H34" s="191"/>
    </row>
    <row r="35" spans="1:11" ht="98.25" customHeight="1">
      <c r="A35" s="403" t="s">
        <v>134</v>
      </c>
      <c r="B35" s="404"/>
      <c r="C35" s="222">
        <v>2</v>
      </c>
      <c r="D35" s="223">
        <v>18500</v>
      </c>
      <c r="E35" s="224">
        <v>6</v>
      </c>
      <c r="F35" s="223">
        <v>18500</v>
      </c>
      <c r="G35" s="225">
        <f>C35*D35*E35</f>
        <v>222000</v>
      </c>
    </row>
    <row r="36" spans="1:11" ht="92.25" customHeight="1">
      <c r="A36" s="403" t="s">
        <v>135</v>
      </c>
      <c r="B36" s="404"/>
      <c r="C36" s="222"/>
      <c r="D36" s="223"/>
      <c r="E36" s="224"/>
      <c r="F36" s="223"/>
      <c r="G36" s="225">
        <f>C36*D36*E36</f>
        <v>0</v>
      </c>
    </row>
    <row r="37" spans="1:11" ht="129" customHeight="1">
      <c r="A37" s="413" t="s">
        <v>136</v>
      </c>
      <c r="B37" s="414"/>
      <c r="C37" s="226"/>
      <c r="D37" s="227"/>
      <c r="E37" s="228"/>
      <c r="F37" s="229"/>
      <c r="G37" s="225">
        <f>C37*D37*E37</f>
        <v>0</v>
      </c>
    </row>
    <row r="38" spans="1:11" ht="102" customHeight="1">
      <c r="A38" s="403" t="s">
        <v>209</v>
      </c>
      <c r="B38" s="404"/>
      <c r="C38" s="222"/>
      <c r="D38" s="223"/>
      <c r="E38" s="264"/>
      <c r="F38" s="231"/>
      <c r="G38" s="225">
        <f>C38*D38*E38</f>
        <v>0</v>
      </c>
    </row>
    <row r="39" spans="1:11" ht="79.5" customHeight="1">
      <c r="A39" s="182" t="s">
        <v>152</v>
      </c>
      <c r="B39" s="169"/>
      <c r="C39" s="169"/>
      <c r="D39" s="169"/>
      <c r="E39" s="169"/>
      <c r="F39" s="169"/>
      <c r="G39" s="169"/>
    </row>
    <row r="40" spans="1:11" ht="93" customHeight="1">
      <c r="A40" s="411" t="s">
        <v>143</v>
      </c>
      <c r="B40" s="412"/>
      <c r="C40" s="178" t="s">
        <v>140</v>
      </c>
      <c r="D40" s="178" t="s">
        <v>207</v>
      </c>
      <c r="E40" s="178" t="s">
        <v>139</v>
      </c>
      <c r="F40" s="178" t="s">
        <v>133</v>
      </c>
      <c r="G40" s="179" t="s">
        <v>181</v>
      </c>
    </row>
    <row r="41" spans="1:11" ht="84.75" customHeight="1">
      <c r="A41" s="407" t="s">
        <v>134</v>
      </c>
      <c r="B41" s="408"/>
      <c r="C41" s="222"/>
      <c r="D41" s="223"/>
      <c r="E41" s="224"/>
      <c r="F41" s="223"/>
      <c r="G41" s="225">
        <f>C41*D41*E41</f>
        <v>0</v>
      </c>
    </row>
    <row r="42" spans="1:11" ht="87.75" customHeight="1">
      <c r="A42" s="407" t="s">
        <v>135</v>
      </c>
      <c r="B42" s="408"/>
      <c r="C42" s="222"/>
      <c r="D42" s="223"/>
      <c r="E42" s="224"/>
      <c r="F42" s="223"/>
      <c r="G42" s="225">
        <f>C42*D42*E42</f>
        <v>0</v>
      </c>
    </row>
    <row r="43" spans="1:11" ht="130.5" customHeight="1">
      <c r="A43" s="407" t="s">
        <v>136</v>
      </c>
      <c r="B43" s="408"/>
      <c r="C43" s="226"/>
      <c r="D43" s="227"/>
      <c r="E43" s="228"/>
      <c r="F43" s="229"/>
      <c r="G43" s="225">
        <f>C43*D43*E43</f>
        <v>0</v>
      </c>
    </row>
    <row r="44" spans="1:11" ht="96" customHeight="1">
      <c r="A44" s="403" t="s">
        <v>209</v>
      </c>
      <c r="B44" s="404"/>
      <c r="C44" s="222"/>
      <c r="D44" s="223"/>
      <c r="E44" s="264"/>
      <c r="F44" s="231"/>
      <c r="G44" s="225">
        <f>C44*D44*E44</f>
        <v>0</v>
      </c>
    </row>
    <row r="45" spans="1:11" ht="83.25" customHeight="1">
      <c r="A45" s="182" t="s">
        <v>151</v>
      </c>
      <c r="B45" s="169"/>
      <c r="C45" s="169"/>
      <c r="D45" s="169"/>
      <c r="E45" s="169"/>
      <c r="F45" s="169"/>
      <c r="G45" s="169"/>
    </row>
    <row r="46" spans="1:11" s="148" customFormat="1" ht="87.75" customHeight="1">
      <c r="A46" s="411" t="s">
        <v>143</v>
      </c>
      <c r="B46" s="412"/>
      <c r="C46" s="178" t="s">
        <v>140</v>
      </c>
      <c r="D46" s="178" t="s">
        <v>207</v>
      </c>
      <c r="E46" s="178" t="s">
        <v>139</v>
      </c>
      <c r="F46" s="178" t="s">
        <v>133</v>
      </c>
      <c r="G46" s="179" t="s">
        <v>181</v>
      </c>
      <c r="H46" s="184"/>
      <c r="J46" s="149"/>
      <c r="K46" s="149"/>
    </row>
    <row r="47" spans="1:11" ht="90" customHeight="1">
      <c r="A47" s="403" t="s">
        <v>134</v>
      </c>
      <c r="B47" s="404"/>
      <c r="C47" s="222">
        <v>3</v>
      </c>
      <c r="D47" s="223">
        <v>13500</v>
      </c>
      <c r="E47" s="224">
        <v>6</v>
      </c>
      <c r="F47" s="223">
        <v>13500</v>
      </c>
      <c r="G47" s="225">
        <f>C47*D47*E47</f>
        <v>243000</v>
      </c>
    </row>
    <row r="48" spans="1:11" ht="102.75" customHeight="1">
      <c r="A48" s="403" t="s">
        <v>135</v>
      </c>
      <c r="B48" s="404"/>
      <c r="C48" s="222"/>
      <c r="D48" s="223"/>
      <c r="E48" s="224"/>
      <c r="F48" s="223"/>
      <c r="G48" s="225">
        <f>C48*D48*E48</f>
        <v>0</v>
      </c>
    </row>
    <row r="49" spans="1:11" ht="139.5" customHeight="1">
      <c r="A49" s="407" t="s">
        <v>136</v>
      </c>
      <c r="B49" s="408"/>
      <c r="C49" s="226"/>
      <c r="D49" s="227"/>
      <c r="E49" s="228"/>
      <c r="F49" s="229"/>
      <c r="G49" s="225">
        <f>C49*D49*E49</f>
        <v>0</v>
      </c>
    </row>
    <row r="50" spans="1:11" ht="93.75" customHeight="1">
      <c r="A50" s="403" t="s">
        <v>209</v>
      </c>
      <c r="B50" s="404"/>
      <c r="C50" s="222"/>
      <c r="D50" s="223"/>
      <c r="E50" s="264"/>
      <c r="F50" s="231"/>
      <c r="G50" s="225">
        <f>C50*D50*E50</f>
        <v>0</v>
      </c>
    </row>
    <row r="51" spans="1:11" ht="85.5" customHeight="1">
      <c r="A51" s="183" t="s">
        <v>150</v>
      </c>
      <c r="B51" s="169"/>
      <c r="C51" s="169"/>
      <c r="D51" s="169"/>
      <c r="E51" s="169"/>
      <c r="F51" s="169"/>
      <c r="G51" s="169"/>
    </row>
    <row r="52" spans="1:11" s="148" customFormat="1" ht="99" customHeight="1">
      <c r="A52" s="411" t="s">
        <v>143</v>
      </c>
      <c r="B52" s="412"/>
      <c r="C52" s="178" t="s">
        <v>140</v>
      </c>
      <c r="D52" s="178" t="s">
        <v>208</v>
      </c>
      <c r="E52" s="178" t="s">
        <v>139</v>
      </c>
      <c r="F52" s="178" t="s">
        <v>133</v>
      </c>
      <c r="G52" s="179" t="s">
        <v>181</v>
      </c>
      <c r="H52" s="184"/>
      <c r="J52" s="149"/>
      <c r="K52" s="149"/>
    </row>
    <row r="53" spans="1:11" ht="99" customHeight="1">
      <c r="A53" s="403" t="s">
        <v>134</v>
      </c>
      <c r="B53" s="404"/>
      <c r="C53" s="222"/>
      <c r="D53" s="223"/>
      <c r="E53" s="224"/>
      <c r="F53" s="223"/>
      <c r="G53" s="225">
        <f>C53*D53*E53</f>
        <v>0</v>
      </c>
    </row>
    <row r="54" spans="1:11" ht="89.25" customHeight="1">
      <c r="A54" s="403" t="s">
        <v>135</v>
      </c>
      <c r="B54" s="404"/>
      <c r="C54" s="222"/>
      <c r="D54" s="223"/>
      <c r="E54" s="224"/>
      <c r="F54" s="223"/>
      <c r="G54" s="225">
        <f>C54*D54*E54</f>
        <v>0</v>
      </c>
    </row>
    <row r="55" spans="1:11" ht="138" customHeight="1">
      <c r="A55" s="407" t="s">
        <v>136</v>
      </c>
      <c r="B55" s="408"/>
      <c r="C55" s="226"/>
      <c r="D55" s="227"/>
      <c r="E55" s="228"/>
      <c r="F55" s="229"/>
      <c r="G55" s="225">
        <f>C55*D55*E55</f>
        <v>0</v>
      </c>
    </row>
    <row r="56" spans="1:11" ht="88.5" customHeight="1">
      <c r="A56" s="403" t="s">
        <v>209</v>
      </c>
      <c r="B56" s="404"/>
      <c r="C56" s="222"/>
      <c r="D56" s="223"/>
      <c r="E56" s="264"/>
      <c r="F56" s="231"/>
      <c r="G56" s="225">
        <f>C56*D56*E56</f>
        <v>0</v>
      </c>
    </row>
    <row r="57" spans="1:11" ht="70.150000000000006" customHeight="1">
      <c r="A57" s="409" t="s">
        <v>183</v>
      </c>
      <c r="B57" s="409"/>
      <c r="C57" s="169"/>
      <c r="D57" s="169"/>
      <c r="E57" s="169"/>
      <c r="F57" s="169"/>
      <c r="G57" s="169"/>
    </row>
    <row r="58" spans="1:11" s="148" customFormat="1" ht="96.75" customHeight="1">
      <c r="A58" s="411" t="s">
        <v>143</v>
      </c>
      <c r="B58" s="412"/>
      <c r="C58" s="178" t="s">
        <v>140</v>
      </c>
      <c r="D58" s="178" t="s">
        <v>207</v>
      </c>
      <c r="E58" s="178" t="s">
        <v>139</v>
      </c>
      <c r="F58" s="178" t="s">
        <v>133</v>
      </c>
      <c r="G58" s="179" t="s">
        <v>181</v>
      </c>
      <c r="H58" s="184"/>
      <c r="J58" s="149"/>
      <c r="K58" s="149"/>
    </row>
    <row r="59" spans="1:11" ht="95.25" customHeight="1">
      <c r="A59" s="403" t="s">
        <v>134</v>
      </c>
      <c r="B59" s="404"/>
      <c r="C59" s="222"/>
      <c r="D59" s="223"/>
      <c r="E59" s="224"/>
      <c r="F59" s="223"/>
      <c r="G59" s="225">
        <f>C59*D59*E59</f>
        <v>0</v>
      </c>
    </row>
    <row r="60" spans="1:11" ht="98.25" customHeight="1">
      <c r="A60" s="403" t="s">
        <v>135</v>
      </c>
      <c r="B60" s="404"/>
      <c r="C60" s="222"/>
      <c r="D60" s="223"/>
      <c r="E60" s="224"/>
      <c r="F60" s="223"/>
      <c r="G60" s="225">
        <f>C60*D60*E60</f>
        <v>0</v>
      </c>
    </row>
    <row r="61" spans="1:11" ht="136.5" customHeight="1">
      <c r="A61" s="407" t="s">
        <v>136</v>
      </c>
      <c r="B61" s="408"/>
      <c r="C61" s="226"/>
      <c r="D61" s="227"/>
      <c r="E61" s="228"/>
      <c r="F61" s="229"/>
      <c r="G61" s="225">
        <f>C61*D61*E61</f>
        <v>0</v>
      </c>
    </row>
    <row r="62" spans="1:11" ht="97.5" customHeight="1">
      <c r="A62" s="403" t="s">
        <v>209</v>
      </c>
      <c r="B62" s="404"/>
      <c r="C62" s="222"/>
      <c r="D62" s="223"/>
      <c r="E62" s="264"/>
      <c r="F62" s="231"/>
      <c r="G62" s="225">
        <f>C62*D62*E62</f>
        <v>0</v>
      </c>
    </row>
    <row r="63" spans="1:11" s="176" customFormat="1" ht="132" customHeight="1">
      <c r="A63" s="409" t="s">
        <v>149</v>
      </c>
      <c r="B63" s="410"/>
      <c r="C63" s="410"/>
      <c r="D63" s="410"/>
      <c r="E63" s="410"/>
      <c r="F63" s="410"/>
      <c r="G63" s="410"/>
      <c r="H63" s="173"/>
      <c r="I63" s="173"/>
      <c r="J63" s="174"/>
      <c r="K63" s="175"/>
    </row>
    <row r="64" spans="1:11" s="148" customFormat="1" ht="128.25" customHeight="1">
      <c r="A64" s="411" t="s">
        <v>143</v>
      </c>
      <c r="B64" s="412"/>
      <c r="C64" s="178" t="s">
        <v>140</v>
      </c>
      <c r="D64" s="178" t="s">
        <v>207</v>
      </c>
      <c r="E64" s="178" t="s">
        <v>139</v>
      </c>
      <c r="F64" s="178" t="s">
        <v>133</v>
      </c>
      <c r="G64" s="179" t="s">
        <v>181</v>
      </c>
      <c r="H64" s="184"/>
      <c r="J64" s="149"/>
      <c r="K64" s="149"/>
    </row>
    <row r="65" spans="1:7" ht="121.5" customHeight="1">
      <c r="A65" s="405" t="s">
        <v>134</v>
      </c>
      <c r="B65" s="406"/>
      <c r="C65" s="222"/>
      <c r="D65" s="223"/>
      <c r="E65" s="224"/>
      <c r="F65" s="223"/>
      <c r="G65" s="225">
        <f>C65*D65*E65</f>
        <v>0</v>
      </c>
    </row>
    <row r="66" spans="1:7" ht="126" customHeight="1">
      <c r="A66" s="405" t="s">
        <v>135</v>
      </c>
      <c r="B66" s="406"/>
      <c r="C66" s="222"/>
      <c r="D66" s="223"/>
      <c r="E66" s="224"/>
      <c r="F66" s="223"/>
      <c r="G66" s="225">
        <f>C66*D66*E66</f>
        <v>0</v>
      </c>
    </row>
    <row r="67" spans="1:7" ht="152.25" customHeight="1">
      <c r="A67" s="403" t="s">
        <v>136</v>
      </c>
      <c r="B67" s="404"/>
      <c r="C67" s="226"/>
      <c r="D67" s="227"/>
      <c r="E67" s="228"/>
      <c r="F67" s="229"/>
      <c r="G67" s="225">
        <f>C67*D67*E67</f>
        <v>0</v>
      </c>
    </row>
    <row r="68" spans="1:7" ht="130.5" customHeight="1">
      <c r="A68" s="405" t="s">
        <v>209</v>
      </c>
      <c r="B68" s="406"/>
      <c r="C68" s="222"/>
      <c r="D68" s="223"/>
      <c r="E68" s="264"/>
      <c r="F68" s="231"/>
      <c r="G68" s="225">
        <f>C68*D68*E68</f>
        <v>0</v>
      </c>
    </row>
    <row r="69" spans="1:7" ht="70.150000000000006" customHeight="1"/>
    <row r="70" spans="1:7" ht="70.150000000000006" customHeight="1"/>
    <row r="71" spans="1:7" ht="70.150000000000006" customHeight="1"/>
    <row r="72" spans="1:7" ht="70.150000000000006" customHeight="1"/>
    <row r="73" spans="1:7" ht="70.150000000000006" customHeight="1"/>
  </sheetData>
  <mergeCells count="72">
    <mergeCell ref="A57:B57"/>
    <mergeCell ref="A1:B1"/>
    <mergeCell ref="G1:H1"/>
    <mergeCell ref="A2:G2"/>
    <mergeCell ref="J2:L2"/>
    <mergeCell ref="A4:C4"/>
    <mergeCell ref="B9:C9"/>
    <mergeCell ref="B10:C10"/>
    <mergeCell ref="B11:C11"/>
    <mergeCell ref="B12:C12"/>
    <mergeCell ref="A6:C6"/>
    <mergeCell ref="H12:H13"/>
    <mergeCell ref="F14:G15"/>
    <mergeCell ref="H14:H15"/>
    <mergeCell ref="A13:A14"/>
    <mergeCell ref="B13:C13"/>
    <mergeCell ref="B14:C14"/>
    <mergeCell ref="A15:B15"/>
    <mergeCell ref="D15:E15"/>
    <mergeCell ref="A27:D27"/>
    <mergeCell ref="I17:L17"/>
    <mergeCell ref="A18:B18"/>
    <mergeCell ref="A19:B19"/>
    <mergeCell ref="H19:K19"/>
    <mergeCell ref="A20:B20"/>
    <mergeCell ref="A21:B21"/>
    <mergeCell ref="H21:I21"/>
    <mergeCell ref="A22:B22"/>
    <mergeCell ref="H22:I22"/>
    <mergeCell ref="A23:F23"/>
    <mergeCell ref="H23:K23"/>
    <mergeCell ref="A25:G25"/>
    <mergeCell ref="A40:B40"/>
    <mergeCell ref="A28:B28"/>
    <mergeCell ref="A29:B29"/>
    <mergeCell ref="A30:B30"/>
    <mergeCell ref="A31:B31"/>
    <mergeCell ref="A32:B32"/>
    <mergeCell ref="A33:D33"/>
    <mergeCell ref="A34:B34"/>
    <mergeCell ref="A35:B35"/>
    <mergeCell ref="A36:B36"/>
    <mergeCell ref="A37:B37"/>
    <mergeCell ref="A38:B38"/>
    <mergeCell ref="A54:B54"/>
    <mergeCell ref="A41:B41"/>
    <mergeCell ref="A42:B42"/>
    <mergeCell ref="A43:B43"/>
    <mergeCell ref="A44:B44"/>
    <mergeCell ref="A46:B46"/>
    <mergeCell ref="A47:B47"/>
    <mergeCell ref="A48:B48"/>
    <mergeCell ref="A49:B49"/>
    <mergeCell ref="A50:B50"/>
    <mergeCell ref="A52:B52"/>
    <mergeCell ref="A53:B53"/>
    <mergeCell ref="A68:B68"/>
    <mergeCell ref="F10:G11"/>
    <mergeCell ref="H10:H11"/>
    <mergeCell ref="F12:G13"/>
    <mergeCell ref="A62:B62"/>
    <mergeCell ref="A63:G63"/>
    <mergeCell ref="A64:B64"/>
    <mergeCell ref="A65:B65"/>
    <mergeCell ref="A66:B66"/>
    <mergeCell ref="A67:B67"/>
    <mergeCell ref="A55:B55"/>
    <mergeCell ref="A56:B56"/>
    <mergeCell ref="A58:B58"/>
    <mergeCell ref="A59:B59"/>
    <mergeCell ref="A60:B60"/>
    <mergeCell ref="A61:B61"/>
  </mergeCells>
  <phoneticPr fontId="3"/>
  <conditionalFormatting sqref="A19:A24">
    <cfRule type="expression" dxfId="66" priority="17">
      <formula>#REF!="×"</formula>
    </cfRule>
  </conditionalFormatting>
  <conditionalFormatting sqref="A29:A32">
    <cfRule type="expression" dxfId="65" priority="15">
      <formula>#REF!="×"</formula>
    </cfRule>
  </conditionalFormatting>
  <conditionalFormatting sqref="A35:A38">
    <cfRule type="expression" dxfId="64" priority="13">
      <formula>#REF!="×"</formula>
    </cfRule>
  </conditionalFormatting>
  <conditionalFormatting sqref="A41:A44">
    <cfRule type="expression" dxfId="63" priority="11">
      <formula>#REF!="×"</formula>
    </cfRule>
  </conditionalFormatting>
  <conditionalFormatting sqref="A47:A50">
    <cfRule type="expression" dxfId="62" priority="9">
      <formula>#REF!="×"</formula>
    </cfRule>
  </conditionalFormatting>
  <conditionalFormatting sqref="A53:A56">
    <cfRule type="expression" dxfId="61" priority="7">
      <formula>#REF!="×"</formula>
    </cfRule>
  </conditionalFormatting>
  <conditionalFormatting sqref="A59:A62">
    <cfRule type="expression" dxfId="60" priority="5">
      <formula>#REF!="×"</formula>
    </cfRule>
  </conditionalFormatting>
  <conditionalFormatting sqref="A65:A68">
    <cfRule type="expression" dxfId="59" priority="2">
      <formula>#REF!="×"</formula>
    </cfRule>
  </conditionalFormatting>
  <conditionalFormatting sqref="C19:F22 G19:G24 C29:G32 C35:G38 C41:G44 C47:G50 C53:G56 C59:G62">
    <cfRule type="expression" dxfId="58" priority="21">
      <formula>#REF!="×"</formula>
    </cfRule>
  </conditionalFormatting>
  <conditionalFormatting sqref="C65:G68">
    <cfRule type="expression" dxfId="57" priority="1">
      <formula>#REF!="×"</formula>
    </cfRule>
  </conditionalFormatting>
  <conditionalFormatting sqref="D14:D16 B17:C17">
    <cfRule type="expression" dxfId="56" priority="19">
      <formula>#REF!="○"</formula>
    </cfRule>
    <cfRule type="expression" dxfId="55" priority="20">
      <formula>#REF!</formula>
    </cfRule>
  </conditionalFormatting>
  <dataValidations count="1">
    <dataValidation type="list" allowBlank="1" showInputMessage="1" showErrorMessage="1" sqref="C15:C16" xr:uid="{2061B58D-693C-498E-9586-F8E827FDA924}">
      <formula1>$J$14:$J$14</formula1>
    </dataValidation>
  </dataValidations>
  <printOptions horizontalCentered="1" verticalCentered="1"/>
  <pageMargins left="0.23622047244094488" right="0.23622047244094488" top="0.15748031496062992" bottom="0.15748031496062992" header="0.31496062992125984" footer="0.31496062992125984"/>
  <pageSetup paperSize="9" scale="26" fitToHeight="2" orientation="portrait" r:id="rId1"/>
  <rowBreaks count="1" manualBreakCount="1">
    <brk id="38" max="7"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33F5AF-C1FB-4E48-9AD0-5EF1D59F0E26}">
  <sheetPr>
    <tabColor rgb="FFFFC000"/>
  </sheetPr>
  <dimension ref="A1:T73"/>
  <sheetViews>
    <sheetView view="pageBreakPreview" topLeftCell="A15" zoomScale="52" zoomScaleNormal="100" zoomScaleSheetLayoutView="37" workbookViewId="0">
      <selection activeCell="H22" sqref="H22:I22"/>
    </sheetView>
  </sheetViews>
  <sheetFormatPr defaultColWidth="9" defaultRowHeight="13.5"/>
  <cols>
    <col min="1" max="1" width="43.25" style="3" customWidth="1"/>
    <col min="2" max="2" width="59.5" style="3" customWidth="1"/>
    <col min="3" max="3" width="40" style="4" customWidth="1"/>
    <col min="4" max="4" width="34.125" style="4" customWidth="1"/>
    <col min="5" max="5" width="31.375" style="4" customWidth="1"/>
    <col min="6" max="6" width="53.125" style="4" customWidth="1"/>
    <col min="7" max="7" width="46.125" style="4" customWidth="1"/>
    <col min="8" max="8" width="52.25" style="184" customWidth="1"/>
    <col min="9" max="9" width="48.5" style="3" customWidth="1"/>
    <col min="10" max="10" width="15.125" style="4" customWidth="1"/>
    <col min="11" max="11" width="18.625" style="4" customWidth="1"/>
    <col min="12" max="12" width="15.125" style="4" customWidth="1"/>
    <col min="13" max="13" width="49.5" style="3" customWidth="1"/>
    <col min="14" max="14" width="47.625" style="8" customWidth="1"/>
    <col min="15" max="20" width="14.625" style="3" customWidth="1"/>
    <col min="21" max="21" width="18.875" style="3" customWidth="1"/>
    <col min="22" max="22" width="9" style="3"/>
    <col min="23" max="29" width="9" style="3" customWidth="1"/>
    <col min="30" max="16384" width="9" style="3"/>
  </cols>
  <sheetData>
    <row r="1" spans="1:14" ht="51" customHeight="1" thickBot="1">
      <c r="A1" s="477" t="s">
        <v>188</v>
      </c>
      <c r="B1" s="477"/>
      <c r="C1" s="162"/>
      <c r="D1" s="162"/>
      <c r="E1" s="162"/>
      <c r="F1" s="193" t="s">
        <v>67</v>
      </c>
      <c r="G1" s="478" t="s">
        <v>155</v>
      </c>
      <c r="H1" s="479"/>
      <c r="I1" s="1"/>
      <c r="K1" s="5"/>
      <c r="L1" s="6"/>
      <c r="M1" s="7"/>
    </row>
    <row r="2" spans="1:14" ht="74.25" customHeight="1">
      <c r="A2" s="449" t="s">
        <v>65</v>
      </c>
      <c r="B2" s="450"/>
      <c r="C2" s="450"/>
      <c r="D2" s="450"/>
      <c r="E2" s="450"/>
      <c r="F2" s="450"/>
      <c r="G2" s="450"/>
      <c r="J2" s="379"/>
      <c r="K2" s="379"/>
      <c r="L2" s="379"/>
      <c r="M2" s="379"/>
      <c r="N2" s="379"/>
    </row>
    <row r="3" spans="1:14" ht="35.25" customHeight="1">
      <c r="A3" s="195" t="s">
        <v>87</v>
      </c>
      <c r="B3" s="196"/>
      <c r="C3" s="196"/>
      <c r="D3" s="157"/>
      <c r="E3" s="157"/>
      <c r="F3" s="157"/>
      <c r="G3" s="157"/>
      <c r="H3" s="185"/>
      <c r="J3" s="151"/>
      <c r="K3" s="151"/>
      <c r="L3" s="151"/>
      <c r="M3" s="151"/>
      <c r="N3" s="151"/>
    </row>
    <row r="4" spans="1:14" ht="43.5" customHeight="1">
      <c r="A4" s="461" t="s">
        <v>88</v>
      </c>
      <c r="B4" s="461"/>
      <c r="C4" s="461"/>
      <c r="D4" s="105"/>
      <c r="E4" s="105"/>
      <c r="F4" s="105"/>
      <c r="G4" s="105"/>
      <c r="H4" s="186"/>
      <c r="I4" s="101"/>
      <c r="J4" s="151"/>
      <c r="K4" s="151"/>
      <c r="L4" s="151"/>
      <c r="M4" s="151"/>
      <c r="N4" s="151"/>
    </row>
    <row r="5" spans="1:14" ht="2.25" customHeight="1">
      <c r="A5" s="204"/>
      <c r="B5" s="204"/>
      <c r="C5" s="204"/>
      <c r="D5" s="105"/>
      <c r="E5" s="105"/>
      <c r="F5" s="105"/>
      <c r="G5" s="105"/>
      <c r="H5" s="186"/>
      <c r="I5" s="101"/>
      <c r="J5" s="151"/>
      <c r="K5" s="151"/>
      <c r="L5" s="151"/>
      <c r="M5" s="151"/>
      <c r="N5" s="151"/>
    </row>
    <row r="6" spans="1:14" s="206" customFormat="1" ht="12" customHeight="1">
      <c r="A6" s="462" t="s">
        <v>156</v>
      </c>
      <c r="B6" s="462"/>
      <c r="C6" s="462"/>
      <c r="D6" s="105"/>
      <c r="E6" s="105"/>
      <c r="F6" s="105"/>
      <c r="G6" s="105"/>
      <c r="H6" s="186"/>
      <c r="I6" s="101"/>
      <c r="J6" s="205"/>
      <c r="K6" s="205"/>
      <c r="L6" s="205"/>
      <c r="M6" s="205"/>
      <c r="N6" s="205"/>
    </row>
    <row r="7" spans="1:14" s="206" customFormat="1" ht="1.5" customHeight="1">
      <c r="A7" s="163"/>
      <c r="B7" s="163"/>
      <c r="C7" s="163"/>
      <c r="D7" s="105"/>
      <c r="E7" s="105"/>
      <c r="F7" s="105"/>
      <c r="G7" s="105"/>
      <c r="H7" s="186"/>
      <c r="I7" s="101"/>
      <c r="J7" s="205"/>
      <c r="K7" s="205"/>
      <c r="L7" s="205"/>
      <c r="M7" s="205"/>
      <c r="N7" s="205"/>
    </row>
    <row r="8" spans="1:14" ht="0.75" hidden="1" customHeight="1">
      <c r="A8" s="154"/>
      <c r="B8" s="163"/>
      <c r="C8" s="163"/>
      <c r="D8" s="105"/>
      <c r="E8" s="105"/>
      <c r="F8" s="105"/>
      <c r="G8" s="105"/>
      <c r="H8" s="186"/>
      <c r="I8" s="101"/>
      <c r="J8" s="151"/>
      <c r="K8" s="151"/>
      <c r="L8" s="151"/>
      <c r="M8" s="151"/>
      <c r="N8" s="151"/>
    </row>
    <row r="9" spans="1:14" ht="60.75" customHeight="1" thickBot="1">
      <c r="A9" s="207" t="s">
        <v>85</v>
      </c>
      <c r="B9" s="480" t="s">
        <v>118</v>
      </c>
      <c r="C9" s="480"/>
      <c r="D9" s="165"/>
      <c r="J9" s="10"/>
      <c r="K9" s="8"/>
      <c r="L9" s="3"/>
      <c r="N9" s="3"/>
    </row>
    <row r="10" spans="1:14" ht="69.75" customHeight="1">
      <c r="A10" s="208" t="s">
        <v>71</v>
      </c>
      <c r="B10" s="481"/>
      <c r="C10" s="482"/>
      <c r="F10" s="489" t="s">
        <v>177</v>
      </c>
      <c r="G10" s="456"/>
      <c r="H10" s="471">
        <f>SUM(G19:G22)</f>
        <v>168000</v>
      </c>
      <c r="J10" s="3"/>
      <c r="K10" s="3"/>
      <c r="L10" s="3"/>
      <c r="N10" s="3"/>
    </row>
    <row r="11" spans="1:14" ht="60" customHeight="1">
      <c r="A11" s="207" t="s">
        <v>69</v>
      </c>
      <c r="B11" s="481"/>
      <c r="C11" s="482"/>
      <c r="F11" s="457"/>
      <c r="G11" s="458"/>
      <c r="H11" s="472"/>
      <c r="J11" s="3"/>
      <c r="K11" s="3"/>
      <c r="L11" s="3"/>
      <c r="N11" s="3"/>
    </row>
    <row r="12" spans="1:14" ht="57" customHeight="1">
      <c r="A12" s="209" t="s">
        <v>89</v>
      </c>
      <c r="B12" s="483"/>
      <c r="C12" s="484"/>
      <c r="F12" s="490" t="s">
        <v>180</v>
      </c>
      <c r="G12" s="466"/>
      <c r="H12" s="469">
        <v>150000</v>
      </c>
      <c r="J12" s="3"/>
      <c r="K12" s="3"/>
      <c r="L12" s="3"/>
      <c r="N12" s="3"/>
    </row>
    <row r="13" spans="1:14" ht="44.25" customHeight="1">
      <c r="A13" s="485" t="s">
        <v>70</v>
      </c>
      <c r="B13" s="487" t="s">
        <v>86</v>
      </c>
      <c r="C13" s="488"/>
      <c r="F13" s="467"/>
      <c r="G13" s="468"/>
      <c r="H13" s="470"/>
      <c r="J13" s="3"/>
      <c r="K13" s="3"/>
      <c r="L13" s="3"/>
      <c r="N13" s="3"/>
    </row>
    <row r="14" spans="1:14" ht="71.25" customHeight="1">
      <c r="A14" s="486"/>
      <c r="B14" s="473"/>
      <c r="C14" s="474"/>
      <c r="D14" s="12"/>
      <c r="F14" s="435" t="s">
        <v>178</v>
      </c>
      <c r="G14" s="436"/>
      <c r="H14" s="439" t="str">
        <f>IF(H12-H10&lt;0, "０",H12-H10 )</f>
        <v>０</v>
      </c>
      <c r="J14" s="8"/>
      <c r="K14" s="3" t="s">
        <v>0</v>
      </c>
      <c r="L14" s="26" t="s">
        <v>112</v>
      </c>
      <c r="N14" s="3"/>
    </row>
    <row r="15" spans="1:14" ht="69" customHeight="1" thickBot="1">
      <c r="A15" s="475" t="s">
        <v>131</v>
      </c>
      <c r="B15" s="476"/>
      <c r="C15" s="164"/>
      <c r="D15" s="443" t="s">
        <v>92</v>
      </c>
      <c r="E15" s="444"/>
      <c r="F15" s="437"/>
      <c r="G15" s="438"/>
      <c r="H15" s="440"/>
      <c r="I15" s="14"/>
    </row>
    <row r="16" spans="1:14" s="184" customFormat="1" ht="11.25" customHeight="1">
      <c r="A16" s="197"/>
      <c r="B16" s="197"/>
      <c r="C16" s="198"/>
      <c r="D16" s="199"/>
      <c r="E16" s="200"/>
      <c r="F16" s="201"/>
      <c r="G16" s="201"/>
      <c r="H16" s="187"/>
      <c r="I16" s="202"/>
      <c r="J16" s="192"/>
      <c r="K16" s="192"/>
      <c r="L16" s="192"/>
      <c r="N16" s="203"/>
    </row>
    <row r="17" spans="1:20" ht="47.25" customHeight="1" thickBot="1">
      <c r="A17" s="194" t="s">
        <v>157</v>
      </c>
      <c r="B17" s="11"/>
      <c r="C17" s="12"/>
      <c r="D17" s="69"/>
      <c r="E17" s="69"/>
      <c r="F17" s="69"/>
      <c r="G17" s="69"/>
      <c r="H17" s="188"/>
      <c r="I17" s="342"/>
      <c r="J17" s="342"/>
      <c r="K17" s="342"/>
      <c r="L17" s="342"/>
      <c r="M17" s="342"/>
      <c r="N17" s="3" t="s">
        <v>0</v>
      </c>
      <c r="O17" s="3" t="s">
        <v>1</v>
      </c>
    </row>
    <row r="18" spans="1:20" ht="96.75" customHeight="1">
      <c r="A18" s="445" t="s">
        <v>138</v>
      </c>
      <c r="B18" s="446"/>
      <c r="C18" s="277" t="s">
        <v>140</v>
      </c>
      <c r="D18" s="277" t="s">
        <v>206</v>
      </c>
      <c r="E18" s="277" t="s">
        <v>139</v>
      </c>
      <c r="F18" s="277" t="s">
        <v>133</v>
      </c>
      <c r="G18" s="281" t="s">
        <v>181</v>
      </c>
      <c r="H18" s="189"/>
      <c r="I18" s="151"/>
      <c r="J18" s="151"/>
      <c r="K18" s="151"/>
      <c r="L18" s="151"/>
      <c r="M18" s="153"/>
      <c r="N18" s="3"/>
    </row>
    <row r="19" spans="1:20" ht="122.25" customHeight="1">
      <c r="A19" s="415" t="s">
        <v>134</v>
      </c>
      <c r="B19" s="406"/>
      <c r="C19" s="158"/>
      <c r="D19" s="159"/>
      <c r="E19" s="160"/>
      <c r="F19" s="159"/>
      <c r="G19" s="278">
        <f>C19*D19*E19</f>
        <v>0</v>
      </c>
      <c r="H19" s="329"/>
      <c r="I19" s="329"/>
      <c r="J19" s="329"/>
      <c r="K19" s="329"/>
      <c r="L19" s="329"/>
      <c r="M19" s="151"/>
      <c r="N19" s="3"/>
    </row>
    <row r="20" spans="1:20" ht="116.25" customHeight="1">
      <c r="A20" s="415" t="s">
        <v>135</v>
      </c>
      <c r="B20" s="406"/>
      <c r="C20" s="158">
        <v>8</v>
      </c>
      <c r="D20" s="159">
        <v>3500</v>
      </c>
      <c r="E20" s="160">
        <v>6</v>
      </c>
      <c r="F20" s="159">
        <v>3500</v>
      </c>
      <c r="G20" s="278">
        <f>C20*D20*E20</f>
        <v>168000</v>
      </c>
      <c r="J20" s="180"/>
      <c r="K20" s="180"/>
      <c r="L20" s="180"/>
      <c r="N20" s="3"/>
    </row>
    <row r="21" spans="1:20" ht="120.75" customHeight="1">
      <c r="A21" s="491" t="s">
        <v>136</v>
      </c>
      <c r="B21" s="408"/>
      <c r="C21" s="158"/>
      <c r="D21" s="159"/>
      <c r="E21" s="160"/>
      <c r="F21" s="161"/>
      <c r="G21" s="278">
        <f>C21*D21*E21</f>
        <v>0</v>
      </c>
      <c r="H21" s="428"/>
      <c r="I21" s="428"/>
      <c r="J21" s="152"/>
      <c r="K21" s="152"/>
      <c r="L21" s="152"/>
      <c r="N21" s="3"/>
    </row>
    <row r="22" spans="1:20" ht="112.5" customHeight="1">
      <c r="A22" s="415" t="s">
        <v>209</v>
      </c>
      <c r="B22" s="406"/>
      <c r="C22" s="158"/>
      <c r="D22" s="159"/>
      <c r="E22" s="265"/>
      <c r="F22" s="161"/>
      <c r="G22" s="278">
        <f>C22*D22*E22</f>
        <v>0</v>
      </c>
      <c r="H22" s="416"/>
      <c r="I22" s="416"/>
      <c r="J22" s="181"/>
      <c r="K22" s="181"/>
      <c r="L22" s="181"/>
      <c r="N22" s="3"/>
    </row>
    <row r="23" spans="1:20" ht="121.5" customHeight="1" thickBot="1">
      <c r="A23" s="417" t="s">
        <v>141</v>
      </c>
      <c r="B23" s="418"/>
      <c r="C23" s="418"/>
      <c r="D23" s="418"/>
      <c r="E23" s="418"/>
      <c r="F23" s="419"/>
      <c r="G23" s="280">
        <v>0</v>
      </c>
      <c r="H23" s="420"/>
      <c r="I23" s="421"/>
      <c r="J23" s="421"/>
      <c r="K23" s="421"/>
      <c r="L23" s="421"/>
      <c r="N23" s="3"/>
    </row>
    <row r="24" spans="1:20" ht="22.5" customHeight="1" thickBot="1">
      <c r="A24" s="166"/>
      <c r="B24" s="166"/>
      <c r="C24" s="166"/>
      <c r="D24" s="166"/>
      <c r="E24" s="166"/>
      <c r="F24" s="166"/>
      <c r="G24" s="167"/>
      <c r="H24" s="190"/>
      <c r="I24" s="155"/>
      <c r="J24" s="155"/>
      <c r="K24" s="155"/>
      <c r="L24" s="155"/>
      <c r="N24" s="3"/>
    </row>
    <row r="25" spans="1:20" ht="128.25" customHeight="1" thickBot="1">
      <c r="A25" s="422" t="s">
        <v>142</v>
      </c>
      <c r="B25" s="423"/>
      <c r="C25" s="423"/>
      <c r="D25" s="423"/>
      <c r="E25" s="423"/>
      <c r="F25" s="423"/>
      <c r="G25" s="424"/>
      <c r="H25" s="233"/>
      <c r="I25" s="233" t="s">
        <v>159</v>
      </c>
      <c r="N25" s="53" t="s">
        <v>24</v>
      </c>
    </row>
    <row r="26" spans="1:20" s="91" customFormat="1" ht="15.75" customHeight="1">
      <c r="A26" s="169"/>
      <c r="B26" s="169"/>
      <c r="C26" s="169"/>
      <c r="D26" s="169"/>
      <c r="E26" s="169"/>
      <c r="F26" s="169"/>
      <c r="G26" s="169"/>
      <c r="H26" s="191"/>
      <c r="I26" s="191"/>
      <c r="J26" s="168"/>
      <c r="K26" s="168"/>
      <c r="L26" s="168"/>
      <c r="N26" s="53"/>
    </row>
    <row r="27" spans="1:20" s="91" customFormat="1" ht="75.75" customHeight="1">
      <c r="A27" s="425" t="s">
        <v>154</v>
      </c>
      <c r="B27" s="426"/>
      <c r="C27" s="426"/>
      <c r="D27" s="426"/>
      <c r="E27" s="169"/>
      <c r="F27" s="169"/>
      <c r="G27" s="169"/>
      <c r="H27" s="232"/>
      <c r="I27" s="232">
        <f>SUM(G29:G68)</f>
        <v>168000</v>
      </c>
      <c r="J27" s="168"/>
      <c r="K27" s="168"/>
      <c r="L27" s="168"/>
      <c r="N27" s="53"/>
    </row>
    <row r="28" spans="1:20" ht="93.75" customHeight="1">
      <c r="A28" s="411" t="s">
        <v>143</v>
      </c>
      <c r="B28" s="412"/>
      <c r="C28" s="178" t="s">
        <v>140</v>
      </c>
      <c r="D28" s="178" t="s">
        <v>207</v>
      </c>
      <c r="E28" s="178" t="s">
        <v>139</v>
      </c>
      <c r="F28" s="178" t="s">
        <v>133</v>
      </c>
      <c r="G28" s="179" t="s">
        <v>181</v>
      </c>
      <c r="N28" s="53" t="s">
        <v>25</v>
      </c>
    </row>
    <row r="29" spans="1:20" ht="95.25" customHeight="1">
      <c r="A29" s="403" t="s">
        <v>134</v>
      </c>
      <c r="B29" s="404"/>
      <c r="C29" s="212"/>
      <c r="D29" s="213"/>
      <c r="E29" s="214"/>
      <c r="F29" s="213"/>
      <c r="G29" s="215">
        <f>C29*D29*E29</f>
        <v>0</v>
      </c>
      <c r="H29" s="191"/>
      <c r="N29" s="53" t="s">
        <v>26</v>
      </c>
    </row>
    <row r="30" spans="1:20" ht="98.25" customHeight="1">
      <c r="A30" s="403" t="s">
        <v>135</v>
      </c>
      <c r="B30" s="404"/>
      <c r="C30" s="212">
        <v>3</v>
      </c>
      <c r="D30" s="213">
        <v>3800</v>
      </c>
      <c r="E30" s="214">
        <v>6</v>
      </c>
      <c r="F30" s="213">
        <v>3800</v>
      </c>
      <c r="G30" s="215">
        <f>C30*D30*E30</f>
        <v>68400</v>
      </c>
      <c r="H30" s="191"/>
      <c r="N30" s="53" t="s">
        <v>27</v>
      </c>
      <c r="O30" s="3">
        <v>1</v>
      </c>
      <c r="P30" s="3">
        <v>2</v>
      </c>
      <c r="Q30" s="3">
        <v>3</v>
      </c>
      <c r="R30" s="3">
        <v>4</v>
      </c>
      <c r="S30" s="3">
        <v>5</v>
      </c>
      <c r="T30" s="3">
        <v>6</v>
      </c>
    </row>
    <row r="31" spans="1:20" ht="140.25" customHeight="1">
      <c r="A31" s="407" t="s">
        <v>136</v>
      </c>
      <c r="B31" s="408"/>
      <c r="C31" s="216"/>
      <c r="D31" s="217"/>
      <c r="E31" s="218"/>
      <c r="F31" s="219"/>
      <c r="G31" s="215">
        <f>C31*D31*E31</f>
        <v>0</v>
      </c>
      <c r="H31" s="191"/>
      <c r="N31" s="53"/>
    </row>
    <row r="32" spans="1:20" ht="88.5" customHeight="1">
      <c r="A32" s="403" t="s">
        <v>209</v>
      </c>
      <c r="B32" s="404"/>
      <c r="C32" s="212"/>
      <c r="D32" s="213"/>
      <c r="E32" s="265"/>
      <c r="F32" s="221"/>
      <c r="G32" s="215">
        <f>C32*D32*E32</f>
        <v>0</v>
      </c>
      <c r="H32" s="191"/>
      <c r="N32" s="53" t="s">
        <v>64</v>
      </c>
      <c r="O32" s="3">
        <v>1</v>
      </c>
      <c r="P32" s="3">
        <v>2</v>
      </c>
      <c r="Q32" s="3">
        <v>3</v>
      </c>
      <c r="R32" s="3">
        <v>4</v>
      </c>
    </row>
    <row r="33" spans="1:14" ht="85.5" customHeight="1">
      <c r="A33" s="409" t="s">
        <v>153</v>
      </c>
      <c r="B33" s="409"/>
      <c r="C33" s="409"/>
      <c r="D33" s="409"/>
      <c r="E33" s="169"/>
      <c r="F33" s="169"/>
      <c r="G33" s="169"/>
      <c r="H33" s="191"/>
      <c r="N33" s="53"/>
    </row>
    <row r="34" spans="1:14" ht="113.25" customHeight="1">
      <c r="A34" s="411" t="s">
        <v>210</v>
      </c>
      <c r="B34" s="412"/>
      <c r="C34" s="178" t="s">
        <v>140</v>
      </c>
      <c r="D34" s="178" t="s">
        <v>207</v>
      </c>
      <c r="E34" s="178" t="s">
        <v>139</v>
      </c>
      <c r="F34" s="178" t="s">
        <v>133</v>
      </c>
      <c r="G34" s="179" t="s">
        <v>181</v>
      </c>
      <c r="H34" s="191"/>
      <c r="N34" s="53" t="s">
        <v>28</v>
      </c>
    </row>
    <row r="35" spans="1:14" ht="98.25" customHeight="1">
      <c r="A35" s="403" t="s">
        <v>134</v>
      </c>
      <c r="B35" s="404"/>
      <c r="C35" s="222"/>
      <c r="D35" s="223"/>
      <c r="E35" s="224"/>
      <c r="F35" s="223"/>
      <c r="G35" s="225">
        <f>C35*D35*E35</f>
        <v>0</v>
      </c>
      <c r="N35" s="53" t="s">
        <v>29</v>
      </c>
    </row>
    <row r="36" spans="1:14" ht="92.25" customHeight="1">
      <c r="A36" s="403" t="s">
        <v>135</v>
      </c>
      <c r="B36" s="404"/>
      <c r="C36" s="222">
        <v>1</v>
      </c>
      <c r="D36" s="223">
        <v>4000</v>
      </c>
      <c r="E36" s="224">
        <v>6</v>
      </c>
      <c r="F36" s="223">
        <v>4000</v>
      </c>
      <c r="G36" s="225">
        <f>C36*D36*E36</f>
        <v>24000</v>
      </c>
      <c r="N36" s="54"/>
    </row>
    <row r="37" spans="1:14" ht="129" customHeight="1">
      <c r="A37" s="413" t="s">
        <v>136</v>
      </c>
      <c r="B37" s="414"/>
      <c r="C37" s="226"/>
      <c r="D37" s="227"/>
      <c r="E37" s="228"/>
      <c r="F37" s="229"/>
      <c r="G37" s="225">
        <f>C37*D37*E37</f>
        <v>0</v>
      </c>
      <c r="N37" s="54"/>
    </row>
    <row r="38" spans="1:14" ht="102" customHeight="1">
      <c r="A38" s="403" t="s">
        <v>209</v>
      </c>
      <c r="B38" s="404"/>
      <c r="C38" s="222"/>
      <c r="D38" s="223"/>
      <c r="E38" s="265"/>
      <c r="F38" s="231"/>
      <c r="G38" s="225">
        <f>C38*D38*E38</f>
        <v>0</v>
      </c>
      <c r="N38" s="54"/>
    </row>
    <row r="39" spans="1:14" ht="79.5" customHeight="1">
      <c r="A39" s="182" t="s">
        <v>152</v>
      </c>
      <c r="B39" s="169"/>
      <c r="C39" s="169"/>
      <c r="D39" s="169"/>
      <c r="E39" s="169"/>
      <c r="F39" s="169"/>
      <c r="G39" s="169"/>
      <c r="N39" s="54"/>
    </row>
    <row r="40" spans="1:14" ht="93" customHeight="1">
      <c r="A40" s="411" t="s">
        <v>143</v>
      </c>
      <c r="B40" s="412"/>
      <c r="C40" s="178" t="s">
        <v>140</v>
      </c>
      <c r="D40" s="178" t="s">
        <v>207</v>
      </c>
      <c r="E40" s="178" t="s">
        <v>139</v>
      </c>
      <c r="F40" s="178" t="s">
        <v>133</v>
      </c>
      <c r="G40" s="179" t="s">
        <v>181</v>
      </c>
      <c r="N40" s="54"/>
    </row>
    <row r="41" spans="1:14" ht="84.75" customHeight="1">
      <c r="A41" s="407" t="s">
        <v>134</v>
      </c>
      <c r="B41" s="408"/>
      <c r="C41" s="222"/>
      <c r="D41" s="223"/>
      <c r="E41" s="224"/>
      <c r="F41" s="223"/>
      <c r="G41" s="225">
        <f>C41*D41*E41</f>
        <v>0</v>
      </c>
      <c r="N41" s="54"/>
    </row>
    <row r="42" spans="1:14" ht="87.75" customHeight="1">
      <c r="A42" s="407" t="s">
        <v>135</v>
      </c>
      <c r="B42" s="408"/>
      <c r="C42" s="222">
        <v>2</v>
      </c>
      <c r="D42" s="223">
        <v>3000</v>
      </c>
      <c r="E42" s="224">
        <v>6</v>
      </c>
      <c r="F42" s="223">
        <v>3000</v>
      </c>
      <c r="G42" s="225">
        <f>C42*D42*E42</f>
        <v>36000</v>
      </c>
    </row>
    <row r="43" spans="1:14" ht="130.5" customHeight="1">
      <c r="A43" s="407" t="s">
        <v>136</v>
      </c>
      <c r="B43" s="408"/>
      <c r="C43" s="226"/>
      <c r="D43" s="227"/>
      <c r="E43" s="228"/>
      <c r="F43" s="229"/>
      <c r="G43" s="225">
        <f>C43*D43*E43</f>
        <v>0</v>
      </c>
    </row>
    <row r="44" spans="1:14" ht="96" customHeight="1">
      <c r="A44" s="403" t="s">
        <v>209</v>
      </c>
      <c r="B44" s="404"/>
      <c r="C44" s="222"/>
      <c r="D44" s="223"/>
      <c r="E44" s="265"/>
      <c r="F44" s="231"/>
      <c r="G44" s="225">
        <f>C44*D44*E44</f>
        <v>0</v>
      </c>
    </row>
    <row r="45" spans="1:14" ht="83.25" customHeight="1">
      <c r="A45" s="182" t="s">
        <v>151</v>
      </c>
      <c r="B45" s="169"/>
      <c r="C45" s="169"/>
      <c r="D45" s="169"/>
      <c r="E45" s="169"/>
      <c r="F45" s="169"/>
      <c r="G45" s="169"/>
    </row>
    <row r="46" spans="1:14" s="148" customFormat="1" ht="87.75" customHeight="1">
      <c r="A46" s="411" t="s">
        <v>143</v>
      </c>
      <c r="B46" s="412"/>
      <c r="C46" s="178" t="s">
        <v>140</v>
      </c>
      <c r="D46" s="178" t="s">
        <v>207</v>
      </c>
      <c r="E46" s="178" t="s">
        <v>139</v>
      </c>
      <c r="F46" s="178" t="s">
        <v>133</v>
      </c>
      <c r="G46" s="179" t="s">
        <v>181</v>
      </c>
      <c r="H46" s="184"/>
      <c r="J46" s="149"/>
      <c r="K46" s="149"/>
      <c r="L46" s="149"/>
      <c r="N46" s="150"/>
    </row>
    <row r="47" spans="1:14" ht="90" customHeight="1">
      <c r="A47" s="403" t="s">
        <v>134</v>
      </c>
      <c r="B47" s="404"/>
      <c r="C47" s="222"/>
      <c r="D47" s="223"/>
      <c r="E47" s="224"/>
      <c r="F47" s="223"/>
      <c r="G47" s="225">
        <f>C47*D47*E47</f>
        <v>0</v>
      </c>
    </row>
    <row r="48" spans="1:14" ht="102.75" customHeight="1">
      <c r="A48" s="403" t="s">
        <v>135</v>
      </c>
      <c r="B48" s="404"/>
      <c r="C48" s="222">
        <v>2</v>
      </c>
      <c r="D48" s="223">
        <v>3300</v>
      </c>
      <c r="E48" s="224">
        <v>6</v>
      </c>
      <c r="F48" s="223">
        <v>3300</v>
      </c>
      <c r="G48" s="225">
        <f>C48*D48*E48</f>
        <v>39600</v>
      </c>
    </row>
    <row r="49" spans="1:14" ht="139.5" customHeight="1">
      <c r="A49" s="407" t="s">
        <v>136</v>
      </c>
      <c r="B49" s="408"/>
      <c r="C49" s="226"/>
      <c r="D49" s="227"/>
      <c r="E49" s="228"/>
      <c r="F49" s="229"/>
      <c r="G49" s="225">
        <f>C49*D49*E49</f>
        <v>0</v>
      </c>
    </row>
    <row r="50" spans="1:14" ht="93.75" customHeight="1">
      <c r="A50" s="403" t="s">
        <v>209</v>
      </c>
      <c r="B50" s="404"/>
      <c r="C50" s="222"/>
      <c r="D50" s="223"/>
      <c r="E50" s="265"/>
      <c r="F50" s="231"/>
      <c r="G50" s="225">
        <f>C50*D50*E50</f>
        <v>0</v>
      </c>
    </row>
    <row r="51" spans="1:14" ht="85.5" customHeight="1">
      <c r="A51" s="183" t="s">
        <v>150</v>
      </c>
      <c r="B51" s="169"/>
      <c r="C51" s="169"/>
      <c r="D51" s="169"/>
      <c r="E51" s="169"/>
      <c r="F51" s="169"/>
      <c r="G51" s="169"/>
    </row>
    <row r="52" spans="1:14" s="148" customFormat="1" ht="99" customHeight="1">
      <c r="A52" s="411" t="s">
        <v>143</v>
      </c>
      <c r="B52" s="412"/>
      <c r="C52" s="178" t="s">
        <v>140</v>
      </c>
      <c r="D52" s="178" t="s">
        <v>208</v>
      </c>
      <c r="E52" s="178" t="s">
        <v>139</v>
      </c>
      <c r="F52" s="178" t="s">
        <v>133</v>
      </c>
      <c r="G52" s="179" t="s">
        <v>181</v>
      </c>
      <c r="H52" s="184"/>
      <c r="J52" s="149"/>
      <c r="K52" s="149"/>
      <c r="L52" s="149"/>
      <c r="N52" s="150"/>
    </row>
    <row r="53" spans="1:14" ht="99" customHeight="1">
      <c r="A53" s="403" t="s">
        <v>134</v>
      </c>
      <c r="B53" s="404"/>
      <c r="C53" s="222"/>
      <c r="D53" s="223"/>
      <c r="E53" s="224"/>
      <c r="F53" s="223"/>
      <c r="G53" s="225">
        <f>C53*D53*E53</f>
        <v>0</v>
      </c>
    </row>
    <row r="54" spans="1:14" ht="89.25" customHeight="1">
      <c r="A54" s="403" t="s">
        <v>135</v>
      </c>
      <c r="B54" s="404"/>
      <c r="C54" s="222"/>
      <c r="D54" s="223"/>
      <c r="E54" s="224"/>
      <c r="F54" s="223"/>
      <c r="G54" s="225">
        <f>C54*D54*E54</f>
        <v>0</v>
      </c>
    </row>
    <row r="55" spans="1:14" ht="138" customHeight="1">
      <c r="A55" s="407" t="s">
        <v>136</v>
      </c>
      <c r="B55" s="408"/>
      <c r="C55" s="226"/>
      <c r="D55" s="227"/>
      <c r="E55" s="228"/>
      <c r="F55" s="229"/>
      <c r="G55" s="225">
        <f>C55*D55*E55</f>
        <v>0</v>
      </c>
    </row>
    <row r="56" spans="1:14" ht="88.5" customHeight="1">
      <c r="A56" s="403" t="s">
        <v>209</v>
      </c>
      <c r="B56" s="404"/>
      <c r="C56" s="222"/>
      <c r="D56" s="223"/>
      <c r="E56" s="265"/>
      <c r="F56" s="231"/>
      <c r="G56" s="225">
        <f>C56*D56*E56</f>
        <v>0</v>
      </c>
    </row>
    <row r="57" spans="1:14" ht="70.150000000000006" customHeight="1">
      <c r="A57" s="409" t="s">
        <v>183</v>
      </c>
      <c r="B57" s="409"/>
      <c r="C57" s="169"/>
      <c r="D57" s="169"/>
      <c r="E57" s="169"/>
      <c r="F57" s="169"/>
      <c r="G57" s="169"/>
    </row>
    <row r="58" spans="1:14" s="148" customFormat="1" ht="96.75" customHeight="1">
      <c r="A58" s="411" t="s">
        <v>143</v>
      </c>
      <c r="B58" s="412"/>
      <c r="C58" s="178" t="s">
        <v>140</v>
      </c>
      <c r="D58" s="178" t="s">
        <v>207</v>
      </c>
      <c r="E58" s="178" t="s">
        <v>139</v>
      </c>
      <c r="F58" s="178" t="s">
        <v>133</v>
      </c>
      <c r="G58" s="179" t="s">
        <v>181</v>
      </c>
      <c r="H58" s="184"/>
      <c r="J58" s="149"/>
      <c r="K58" s="149"/>
      <c r="L58" s="149"/>
      <c r="N58" s="150"/>
    </row>
    <row r="59" spans="1:14" ht="95.25" customHeight="1">
      <c r="A59" s="403" t="s">
        <v>134</v>
      </c>
      <c r="B59" s="404"/>
      <c r="C59" s="222"/>
      <c r="D59" s="223"/>
      <c r="E59" s="224"/>
      <c r="F59" s="223"/>
      <c r="G59" s="225">
        <f>C59*D59*E59</f>
        <v>0</v>
      </c>
    </row>
    <row r="60" spans="1:14" ht="98.25" customHeight="1">
      <c r="A60" s="403" t="s">
        <v>135</v>
      </c>
      <c r="B60" s="404"/>
      <c r="C60" s="222"/>
      <c r="D60" s="223"/>
      <c r="E60" s="224"/>
      <c r="F60" s="223"/>
      <c r="G60" s="225">
        <f>C60*D60*E60</f>
        <v>0</v>
      </c>
    </row>
    <row r="61" spans="1:14" ht="136.5" customHeight="1">
      <c r="A61" s="407" t="s">
        <v>136</v>
      </c>
      <c r="B61" s="408"/>
      <c r="C61" s="226"/>
      <c r="D61" s="227"/>
      <c r="E61" s="228"/>
      <c r="F61" s="229"/>
      <c r="G61" s="225">
        <f>C61*D61*E61</f>
        <v>0</v>
      </c>
    </row>
    <row r="62" spans="1:14" ht="97.5" customHeight="1">
      <c r="A62" s="403" t="s">
        <v>209</v>
      </c>
      <c r="B62" s="404"/>
      <c r="C62" s="222"/>
      <c r="D62" s="223"/>
      <c r="E62" s="265"/>
      <c r="F62" s="231"/>
      <c r="G62" s="225">
        <f>C62*D62*E62</f>
        <v>0</v>
      </c>
    </row>
    <row r="63" spans="1:14" s="176" customFormat="1" ht="132" customHeight="1">
      <c r="A63" s="409" t="s">
        <v>158</v>
      </c>
      <c r="B63" s="410"/>
      <c r="C63" s="410"/>
      <c r="D63" s="410"/>
      <c r="E63" s="410"/>
      <c r="F63" s="410"/>
      <c r="G63" s="410"/>
      <c r="H63" s="173"/>
      <c r="I63" s="173"/>
      <c r="J63" s="174"/>
      <c r="K63" s="175"/>
      <c r="L63" s="175"/>
      <c r="N63" s="177"/>
    </row>
    <row r="64" spans="1:14" s="148" customFormat="1" ht="128.25" customHeight="1">
      <c r="A64" s="411" t="s">
        <v>143</v>
      </c>
      <c r="B64" s="412"/>
      <c r="C64" s="178" t="s">
        <v>140</v>
      </c>
      <c r="D64" s="178" t="s">
        <v>207</v>
      </c>
      <c r="E64" s="178" t="s">
        <v>139</v>
      </c>
      <c r="F64" s="178" t="s">
        <v>133</v>
      </c>
      <c r="G64" s="179" t="s">
        <v>181</v>
      </c>
      <c r="H64" s="184"/>
      <c r="J64" s="149"/>
      <c r="K64" s="149"/>
      <c r="L64" s="149"/>
      <c r="N64" s="150"/>
    </row>
    <row r="65" spans="1:7" ht="121.5" customHeight="1">
      <c r="A65" s="405" t="s">
        <v>134</v>
      </c>
      <c r="B65" s="406"/>
      <c r="C65" s="222"/>
      <c r="D65" s="223"/>
      <c r="E65" s="224"/>
      <c r="F65" s="223"/>
      <c r="G65" s="225">
        <f>C65*D65*E65</f>
        <v>0</v>
      </c>
    </row>
    <row r="66" spans="1:7" ht="126" customHeight="1">
      <c r="A66" s="405" t="s">
        <v>135</v>
      </c>
      <c r="B66" s="406"/>
      <c r="C66" s="222"/>
      <c r="D66" s="223"/>
      <c r="E66" s="224"/>
      <c r="F66" s="223"/>
      <c r="G66" s="225">
        <f>C66*D66*E66</f>
        <v>0</v>
      </c>
    </row>
    <row r="67" spans="1:7" ht="152.25" customHeight="1">
      <c r="A67" s="403" t="s">
        <v>136</v>
      </c>
      <c r="B67" s="404"/>
      <c r="C67" s="226"/>
      <c r="D67" s="227"/>
      <c r="E67" s="228"/>
      <c r="F67" s="229"/>
      <c r="G67" s="225">
        <f>C67*D67*E67</f>
        <v>0</v>
      </c>
    </row>
    <row r="68" spans="1:7" ht="130.5" customHeight="1">
      <c r="A68" s="405" t="s">
        <v>209</v>
      </c>
      <c r="B68" s="406"/>
      <c r="C68" s="222"/>
      <c r="D68" s="223"/>
      <c r="E68" s="265"/>
      <c r="F68" s="231"/>
      <c r="G68" s="225">
        <f>C68*D68*E68</f>
        <v>0</v>
      </c>
    </row>
    <row r="69" spans="1:7" ht="70.150000000000006" customHeight="1"/>
    <row r="70" spans="1:7" ht="70.150000000000006" customHeight="1"/>
    <row r="71" spans="1:7" ht="70.150000000000006" customHeight="1"/>
    <row r="72" spans="1:7" ht="70.150000000000006" customHeight="1"/>
    <row r="73" spans="1:7" ht="70.150000000000006" customHeight="1"/>
  </sheetData>
  <mergeCells count="72">
    <mergeCell ref="G1:H1"/>
    <mergeCell ref="A2:G2"/>
    <mergeCell ref="J2:N2"/>
    <mergeCell ref="A4:C4"/>
    <mergeCell ref="A6:C6"/>
    <mergeCell ref="B9:C9"/>
    <mergeCell ref="B10:C10"/>
    <mergeCell ref="B11:C11"/>
    <mergeCell ref="B12:C12"/>
    <mergeCell ref="A1:B1"/>
    <mergeCell ref="A21:B21"/>
    <mergeCell ref="H21:I21"/>
    <mergeCell ref="A13:A14"/>
    <mergeCell ref="B13:C13"/>
    <mergeCell ref="B14:C14"/>
    <mergeCell ref="A15:B15"/>
    <mergeCell ref="D15:E15"/>
    <mergeCell ref="I17:M17"/>
    <mergeCell ref="A18:B18"/>
    <mergeCell ref="A19:B19"/>
    <mergeCell ref="H19:L19"/>
    <mergeCell ref="A20:B20"/>
    <mergeCell ref="A33:D33"/>
    <mergeCell ref="A22:B22"/>
    <mergeCell ref="H22:I22"/>
    <mergeCell ref="A23:F23"/>
    <mergeCell ref="H23:L23"/>
    <mergeCell ref="A25:G25"/>
    <mergeCell ref="A27:D27"/>
    <mergeCell ref="A28:B28"/>
    <mergeCell ref="A29:B29"/>
    <mergeCell ref="A30:B30"/>
    <mergeCell ref="A31:B31"/>
    <mergeCell ref="A32:B32"/>
    <mergeCell ref="A47:B47"/>
    <mergeCell ref="A34:B34"/>
    <mergeCell ref="A35:B35"/>
    <mergeCell ref="A36:B36"/>
    <mergeCell ref="A37:B37"/>
    <mergeCell ref="A38:B38"/>
    <mergeCell ref="A40:B40"/>
    <mergeCell ref="A41:B41"/>
    <mergeCell ref="A42:B42"/>
    <mergeCell ref="A43:B43"/>
    <mergeCell ref="A44:B44"/>
    <mergeCell ref="A46:B46"/>
    <mergeCell ref="A59:B59"/>
    <mergeCell ref="A60:B60"/>
    <mergeCell ref="A61:B61"/>
    <mergeCell ref="A48:B48"/>
    <mergeCell ref="A49:B49"/>
    <mergeCell ref="A50:B50"/>
    <mergeCell ref="A52:B52"/>
    <mergeCell ref="A53:B53"/>
    <mergeCell ref="A54:B54"/>
    <mergeCell ref="A57:B57"/>
    <mergeCell ref="A68:B68"/>
    <mergeCell ref="F10:G11"/>
    <mergeCell ref="H10:H11"/>
    <mergeCell ref="F12:G13"/>
    <mergeCell ref="H12:H13"/>
    <mergeCell ref="F14:G15"/>
    <mergeCell ref="H14:H15"/>
    <mergeCell ref="A62:B62"/>
    <mergeCell ref="A63:G63"/>
    <mergeCell ref="A64:B64"/>
    <mergeCell ref="A65:B65"/>
    <mergeCell ref="A66:B66"/>
    <mergeCell ref="A67:B67"/>
    <mergeCell ref="A55:B55"/>
    <mergeCell ref="A56:B56"/>
    <mergeCell ref="A58:B58"/>
  </mergeCells>
  <phoneticPr fontId="3"/>
  <conditionalFormatting sqref="A19:A24">
    <cfRule type="expression" dxfId="54" priority="17">
      <formula>#REF!="×"</formula>
    </cfRule>
  </conditionalFormatting>
  <conditionalFormatting sqref="A29:A32">
    <cfRule type="expression" dxfId="53" priority="15">
      <formula>#REF!="×"</formula>
    </cfRule>
  </conditionalFormatting>
  <conditionalFormatting sqref="A35:A38">
    <cfRule type="expression" dxfId="52" priority="13">
      <formula>#REF!="×"</formula>
    </cfRule>
  </conditionalFormatting>
  <conditionalFormatting sqref="A41:A44">
    <cfRule type="expression" dxfId="51" priority="11">
      <formula>#REF!="×"</formula>
    </cfRule>
  </conditionalFormatting>
  <conditionalFormatting sqref="A47:A50">
    <cfRule type="expression" dxfId="50" priority="9">
      <formula>#REF!="×"</formula>
    </cfRule>
  </conditionalFormatting>
  <conditionalFormatting sqref="A53:A56">
    <cfRule type="expression" dxfId="49" priority="7">
      <formula>#REF!="×"</formula>
    </cfRule>
  </conditionalFormatting>
  <conditionalFormatting sqref="A59:A62">
    <cfRule type="expression" dxfId="48" priority="5">
      <formula>#REF!="×"</formula>
    </cfRule>
  </conditionalFormatting>
  <conditionalFormatting sqref="A65:A68">
    <cfRule type="expression" dxfId="47" priority="2">
      <formula>#REF!="×"</formula>
    </cfRule>
  </conditionalFormatting>
  <conditionalFormatting sqref="C19:F22 G19:G24 C29:G32 C35:G38 C41:G44 C47:G50 C53:G56 C59:G62">
    <cfRule type="expression" dxfId="46" priority="21">
      <formula>#REF!="×"</formula>
    </cfRule>
  </conditionalFormatting>
  <conditionalFormatting sqref="C65:G68">
    <cfRule type="expression" dxfId="45" priority="1">
      <formula>#REF!="×"</formula>
    </cfRule>
  </conditionalFormatting>
  <conditionalFormatting sqref="D14:D16 B17:C17">
    <cfRule type="expression" dxfId="44" priority="19">
      <formula>#REF!="○"</formula>
    </cfRule>
    <cfRule type="expression" dxfId="43" priority="20">
      <formula>#REF!</formula>
    </cfRule>
  </conditionalFormatting>
  <dataValidations count="1">
    <dataValidation type="list" allowBlank="1" showInputMessage="1" showErrorMessage="1" sqref="C15:C16" xr:uid="{24ECDF3B-68DB-4B0D-8FE5-9B482A1D2FA3}">
      <formula1>$K$14:$M$14</formula1>
    </dataValidation>
  </dataValidations>
  <printOptions horizontalCentered="1" verticalCentered="1"/>
  <pageMargins left="0.23622047244094488" right="0.23622047244094488" top="0.15748031496062992" bottom="0.15748031496062992" header="0.31496062992125984" footer="0.31496062992125984"/>
  <pageSetup paperSize="9" scale="26" fitToWidth="0" fitToHeight="2" orientation="portrait" r:id="rId1"/>
  <rowBreaks count="1" manualBreakCount="1">
    <brk id="38" max="7"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135C83-17D2-4012-A47E-37CB170AE933}">
  <sheetPr>
    <tabColor rgb="FFFFC000"/>
  </sheetPr>
  <dimension ref="A1:T73"/>
  <sheetViews>
    <sheetView view="pageBreakPreview" topLeftCell="A17" zoomScale="49" zoomScaleNormal="100" zoomScaleSheetLayoutView="37" workbookViewId="0">
      <selection activeCell="H24" sqref="H24"/>
    </sheetView>
  </sheetViews>
  <sheetFormatPr defaultColWidth="9" defaultRowHeight="13.5"/>
  <cols>
    <col min="1" max="1" width="43.25" style="3" customWidth="1"/>
    <col min="2" max="2" width="59.5" style="3" customWidth="1"/>
    <col min="3" max="3" width="40" style="4" customWidth="1"/>
    <col min="4" max="4" width="34.125" style="4" customWidth="1"/>
    <col min="5" max="5" width="48.625" style="4" customWidth="1"/>
    <col min="6" max="6" width="52.375" style="4" customWidth="1"/>
    <col min="7" max="7" width="46" style="4" customWidth="1"/>
    <col min="8" max="8" width="51" style="184" customWidth="1"/>
    <col min="9" max="9" width="48.5" style="3" customWidth="1"/>
    <col min="10" max="10" width="15.125" style="4" customWidth="1"/>
    <col min="11" max="11" width="18.625" style="4" customWidth="1"/>
    <col min="12" max="12" width="15.125" style="4" customWidth="1"/>
    <col min="13" max="13" width="49.5" style="3" customWidth="1"/>
    <col min="14" max="14" width="47.625" style="8" customWidth="1"/>
    <col min="15" max="20" width="14.625" style="3" customWidth="1"/>
    <col min="21" max="21" width="18.875" style="3" customWidth="1"/>
    <col min="22" max="22" width="9" style="3"/>
    <col min="23" max="29" width="9" style="3" customWidth="1"/>
    <col min="30" max="16384" width="9" style="3"/>
  </cols>
  <sheetData>
    <row r="1" spans="1:14" ht="51" customHeight="1" thickBot="1">
      <c r="A1" s="477" t="s">
        <v>188</v>
      </c>
      <c r="B1" s="477"/>
      <c r="C1" s="162"/>
      <c r="D1" s="162"/>
      <c r="E1" s="162"/>
      <c r="F1" s="193" t="s">
        <v>67</v>
      </c>
      <c r="G1" s="478" t="s">
        <v>155</v>
      </c>
      <c r="H1" s="479"/>
      <c r="I1" s="1"/>
      <c r="K1" s="5"/>
      <c r="L1" s="6"/>
      <c r="M1" s="7"/>
    </row>
    <row r="2" spans="1:14" ht="74.25" customHeight="1">
      <c r="A2" s="449" t="s">
        <v>65</v>
      </c>
      <c r="B2" s="450"/>
      <c r="C2" s="450"/>
      <c r="D2" s="450"/>
      <c r="E2" s="450"/>
      <c r="F2" s="450"/>
      <c r="G2" s="450"/>
      <c r="J2" s="379"/>
      <c r="K2" s="379"/>
      <c r="L2" s="379"/>
      <c r="M2" s="379"/>
      <c r="N2" s="379"/>
    </row>
    <row r="3" spans="1:14" ht="35.25" customHeight="1">
      <c r="A3" s="195" t="s">
        <v>87</v>
      </c>
      <c r="B3" s="196"/>
      <c r="C3" s="196"/>
      <c r="D3" s="157"/>
      <c r="E3" s="157"/>
      <c r="F3" s="157"/>
      <c r="G3" s="157"/>
      <c r="H3" s="185"/>
      <c r="J3" s="151"/>
      <c r="K3" s="151"/>
      <c r="L3" s="151"/>
      <c r="M3" s="151"/>
      <c r="N3" s="151"/>
    </row>
    <row r="4" spans="1:14" ht="43.5" customHeight="1">
      <c r="A4" s="461" t="s">
        <v>88</v>
      </c>
      <c r="B4" s="461"/>
      <c r="C4" s="461"/>
      <c r="D4" s="105"/>
      <c r="E4" s="105"/>
      <c r="F4" s="105"/>
      <c r="G4" s="105"/>
      <c r="H4" s="186"/>
      <c r="I4" s="101"/>
      <c r="J4" s="151"/>
      <c r="K4" s="151"/>
      <c r="L4" s="151"/>
      <c r="M4" s="151"/>
      <c r="N4" s="151"/>
    </row>
    <row r="5" spans="1:14" ht="2.25" customHeight="1">
      <c r="A5" s="204"/>
      <c r="B5" s="204"/>
      <c r="C5" s="204"/>
      <c r="D5" s="105"/>
      <c r="E5" s="105"/>
      <c r="F5" s="105"/>
      <c r="G5" s="105"/>
      <c r="H5" s="186"/>
      <c r="I5" s="101"/>
      <c r="J5" s="151"/>
      <c r="K5" s="151"/>
      <c r="L5" s="151"/>
      <c r="M5" s="151"/>
      <c r="N5" s="151"/>
    </row>
    <row r="6" spans="1:14" s="206" customFormat="1" ht="47.25" customHeight="1">
      <c r="A6" s="462" t="s">
        <v>156</v>
      </c>
      <c r="B6" s="462"/>
      <c r="C6" s="462"/>
      <c r="D6" s="105"/>
      <c r="E6" s="105"/>
      <c r="F6" s="105"/>
      <c r="G6" s="105"/>
      <c r="H6" s="186"/>
      <c r="I6" s="101"/>
      <c r="J6" s="205"/>
      <c r="K6" s="205"/>
      <c r="L6" s="205"/>
      <c r="M6" s="205"/>
      <c r="N6" s="205"/>
    </row>
    <row r="7" spans="1:14" s="206" customFormat="1" ht="1.5" customHeight="1">
      <c r="A7" s="163"/>
      <c r="B7" s="163"/>
      <c r="C7" s="163"/>
      <c r="D7" s="105"/>
      <c r="E7" s="105"/>
      <c r="F7" s="105"/>
      <c r="G7" s="105"/>
      <c r="H7" s="186"/>
      <c r="I7" s="101"/>
      <c r="J7" s="205"/>
      <c r="K7" s="205"/>
      <c r="L7" s="205"/>
      <c r="M7" s="205"/>
      <c r="N7" s="205"/>
    </row>
    <row r="8" spans="1:14" ht="0.75" hidden="1" customHeight="1">
      <c r="A8" s="154"/>
      <c r="B8" s="163"/>
      <c r="C8" s="163"/>
      <c r="D8" s="105"/>
      <c r="E8" s="105"/>
      <c r="F8" s="105"/>
      <c r="G8" s="105"/>
      <c r="H8" s="186"/>
      <c r="I8" s="101"/>
      <c r="J8" s="151"/>
      <c r="K8" s="151"/>
      <c r="L8" s="151"/>
      <c r="M8" s="151"/>
      <c r="N8" s="151"/>
    </row>
    <row r="9" spans="1:14" ht="60.75" customHeight="1" thickBot="1">
      <c r="A9" s="207" t="s">
        <v>85</v>
      </c>
      <c r="B9" s="480" t="s">
        <v>118</v>
      </c>
      <c r="C9" s="480"/>
      <c r="D9" s="165"/>
      <c r="I9" s="4"/>
      <c r="L9" s="3"/>
      <c r="M9" s="10"/>
    </row>
    <row r="10" spans="1:14" ht="69.75" customHeight="1">
      <c r="A10" s="208" t="s">
        <v>71</v>
      </c>
      <c r="B10" s="481"/>
      <c r="C10" s="482"/>
      <c r="F10" s="489" t="s">
        <v>177</v>
      </c>
      <c r="G10" s="492"/>
      <c r="H10" s="495">
        <f>SUM(G19:G23)</f>
        <v>150000</v>
      </c>
      <c r="J10" s="3"/>
      <c r="K10" s="3"/>
      <c r="L10" s="3"/>
      <c r="N10" s="3"/>
    </row>
    <row r="11" spans="1:14" ht="60" customHeight="1">
      <c r="A11" s="207" t="s">
        <v>69</v>
      </c>
      <c r="B11" s="481"/>
      <c r="C11" s="482"/>
      <c r="F11" s="493"/>
      <c r="G11" s="494"/>
      <c r="H11" s="496"/>
      <c r="J11" s="3"/>
      <c r="K11" s="3"/>
      <c r="L11" s="3"/>
      <c r="N11" s="3"/>
    </row>
    <row r="12" spans="1:14" ht="57" customHeight="1">
      <c r="A12" s="209" t="s">
        <v>89</v>
      </c>
      <c r="B12" s="483"/>
      <c r="C12" s="484"/>
      <c r="F12" s="490" t="s">
        <v>180</v>
      </c>
      <c r="G12" s="497"/>
      <c r="H12" s="500">
        <v>150000</v>
      </c>
      <c r="J12" s="3"/>
      <c r="K12" s="3"/>
      <c r="L12" s="3"/>
      <c r="N12" s="3"/>
    </row>
    <row r="13" spans="1:14" ht="44.25" customHeight="1">
      <c r="A13" s="485" t="s">
        <v>70</v>
      </c>
      <c r="B13" s="487" t="s">
        <v>86</v>
      </c>
      <c r="C13" s="488"/>
      <c r="F13" s="498"/>
      <c r="G13" s="499"/>
      <c r="H13" s="501"/>
      <c r="J13" s="3"/>
      <c r="K13" s="3"/>
      <c r="L13" s="3"/>
      <c r="N13" s="3"/>
    </row>
    <row r="14" spans="1:14" ht="71.25" customHeight="1">
      <c r="A14" s="486"/>
      <c r="B14" s="473"/>
      <c r="C14" s="474"/>
      <c r="D14" s="12"/>
      <c r="F14" s="435" t="s">
        <v>178</v>
      </c>
      <c r="G14" s="502"/>
      <c r="H14" s="505">
        <f>IF(H12-H10&lt;0, "０",H12-H10 )</f>
        <v>0</v>
      </c>
      <c r="J14" s="8"/>
      <c r="K14" s="3" t="s">
        <v>0</v>
      </c>
      <c r="L14" s="26" t="s">
        <v>112</v>
      </c>
      <c r="N14" s="3"/>
    </row>
    <row r="15" spans="1:14" ht="69" customHeight="1" thickBot="1">
      <c r="A15" s="475" t="s">
        <v>131</v>
      </c>
      <c r="B15" s="476"/>
      <c r="C15" s="164"/>
      <c r="D15" s="443" t="s">
        <v>92</v>
      </c>
      <c r="E15" s="444"/>
      <c r="F15" s="503"/>
      <c r="G15" s="504"/>
      <c r="H15" s="506"/>
      <c r="I15" s="4"/>
      <c r="J15" s="3"/>
      <c r="K15" s="8"/>
      <c r="L15" s="3"/>
      <c r="N15" s="3"/>
    </row>
    <row r="16" spans="1:14" s="184" customFormat="1" ht="11.25" customHeight="1">
      <c r="A16" s="197"/>
      <c r="B16" s="197"/>
      <c r="C16" s="198"/>
      <c r="D16" s="199"/>
      <c r="E16" s="200"/>
      <c r="F16" s="201"/>
      <c r="G16" s="201"/>
      <c r="H16" s="187"/>
      <c r="I16" s="202"/>
      <c r="J16" s="192"/>
      <c r="K16" s="192"/>
      <c r="L16" s="192"/>
      <c r="N16" s="203"/>
    </row>
    <row r="17" spans="1:20" ht="58.5" customHeight="1" thickBot="1">
      <c r="A17" s="194" t="s">
        <v>157</v>
      </c>
      <c r="B17" s="11"/>
      <c r="C17" s="12"/>
      <c r="D17" s="69"/>
      <c r="E17" s="69"/>
      <c r="F17" s="69"/>
      <c r="G17" s="69"/>
      <c r="H17" s="188"/>
      <c r="I17" s="342"/>
      <c r="J17" s="342"/>
      <c r="K17" s="342"/>
      <c r="L17" s="342"/>
      <c r="M17" s="342"/>
      <c r="N17" s="3" t="s">
        <v>0</v>
      </c>
      <c r="O17" s="3" t="s">
        <v>1</v>
      </c>
    </row>
    <row r="18" spans="1:20" ht="96.75" customHeight="1">
      <c r="A18" s="445" t="s">
        <v>138</v>
      </c>
      <c r="B18" s="446"/>
      <c r="C18" s="277" t="s">
        <v>140</v>
      </c>
      <c r="D18" s="277" t="s">
        <v>206</v>
      </c>
      <c r="E18" s="277" t="s">
        <v>139</v>
      </c>
      <c r="F18" s="277" t="s">
        <v>133</v>
      </c>
      <c r="G18" s="281" t="s">
        <v>181</v>
      </c>
      <c r="H18" s="189"/>
      <c r="I18" s="151"/>
      <c r="J18" s="151"/>
      <c r="K18" s="151"/>
      <c r="L18" s="151"/>
      <c r="M18" s="153"/>
      <c r="N18" s="3"/>
    </row>
    <row r="19" spans="1:20" ht="122.25" customHeight="1">
      <c r="A19" s="507" t="s">
        <v>185</v>
      </c>
      <c r="B19" s="508"/>
      <c r="C19" s="158">
        <v>5</v>
      </c>
      <c r="D19" s="159">
        <v>4000</v>
      </c>
      <c r="E19" s="160">
        <v>2</v>
      </c>
      <c r="F19" s="159">
        <v>4000</v>
      </c>
      <c r="G19" s="278">
        <f>C19*D19*E19</f>
        <v>40000</v>
      </c>
      <c r="H19" s="329"/>
      <c r="I19" s="329"/>
      <c r="J19" s="329"/>
      <c r="K19" s="329"/>
      <c r="L19" s="329"/>
      <c r="M19" s="151"/>
      <c r="N19" s="3"/>
    </row>
    <row r="20" spans="1:20" ht="116.25" customHeight="1">
      <c r="A20" s="507" t="s">
        <v>135</v>
      </c>
      <c r="B20" s="508"/>
      <c r="C20" s="158"/>
      <c r="D20" s="159"/>
      <c r="E20" s="160"/>
      <c r="F20" s="159"/>
      <c r="G20" s="278">
        <f>C20*D20*E20</f>
        <v>0</v>
      </c>
      <c r="J20" s="180"/>
      <c r="K20" s="180"/>
      <c r="L20" s="180"/>
      <c r="N20" s="3"/>
    </row>
    <row r="21" spans="1:20" ht="120.75" customHeight="1">
      <c r="A21" s="491" t="s">
        <v>136</v>
      </c>
      <c r="B21" s="408"/>
      <c r="C21" s="158"/>
      <c r="D21" s="159"/>
      <c r="E21" s="160"/>
      <c r="F21" s="161"/>
      <c r="G21" s="278">
        <f>C21*D21*E21</f>
        <v>0</v>
      </c>
      <c r="H21" s="428"/>
      <c r="I21" s="428"/>
      <c r="J21" s="152"/>
      <c r="K21" s="152"/>
      <c r="L21" s="152"/>
      <c r="N21" s="3"/>
    </row>
    <row r="22" spans="1:20" ht="112.5" customHeight="1">
      <c r="A22" s="507" t="s">
        <v>209</v>
      </c>
      <c r="B22" s="508"/>
      <c r="C22" s="158">
        <v>5</v>
      </c>
      <c r="D22" s="159">
        <v>5500</v>
      </c>
      <c r="E22" s="210">
        <v>4</v>
      </c>
      <c r="F22" s="161"/>
      <c r="G22" s="278">
        <f>C22*D22*E22</f>
        <v>110000</v>
      </c>
      <c r="H22" s="416"/>
      <c r="I22" s="416"/>
      <c r="J22" s="181"/>
      <c r="K22" s="181"/>
      <c r="L22" s="181"/>
      <c r="N22" s="3"/>
    </row>
    <row r="23" spans="1:20" ht="121.5" customHeight="1" thickBot="1">
      <c r="A23" s="417" t="s">
        <v>141</v>
      </c>
      <c r="B23" s="418"/>
      <c r="C23" s="418"/>
      <c r="D23" s="418"/>
      <c r="E23" s="418"/>
      <c r="F23" s="419"/>
      <c r="G23" s="280">
        <v>0</v>
      </c>
      <c r="H23" s="420"/>
      <c r="I23" s="421"/>
      <c r="J23" s="421"/>
      <c r="K23" s="421"/>
      <c r="L23" s="421"/>
      <c r="N23" s="3"/>
    </row>
    <row r="24" spans="1:20" ht="122.25" customHeight="1" thickBot="1">
      <c r="A24" s="166"/>
      <c r="B24" s="166"/>
      <c r="C24" s="166"/>
      <c r="D24" s="166"/>
      <c r="E24" s="166"/>
      <c r="F24" s="166"/>
      <c r="G24" s="167"/>
      <c r="H24" s="190"/>
      <c r="I24" s="155"/>
      <c r="J24" s="155"/>
      <c r="K24" s="155"/>
      <c r="L24" s="155"/>
      <c r="N24" s="3"/>
    </row>
    <row r="25" spans="1:20" ht="138" customHeight="1" thickBot="1">
      <c r="A25" s="422" t="s">
        <v>142</v>
      </c>
      <c r="B25" s="423"/>
      <c r="C25" s="423"/>
      <c r="D25" s="423"/>
      <c r="E25" s="423"/>
      <c r="F25" s="423"/>
      <c r="G25" s="424"/>
      <c r="N25" s="53" t="s">
        <v>24</v>
      </c>
    </row>
    <row r="26" spans="1:20" s="91" customFormat="1" ht="15" customHeight="1">
      <c r="A26" s="169"/>
      <c r="B26" s="169"/>
      <c r="C26" s="169"/>
      <c r="D26" s="169"/>
      <c r="E26" s="169"/>
      <c r="F26" s="169"/>
      <c r="G26" s="169"/>
      <c r="H26" s="191"/>
      <c r="J26" s="168"/>
      <c r="K26" s="168"/>
      <c r="L26" s="168"/>
      <c r="N26" s="53"/>
    </row>
    <row r="27" spans="1:20" s="91" customFormat="1" ht="75.75" customHeight="1">
      <c r="A27" s="425" t="s">
        <v>154</v>
      </c>
      <c r="B27" s="426"/>
      <c r="C27" s="426"/>
      <c r="D27" s="426"/>
      <c r="E27" s="169"/>
      <c r="F27" s="169"/>
      <c r="G27" s="169"/>
      <c r="I27" s="211">
        <f>SUM(G29:G68)</f>
        <v>150000</v>
      </c>
      <c r="J27" s="168"/>
      <c r="K27" s="168"/>
      <c r="L27" s="168"/>
      <c r="N27" s="53"/>
    </row>
    <row r="28" spans="1:20" ht="93.75" customHeight="1">
      <c r="A28" s="411" t="s">
        <v>143</v>
      </c>
      <c r="B28" s="412"/>
      <c r="C28" s="178" t="s">
        <v>140</v>
      </c>
      <c r="D28" s="178" t="s">
        <v>207</v>
      </c>
      <c r="E28" s="178" t="s">
        <v>139</v>
      </c>
      <c r="F28" s="178" t="s">
        <v>133</v>
      </c>
      <c r="G28" s="179" t="s">
        <v>181</v>
      </c>
      <c r="N28" s="53" t="s">
        <v>25</v>
      </c>
    </row>
    <row r="29" spans="1:20" ht="95.25" customHeight="1">
      <c r="A29" s="403" t="s">
        <v>134</v>
      </c>
      <c r="B29" s="404"/>
      <c r="C29" s="212">
        <v>3</v>
      </c>
      <c r="D29" s="213">
        <v>4000</v>
      </c>
      <c r="E29" s="214">
        <v>2</v>
      </c>
      <c r="F29" s="213">
        <v>4000</v>
      </c>
      <c r="G29" s="215">
        <f>C29*D29*E29</f>
        <v>24000</v>
      </c>
      <c r="H29" s="191"/>
      <c r="N29" s="53" t="s">
        <v>26</v>
      </c>
    </row>
    <row r="30" spans="1:20" ht="98.25" customHeight="1">
      <c r="A30" s="403" t="s">
        <v>135</v>
      </c>
      <c r="B30" s="404"/>
      <c r="C30" s="212"/>
      <c r="D30" s="213"/>
      <c r="E30" s="214"/>
      <c r="F30" s="213"/>
      <c r="G30" s="215">
        <f>C30*D30*E30</f>
        <v>0</v>
      </c>
      <c r="H30" s="191"/>
      <c r="N30" s="53" t="s">
        <v>27</v>
      </c>
      <c r="O30" s="3">
        <v>1</v>
      </c>
      <c r="P30" s="3">
        <v>2</v>
      </c>
      <c r="Q30" s="3">
        <v>3</v>
      </c>
      <c r="R30" s="3">
        <v>4</v>
      </c>
      <c r="S30" s="3">
        <v>5</v>
      </c>
      <c r="T30" s="3">
        <v>6</v>
      </c>
    </row>
    <row r="31" spans="1:20" ht="140.25" customHeight="1">
      <c r="A31" s="407" t="s">
        <v>136</v>
      </c>
      <c r="B31" s="408"/>
      <c r="C31" s="216"/>
      <c r="D31" s="217"/>
      <c r="E31" s="218"/>
      <c r="F31" s="219"/>
      <c r="G31" s="215">
        <f>C31*D31*E31</f>
        <v>0</v>
      </c>
      <c r="H31" s="191"/>
      <c r="N31" s="53"/>
    </row>
    <row r="32" spans="1:20" ht="88.5" customHeight="1">
      <c r="A32" s="403" t="s">
        <v>209</v>
      </c>
      <c r="B32" s="404"/>
      <c r="C32" s="212">
        <v>3</v>
      </c>
      <c r="D32" s="213">
        <v>5500</v>
      </c>
      <c r="E32" s="220">
        <v>4</v>
      </c>
      <c r="F32" s="221"/>
      <c r="G32" s="215">
        <f>C32*D32*E32</f>
        <v>66000</v>
      </c>
      <c r="H32" s="191"/>
      <c r="N32" s="53" t="s">
        <v>64</v>
      </c>
      <c r="O32" s="3">
        <v>1</v>
      </c>
      <c r="P32" s="3">
        <v>2</v>
      </c>
      <c r="Q32" s="3">
        <v>3</v>
      </c>
      <c r="R32" s="3">
        <v>4</v>
      </c>
    </row>
    <row r="33" spans="1:14" ht="85.5" customHeight="1">
      <c r="A33" s="409" t="s">
        <v>153</v>
      </c>
      <c r="B33" s="409"/>
      <c r="C33" s="409"/>
      <c r="D33" s="409"/>
      <c r="E33" s="169"/>
      <c r="F33" s="169"/>
      <c r="G33" s="169"/>
      <c r="H33" s="191"/>
      <c r="N33" s="53"/>
    </row>
    <row r="34" spans="1:14" ht="113.25" customHeight="1">
      <c r="A34" s="411" t="s">
        <v>210</v>
      </c>
      <c r="B34" s="412"/>
      <c r="C34" s="178" t="s">
        <v>140</v>
      </c>
      <c r="D34" s="178" t="s">
        <v>207</v>
      </c>
      <c r="E34" s="178" t="s">
        <v>139</v>
      </c>
      <c r="F34" s="178" t="s">
        <v>133</v>
      </c>
      <c r="G34" s="179" t="s">
        <v>181</v>
      </c>
      <c r="H34" s="191"/>
      <c r="N34" s="53" t="s">
        <v>28</v>
      </c>
    </row>
    <row r="35" spans="1:14" ht="98.25" customHeight="1">
      <c r="A35" s="403" t="s">
        <v>134</v>
      </c>
      <c r="B35" s="404"/>
      <c r="C35" s="222">
        <v>1</v>
      </c>
      <c r="D35" s="223">
        <v>5000</v>
      </c>
      <c r="E35" s="224">
        <v>2</v>
      </c>
      <c r="F35" s="223">
        <v>5000</v>
      </c>
      <c r="G35" s="225">
        <f>C35*D35*E35</f>
        <v>10000</v>
      </c>
      <c r="N35" s="53" t="s">
        <v>29</v>
      </c>
    </row>
    <row r="36" spans="1:14" ht="92.25" customHeight="1">
      <c r="A36" s="403" t="s">
        <v>135</v>
      </c>
      <c r="B36" s="404"/>
      <c r="C36" s="222"/>
      <c r="D36" s="223"/>
      <c r="E36" s="224"/>
      <c r="F36" s="223"/>
      <c r="G36" s="225">
        <f>C36*D36*E36</f>
        <v>0</v>
      </c>
      <c r="N36" s="54"/>
    </row>
    <row r="37" spans="1:14" ht="129" customHeight="1">
      <c r="A37" s="413" t="s">
        <v>136</v>
      </c>
      <c r="B37" s="414"/>
      <c r="C37" s="226"/>
      <c r="D37" s="227"/>
      <c r="E37" s="228"/>
      <c r="F37" s="229"/>
      <c r="G37" s="225">
        <f>C37*D37*E37</f>
        <v>0</v>
      </c>
      <c r="N37" s="54"/>
    </row>
    <row r="38" spans="1:14" ht="102" customHeight="1">
      <c r="A38" s="403" t="s">
        <v>209</v>
      </c>
      <c r="B38" s="404"/>
      <c r="C38" s="222">
        <v>1</v>
      </c>
      <c r="D38" s="223">
        <v>7000</v>
      </c>
      <c r="E38" s="230">
        <v>4</v>
      </c>
      <c r="F38" s="231"/>
      <c r="G38" s="225">
        <f>C38*D38*E38</f>
        <v>28000</v>
      </c>
      <c r="N38" s="54"/>
    </row>
    <row r="39" spans="1:14" ht="79.5" customHeight="1">
      <c r="A39" s="182" t="s">
        <v>152</v>
      </c>
      <c r="B39" s="169"/>
      <c r="C39" s="169"/>
      <c r="D39" s="169"/>
      <c r="E39" s="169"/>
      <c r="F39" s="169"/>
      <c r="G39" s="169"/>
      <c r="N39" s="54"/>
    </row>
    <row r="40" spans="1:14" ht="93" customHeight="1">
      <c r="A40" s="411" t="s">
        <v>143</v>
      </c>
      <c r="B40" s="412"/>
      <c r="C40" s="178" t="s">
        <v>140</v>
      </c>
      <c r="D40" s="178" t="s">
        <v>207</v>
      </c>
      <c r="E40" s="178" t="s">
        <v>139</v>
      </c>
      <c r="F40" s="178" t="s">
        <v>133</v>
      </c>
      <c r="G40" s="179" t="s">
        <v>181</v>
      </c>
      <c r="N40" s="54"/>
    </row>
    <row r="41" spans="1:14" ht="84.75" customHeight="1">
      <c r="A41" s="407" t="s">
        <v>134</v>
      </c>
      <c r="B41" s="408"/>
      <c r="C41" s="222">
        <v>1</v>
      </c>
      <c r="D41" s="223">
        <v>3000</v>
      </c>
      <c r="E41" s="224">
        <v>2</v>
      </c>
      <c r="F41" s="223">
        <v>3000</v>
      </c>
      <c r="G41" s="225">
        <f>C41*D41*E41</f>
        <v>6000</v>
      </c>
      <c r="N41" s="54"/>
    </row>
    <row r="42" spans="1:14" ht="87.75" customHeight="1">
      <c r="A42" s="407" t="s">
        <v>135</v>
      </c>
      <c r="B42" s="408"/>
      <c r="C42" s="222"/>
      <c r="D42" s="223"/>
      <c r="E42" s="224"/>
      <c r="F42" s="223"/>
      <c r="G42" s="225">
        <f>C42*D42*E42</f>
        <v>0</v>
      </c>
    </row>
    <row r="43" spans="1:14" ht="130.5" customHeight="1">
      <c r="A43" s="407" t="s">
        <v>136</v>
      </c>
      <c r="B43" s="408"/>
      <c r="C43" s="226"/>
      <c r="D43" s="227"/>
      <c r="E43" s="228"/>
      <c r="F43" s="229"/>
      <c r="G43" s="225">
        <f>C43*D43*E43</f>
        <v>0</v>
      </c>
    </row>
    <row r="44" spans="1:14" ht="96" customHeight="1">
      <c r="A44" s="403" t="s">
        <v>209</v>
      </c>
      <c r="B44" s="404"/>
      <c r="C44" s="222">
        <v>1</v>
      </c>
      <c r="D44" s="223">
        <v>4000</v>
      </c>
      <c r="E44" s="230">
        <v>4</v>
      </c>
      <c r="F44" s="231"/>
      <c r="G44" s="225">
        <f>C44*D44*E44</f>
        <v>16000</v>
      </c>
    </row>
    <row r="45" spans="1:14" ht="83.25" customHeight="1">
      <c r="A45" s="182" t="s">
        <v>151</v>
      </c>
      <c r="B45" s="169"/>
      <c r="C45" s="169"/>
      <c r="D45" s="169"/>
      <c r="E45" s="169"/>
      <c r="F45" s="169"/>
      <c r="G45" s="169"/>
    </row>
    <row r="46" spans="1:14" s="148" customFormat="1" ht="87.75" customHeight="1">
      <c r="A46" s="411" t="s">
        <v>143</v>
      </c>
      <c r="B46" s="412"/>
      <c r="C46" s="178" t="s">
        <v>140</v>
      </c>
      <c r="D46" s="178" t="s">
        <v>207</v>
      </c>
      <c r="E46" s="178" t="s">
        <v>139</v>
      </c>
      <c r="F46" s="178" t="s">
        <v>133</v>
      </c>
      <c r="G46" s="179" t="s">
        <v>181</v>
      </c>
      <c r="H46" s="184"/>
      <c r="J46" s="149"/>
      <c r="K46" s="149"/>
      <c r="L46" s="149"/>
      <c r="N46" s="150"/>
    </row>
    <row r="47" spans="1:14" ht="90" customHeight="1">
      <c r="A47" s="403" t="s">
        <v>134</v>
      </c>
      <c r="B47" s="404"/>
      <c r="C47" s="222"/>
      <c r="D47" s="223"/>
      <c r="E47" s="224"/>
      <c r="F47" s="223"/>
      <c r="G47" s="225">
        <f>C47*D47*E47</f>
        <v>0</v>
      </c>
    </row>
    <row r="48" spans="1:14" ht="102.75" customHeight="1">
      <c r="A48" s="403" t="s">
        <v>135</v>
      </c>
      <c r="B48" s="404"/>
      <c r="C48" s="222"/>
      <c r="D48" s="223"/>
      <c r="E48" s="224"/>
      <c r="F48" s="223"/>
      <c r="G48" s="225">
        <f>C48*D48*E48</f>
        <v>0</v>
      </c>
    </row>
    <row r="49" spans="1:14" ht="139.5" customHeight="1">
      <c r="A49" s="407" t="s">
        <v>136</v>
      </c>
      <c r="B49" s="408"/>
      <c r="C49" s="226"/>
      <c r="D49" s="227"/>
      <c r="E49" s="228"/>
      <c r="F49" s="229"/>
      <c r="G49" s="225">
        <f>C49*D49*E49</f>
        <v>0</v>
      </c>
    </row>
    <row r="50" spans="1:14" ht="93.75" customHeight="1">
      <c r="A50" s="403" t="s">
        <v>209</v>
      </c>
      <c r="B50" s="404"/>
      <c r="C50" s="222"/>
      <c r="D50" s="223"/>
      <c r="E50" s="264"/>
      <c r="F50" s="231"/>
      <c r="G50" s="225">
        <f>C50*D50*E50</f>
        <v>0</v>
      </c>
    </row>
    <row r="51" spans="1:14" ht="85.5" customHeight="1">
      <c r="A51" s="183" t="s">
        <v>150</v>
      </c>
      <c r="B51" s="169"/>
      <c r="C51" s="169"/>
      <c r="D51" s="169"/>
      <c r="E51" s="169"/>
      <c r="F51" s="169"/>
      <c r="G51" s="169"/>
    </row>
    <row r="52" spans="1:14" s="148" customFormat="1" ht="99" customHeight="1">
      <c r="A52" s="411" t="s">
        <v>143</v>
      </c>
      <c r="B52" s="412"/>
      <c r="C52" s="178" t="s">
        <v>140</v>
      </c>
      <c r="D52" s="178" t="s">
        <v>208</v>
      </c>
      <c r="E52" s="178" t="s">
        <v>139</v>
      </c>
      <c r="F52" s="178" t="s">
        <v>133</v>
      </c>
      <c r="G52" s="179" t="s">
        <v>181</v>
      </c>
      <c r="H52" s="184"/>
      <c r="J52" s="149"/>
      <c r="K52" s="149"/>
      <c r="L52" s="149"/>
      <c r="N52" s="150"/>
    </row>
    <row r="53" spans="1:14" ht="99" customHeight="1">
      <c r="A53" s="403" t="s">
        <v>134</v>
      </c>
      <c r="B53" s="404"/>
      <c r="C53" s="222"/>
      <c r="D53" s="223"/>
      <c r="E53" s="224"/>
      <c r="F53" s="223"/>
      <c r="G53" s="225">
        <f>C53*D53*E53</f>
        <v>0</v>
      </c>
    </row>
    <row r="54" spans="1:14" ht="89.25" customHeight="1">
      <c r="A54" s="403" t="s">
        <v>135</v>
      </c>
      <c r="B54" s="404"/>
      <c r="C54" s="222"/>
      <c r="D54" s="223"/>
      <c r="E54" s="224"/>
      <c r="F54" s="223"/>
      <c r="G54" s="225">
        <f>C54*D54*E54</f>
        <v>0</v>
      </c>
    </row>
    <row r="55" spans="1:14" ht="138" customHeight="1">
      <c r="A55" s="407" t="s">
        <v>136</v>
      </c>
      <c r="B55" s="408"/>
      <c r="C55" s="226"/>
      <c r="D55" s="227"/>
      <c r="E55" s="228"/>
      <c r="F55" s="229"/>
      <c r="G55" s="225">
        <f>C55*D55*E55</f>
        <v>0</v>
      </c>
    </row>
    <row r="56" spans="1:14" ht="88.5" customHeight="1">
      <c r="A56" s="403" t="s">
        <v>209</v>
      </c>
      <c r="B56" s="404"/>
      <c r="C56" s="222"/>
      <c r="D56" s="223"/>
      <c r="E56" s="264"/>
      <c r="F56" s="231"/>
      <c r="G56" s="225">
        <f>C56*D56*E56</f>
        <v>0</v>
      </c>
    </row>
    <row r="57" spans="1:14" ht="70.150000000000006" customHeight="1">
      <c r="A57" s="410" t="s">
        <v>184</v>
      </c>
      <c r="B57" s="409"/>
      <c r="C57" s="169"/>
      <c r="D57" s="169"/>
      <c r="E57" s="169"/>
      <c r="F57" s="169"/>
      <c r="G57" s="169"/>
    </row>
    <row r="58" spans="1:14" s="148" customFormat="1" ht="96.75" customHeight="1">
      <c r="A58" s="411" t="s">
        <v>143</v>
      </c>
      <c r="B58" s="412"/>
      <c r="C58" s="178" t="s">
        <v>140</v>
      </c>
      <c r="D58" s="178" t="s">
        <v>207</v>
      </c>
      <c r="E58" s="178" t="s">
        <v>139</v>
      </c>
      <c r="F58" s="178" t="s">
        <v>133</v>
      </c>
      <c r="G58" s="179" t="s">
        <v>181</v>
      </c>
      <c r="H58" s="184"/>
      <c r="J58" s="149"/>
      <c r="K58" s="149"/>
      <c r="L58" s="149"/>
      <c r="N58" s="150"/>
    </row>
    <row r="59" spans="1:14" ht="95.25" customHeight="1">
      <c r="A59" s="403" t="s">
        <v>134</v>
      </c>
      <c r="B59" s="404"/>
      <c r="C59" s="222"/>
      <c r="D59" s="223"/>
      <c r="E59" s="224"/>
      <c r="F59" s="223"/>
      <c r="G59" s="225">
        <f>C59*D59*E59</f>
        <v>0</v>
      </c>
    </row>
    <row r="60" spans="1:14" ht="98.25" customHeight="1">
      <c r="A60" s="403" t="s">
        <v>135</v>
      </c>
      <c r="B60" s="404"/>
      <c r="C60" s="222"/>
      <c r="D60" s="223"/>
      <c r="E60" s="224"/>
      <c r="F60" s="223"/>
      <c r="G60" s="225">
        <f>C60*D60*E60</f>
        <v>0</v>
      </c>
    </row>
    <row r="61" spans="1:14" ht="136.5" customHeight="1">
      <c r="A61" s="407" t="s">
        <v>136</v>
      </c>
      <c r="B61" s="408"/>
      <c r="C61" s="226"/>
      <c r="D61" s="227"/>
      <c r="E61" s="228"/>
      <c r="F61" s="229"/>
      <c r="G61" s="225">
        <f>C61*D61*E61</f>
        <v>0</v>
      </c>
    </row>
    <row r="62" spans="1:14" ht="97.5" customHeight="1">
      <c r="A62" s="403" t="s">
        <v>209</v>
      </c>
      <c r="B62" s="404"/>
      <c r="C62" s="222"/>
      <c r="D62" s="223"/>
      <c r="E62" s="264"/>
      <c r="F62" s="231"/>
      <c r="G62" s="225">
        <f>C62*D62*E62</f>
        <v>0</v>
      </c>
    </row>
    <row r="63" spans="1:14" s="176" customFormat="1" ht="132" customHeight="1">
      <c r="A63" s="409" t="s">
        <v>149</v>
      </c>
      <c r="B63" s="410"/>
      <c r="C63" s="410"/>
      <c r="D63" s="410"/>
      <c r="E63" s="410"/>
      <c r="F63" s="410"/>
      <c r="G63" s="410"/>
      <c r="H63" s="173"/>
      <c r="I63" s="173"/>
      <c r="J63" s="174"/>
      <c r="K63" s="175"/>
      <c r="L63" s="175"/>
      <c r="N63" s="177"/>
    </row>
    <row r="64" spans="1:14" s="148" customFormat="1" ht="128.25" customHeight="1">
      <c r="A64" s="411" t="s">
        <v>143</v>
      </c>
      <c r="B64" s="412"/>
      <c r="C64" s="178" t="s">
        <v>140</v>
      </c>
      <c r="D64" s="178" t="s">
        <v>207</v>
      </c>
      <c r="E64" s="178" t="s">
        <v>139</v>
      </c>
      <c r="F64" s="178" t="s">
        <v>133</v>
      </c>
      <c r="G64" s="179" t="s">
        <v>181</v>
      </c>
      <c r="H64" s="184"/>
      <c r="J64" s="149"/>
      <c r="K64" s="149"/>
      <c r="L64" s="149"/>
      <c r="N64" s="150"/>
    </row>
    <row r="65" spans="1:7" ht="121.5" customHeight="1">
      <c r="A65" s="405" t="s">
        <v>134</v>
      </c>
      <c r="B65" s="406"/>
      <c r="C65" s="222"/>
      <c r="D65" s="223"/>
      <c r="E65" s="224"/>
      <c r="F65" s="223"/>
      <c r="G65" s="225">
        <f>C65*D65*E65</f>
        <v>0</v>
      </c>
    </row>
    <row r="66" spans="1:7" ht="126" customHeight="1">
      <c r="A66" s="405" t="s">
        <v>135</v>
      </c>
      <c r="B66" s="406"/>
      <c r="C66" s="222"/>
      <c r="D66" s="223"/>
      <c r="E66" s="224"/>
      <c r="F66" s="223"/>
      <c r="G66" s="225">
        <f>C66*D66*E66</f>
        <v>0</v>
      </c>
    </row>
    <row r="67" spans="1:7" ht="152.25" customHeight="1">
      <c r="A67" s="403" t="s">
        <v>136</v>
      </c>
      <c r="B67" s="404"/>
      <c r="C67" s="226"/>
      <c r="D67" s="227"/>
      <c r="E67" s="228"/>
      <c r="F67" s="229"/>
      <c r="G67" s="225">
        <f>C67*D67*E67</f>
        <v>0</v>
      </c>
    </row>
    <row r="68" spans="1:7" ht="130.5" customHeight="1">
      <c r="A68" s="405" t="s">
        <v>209</v>
      </c>
      <c r="B68" s="406"/>
      <c r="C68" s="222"/>
      <c r="D68" s="223"/>
      <c r="E68" s="264"/>
      <c r="F68" s="231"/>
      <c r="G68" s="225">
        <f>C68*D68*E68</f>
        <v>0</v>
      </c>
    </row>
    <row r="69" spans="1:7" ht="70.150000000000006" customHeight="1"/>
    <row r="70" spans="1:7" ht="70.150000000000006" customHeight="1"/>
    <row r="71" spans="1:7" ht="70.150000000000006" customHeight="1"/>
    <row r="72" spans="1:7" ht="70.150000000000006" customHeight="1"/>
    <row r="73" spans="1:7" ht="70.150000000000006" customHeight="1"/>
  </sheetData>
  <mergeCells count="72">
    <mergeCell ref="G1:H1"/>
    <mergeCell ref="A2:G2"/>
    <mergeCell ref="J2:N2"/>
    <mergeCell ref="A4:C4"/>
    <mergeCell ref="A6:C6"/>
    <mergeCell ref="B9:C9"/>
    <mergeCell ref="B10:C10"/>
    <mergeCell ref="B11:C11"/>
    <mergeCell ref="B12:C12"/>
    <mergeCell ref="A1:B1"/>
    <mergeCell ref="A21:B21"/>
    <mergeCell ref="H21:I21"/>
    <mergeCell ref="A13:A14"/>
    <mergeCell ref="B13:C13"/>
    <mergeCell ref="B14:C14"/>
    <mergeCell ref="A15:B15"/>
    <mergeCell ref="D15:E15"/>
    <mergeCell ref="I17:M17"/>
    <mergeCell ref="A18:B18"/>
    <mergeCell ref="A19:B19"/>
    <mergeCell ref="H19:L19"/>
    <mergeCell ref="A20:B20"/>
    <mergeCell ref="A33:D33"/>
    <mergeCell ref="A22:B22"/>
    <mergeCell ref="H22:I22"/>
    <mergeCell ref="A23:F23"/>
    <mergeCell ref="H23:L23"/>
    <mergeCell ref="A25:G25"/>
    <mergeCell ref="A27:D27"/>
    <mergeCell ref="A28:B28"/>
    <mergeCell ref="A29:B29"/>
    <mergeCell ref="A30:B30"/>
    <mergeCell ref="A31:B31"/>
    <mergeCell ref="A32:B32"/>
    <mergeCell ref="A47:B47"/>
    <mergeCell ref="A34:B34"/>
    <mergeCell ref="A35:B35"/>
    <mergeCell ref="A36:B36"/>
    <mergeCell ref="A37:B37"/>
    <mergeCell ref="A38:B38"/>
    <mergeCell ref="A40:B40"/>
    <mergeCell ref="A41:B41"/>
    <mergeCell ref="A42:B42"/>
    <mergeCell ref="A43:B43"/>
    <mergeCell ref="A44:B44"/>
    <mergeCell ref="A46:B46"/>
    <mergeCell ref="A59:B59"/>
    <mergeCell ref="A60:B60"/>
    <mergeCell ref="A61:B61"/>
    <mergeCell ref="A48:B48"/>
    <mergeCell ref="A49:B49"/>
    <mergeCell ref="A50:B50"/>
    <mergeCell ref="A52:B52"/>
    <mergeCell ref="A53:B53"/>
    <mergeCell ref="A54:B54"/>
    <mergeCell ref="A57:B57"/>
    <mergeCell ref="A68:B68"/>
    <mergeCell ref="F10:G11"/>
    <mergeCell ref="H10:H11"/>
    <mergeCell ref="F12:G13"/>
    <mergeCell ref="H12:H13"/>
    <mergeCell ref="F14:G15"/>
    <mergeCell ref="H14:H15"/>
    <mergeCell ref="A62:B62"/>
    <mergeCell ref="A63:G63"/>
    <mergeCell ref="A64:B64"/>
    <mergeCell ref="A65:B65"/>
    <mergeCell ref="A66:B66"/>
    <mergeCell ref="A67:B67"/>
    <mergeCell ref="A55:B55"/>
    <mergeCell ref="A56:B56"/>
    <mergeCell ref="A58:B58"/>
  </mergeCells>
  <phoneticPr fontId="3"/>
  <conditionalFormatting sqref="A19:A24">
    <cfRule type="expression" dxfId="42" priority="16">
      <formula>#REF!="×"</formula>
    </cfRule>
  </conditionalFormatting>
  <conditionalFormatting sqref="A29:A32">
    <cfRule type="expression" dxfId="41" priority="14">
      <formula>#REF!="×"</formula>
    </cfRule>
  </conditionalFormatting>
  <conditionalFormatting sqref="A35:A38">
    <cfRule type="expression" dxfId="40" priority="12">
      <formula>#REF!="×"</formula>
    </cfRule>
  </conditionalFormatting>
  <conditionalFormatting sqref="A41:A44">
    <cfRule type="expression" dxfId="39" priority="10">
      <formula>#REF!="×"</formula>
    </cfRule>
  </conditionalFormatting>
  <conditionalFormatting sqref="A47:A50">
    <cfRule type="expression" dxfId="38" priority="8">
      <formula>#REF!="×"</formula>
    </cfRule>
  </conditionalFormatting>
  <conditionalFormatting sqref="A53:A56">
    <cfRule type="expression" dxfId="37" priority="6">
      <formula>#REF!="×"</formula>
    </cfRule>
  </conditionalFormatting>
  <conditionalFormatting sqref="A59:A62">
    <cfRule type="expression" dxfId="36" priority="4">
      <formula>#REF!="×"</formula>
    </cfRule>
  </conditionalFormatting>
  <conditionalFormatting sqref="A65:A68">
    <cfRule type="expression" dxfId="35" priority="1">
      <formula>#REF!="×"</formula>
    </cfRule>
  </conditionalFormatting>
  <conditionalFormatting sqref="C19:F22 G19:G24 C29:G32 C35:G38 C41:G44 C47:G50 C53:G56 C59:G62">
    <cfRule type="expression" dxfId="34" priority="20">
      <formula>#REF!="×"</formula>
    </cfRule>
  </conditionalFormatting>
  <conditionalFormatting sqref="C65:G68">
    <cfRule type="expression" dxfId="33" priority="3">
      <formula>#REF!="×"</formula>
    </cfRule>
  </conditionalFormatting>
  <conditionalFormatting sqref="D14:D16 B17:C17">
    <cfRule type="expression" dxfId="32" priority="18">
      <formula>#REF!="○"</formula>
    </cfRule>
    <cfRule type="expression" dxfId="31" priority="19">
      <formula>#REF!</formula>
    </cfRule>
  </conditionalFormatting>
  <dataValidations count="1">
    <dataValidation type="list" allowBlank="1" showInputMessage="1" showErrorMessage="1" sqref="C15:C16" xr:uid="{587F8F39-0339-4982-8E18-A00B38DF0B96}">
      <formula1>$K$14:$M$14</formula1>
    </dataValidation>
  </dataValidations>
  <printOptions horizontalCentered="1" verticalCentered="1"/>
  <pageMargins left="0.23622047244094488" right="0.23622047244094488" top="0.15748031496062992" bottom="0.15748031496062992" header="0.31496062992125984" footer="0.31496062992125984"/>
  <pageSetup paperSize="9" scale="26" fitToHeight="2" orientation="portrait" r:id="rId1"/>
  <rowBreaks count="1" manualBreakCount="1">
    <brk id="38" max="7"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05CA24-0D84-4ECA-9559-F658296C3614}">
  <sheetPr>
    <tabColor rgb="FFFFC000"/>
  </sheetPr>
  <dimension ref="A1:T73"/>
  <sheetViews>
    <sheetView view="pageBreakPreview" topLeftCell="A12" zoomScale="37" zoomScaleNormal="100" zoomScaleSheetLayoutView="37" workbookViewId="0">
      <selection activeCell="J25" sqref="J25"/>
    </sheetView>
  </sheetViews>
  <sheetFormatPr defaultColWidth="9" defaultRowHeight="13.5"/>
  <cols>
    <col min="1" max="1" width="43.25" style="3" customWidth="1"/>
    <col min="2" max="2" width="59.5" style="3" customWidth="1"/>
    <col min="3" max="3" width="40" style="4" customWidth="1"/>
    <col min="4" max="4" width="34.125" style="4" customWidth="1"/>
    <col min="5" max="5" width="48.625" style="4" customWidth="1"/>
    <col min="6" max="6" width="52.375" style="4" customWidth="1"/>
    <col min="7" max="7" width="46" style="4" customWidth="1"/>
    <col min="8" max="8" width="51" style="184" customWidth="1"/>
    <col min="9" max="9" width="48.5" style="3" customWidth="1"/>
    <col min="10" max="10" width="15.125" style="4" customWidth="1"/>
    <col min="11" max="11" width="18.625" style="4" customWidth="1"/>
    <col min="12" max="12" width="15.125" style="4" customWidth="1"/>
    <col min="13" max="13" width="49.5" style="3" customWidth="1"/>
    <col min="14" max="14" width="47.625" style="8" customWidth="1"/>
    <col min="15" max="20" width="14.625" style="3" customWidth="1"/>
    <col min="21" max="21" width="18.875" style="3" customWidth="1"/>
    <col min="22" max="22" width="9" style="3"/>
    <col min="23" max="29" width="9" style="3" customWidth="1"/>
    <col min="30" max="16384" width="9" style="3"/>
  </cols>
  <sheetData>
    <row r="1" spans="1:14" ht="51" customHeight="1" thickBot="1">
      <c r="A1" s="477" t="s">
        <v>189</v>
      </c>
      <c r="B1" s="477"/>
      <c r="C1" s="162"/>
      <c r="D1" s="162"/>
      <c r="E1" s="162"/>
      <c r="F1" s="193" t="s">
        <v>67</v>
      </c>
      <c r="G1" s="478" t="s">
        <v>155</v>
      </c>
      <c r="H1" s="479"/>
      <c r="I1" s="1"/>
      <c r="K1" s="5"/>
      <c r="L1" s="6"/>
      <c r="M1" s="7"/>
    </row>
    <row r="2" spans="1:14" ht="74.25" customHeight="1">
      <c r="A2" s="449" t="s">
        <v>65</v>
      </c>
      <c r="B2" s="450"/>
      <c r="C2" s="450"/>
      <c r="D2" s="450"/>
      <c r="E2" s="450"/>
      <c r="F2" s="450"/>
      <c r="G2" s="450"/>
      <c r="J2" s="379"/>
      <c r="K2" s="379"/>
      <c r="L2" s="379"/>
      <c r="M2" s="379"/>
      <c r="N2" s="379"/>
    </row>
    <row r="3" spans="1:14" ht="35.25" customHeight="1">
      <c r="A3" s="195" t="s">
        <v>87</v>
      </c>
      <c r="B3" s="196"/>
      <c r="C3" s="196"/>
      <c r="D3" s="276"/>
      <c r="E3" s="276"/>
      <c r="F3" s="276"/>
      <c r="G3" s="276"/>
      <c r="H3" s="185"/>
      <c r="J3" s="269"/>
      <c r="K3" s="269"/>
      <c r="L3" s="269"/>
      <c r="M3" s="269"/>
      <c r="N3" s="269"/>
    </row>
    <row r="4" spans="1:14" ht="43.5" customHeight="1">
      <c r="A4" s="461" t="s">
        <v>88</v>
      </c>
      <c r="B4" s="461"/>
      <c r="C4" s="461"/>
      <c r="D4" s="105"/>
      <c r="E4" s="105"/>
      <c r="F4" s="105"/>
      <c r="G4" s="105"/>
      <c r="H4" s="186"/>
      <c r="I4" s="101"/>
      <c r="J4" s="269"/>
      <c r="K4" s="269"/>
      <c r="L4" s="269"/>
      <c r="M4" s="269"/>
      <c r="N4" s="269"/>
    </row>
    <row r="5" spans="1:14" ht="2.25" customHeight="1">
      <c r="A5" s="275"/>
      <c r="B5" s="275"/>
      <c r="C5" s="275"/>
      <c r="D5" s="105"/>
      <c r="E5" s="105"/>
      <c r="F5" s="105"/>
      <c r="G5" s="105"/>
      <c r="H5" s="186"/>
      <c r="I5" s="101"/>
      <c r="J5" s="269"/>
      <c r="K5" s="269"/>
      <c r="L5" s="269"/>
      <c r="M5" s="269"/>
      <c r="N5" s="269"/>
    </row>
    <row r="6" spans="1:14" s="206" customFormat="1" ht="47.25" customHeight="1">
      <c r="A6" s="462" t="s">
        <v>156</v>
      </c>
      <c r="B6" s="462"/>
      <c r="C6" s="462"/>
      <c r="D6" s="105"/>
      <c r="E6" s="105"/>
      <c r="F6" s="105"/>
      <c r="G6" s="105"/>
      <c r="H6" s="186"/>
      <c r="I6" s="101"/>
      <c r="J6" s="205"/>
      <c r="K6" s="205"/>
      <c r="L6" s="205"/>
      <c r="M6" s="205"/>
      <c r="N6" s="205"/>
    </row>
    <row r="7" spans="1:14" s="206" customFormat="1" ht="1.5" customHeight="1">
      <c r="A7" s="163"/>
      <c r="B7" s="163"/>
      <c r="C7" s="163"/>
      <c r="D7" s="105"/>
      <c r="E7" s="105"/>
      <c r="F7" s="105"/>
      <c r="G7" s="105"/>
      <c r="H7" s="186"/>
      <c r="I7" s="101"/>
      <c r="J7" s="205"/>
      <c r="K7" s="205"/>
      <c r="L7" s="205"/>
      <c r="M7" s="205"/>
      <c r="N7" s="205"/>
    </row>
    <row r="8" spans="1:14" ht="0.75" hidden="1" customHeight="1">
      <c r="A8" s="272"/>
      <c r="B8" s="163"/>
      <c r="C8" s="163"/>
      <c r="D8" s="105"/>
      <c r="E8" s="105"/>
      <c r="F8" s="105"/>
      <c r="G8" s="105"/>
      <c r="H8" s="186"/>
      <c r="I8" s="101"/>
      <c r="J8" s="269"/>
      <c r="K8" s="269"/>
      <c r="L8" s="269"/>
      <c r="M8" s="269"/>
      <c r="N8" s="269"/>
    </row>
    <row r="9" spans="1:14" ht="60.75" customHeight="1" thickBot="1">
      <c r="A9" s="207" t="s">
        <v>85</v>
      </c>
      <c r="B9" s="480" t="s">
        <v>118</v>
      </c>
      <c r="C9" s="480"/>
      <c r="D9" s="165"/>
      <c r="I9" s="4"/>
      <c r="L9" s="3"/>
      <c r="M9" s="10"/>
    </row>
    <row r="10" spans="1:14" ht="69.75" customHeight="1">
      <c r="A10" s="208" t="s">
        <v>71</v>
      </c>
      <c r="B10" s="481"/>
      <c r="C10" s="482"/>
      <c r="F10" s="489" t="s">
        <v>177</v>
      </c>
      <c r="G10" s="492"/>
      <c r="H10" s="495">
        <f>SUM(G19:G23)</f>
        <v>168000</v>
      </c>
      <c r="J10" s="3"/>
      <c r="K10" s="3"/>
      <c r="L10" s="3"/>
      <c r="N10" s="3"/>
    </row>
    <row r="11" spans="1:14" ht="60" customHeight="1">
      <c r="A11" s="207" t="s">
        <v>69</v>
      </c>
      <c r="B11" s="481"/>
      <c r="C11" s="482"/>
      <c r="F11" s="493"/>
      <c r="G11" s="494"/>
      <c r="H11" s="496"/>
      <c r="J11" s="3"/>
      <c r="K11" s="3"/>
      <c r="L11" s="3"/>
      <c r="N11" s="3"/>
    </row>
    <row r="12" spans="1:14" ht="57" customHeight="1">
      <c r="A12" s="209" t="s">
        <v>89</v>
      </c>
      <c r="B12" s="483"/>
      <c r="C12" s="484"/>
      <c r="F12" s="490" t="s">
        <v>180</v>
      </c>
      <c r="G12" s="497"/>
      <c r="H12" s="500">
        <v>150000</v>
      </c>
      <c r="J12" s="3"/>
      <c r="K12" s="3"/>
      <c r="L12" s="3"/>
      <c r="N12" s="3"/>
    </row>
    <row r="13" spans="1:14" ht="44.25" customHeight="1">
      <c r="A13" s="485" t="s">
        <v>70</v>
      </c>
      <c r="B13" s="487" t="s">
        <v>86</v>
      </c>
      <c r="C13" s="488"/>
      <c r="F13" s="498"/>
      <c r="G13" s="499"/>
      <c r="H13" s="501"/>
      <c r="J13" s="3"/>
      <c r="K13" s="3"/>
      <c r="L13" s="3"/>
      <c r="N13" s="3"/>
    </row>
    <row r="14" spans="1:14" ht="71.25" customHeight="1">
      <c r="A14" s="486"/>
      <c r="B14" s="473"/>
      <c r="C14" s="474"/>
      <c r="D14" s="12"/>
      <c r="F14" s="435" t="s">
        <v>178</v>
      </c>
      <c r="G14" s="502"/>
      <c r="H14" s="505" t="str">
        <f>IF(H12-H10&lt;0, "０",H12-H10 )</f>
        <v>０</v>
      </c>
      <c r="J14" s="8"/>
      <c r="K14" s="3" t="s">
        <v>0</v>
      </c>
      <c r="L14" s="26" t="s">
        <v>112</v>
      </c>
      <c r="N14" s="3"/>
    </row>
    <row r="15" spans="1:14" ht="69" customHeight="1" thickBot="1">
      <c r="A15" s="475" t="s">
        <v>131</v>
      </c>
      <c r="B15" s="476"/>
      <c r="C15" s="164"/>
      <c r="D15" s="443" t="s">
        <v>92</v>
      </c>
      <c r="E15" s="444"/>
      <c r="F15" s="503"/>
      <c r="G15" s="504"/>
      <c r="H15" s="506"/>
      <c r="I15" s="4"/>
      <c r="J15" s="3"/>
      <c r="K15" s="8"/>
      <c r="L15" s="3"/>
      <c r="N15" s="3"/>
    </row>
    <row r="16" spans="1:14" s="184" customFormat="1" ht="11.25" customHeight="1">
      <c r="A16" s="197"/>
      <c r="B16" s="197"/>
      <c r="C16" s="198"/>
      <c r="D16" s="199"/>
      <c r="E16" s="200"/>
      <c r="F16" s="201"/>
      <c r="G16" s="201"/>
      <c r="H16" s="187"/>
      <c r="I16" s="202"/>
      <c r="J16" s="192"/>
      <c r="K16" s="192"/>
      <c r="L16" s="192"/>
      <c r="N16" s="203"/>
    </row>
    <row r="17" spans="1:20" ht="58.5" customHeight="1" thickBot="1">
      <c r="A17" s="194" t="s">
        <v>157</v>
      </c>
      <c r="B17" s="11"/>
      <c r="C17" s="12"/>
      <c r="D17" s="69"/>
      <c r="E17" s="69"/>
      <c r="F17" s="69"/>
      <c r="G17" s="69"/>
      <c r="H17" s="188"/>
      <c r="I17" s="342"/>
      <c r="J17" s="342"/>
      <c r="K17" s="342"/>
      <c r="L17" s="342"/>
      <c r="M17" s="342"/>
      <c r="N17" s="3" t="s">
        <v>0</v>
      </c>
      <c r="O17" s="3" t="s">
        <v>1</v>
      </c>
    </row>
    <row r="18" spans="1:20" ht="96.75" customHeight="1">
      <c r="A18" s="445" t="s">
        <v>138</v>
      </c>
      <c r="B18" s="446"/>
      <c r="C18" s="277" t="s">
        <v>140</v>
      </c>
      <c r="D18" s="277" t="s">
        <v>206</v>
      </c>
      <c r="E18" s="277" t="s">
        <v>139</v>
      </c>
      <c r="F18" s="277" t="s">
        <v>133</v>
      </c>
      <c r="G18" s="281" t="s">
        <v>181</v>
      </c>
      <c r="H18" s="189"/>
      <c r="I18" s="269"/>
      <c r="J18" s="269"/>
      <c r="K18" s="269"/>
      <c r="L18" s="269"/>
      <c r="M18" s="271"/>
      <c r="N18" s="3"/>
    </row>
    <row r="19" spans="1:20" ht="122.25" customHeight="1">
      <c r="A19" s="507" t="s">
        <v>134</v>
      </c>
      <c r="B19" s="508"/>
      <c r="C19" s="158"/>
      <c r="D19" s="159"/>
      <c r="E19" s="160"/>
      <c r="F19" s="159"/>
      <c r="G19" s="278">
        <f>C19*D19*E19</f>
        <v>0</v>
      </c>
      <c r="H19" s="329"/>
      <c r="I19" s="329"/>
      <c r="J19" s="329"/>
      <c r="K19" s="329"/>
      <c r="L19" s="329"/>
      <c r="M19" s="269"/>
      <c r="N19" s="3"/>
    </row>
    <row r="20" spans="1:20" ht="116.25" customHeight="1">
      <c r="A20" s="507" t="s">
        <v>201</v>
      </c>
      <c r="B20" s="508"/>
      <c r="C20" s="158">
        <v>4</v>
      </c>
      <c r="D20" s="159">
        <v>1000</v>
      </c>
      <c r="E20" s="160">
        <v>2</v>
      </c>
      <c r="F20" s="159">
        <v>1000</v>
      </c>
      <c r="G20" s="278">
        <f>C20*D20*E20</f>
        <v>8000</v>
      </c>
      <c r="J20" s="180"/>
      <c r="K20" s="180"/>
      <c r="L20" s="180"/>
      <c r="N20" s="3"/>
    </row>
    <row r="21" spans="1:20" ht="202.5" customHeight="1">
      <c r="A21" s="491" t="s">
        <v>136</v>
      </c>
      <c r="B21" s="408"/>
      <c r="C21" s="158"/>
      <c r="D21" s="159"/>
      <c r="E21" s="160"/>
      <c r="F21" s="161"/>
      <c r="G21" s="278">
        <f>C21*D21*E21</f>
        <v>0</v>
      </c>
      <c r="H21" s="428"/>
      <c r="I21" s="428"/>
      <c r="J21" s="270"/>
      <c r="K21" s="270"/>
      <c r="L21" s="270"/>
      <c r="N21" s="3"/>
    </row>
    <row r="22" spans="1:20" ht="112.5" customHeight="1">
      <c r="A22" s="507" t="s">
        <v>209</v>
      </c>
      <c r="B22" s="508"/>
      <c r="C22" s="158">
        <v>4</v>
      </c>
      <c r="D22" s="159">
        <v>10000</v>
      </c>
      <c r="E22" s="210">
        <v>4</v>
      </c>
      <c r="F22" s="161"/>
      <c r="G22" s="278">
        <f>C22*D22*E22</f>
        <v>160000</v>
      </c>
      <c r="H22" s="416"/>
      <c r="I22" s="416"/>
      <c r="J22" s="181"/>
      <c r="K22" s="181"/>
      <c r="L22" s="181"/>
      <c r="N22" s="3"/>
    </row>
    <row r="23" spans="1:20" ht="157.5" customHeight="1" thickBot="1">
      <c r="A23" s="509" t="s">
        <v>141</v>
      </c>
      <c r="B23" s="510"/>
      <c r="C23" s="510"/>
      <c r="D23" s="510"/>
      <c r="E23" s="510"/>
      <c r="F23" s="511"/>
      <c r="G23" s="280">
        <v>0</v>
      </c>
      <c r="H23" s="420"/>
      <c r="I23" s="421"/>
      <c r="J23" s="421"/>
      <c r="K23" s="421"/>
      <c r="L23" s="421"/>
      <c r="N23" s="3"/>
    </row>
    <row r="24" spans="1:20" ht="104.25" customHeight="1" thickBot="1">
      <c r="A24" s="166"/>
      <c r="B24" s="166"/>
      <c r="C24" s="166"/>
      <c r="D24" s="166"/>
      <c r="E24" s="166"/>
      <c r="F24" s="166"/>
      <c r="G24" s="167"/>
      <c r="H24" s="190"/>
      <c r="I24" s="273"/>
      <c r="J24" s="273"/>
      <c r="K24" s="273"/>
      <c r="L24" s="273"/>
      <c r="N24" s="3"/>
    </row>
    <row r="25" spans="1:20" ht="138" customHeight="1" thickBot="1">
      <c r="A25" s="422" t="s">
        <v>142</v>
      </c>
      <c r="B25" s="423"/>
      <c r="C25" s="423"/>
      <c r="D25" s="423"/>
      <c r="E25" s="423"/>
      <c r="F25" s="423"/>
      <c r="G25" s="424"/>
      <c r="N25" s="53" t="s">
        <v>24</v>
      </c>
    </row>
    <row r="26" spans="1:20" s="91" customFormat="1" ht="11.25" customHeight="1">
      <c r="A26" s="169"/>
      <c r="B26" s="169"/>
      <c r="C26" s="169"/>
      <c r="D26" s="169"/>
      <c r="E26" s="169"/>
      <c r="F26" s="169"/>
      <c r="G26" s="169"/>
      <c r="H26" s="191"/>
      <c r="J26" s="168"/>
      <c r="K26" s="168"/>
      <c r="L26" s="168"/>
      <c r="N26" s="53"/>
    </row>
    <row r="27" spans="1:20" s="91" customFormat="1" ht="75.75" customHeight="1">
      <c r="A27" s="425" t="s">
        <v>154</v>
      </c>
      <c r="B27" s="426"/>
      <c r="C27" s="426"/>
      <c r="D27" s="426"/>
      <c r="E27" s="169"/>
      <c r="F27" s="169"/>
      <c r="G27" s="169"/>
      <c r="I27" s="211">
        <f>SUM(G29:G68)</f>
        <v>168000</v>
      </c>
      <c r="J27" s="168"/>
      <c r="K27" s="168"/>
      <c r="L27" s="168"/>
      <c r="N27" s="53"/>
    </row>
    <row r="28" spans="1:20" ht="93.75" customHeight="1">
      <c r="A28" s="411" t="s">
        <v>143</v>
      </c>
      <c r="B28" s="412"/>
      <c r="C28" s="178" t="s">
        <v>140</v>
      </c>
      <c r="D28" s="178" t="s">
        <v>207</v>
      </c>
      <c r="E28" s="178" t="s">
        <v>139</v>
      </c>
      <c r="F28" s="178" t="s">
        <v>133</v>
      </c>
      <c r="G28" s="179" t="s">
        <v>181</v>
      </c>
      <c r="N28" s="53" t="s">
        <v>25</v>
      </c>
    </row>
    <row r="29" spans="1:20" ht="95.25" customHeight="1">
      <c r="A29" s="403" t="s">
        <v>134</v>
      </c>
      <c r="B29" s="404"/>
      <c r="C29" s="212"/>
      <c r="D29" s="213"/>
      <c r="E29" s="214"/>
      <c r="F29" s="213"/>
      <c r="G29" s="215">
        <f>C29*D29*E29</f>
        <v>0</v>
      </c>
      <c r="H29" s="191"/>
      <c r="N29" s="53" t="s">
        <v>26</v>
      </c>
    </row>
    <row r="30" spans="1:20" ht="98.25" customHeight="1">
      <c r="A30" s="403" t="s">
        <v>135</v>
      </c>
      <c r="B30" s="404"/>
      <c r="C30" s="212">
        <v>2</v>
      </c>
      <c r="D30" s="213">
        <v>1200</v>
      </c>
      <c r="E30" s="214">
        <v>2</v>
      </c>
      <c r="F30" s="213">
        <v>1200</v>
      </c>
      <c r="G30" s="215">
        <f>C30*D30*E30</f>
        <v>4800</v>
      </c>
      <c r="H30" s="191"/>
      <c r="N30" s="53" t="s">
        <v>27</v>
      </c>
      <c r="O30" s="3">
        <v>1</v>
      </c>
      <c r="P30" s="3">
        <v>2</v>
      </c>
      <c r="Q30" s="3">
        <v>3</v>
      </c>
      <c r="R30" s="3">
        <v>4</v>
      </c>
      <c r="S30" s="3">
        <v>5</v>
      </c>
      <c r="T30" s="3">
        <v>6</v>
      </c>
    </row>
    <row r="31" spans="1:20" ht="140.25" customHeight="1">
      <c r="A31" s="407" t="s">
        <v>136</v>
      </c>
      <c r="B31" s="408"/>
      <c r="C31" s="216"/>
      <c r="D31" s="217"/>
      <c r="E31" s="218"/>
      <c r="F31" s="219"/>
      <c r="G31" s="215">
        <f>C31*D31*E31</f>
        <v>0</v>
      </c>
      <c r="H31" s="191"/>
      <c r="N31" s="53"/>
    </row>
    <row r="32" spans="1:20" ht="88.5" customHeight="1">
      <c r="A32" s="403" t="s">
        <v>209</v>
      </c>
      <c r="B32" s="404"/>
      <c r="C32" s="212">
        <v>2</v>
      </c>
      <c r="D32" s="213">
        <v>10000</v>
      </c>
      <c r="E32" s="220">
        <v>4</v>
      </c>
      <c r="F32" s="221"/>
      <c r="G32" s="215">
        <f>C32*D32*E32</f>
        <v>80000</v>
      </c>
      <c r="H32" s="191"/>
      <c r="N32" s="53" t="s">
        <v>64</v>
      </c>
      <c r="O32" s="3">
        <v>1</v>
      </c>
      <c r="P32" s="3">
        <v>2</v>
      </c>
      <c r="Q32" s="3">
        <v>3</v>
      </c>
      <c r="R32" s="3">
        <v>4</v>
      </c>
    </row>
    <row r="33" spans="1:14" ht="85.5" customHeight="1">
      <c r="A33" s="409" t="s">
        <v>153</v>
      </c>
      <c r="B33" s="409"/>
      <c r="C33" s="409"/>
      <c r="D33" s="409"/>
      <c r="E33" s="169"/>
      <c r="F33" s="169"/>
      <c r="G33" s="169"/>
      <c r="H33" s="191"/>
      <c r="N33" s="53"/>
    </row>
    <row r="34" spans="1:14" ht="113.25" customHeight="1">
      <c r="A34" s="411" t="s">
        <v>210</v>
      </c>
      <c r="B34" s="412"/>
      <c r="C34" s="178" t="s">
        <v>140</v>
      </c>
      <c r="D34" s="178" t="s">
        <v>207</v>
      </c>
      <c r="E34" s="178" t="s">
        <v>139</v>
      </c>
      <c r="F34" s="178" t="s">
        <v>133</v>
      </c>
      <c r="G34" s="179" t="s">
        <v>181</v>
      </c>
      <c r="H34" s="191"/>
      <c r="N34" s="53" t="s">
        <v>28</v>
      </c>
    </row>
    <row r="35" spans="1:14" ht="98.25" customHeight="1">
      <c r="A35" s="403" t="s">
        <v>134</v>
      </c>
      <c r="B35" s="404"/>
      <c r="C35" s="222"/>
      <c r="D35" s="223"/>
      <c r="E35" s="224"/>
      <c r="F35" s="223"/>
      <c r="G35" s="225">
        <f>C35*D35*E35</f>
        <v>0</v>
      </c>
      <c r="N35" s="53" t="s">
        <v>29</v>
      </c>
    </row>
    <row r="36" spans="1:14" ht="92.25" customHeight="1">
      <c r="A36" s="403" t="s">
        <v>135</v>
      </c>
      <c r="B36" s="404"/>
      <c r="C36" s="222"/>
      <c r="D36" s="223"/>
      <c r="E36" s="224"/>
      <c r="F36" s="223"/>
      <c r="G36" s="225">
        <f>C36*D36*E36</f>
        <v>0</v>
      </c>
      <c r="N36" s="54"/>
    </row>
    <row r="37" spans="1:14" ht="129" customHeight="1">
      <c r="A37" s="413" t="s">
        <v>136</v>
      </c>
      <c r="B37" s="414"/>
      <c r="C37" s="226"/>
      <c r="D37" s="227"/>
      <c r="E37" s="228"/>
      <c r="F37" s="229"/>
      <c r="G37" s="225">
        <f>C37*D37*E37</f>
        <v>0</v>
      </c>
      <c r="N37" s="54"/>
    </row>
    <row r="38" spans="1:14" ht="102" customHeight="1">
      <c r="A38" s="403" t="s">
        <v>209</v>
      </c>
      <c r="B38" s="404"/>
      <c r="C38" s="222"/>
      <c r="D38" s="223"/>
      <c r="E38" s="264"/>
      <c r="F38" s="231"/>
      <c r="G38" s="225">
        <f>C38*D38*E38</f>
        <v>0</v>
      </c>
      <c r="N38" s="54"/>
    </row>
    <row r="39" spans="1:14" ht="79.5" customHeight="1">
      <c r="A39" s="182" t="s">
        <v>152</v>
      </c>
      <c r="B39" s="169"/>
      <c r="C39" s="169"/>
      <c r="D39" s="169"/>
      <c r="E39" s="169"/>
      <c r="F39" s="169"/>
      <c r="G39" s="169"/>
      <c r="N39" s="54"/>
    </row>
    <row r="40" spans="1:14" ht="93" customHeight="1">
      <c r="A40" s="411" t="s">
        <v>143</v>
      </c>
      <c r="B40" s="412"/>
      <c r="C40" s="178" t="s">
        <v>140</v>
      </c>
      <c r="D40" s="178" t="s">
        <v>207</v>
      </c>
      <c r="E40" s="178" t="s">
        <v>139</v>
      </c>
      <c r="F40" s="178" t="s">
        <v>133</v>
      </c>
      <c r="G40" s="179" t="s">
        <v>181</v>
      </c>
      <c r="N40" s="54"/>
    </row>
    <row r="41" spans="1:14" ht="84.75" customHeight="1">
      <c r="A41" s="407" t="s">
        <v>134</v>
      </c>
      <c r="B41" s="408"/>
      <c r="C41" s="222"/>
      <c r="D41" s="223"/>
      <c r="E41" s="224"/>
      <c r="F41" s="223"/>
      <c r="G41" s="225">
        <f>C41*D41*E41</f>
        <v>0</v>
      </c>
      <c r="N41" s="54"/>
    </row>
    <row r="42" spans="1:14" ht="87.75" customHeight="1">
      <c r="A42" s="407" t="s">
        <v>135</v>
      </c>
      <c r="B42" s="408"/>
      <c r="C42" s="222">
        <v>2</v>
      </c>
      <c r="D42" s="223">
        <v>800</v>
      </c>
      <c r="E42" s="224">
        <v>2</v>
      </c>
      <c r="F42" s="223">
        <v>800</v>
      </c>
      <c r="G42" s="225">
        <f>C42*D42*E42</f>
        <v>3200</v>
      </c>
    </row>
    <row r="43" spans="1:14" ht="130.5" customHeight="1">
      <c r="A43" s="407" t="s">
        <v>136</v>
      </c>
      <c r="B43" s="408"/>
      <c r="C43" s="226"/>
      <c r="D43" s="227"/>
      <c r="E43" s="228"/>
      <c r="F43" s="229"/>
      <c r="G43" s="225">
        <f>C43*D43*E43</f>
        <v>0</v>
      </c>
    </row>
    <row r="44" spans="1:14" ht="96" customHeight="1">
      <c r="A44" s="403" t="s">
        <v>209</v>
      </c>
      <c r="B44" s="404"/>
      <c r="C44" s="222">
        <v>2</v>
      </c>
      <c r="D44" s="223">
        <v>10000</v>
      </c>
      <c r="E44" s="230">
        <v>4</v>
      </c>
      <c r="F44" s="231"/>
      <c r="G44" s="225">
        <f>C44*D44*E44</f>
        <v>80000</v>
      </c>
    </row>
    <row r="45" spans="1:14" ht="83.25" customHeight="1">
      <c r="A45" s="182" t="s">
        <v>151</v>
      </c>
      <c r="B45" s="169"/>
      <c r="C45" s="169"/>
      <c r="D45" s="169"/>
      <c r="E45" s="169"/>
      <c r="F45" s="169"/>
      <c r="G45" s="169"/>
    </row>
    <row r="46" spans="1:14" s="148" customFormat="1" ht="87.75" customHeight="1">
      <c r="A46" s="411" t="s">
        <v>143</v>
      </c>
      <c r="B46" s="412"/>
      <c r="C46" s="178" t="s">
        <v>140</v>
      </c>
      <c r="D46" s="178" t="s">
        <v>207</v>
      </c>
      <c r="E46" s="178" t="s">
        <v>139</v>
      </c>
      <c r="F46" s="178" t="s">
        <v>133</v>
      </c>
      <c r="G46" s="179" t="s">
        <v>181</v>
      </c>
      <c r="H46" s="184"/>
      <c r="J46" s="149"/>
      <c r="K46" s="149"/>
      <c r="L46" s="149"/>
      <c r="N46" s="150"/>
    </row>
    <row r="47" spans="1:14" ht="90" customHeight="1">
      <c r="A47" s="403" t="s">
        <v>134</v>
      </c>
      <c r="B47" s="404"/>
      <c r="C47" s="222"/>
      <c r="D47" s="223"/>
      <c r="E47" s="224"/>
      <c r="F47" s="223"/>
      <c r="G47" s="225">
        <f>C47*D47*E47</f>
        <v>0</v>
      </c>
    </row>
    <row r="48" spans="1:14" ht="102.75" customHeight="1">
      <c r="A48" s="403" t="s">
        <v>135</v>
      </c>
      <c r="B48" s="404"/>
      <c r="C48" s="222"/>
      <c r="D48" s="223"/>
      <c r="E48" s="224"/>
      <c r="F48" s="223"/>
      <c r="G48" s="225">
        <f>C48*D48*E48</f>
        <v>0</v>
      </c>
    </row>
    <row r="49" spans="1:14" ht="139.5" customHeight="1">
      <c r="A49" s="407" t="s">
        <v>136</v>
      </c>
      <c r="B49" s="408"/>
      <c r="C49" s="226"/>
      <c r="D49" s="227"/>
      <c r="E49" s="228"/>
      <c r="F49" s="229"/>
      <c r="G49" s="225">
        <f>C49*D49*E49</f>
        <v>0</v>
      </c>
    </row>
    <row r="50" spans="1:14" ht="93.75" customHeight="1">
      <c r="A50" s="403" t="s">
        <v>209</v>
      </c>
      <c r="B50" s="404"/>
      <c r="C50" s="222"/>
      <c r="D50" s="223"/>
      <c r="E50" s="264"/>
      <c r="F50" s="231"/>
      <c r="G50" s="225">
        <f>C50*D50*E50</f>
        <v>0</v>
      </c>
    </row>
    <row r="51" spans="1:14" ht="85.5" customHeight="1">
      <c r="A51" s="183" t="s">
        <v>150</v>
      </c>
      <c r="B51" s="169"/>
      <c r="C51" s="169"/>
      <c r="D51" s="169"/>
      <c r="E51" s="169"/>
      <c r="F51" s="169"/>
      <c r="G51" s="169"/>
    </row>
    <row r="52" spans="1:14" s="148" customFormat="1" ht="99" customHeight="1">
      <c r="A52" s="411" t="s">
        <v>143</v>
      </c>
      <c r="B52" s="412"/>
      <c r="C52" s="178" t="s">
        <v>140</v>
      </c>
      <c r="D52" s="178" t="s">
        <v>208</v>
      </c>
      <c r="E52" s="178" t="s">
        <v>139</v>
      </c>
      <c r="F52" s="178" t="s">
        <v>133</v>
      </c>
      <c r="G52" s="179" t="s">
        <v>181</v>
      </c>
      <c r="H52" s="184"/>
      <c r="J52" s="149"/>
      <c r="K52" s="149"/>
      <c r="L52" s="149"/>
      <c r="N52" s="150"/>
    </row>
    <row r="53" spans="1:14" ht="99" customHeight="1">
      <c r="A53" s="403" t="s">
        <v>134</v>
      </c>
      <c r="B53" s="404"/>
      <c r="C53" s="222"/>
      <c r="D53" s="223"/>
      <c r="E53" s="224"/>
      <c r="F53" s="223"/>
      <c r="G53" s="225">
        <f>C53*D53*E53</f>
        <v>0</v>
      </c>
    </row>
    <row r="54" spans="1:14" ht="89.25" customHeight="1">
      <c r="A54" s="403" t="s">
        <v>135</v>
      </c>
      <c r="B54" s="404"/>
      <c r="C54" s="222"/>
      <c r="D54" s="223"/>
      <c r="E54" s="224"/>
      <c r="F54" s="223"/>
      <c r="G54" s="225">
        <f>C54*D54*E54</f>
        <v>0</v>
      </c>
    </row>
    <row r="55" spans="1:14" ht="138" customHeight="1">
      <c r="A55" s="407" t="s">
        <v>136</v>
      </c>
      <c r="B55" s="408"/>
      <c r="C55" s="226"/>
      <c r="D55" s="227"/>
      <c r="E55" s="228"/>
      <c r="F55" s="229"/>
      <c r="G55" s="225">
        <f>C55*D55*E55</f>
        <v>0</v>
      </c>
    </row>
    <row r="56" spans="1:14" ht="88.5" customHeight="1">
      <c r="A56" s="403" t="s">
        <v>209</v>
      </c>
      <c r="B56" s="404"/>
      <c r="C56" s="222"/>
      <c r="D56" s="223"/>
      <c r="E56" s="264"/>
      <c r="F56" s="231"/>
      <c r="G56" s="225">
        <f>C56*D56*E56</f>
        <v>0</v>
      </c>
    </row>
    <row r="57" spans="1:14" ht="70.150000000000006" customHeight="1">
      <c r="A57" s="410" t="s">
        <v>184</v>
      </c>
      <c r="B57" s="409"/>
      <c r="C57" s="169"/>
      <c r="D57" s="169"/>
      <c r="E57" s="169"/>
      <c r="F57" s="169"/>
      <c r="G57" s="169"/>
    </row>
    <row r="58" spans="1:14" s="148" customFormat="1" ht="96.75" customHeight="1">
      <c r="A58" s="411" t="s">
        <v>143</v>
      </c>
      <c r="B58" s="412"/>
      <c r="C58" s="178" t="s">
        <v>140</v>
      </c>
      <c r="D58" s="178" t="s">
        <v>207</v>
      </c>
      <c r="E58" s="178" t="s">
        <v>139</v>
      </c>
      <c r="F58" s="178" t="s">
        <v>133</v>
      </c>
      <c r="G58" s="179" t="s">
        <v>181</v>
      </c>
      <c r="H58" s="184"/>
      <c r="J58" s="149"/>
      <c r="K58" s="149"/>
      <c r="L58" s="149"/>
      <c r="N58" s="150"/>
    </row>
    <row r="59" spans="1:14" ht="95.25" customHeight="1">
      <c r="A59" s="403" t="s">
        <v>134</v>
      </c>
      <c r="B59" s="404"/>
      <c r="C59" s="222"/>
      <c r="D59" s="223"/>
      <c r="E59" s="224"/>
      <c r="F59" s="223"/>
      <c r="G59" s="225">
        <f>C59*D59*E59</f>
        <v>0</v>
      </c>
    </row>
    <row r="60" spans="1:14" ht="98.25" customHeight="1">
      <c r="A60" s="403" t="s">
        <v>135</v>
      </c>
      <c r="B60" s="404"/>
      <c r="C60" s="222"/>
      <c r="D60" s="223"/>
      <c r="E60" s="224"/>
      <c r="F60" s="223"/>
      <c r="G60" s="225">
        <f>C60*D60*E60</f>
        <v>0</v>
      </c>
    </row>
    <row r="61" spans="1:14" ht="136.5" customHeight="1">
      <c r="A61" s="407" t="s">
        <v>136</v>
      </c>
      <c r="B61" s="408"/>
      <c r="C61" s="226"/>
      <c r="D61" s="227"/>
      <c r="E61" s="228"/>
      <c r="F61" s="229"/>
      <c r="G61" s="225">
        <f>C61*D61*E61</f>
        <v>0</v>
      </c>
    </row>
    <row r="62" spans="1:14" ht="97.5" customHeight="1">
      <c r="A62" s="403" t="s">
        <v>209</v>
      </c>
      <c r="B62" s="404"/>
      <c r="C62" s="222"/>
      <c r="D62" s="223"/>
      <c r="E62" s="264"/>
      <c r="F62" s="231"/>
      <c r="G62" s="225">
        <f>C62*D62*E62</f>
        <v>0</v>
      </c>
    </row>
    <row r="63" spans="1:14" s="176" customFormat="1" ht="132" customHeight="1">
      <c r="A63" s="409" t="s">
        <v>149</v>
      </c>
      <c r="B63" s="410"/>
      <c r="C63" s="410"/>
      <c r="D63" s="410"/>
      <c r="E63" s="410"/>
      <c r="F63" s="410"/>
      <c r="G63" s="410"/>
      <c r="H63" s="173"/>
      <c r="I63" s="173"/>
      <c r="J63" s="174"/>
      <c r="K63" s="175"/>
      <c r="L63" s="175"/>
      <c r="N63" s="177"/>
    </row>
    <row r="64" spans="1:14" s="148" customFormat="1" ht="128.25" customHeight="1">
      <c r="A64" s="411" t="s">
        <v>143</v>
      </c>
      <c r="B64" s="412"/>
      <c r="C64" s="178" t="s">
        <v>140</v>
      </c>
      <c r="D64" s="178" t="s">
        <v>207</v>
      </c>
      <c r="E64" s="178" t="s">
        <v>139</v>
      </c>
      <c r="F64" s="178" t="s">
        <v>133</v>
      </c>
      <c r="G64" s="179" t="s">
        <v>181</v>
      </c>
      <c r="H64" s="184"/>
      <c r="J64" s="149"/>
      <c r="K64" s="149"/>
      <c r="L64" s="149"/>
      <c r="N64" s="150"/>
    </row>
    <row r="65" spans="1:7" ht="121.5" customHeight="1">
      <c r="A65" s="405" t="s">
        <v>134</v>
      </c>
      <c r="B65" s="406"/>
      <c r="C65" s="222"/>
      <c r="D65" s="223"/>
      <c r="E65" s="224"/>
      <c r="F65" s="223"/>
      <c r="G65" s="225">
        <f>C65*D65*E65</f>
        <v>0</v>
      </c>
    </row>
    <row r="66" spans="1:7" ht="126" customHeight="1">
      <c r="A66" s="405" t="s">
        <v>135</v>
      </c>
      <c r="B66" s="406"/>
      <c r="C66" s="222"/>
      <c r="D66" s="223"/>
      <c r="E66" s="224"/>
      <c r="F66" s="223"/>
      <c r="G66" s="225">
        <f>C66*D66*E66</f>
        <v>0</v>
      </c>
    </row>
    <row r="67" spans="1:7" ht="152.25" customHeight="1">
      <c r="A67" s="403" t="s">
        <v>136</v>
      </c>
      <c r="B67" s="404"/>
      <c r="C67" s="226"/>
      <c r="D67" s="227"/>
      <c r="E67" s="228"/>
      <c r="F67" s="229"/>
      <c r="G67" s="225">
        <f>C67*D67*E67</f>
        <v>0</v>
      </c>
    </row>
    <row r="68" spans="1:7" ht="130.5" customHeight="1">
      <c r="A68" s="405" t="s">
        <v>209</v>
      </c>
      <c r="B68" s="406"/>
      <c r="C68" s="222"/>
      <c r="D68" s="223"/>
      <c r="E68" s="264"/>
      <c r="F68" s="231"/>
      <c r="G68" s="225">
        <f>C68*D68*E68</f>
        <v>0</v>
      </c>
    </row>
    <row r="69" spans="1:7" ht="70.150000000000006" customHeight="1"/>
    <row r="70" spans="1:7" ht="70.150000000000006" customHeight="1"/>
    <row r="71" spans="1:7" ht="70.150000000000006" customHeight="1"/>
    <row r="72" spans="1:7" ht="70.150000000000006" customHeight="1"/>
    <row r="73" spans="1:7" ht="70.150000000000006" customHeight="1"/>
  </sheetData>
  <mergeCells count="72">
    <mergeCell ref="A67:B67"/>
    <mergeCell ref="A68:B68"/>
    <mergeCell ref="A61:B61"/>
    <mergeCell ref="A62:B62"/>
    <mergeCell ref="A63:G63"/>
    <mergeCell ref="A64:B64"/>
    <mergeCell ref="A65:B65"/>
    <mergeCell ref="A66:B66"/>
    <mergeCell ref="A60:B60"/>
    <mergeCell ref="A48:B48"/>
    <mergeCell ref="A49:B49"/>
    <mergeCell ref="A50:B50"/>
    <mergeCell ref="A52:B52"/>
    <mergeCell ref="A53:B53"/>
    <mergeCell ref="A54:B54"/>
    <mergeCell ref="A55:B55"/>
    <mergeCell ref="A56:B56"/>
    <mergeCell ref="A57:B57"/>
    <mergeCell ref="A58:B58"/>
    <mergeCell ref="A59:B59"/>
    <mergeCell ref="A47:B47"/>
    <mergeCell ref="A34:B34"/>
    <mergeCell ref="A35:B35"/>
    <mergeCell ref="A36:B36"/>
    <mergeCell ref="A37:B37"/>
    <mergeCell ref="A38:B38"/>
    <mergeCell ref="A40:B40"/>
    <mergeCell ref="A41:B41"/>
    <mergeCell ref="A42:B42"/>
    <mergeCell ref="A43:B43"/>
    <mergeCell ref="A44:B44"/>
    <mergeCell ref="A46:B46"/>
    <mergeCell ref="A33:D33"/>
    <mergeCell ref="A22:B22"/>
    <mergeCell ref="H22:I22"/>
    <mergeCell ref="A23:F23"/>
    <mergeCell ref="H23:L23"/>
    <mergeCell ref="A25:G25"/>
    <mergeCell ref="A27:D27"/>
    <mergeCell ref="A28:B28"/>
    <mergeCell ref="A29:B29"/>
    <mergeCell ref="A30:B30"/>
    <mergeCell ref="A31:B31"/>
    <mergeCell ref="A32:B32"/>
    <mergeCell ref="A21:B21"/>
    <mergeCell ref="H21:I21"/>
    <mergeCell ref="A13:A14"/>
    <mergeCell ref="B13:C13"/>
    <mergeCell ref="B14:C14"/>
    <mergeCell ref="F14:G15"/>
    <mergeCell ref="H14:H15"/>
    <mergeCell ref="A15:B15"/>
    <mergeCell ref="D15:E15"/>
    <mergeCell ref="I17:M17"/>
    <mergeCell ref="A18:B18"/>
    <mergeCell ref="A19:B19"/>
    <mergeCell ref="H19:L19"/>
    <mergeCell ref="A20:B20"/>
    <mergeCell ref="A1:B1"/>
    <mergeCell ref="G1:H1"/>
    <mergeCell ref="A2:G2"/>
    <mergeCell ref="B9:C9"/>
    <mergeCell ref="B10:C10"/>
    <mergeCell ref="F10:G11"/>
    <mergeCell ref="H10:H11"/>
    <mergeCell ref="B11:C11"/>
    <mergeCell ref="J2:N2"/>
    <mergeCell ref="A4:C4"/>
    <mergeCell ref="A6:C6"/>
    <mergeCell ref="B12:C12"/>
    <mergeCell ref="F12:G13"/>
    <mergeCell ref="H12:H13"/>
  </mergeCells>
  <phoneticPr fontId="3"/>
  <conditionalFormatting sqref="A19:A24">
    <cfRule type="expression" dxfId="30" priority="9">
      <formula>#REF!="×"</formula>
    </cfRule>
  </conditionalFormatting>
  <conditionalFormatting sqref="A29:A32">
    <cfRule type="expression" dxfId="29" priority="8">
      <formula>#REF!="×"</formula>
    </cfRule>
  </conditionalFormatting>
  <conditionalFormatting sqref="A35:A38">
    <cfRule type="expression" dxfId="28" priority="7">
      <formula>#REF!="×"</formula>
    </cfRule>
  </conditionalFormatting>
  <conditionalFormatting sqref="A41:A44">
    <cfRule type="expression" dxfId="27" priority="6">
      <formula>#REF!="×"</formula>
    </cfRule>
  </conditionalFormatting>
  <conditionalFormatting sqref="A47:A50">
    <cfRule type="expression" dxfId="26" priority="5">
      <formula>#REF!="×"</formula>
    </cfRule>
  </conditionalFormatting>
  <conditionalFormatting sqref="A53:A56">
    <cfRule type="expression" dxfId="25" priority="4">
      <formula>#REF!="×"</formula>
    </cfRule>
  </conditionalFormatting>
  <conditionalFormatting sqref="A59:A62">
    <cfRule type="expression" dxfId="24" priority="3">
      <formula>#REF!="×"</formula>
    </cfRule>
  </conditionalFormatting>
  <conditionalFormatting sqref="A65:A68">
    <cfRule type="expression" dxfId="23" priority="1">
      <formula>#REF!="×"</formula>
    </cfRule>
  </conditionalFormatting>
  <conditionalFormatting sqref="C19:F22 G19:G24 C29:G32 C35:G38 C41:G44 C47:G50 C53:G56 C59:G62">
    <cfRule type="expression" dxfId="22" priority="12">
      <formula>#REF!="×"</formula>
    </cfRule>
  </conditionalFormatting>
  <conditionalFormatting sqref="C65:G68">
    <cfRule type="expression" dxfId="21" priority="2">
      <formula>#REF!="×"</formula>
    </cfRule>
  </conditionalFormatting>
  <conditionalFormatting sqref="D14:D16 B17:C17">
    <cfRule type="expression" dxfId="20" priority="10">
      <formula>#REF!="○"</formula>
    </cfRule>
    <cfRule type="expression" dxfId="19" priority="11">
      <formula>#REF!</formula>
    </cfRule>
  </conditionalFormatting>
  <dataValidations count="1">
    <dataValidation type="list" allowBlank="1" showInputMessage="1" showErrorMessage="1" sqref="C15:C16" xr:uid="{BE7EDE60-31E2-4690-8455-9DC37DE793BD}">
      <formula1>$K$14:$M$14</formula1>
    </dataValidation>
  </dataValidations>
  <printOptions horizontalCentered="1" verticalCentered="1"/>
  <pageMargins left="0.23622047244094488" right="0.23622047244094488" top="0.15748031496062992" bottom="0.15748031496062992" header="0.31496062992125984" footer="0.31496062992125984"/>
  <pageSetup paperSize="9" scale="26" fitToHeight="2" orientation="portrait" r:id="rId1"/>
  <rowBreaks count="1" manualBreakCount="1">
    <brk id="38" max="7"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98110D-EB1E-47A8-8787-CF780BD6155A}">
  <sheetPr>
    <tabColor rgb="FFFFC000"/>
    <pageSetUpPr fitToPage="1"/>
  </sheetPr>
  <dimension ref="A1:O64"/>
  <sheetViews>
    <sheetView view="pageBreakPreview" topLeftCell="A9" zoomScale="37" zoomScaleNormal="100" zoomScaleSheetLayoutView="37" workbookViewId="0">
      <selection activeCell="J18" sqref="J18"/>
    </sheetView>
  </sheetViews>
  <sheetFormatPr defaultColWidth="9" defaultRowHeight="13.5"/>
  <cols>
    <col min="1" max="1" width="43.25" style="3" customWidth="1"/>
    <col min="2" max="2" width="59.5" style="3" customWidth="1"/>
    <col min="3" max="3" width="40" style="4" customWidth="1"/>
    <col min="4" max="4" width="34.125" style="4" customWidth="1"/>
    <col min="5" max="5" width="31.375" style="4" customWidth="1"/>
    <col min="6" max="6" width="52.25" style="4" customWidth="1"/>
    <col min="7" max="7" width="40.125" style="4" customWidth="1"/>
    <col min="8" max="8" width="54.25" style="184" customWidth="1"/>
    <col min="9" max="9" width="48.5" style="3" customWidth="1"/>
    <col min="10" max="10" width="15.125" style="4" customWidth="1"/>
    <col min="11" max="11" width="18.625" style="4" customWidth="1"/>
    <col min="12" max="12" width="15.125" style="4" customWidth="1"/>
    <col min="13" max="13" width="49.5" style="3" customWidth="1"/>
    <col min="14" max="14" width="47.625" style="8" customWidth="1"/>
    <col min="15" max="20" width="14.625" style="3" customWidth="1"/>
    <col min="21" max="21" width="18.875" style="3" customWidth="1"/>
    <col min="22" max="22" width="9" style="3"/>
    <col min="23" max="29" width="9" style="3" customWidth="1"/>
    <col min="30" max="16384" width="9" style="3"/>
  </cols>
  <sheetData>
    <row r="1" spans="1:14" ht="51" customHeight="1" thickBot="1">
      <c r="A1" s="477" t="s">
        <v>189</v>
      </c>
      <c r="B1" s="477"/>
      <c r="C1" s="162"/>
      <c r="D1" s="162"/>
      <c r="E1" s="162"/>
      <c r="F1" s="193" t="s">
        <v>67</v>
      </c>
      <c r="G1" s="478" t="s">
        <v>155</v>
      </c>
      <c r="H1" s="479"/>
      <c r="I1" s="1"/>
      <c r="K1" s="5"/>
      <c r="L1" s="6"/>
      <c r="M1" s="7"/>
    </row>
    <row r="2" spans="1:14" ht="74.25" customHeight="1">
      <c r="A2" s="449" t="s">
        <v>65</v>
      </c>
      <c r="B2" s="450"/>
      <c r="C2" s="450"/>
      <c r="D2" s="450"/>
      <c r="E2" s="450"/>
      <c r="F2" s="450"/>
      <c r="G2" s="450"/>
      <c r="J2" s="379"/>
      <c r="K2" s="379"/>
      <c r="L2" s="379"/>
      <c r="M2" s="379"/>
      <c r="N2" s="379"/>
    </row>
    <row r="3" spans="1:14" ht="35.25" customHeight="1">
      <c r="A3" s="195" t="s">
        <v>87</v>
      </c>
      <c r="B3" s="196"/>
      <c r="C3" s="196"/>
      <c r="D3" s="157"/>
      <c r="E3" s="157"/>
      <c r="F3" s="157"/>
      <c r="G3" s="157"/>
      <c r="H3" s="185"/>
      <c r="J3" s="151"/>
      <c r="K3" s="151"/>
      <c r="L3" s="151"/>
      <c r="M3" s="151"/>
      <c r="N3" s="151"/>
    </row>
    <row r="4" spans="1:14" ht="43.5" customHeight="1">
      <c r="A4" s="461" t="s">
        <v>88</v>
      </c>
      <c r="B4" s="461"/>
      <c r="C4" s="461"/>
      <c r="D4" s="105"/>
      <c r="E4" s="105"/>
      <c r="F4" s="105"/>
      <c r="G4" s="105"/>
      <c r="H4" s="186"/>
      <c r="I4" s="101"/>
      <c r="J4" s="151"/>
      <c r="K4" s="151"/>
      <c r="L4" s="151"/>
      <c r="M4" s="151"/>
      <c r="N4" s="151"/>
    </row>
    <row r="5" spans="1:14" ht="2.25" customHeight="1">
      <c r="A5" s="204"/>
      <c r="B5" s="204"/>
      <c r="C5" s="204"/>
      <c r="D5" s="105"/>
      <c r="E5" s="105"/>
      <c r="F5" s="105"/>
      <c r="G5" s="105"/>
      <c r="H5" s="186"/>
      <c r="I5" s="101"/>
      <c r="J5" s="151"/>
      <c r="K5" s="151"/>
      <c r="L5" s="151"/>
      <c r="M5" s="151"/>
      <c r="N5" s="151"/>
    </row>
    <row r="6" spans="1:14" s="206" customFormat="1" ht="47.25" customHeight="1">
      <c r="A6" s="462" t="s">
        <v>156</v>
      </c>
      <c r="B6" s="462"/>
      <c r="C6" s="462"/>
      <c r="D6" s="105"/>
      <c r="E6" s="105"/>
      <c r="F6" s="105"/>
      <c r="G6" s="105"/>
      <c r="H6" s="186"/>
      <c r="I6" s="101"/>
      <c r="J6" s="205"/>
      <c r="K6" s="205"/>
      <c r="L6" s="205"/>
      <c r="M6" s="205"/>
      <c r="N6" s="205"/>
    </row>
    <row r="7" spans="1:14" s="206" customFormat="1" ht="1.5" customHeight="1">
      <c r="A7" s="163"/>
      <c r="B7" s="163"/>
      <c r="C7" s="163"/>
      <c r="D7" s="105"/>
      <c r="E7" s="105"/>
      <c r="F7" s="105"/>
      <c r="G7" s="105"/>
      <c r="H7" s="186"/>
      <c r="I7" s="101"/>
      <c r="J7" s="205"/>
      <c r="K7" s="205"/>
      <c r="L7" s="205"/>
      <c r="M7" s="205"/>
      <c r="N7" s="205"/>
    </row>
    <row r="8" spans="1:14" ht="0.75" hidden="1" customHeight="1">
      <c r="A8" s="154"/>
      <c r="B8" s="163"/>
      <c r="C8" s="163"/>
      <c r="D8" s="105"/>
      <c r="E8" s="105"/>
      <c r="F8" s="105"/>
      <c r="G8" s="105"/>
      <c r="H8" s="186"/>
      <c r="I8" s="101"/>
      <c r="J8" s="151"/>
      <c r="K8" s="151"/>
      <c r="L8" s="151"/>
      <c r="M8" s="151"/>
      <c r="N8" s="151"/>
    </row>
    <row r="9" spans="1:14" ht="60.75" customHeight="1" thickBot="1">
      <c r="A9" s="207" t="s">
        <v>85</v>
      </c>
      <c r="B9" s="480" t="s">
        <v>118</v>
      </c>
      <c r="C9" s="480"/>
      <c r="D9" s="165"/>
      <c r="I9" s="4"/>
      <c r="L9" s="3"/>
      <c r="M9" s="10"/>
    </row>
    <row r="10" spans="1:14" ht="69.75" customHeight="1">
      <c r="A10" s="208" t="s">
        <v>71</v>
      </c>
      <c r="B10" s="481"/>
      <c r="C10" s="482"/>
      <c r="F10" s="489" t="s">
        <v>177</v>
      </c>
      <c r="G10" s="512"/>
      <c r="H10" s="515">
        <f>SUM(G19:G23)</f>
        <v>150000</v>
      </c>
      <c r="J10" s="3"/>
      <c r="K10" s="3"/>
      <c r="L10" s="3"/>
      <c r="N10" s="3"/>
    </row>
    <row r="11" spans="1:14" ht="60" customHeight="1">
      <c r="A11" s="207" t="s">
        <v>69</v>
      </c>
      <c r="B11" s="481"/>
      <c r="C11" s="482"/>
      <c r="F11" s="513"/>
      <c r="G11" s="514"/>
      <c r="H11" s="516"/>
      <c r="J11" s="3"/>
      <c r="K11" s="3"/>
      <c r="L11" s="3"/>
      <c r="N11" s="3"/>
    </row>
    <row r="12" spans="1:14" ht="57" customHeight="1">
      <c r="A12" s="209" t="s">
        <v>89</v>
      </c>
      <c r="B12" s="483"/>
      <c r="C12" s="484"/>
      <c r="F12" s="490" t="s">
        <v>180</v>
      </c>
      <c r="G12" s="517"/>
      <c r="H12" s="522">
        <v>150000</v>
      </c>
      <c r="J12" s="3"/>
      <c r="K12" s="3"/>
      <c r="L12" s="3"/>
      <c r="N12" s="3"/>
    </row>
    <row r="13" spans="1:14" ht="44.25" customHeight="1">
      <c r="A13" s="485" t="s">
        <v>70</v>
      </c>
      <c r="B13" s="487" t="s">
        <v>86</v>
      </c>
      <c r="C13" s="488"/>
      <c r="F13" s="518"/>
      <c r="G13" s="519"/>
      <c r="H13" s="523"/>
      <c r="J13" s="3"/>
      <c r="K13" s="3"/>
      <c r="L13" s="3"/>
      <c r="N13" s="3"/>
    </row>
    <row r="14" spans="1:14" ht="71.25" customHeight="1">
      <c r="A14" s="486"/>
      <c r="B14" s="473"/>
      <c r="C14" s="474"/>
      <c r="D14" s="12"/>
      <c r="F14" s="435" t="s">
        <v>178</v>
      </c>
      <c r="G14" s="524"/>
      <c r="H14" s="527">
        <f>IF(H12-H10&lt;0, "０",H12-H10 )</f>
        <v>0</v>
      </c>
      <c r="I14" s="156"/>
      <c r="L14" s="3"/>
      <c r="N14" s="3"/>
    </row>
    <row r="15" spans="1:14" ht="69" customHeight="1" thickBot="1">
      <c r="A15" s="475" t="s">
        <v>131</v>
      </c>
      <c r="B15" s="476"/>
      <c r="C15" s="164"/>
      <c r="D15" s="443" t="s">
        <v>92</v>
      </c>
      <c r="E15" s="444"/>
      <c r="F15" s="525"/>
      <c r="G15" s="526"/>
      <c r="H15" s="528"/>
      <c r="I15" s="14"/>
      <c r="N15" s="3"/>
    </row>
    <row r="16" spans="1:14" s="184" customFormat="1" ht="11.25" customHeight="1">
      <c r="A16" s="197"/>
      <c r="B16" s="197"/>
      <c r="C16" s="198"/>
      <c r="D16" s="199"/>
      <c r="E16" s="200"/>
      <c r="F16" s="201"/>
      <c r="G16" s="201"/>
      <c r="H16" s="187"/>
      <c r="I16" s="202"/>
      <c r="J16" s="192"/>
      <c r="K16" s="192"/>
      <c r="L16" s="192"/>
    </row>
    <row r="17" spans="1:15" ht="48" customHeight="1" thickBot="1">
      <c r="A17" s="194" t="s">
        <v>157</v>
      </c>
      <c r="B17" s="11"/>
      <c r="C17" s="12"/>
      <c r="D17" s="69"/>
      <c r="E17" s="69"/>
      <c r="F17" s="69"/>
      <c r="G17" s="69"/>
      <c r="H17" s="188"/>
      <c r="I17" s="342"/>
      <c r="J17" s="342"/>
      <c r="K17" s="342"/>
      <c r="L17" s="342"/>
      <c r="M17" s="342"/>
      <c r="N17" s="3" t="s">
        <v>0</v>
      </c>
      <c r="O17" s="3" t="s">
        <v>1</v>
      </c>
    </row>
    <row r="18" spans="1:15" ht="96.75" customHeight="1">
      <c r="A18" s="445" t="s">
        <v>138</v>
      </c>
      <c r="B18" s="446"/>
      <c r="C18" s="277" t="s">
        <v>140</v>
      </c>
      <c r="D18" s="277" t="s">
        <v>206</v>
      </c>
      <c r="E18" s="277" t="s">
        <v>139</v>
      </c>
      <c r="F18" s="277" t="s">
        <v>133</v>
      </c>
      <c r="G18" s="281" t="s">
        <v>181</v>
      </c>
      <c r="H18" s="189"/>
      <c r="I18" s="151"/>
      <c r="J18" s="151"/>
      <c r="K18" s="151"/>
      <c r="L18" s="151"/>
      <c r="M18" s="153"/>
      <c r="N18" s="3"/>
    </row>
    <row r="19" spans="1:15" ht="122.25" customHeight="1">
      <c r="A19" s="507" t="s">
        <v>134</v>
      </c>
      <c r="B19" s="508"/>
      <c r="C19" s="158"/>
      <c r="D19" s="159"/>
      <c r="E19" s="160"/>
      <c r="F19" s="159"/>
      <c r="G19" s="278">
        <f>C19*D19*E19</f>
        <v>0</v>
      </c>
      <c r="H19" s="329"/>
      <c r="I19" s="329"/>
      <c r="J19" s="329"/>
      <c r="K19" s="329"/>
      <c r="L19" s="329"/>
      <c r="M19" s="151"/>
      <c r="N19" s="3"/>
    </row>
    <row r="20" spans="1:15" ht="116.25" customHeight="1">
      <c r="A20" s="507" t="s">
        <v>135</v>
      </c>
      <c r="B20" s="508"/>
      <c r="C20" s="158"/>
      <c r="D20" s="159"/>
      <c r="E20" s="160"/>
      <c r="F20" s="159"/>
      <c r="G20" s="278">
        <f>C20*D20*E20</f>
        <v>0</v>
      </c>
      <c r="J20" s="180"/>
      <c r="K20" s="180"/>
      <c r="L20" s="180"/>
      <c r="N20" s="3"/>
    </row>
    <row r="21" spans="1:15" ht="120.75" customHeight="1">
      <c r="A21" s="491" t="s">
        <v>136</v>
      </c>
      <c r="B21" s="408"/>
      <c r="C21" s="158"/>
      <c r="D21" s="159"/>
      <c r="E21" s="160"/>
      <c r="F21" s="161"/>
      <c r="G21" s="278">
        <f>C21*D21*E21</f>
        <v>0</v>
      </c>
      <c r="H21" s="428"/>
      <c r="I21" s="428"/>
      <c r="J21" s="152"/>
      <c r="K21" s="152"/>
      <c r="L21" s="152"/>
      <c r="N21" s="3"/>
    </row>
    <row r="22" spans="1:15" ht="112.5" customHeight="1">
      <c r="A22" s="507" t="s">
        <v>209</v>
      </c>
      <c r="B22" s="508"/>
      <c r="C22" s="158"/>
      <c r="D22" s="159"/>
      <c r="E22" s="265"/>
      <c r="F22" s="161"/>
      <c r="G22" s="278">
        <f>C22*D22*E22</f>
        <v>0</v>
      </c>
      <c r="H22" s="416"/>
      <c r="I22" s="416"/>
      <c r="J22" s="181"/>
      <c r="K22" s="181"/>
      <c r="L22" s="181"/>
      <c r="N22" s="3"/>
    </row>
    <row r="23" spans="1:15" ht="121.5" customHeight="1" thickBot="1">
      <c r="A23" s="417" t="s">
        <v>141</v>
      </c>
      <c r="B23" s="418"/>
      <c r="C23" s="418"/>
      <c r="D23" s="418"/>
      <c r="E23" s="418"/>
      <c r="F23" s="419"/>
      <c r="G23" s="279">
        <f>'（続き）(パターン５)既にベースアップを行っていた場合'!I6+'（続き）(パターン５)既にベースアップを行っていた場合'!I7</f>
        <v>150000</v>
      </c>
      <c r="H23" s="520"/>
      <c r="I23" s="521"/>
      <c r="J23" s="521"/>
      <c r="K23" s="521"/>
      <c r="L23" s="521"/>
      <c r="N23" s="3"/>
    </row>
    <row r="24" spans="1:15" ht="15.75" customHeight="1">
      <c r="A24" s="166"/>
      <c r="B24" s="166"/>
      <c r="C24" s="166"/>
      <c r="D24" s="166"/>
      <c r="E24" s="166"/>
      <c r="F24" s="166"/>
      <c r="G24" s="167"/>
      <c r="H24" s="190"/>
      <c r="I24" s="155"/>
      <c r="J24" s="155"/>
      <c r="K24" s="155"/>
      <c r="L24" s="155"/>
      <c r="N24" s="3"/>
    </row>
    <row r="25" spans="1:15" ht="70.150000000000006" customHeight="1"/>
    <row r="26" spans="1:15" ht="70.150000000000006" customHeight="1"/>
    <row r="27" spans="1:15" ht="70.150000000000006" customHeight="1"/>
    <row r="28" spans="1:15" ht="70.150000000000006" customHeight="1">
      <c r="D28" s="304" t="s">
        <v>207</v>
      </c>
    </row>
    <row r="29" spans="1:15" ht="70.150000000000006" customHeight="1"/>
    <row r="34" spans="4:4" ht="27">
      <c r="D34" s="304" t="s">
        <v>207</v>
      </c>
    </row>
    <row r="40" spans="4:4" ht="27">
      <c r="D40" s="304" t="s">
        <v>207</v>
      </c>
    </row>
    <row r="46" spans="4:4" ht="27">
      <c r="D46" s="304" t="s">
        <v>207</v>
      </c>
    </row>
    <row r="52" spans="4:4" ht="27">
      <c r="D52" s="304" t="s">
        <v>208</v>
      </c>
    </row>
    <row r="58" spans="4:4" ht="27">
      <c r="D58" s="304" t="s">
        <v>207</v>
      </c>
    </row>
    <row r="64" spans="4:4" ht="27">
      <c r="D64" s="304" t="s">
        <v>207</v>
      </c>
    </row>
  </sheetData>
  <mergeCells count="32">
    <mergeCell ref="A1:B1"/>
    <mergeCell ref="G1:H1"/>
    <mergeCell ref="A2:G2"/>
    <mergeCell ref="J2:N2"/>
    <mergeCell ref="A4:C4"/>
    <mergeCell ref="B9:C9"/>
    <mergeCell ref="B10:C10"/>
    <mergeCell ref="B11:C11"/>
    <mergeCell ref="B12:C12"/>
    <mergeCell ref="A6:C6"/>
    <mergeCell ref="A22:B22"/>
    <mergeCell ref="H22:I22"/>
    <mergeCell ref="A23:F23"/>
    <mergeCell ref="H23:L23"/>
    <mergeCell ref="A13:A14"/>
    <mergeCell ref="B13:C13"/>
    <mergeCell ref="B14:C14"/>
    <mergeCell ref="A15:B15"/>
    <mergeCell ref="D15:E15"/>
    <mergeCell ref="H12:H13"/>
    <mergeCell ref="F14:G15"/>
    <mergeCell ref="H14:H15"/>
    <mergeCell ref="A19:B19"/>
    <mergeCell ref="H19:L19"/>
    <mergeCell ref="A20:B20"/>
    <mergeCell ref="A21:B21"/>
    <mergeCell ref="A18:B18"/>
    <mergeCell ref="H21:I21"/>
    <mergeCell ref="F10:G11"/>
    <mergeCell ref="H10:H11"/>
    <mergeCell ref="F12:G13"/>
    <mergeCell ref="I17:M17"/>
  </mergeCells>
  <phoneticPr fontId="3"/>
  <conditionalFormatting sqref="A19:A24">
    <cfRule type="expression" dxfId="18" priority="16">
      <formula>#REF!="×"</formula>
    </cfRule>
  </conditionalFormatting>
  <conditionalFormatting sqref="C19:F22 G19:G24">
    <cfRule type="expression" dxfId="17" priority="20">
      <formula>#REF!="×"</formula>
    </cfRule>
  </conditionalFormatting>
  <conditionalFormatting sqref="D14:D16 B17:C17">
    <cfRule type="expression" dxfId="16" priority="18">
      <formula>#REF!="○"</formula>
    </cfRule>
    <cfRule type="expression" dxfId="15" priority="19">
      <formula>#REF!</formula>
    </cfRule>
  </conditionalFormatting>
  <dataValidations count="1">
    <dataValidation type="list" allowBlank="1" showInputMessage="1" showErrorMessage="1" sqref="C15:C16" xr:uid="{7EDEB5CE-CDDE-418D-B6AC-BB15DED3956E}">
      <formula1>$M$14:$M$14</formula1>
    </dataValidation>
  </dataValidations>
  <pageMargins left="0.7" right="0.7" top="0.75" bottom="0.75" header="0.3" footer="0.3"/>
  <pageSetup paperSize="9" scale="36"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24150DD1D542644AE3726BD940BB1A8" ma:contentTypeVersion="9" ma:contentTypeDescription="新しいドキュメントを作成します。" ma:contentTypeScope="" ma:versionID="8bd9001454cbb8f078fe06f87465c175">
  <xsd:schema xmlns:xsd="http://www.w3.org/2001/XMLSchema" xmlns:xs="http://www.w3.org/2001/XMLSchema" xmlns:p="http://schemas.microsoft.com/office/2006/metadata/properties" xmlns:ns2="8eff29c6-08ed-448c-af76-5278ab549ade" xmlns:ns3="c16b4e5a-1213-4513-a405-59c68d260a32" targetNamespace="http://schemas.microsoft.com/office/2006/metadata/properties" ma:root="true" ma:fieldsID="cbd32aa4f285435fc80c8fb6cc9d593a" ns2:_="" ns3:_="">
    <xsd:import namespace="8eff29c6-08ed-448c-af76-5278ab549ade"/>
    <xsd:import namespace="c16b4e5a-1213-4513-a405-59c68d260a3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ff29c6-08ed-448c-af76-5278ab549ad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5f17c7ce-d49b-420f-98be-9ce655d2e414"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16b4e5a-1213-4513-a405-59c68d260a32"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73480d71-ea1b-4cb5-a99a-35fadadbfd4a}" ma:internalName="TaxCatchAll" ma:showField="CatchAllData" ma:web="c16b4e5a-1213-4513-a405-59c68d260a3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c16b4e5a-1213-4513-a405-59c68d260a32" xsi:nil="true"/>
    <lcf76f155ced4ddcb4097134ff3c332f xmlns="8eff29c6-08ed-448c-af76-5278ab549ad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CCED588-63EE-4BB4-A4C7-9E5D683BD63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eff29c6-08ed-448c-af76-5278ab549ade"/>
    <ds:schemaRef ds:uri="c16b4e5a-1213-4513-a405-59c68d260a3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7251848-63DB-4AB1-ABB6-F7807603DFA5}">
  <ds:schemaRefs>
    <ds:schemaRef ds:uri="http://schemas.microsoft.com/sharepoint/v3/contenttype/forms"/>
  </ds:schemaRefs>
</ds:datastoreItem>
</file>

<file path=customXml/itemProps3.xml><?xml version="1.0" encoding="utf-8"?>
<ds:datastoreItem xmlns:ds="http://schemas.openxmlformats.org/officeDocument/2006/customXml" ds:itemID="{0ED1E756-23AD-49CA-B23A-854397DBD9C7}">
  <ds:schemaRefs>
    <ds:schemaRef ds:uri="http://purl.org/dc/elements/1.1/"/>
    <ds:schemaRef ds:uri="http://schemas.microsoft.com/office/2006/metadata/properties"/>
    <ds:schemaRef ds:uri="8eff29c6-08ed-448c-af76-5278ab549ade"/>
    <ds:schemaRef ds:uri="c16b4e5a-1213-4513-a405-59c68d260a32"/>
    <ds:schemaRef ds:uri="http://purl.org/dc/terms/"/>
    <ds:schemaRef ds:uri="http://schemas.microsoft.com/office/2006/documentManagement/types"/>
    <ds:schemaRef ds:uri="http://schemas.openxmlformats.org/package/2006/metadata/core-properties"/>
    <ds:schemaRef ds:uri="http://schemas.microsoft.com/office/infopath/2007/PartnerControl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15</vt:i4>
      </vt:variant>
    </vt:vector>
  </HeadingPairs>
  <TitlesOfParts>
    <vt:vector size="27" baseType="lpstr">
      <vt:lpstr>様式第３号【総額及び平均額】賃金改善内訳   </vt:lpstr>
      <vt:lpstr>【記載例】別紙１（2.0％超部分算定シート） </vt:lpstr>
      <vt:lpstr>【記載例について】</vt:lpstr>
      <vt:lpstr>(パターン１)基本給の引き上げ (2)</vt:lpstr>
      <vt:lpstr>(パターン１)基本給の引き上げ</vt:lpstr>
      <vt:lpstr>(パターン２)毎月決まって支払われる手当の引き上げ </vt:lpstr>
      <vt:lpstr>(パターン３)一時金の支給+基本給の引き上げ</vt:lpstr>
      <vt:lpstr>(パターン４)特別手当の支給+手当の引き上げ</vt:lpstr>
      <vt:lpstr>(パターン５)既にベースアップを行っていた場合</vt:lpstr>
      <vt:lpstr>（続き）(パターン５)既にベースアップを行っていた場合</vt:lpstr>
      <vt:lpstr>別紙１【総額及び平均額】賃金改善内訳 </vt:lpstr>
      <vt:lpstr>別紙2（2.0％超部分算定シート）</vt:lpstr>
      <vt:lpstr>'(パターン１)基本給の引き上げ'!Print_Area</vt:lpstr>
      <vt:lpstr>'(パターン１)基本給の引き上げ (2)'!Print_Area</vt:lpstr>
      <vt:lpstr>'(パターン２)毎月決まって支払われる手当の引き上げ '!Print_Area</vt:lpstr>
      <vt:lpstr>'(パターン３)一時金の支給+基本給の引き上げ'!Print_Area</vt:lpstr>
      <vt:lpstr>'(パターン４)特別手当の支給+手当の引き上げ'!Print_Area</vt:lpstr>
      <vt:lpstr>'(パターン５)既にベースアップを行っていた場合'!Print_Area</vt:lpstr>
      <vt:lpstr>'（続き）(パターン５)既にベースアップを行っていた場合'!Print_Area</vt:lpstr>
      <vt:lpstr>'【記載例】別紙１（2.0％超部分算定シート） '!Print_Area</vt:lpstr>
      <vt:lpstr>【記載例について】!Print_Area</vt:lpstr>
      <vt:lpstr>'別紙１【総額及び平均額】賃金改善内訳 '!Print_Area</vt:lpstr>
      <vt:lpstr>'別紙2（2.0％超部分算定シート）'!Print_Area</vt:lpstr>
      <vt:lpstr>'様式第３号【総額及び平均額】賃金改善内訳   '!Print_Area</vt:lpstr>
      <vt:lpstr>'（続き）(パターン５)既にベースアップを行っていた場合'!Print_Titles</vt:lpstr>
      <vt:lpstr>'【記載例】別紙１（2.0％超部分算定シート） '!Print_Titles</vt:lpstr>
      <vt:lpstr>'別紙2（2.0％超部分算定シート）'!Print_Titles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山梨県</dc:creator>
  <cp:lastModifiedBy>福岡 実来</cp:lastModifiedBy>
  <cp:lastPrinted>2026-07-17T08:53:23Z</cp:lastPrinted>
  <dcterms:created xsi:type="dcterms:W3CDTF">2026-04-24T05:57:00Z</dcterms:created>
  <dcterms:modified xsi:type="dcterms:W3CDTF">2026-07-17T09:00:09Z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0x010100324150DD1D542644AE3726BD940BB1A8</vt:lpwstr>
  </property>
</Properties>
</file>