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660" tabRatio="841" activeTab="0"/>
  </bookViews>
  <sheets>
    <sheet name="様式第４号" sheetId="1" r:id="rId1"/>
    <sheet name="様式第４号の２（土）" sheetId="2" r:id="rId2"/>
    <sheet name="様式第４号の２（鋼）" sheetId="3" r:id="rId3"/>
    <sheet name="様式第４号の２（建）" sheetId="4" r:id="rId4"/>
    <sheet name="様式第４号の２（舗）" sheetId="5" r:id="rId5"/>
    <sheet name="様式第４号の２（法）" sheetId="6" r:id="rId6"/>
    <sheet name="様式第４号の２（管等）※営繕系除く" sheetId="7" r:id="rId7"/>
    <sheet name="様式第４号の２（営繕系管等）" sheetId="8" r:id="rId8"/>
  </sheets>
  <definedNames>
    <definedName name="_xlnm.Print_Area" localSheetId="7">#N/A</definedName>
    <definedName name="_xlnm.Print_Area" localSheetId="6">#N/A</definedName>
    <definedName name="_xlnm.Print_Area" localSheetId="3">#N/A</definedName>
    <definedName name="_xlnm.Print_Area" localSheetId="2">#N/A</definedName>
    <definedName name="_xlnm.Print_Area" localSheetId="1">#N/A</definedName>
    <definedName name="_xlnm.Print_Area" localSheetId="4">#N/A</definedName>
    <definedName name="_xlnm.Print_Area" localSheetId="5">#N/A</definedName>
  </definedNames>
  <calcPr fullCalcOnLoad="1"/>
</workbook>
</file>

<file path=xl/sharedStrings.xml><?xml version="1.0" encoding="utf-8"?>
<sst xmlns="http://schemas.openxmlformats.org/spreadsheetml/2006/main" count="899" uniqueCount="190">
  <si>
    <t>工事名</t>
  </si>
  <si>
    <t>企業の技術力</t>
  </si>
  <si>
    <t>技術評価点</t>
  </si>
  <si>
    <t>企業名</t>
  </si>
  <si>
    <t>施工実績の有無</t>
  </si>
  <si>
    <t>ISO認証有無</t>
  </si>
  <si>
    <t>工事成績</t>
  </si>
  <si>
    <t>施工経験の有無</t>
  </si>
  <si>
    <t>保有資格</t>
  </si>
  <si>
    <t>加算点</t>
  </si>
  <si>
    <t>工事場所</t>
  </si>
  <si>
    <t>地域精通度</t>
  </si>
  <si>
    <t>社会貢献度</t>
  </si>
  <si>
    <t>地域貢献度</t>
  </si>
  <si>
    <t>主たる
営業所</t>
  </si>
  <si>
    <t>小計</t>
  </si>
  <si>
    <t>無</t>
  </si>
  <si>
    <t>件数</t>
  </si>
  <si>
    <t>企業の地域性・社会性</t>
  </si>
  <si>
    <t>合計</t>
  </si>
  <si>
    <t>○○市</t>
  </si>
  <si>
    <t>有無</t>
  </si>
  <si>
    <t>有</t>
  </si>
  <si>
    <t>○○○○川　○○市○○</t>
  </si>
  <si>
    <t>注意</t>
  </si>
  <si>
    <t>・評価対象となっていない項目については空欄とすること。</t>
  </si>
  <si>
    <t>・様式の改変は行わず、黄色着色の箇所のみ記入し、入札公告に添付されたエクセルのまま提出すること。なお、ファイル名には企業名称を含めること。</t>
  </si>
  <si>
    <t>・入札書の提出に際し、エクセル以外のファイル形式となる書類を添付する必要がある場合は、福井県電子入札運用基準第8条に基づき、ＬＺＨ形式またはＺｌＰ形式により圧縮すること。</t>
  </si>
  <si>
    <t>配点</t>
  </si>
  <si>
    <t>最大</t>
  </si>
  <si>
    <t>最小</t>
  </si>
  <si>
    <t>記載例</t>
  </si>
  <si>
    <t>自己評価点</t>
  </si>
  <si>
    <t>無</t>
  </si>
  <si>
    <t>80点以上</t>
  </si>
  <si>
    <t>70点未満</t>
  </si>
  <si>
    <t>その他</t>
  </si>
  <si>
    <t>技術資料（様式第４号）</t>
  </si>
  <si>
    <t>（用紙Ａ４）</t>
  </si>
  <si>
    <t>福井県知事</t>
  </si>
  <si>
    <t>記</t>
  </si>
  <si>
    <t xml:space="preserve">    　問合せ先</t>
  </si>
  <si>
    <t xml:space="preserve">          部　　署  ：</t>
  </si>
  <si>
    <t>　        電話番号  ：</t>
  </si>
  <si>
    <t>　　　　　　　　　　　　　　　　　　　　　　　　　　　　　　　　　　　</t>
  </si>
  <si>
    <t xml:space="preserve">    　　　　　　　　　　　　　　　　　　　　　　　</t>
  </si>
  <si>
    <t>住　所　　</t>
  </si>
  <si>
    <t>〒○○○－○○○○</t>
  </si>
  <si>
    <t xml:space="preserve">                                        　　　　　　　　    </t>
  </si>
  <si>
    <t xml:space="preserve">○○県○○市○○番      </t>
  </si>
  <si>
    <t xml:space="preserve">代表者    </t>
  </si>
  <si>
    <t>○○株式会社　　　　　</t>
  </si>
  <si>
    <t>印</t>
  </si>
  <si>
    <t>　　　　　　　　　　　　　　　　　　　　　　　　　　　　　　</t>
  </si>
  <si>
    <t>代表取締役社長</t>
  </si>
  <si>
    <t xml:space="preserve">                                                    　　　  </t>
  </si>
  <si>
    <t>○○　○○</t>
  </si>
  <si>
    <r>
      <t xml:space="preserve">         </t>
    </r>
    <r>
      <rPr>
        <sz val="11"/>
        <rFont val="ＭＳ 明朝"/>
        <family val="1"/>
      </rPr>
      <t xml:space="preserve"> 担 当 者　：</t>
    </r>
  </si>
  <si>
    <t xml:space="preserve">  ○○　○○</t>
  </si>
  <si>
    <t xml:space="preserve">  ○○本店○○部○○課</t>
  </si>
  <si>
    <t xml:space="preserve">  （代）○○－○○○－○○○○　［（内）○○○○］</t>
  </si>
  <si>
    <t>○○○○○○○○工事</t>
  </si>
  <si>
    <t>継続学習</t>
  </si>
  <si>
    <t>有</t>
  </si>
  <si>
    <t>一級土木</t>
  </si>
  <si>
    <t>～</t>
  </si>
  <si>
    <t>配置予定技術者</t>
  </si>
  <si>
    <t>様式第9号</t>
  </si>
  <si>
    <t>様式第9・10号</t>
  </si>
  <si>
    <t>様式第11号</t>
  </si>
  <si>
    <t>優良工事</t>
  </si>
  <si>
    <t>加点申請の有無</t>
  </si>
  <si>
    <t>加点申請の有無</t>
  </si>
  <si>
    <t>資格名</t>
  </si>
  <si>
    <t>○○
土木管内</t>
  </si>
  <si>
    <t>技術資料自己評価申請書</t>
  </si>
  <si>
    <t>※１</t>
  </si>
  <si>
    <t>※２</t>
  </si>
  <si>
    <t>㈱○○○</t>
  </si>
  <si>
    <t>※２</t>
  </si>
  <si>
    <t>㈱○○○</t>
  </si>
  <si>
    <t>※１</t>
  </si>
  <si>
    <t>※２</t>
  </si>
  <si>
    <t>施工実績（経験）のある同種工事の施工規模が、当該発注規模以上であったもの</t>
  </si>
  <si>
    <t>施工実績（経験）のある同種工事の施工規模が、当該発注規模の80%以上100%未満であったもの</t>
  </si>
  <si>
    <t>　○○○○年○月○○日付けで入札公告のありました○○○○○○○○○○工事の技術資料を提出します。なお、地方自治法施行令（昭和２２年政令第１６号）第１６７条の４の規定に該当する者でないことならびに添付資料の内容については事実と相違ないことを誓約します。問合せ先は下記のとおりです。</t>
  </si>
  <si>
    <t>様式第４号の２
（土木一式工事）</t>
  </si>
  <si>
    <t>有無</t>
  </si>
  <si>
    <t>広域防災への
取組</t>
  </si>
  <si>
    <t>・事後審査型の案件において、入札公告に従い、入札書と同時に提出する。</t>
  </si>
  <si>
    <t xml:space="preserve">
若手担当技術者常駐の有無</t>
  </si>
  <si>
    <t>有無</t>
  </si>
  <si>
    <t>無</t>
  </si>
  <si>
    <t>様式第４号の２
（建築一式工事）</t>
  </si>
  <si>
    <t>○○市○○</t>
  </si>
  <si>
    <t>配置予定技術者の技術力</t>
  </si>
  <si>
    <t>様式第9・10号または10号の2</t>
  </si>
  <si>
    <t>優良工事の加点申請の有無</t>
  </si>
  <si>
    <t>優良工事加算点申請の有無</t>
  </si>
  <si>
    <t>継続学習</t>
  </si>
  <si>
    <t>福井県が発注した工事の成績評定点による場合または、福井県の工事成績を有しない場合で国が発注した工事の成績評定点を用いる場合
【上記以外の場合で、建築基準法適合を証明できる民間工事等の施工実績を用いる場合は、「平均」欄に「民間」、「加算点」欄に「1.0」と記入】</t>
  </si>
  <si>
    <t>基準</t>
  </si>
  <si>
    <t>優良工事表彰</t>
  </si>
  <si>
    <t>坂井市</t>
  </si>
  <si>
    <t>一建士または
一施士</t>
  </si>
  <si>
    <t>推奨単位以上</t>
  </si>
  <si>
    <t>三国
土木
管内</t>
  </si>
  <si>
    <t>記載例１</t>
  </si>
  <si>
    <t>記載例２</t>
  </si>
  <si>
    <t>民間</t>
  </si>
  <si>
    <t>（例）施工実績のある同種工事の施工規模が、当該発注規模以上であったもの</t>
  </si>
  <si>
    <t>（例）施工実績のある同種工事の施工規模が、当該発注規模の80%以上100%未満であったもの</t>
  </si>
  <si>
    <t>※３</t>
  </si>
  <si>
    <t>（例）施工経験のある同種工事の施工規模が、当該発注規模の60%以上であったもの</t>
  </si>
  <si>
    <t>様式第４号の２
（鋼構造物工事）</t>
  </si>
  <si>
    <t>優良工事
加点申請の有無</t>
  </si>
  <si>
    <t>技能資格を保有する自社雇用技能者の配置の有無</t>
  </si>
  <si>
    <t>有</t>
  </si>
  <si>
    <t>※１</t>
  </si>
  <si>
    <t>※２</t>
  </si>
  <si>
    <t>～</t>
  </si>
  <si>
    <t>㈱○○○</t>
  </si>
  <si>
    <t>※２</t>
  </si>
  <si>
    <t>㈱○○○</t>
  </si>
  <si>
    <t>県内企業および県産品の活用</t>
  </si>
  <si>
    <t>有無　　　　　　　   資格名</t>
  </si>
  <si>
    <t>実施市町村</t>
  </si>
  <si>
    <t>有</t>
  </si>
  <si>
    <t>有
一級舗装</t>
  </si>
  <si>
    <t>土木管内</t>
  </si>
  <si>
    <t>有
二級舗装</t>
  </si>
  <si>
    <t>グレーダ
有</t>
  </si>
  <si>
    <t xml:space="preserve">
有</t>
  </si>
  <si>
    <t>有
二級舗装</t>
  </si>
  <si>
    <t>施工実績（経験）のある同種工事の施工規模が、当該発注規模の６０％以上であったもの</t>
  </si>
  <si>
    <t>様式第４号の２
（舗装工事）</t>
  </si>
  <si>
    <t>様式第４号の２
(法面処理工事)</t>
  </si>
  <si>
    <t>○○○○○○法面工事</t>
  </si>
  <si>
    <t>○○○○地区　○○市○○</t>
  </si>
  <si>
    <t>※１</t>
  </si>
  <si>
    <t>※２</t>
  </si>
  <si>
    <t>有
グラウンドアンカー</t>
  </si>
  <si>
    <t>一級管</t>
  </si>
  <si>
    <t>○○○○○○舗装工事</t>
  </si>
  <si>
    <t>※１</t>
  </si>
  <si>
    <t>※２</t>
  </si>
  <si>
    <t>～</t>
  </si>
  <si>
    <t>様式第9号</t>
  </si>
  <si>
    <t>様式第11号</t>
  </si>
  <si>
    <t>若手担当技術者常駐の有無</t>
  </si>
  <si>
    <t>優良工事
加点申請の有無</t>
  </si>
  <si>
    <t>様式第9号</t>
  </si>
  <si>
    <t>様式第11号</t>
  </si>
  <si>
    <t>若手担当技術者常駐の有無</t>
  </si>
  <si>
    <t>優良工事
加点申請の有無</t>
  </si>
  <si>
    <r>
      <t xml:space="preserve">有
</t>
    </r>
    <r>
      <rPr>
        <sz val="11"/>
        <rFont val="ＭＳ 明朝"/>
        <family val="1"/>
      </rPr>
      <t>○品目以上</t>
    </r>
  </si>
  <si>
    <t>※3</t>
  </si>
  <si>
    <t>※１</t>
  </si>
  <si>
    <t>※２</t>
  </si>
  <si>
    <t>～</t>
  </si>
  <si>
    <t>福井県震災建築物応急危険度判定士の有無</t>
  </si>
  <si>
    <t>県有建築物に係る緊急災害時等における災害協定締結の有無</t>
  </si>
  <si>
    <t>優良工事
加点申請の有無</t>
  </si>
  <si>
    <t>技術資料自己評価申請書</t>
  </si>
  <si>
    <t>様式第４号の２</t>
  </si>
  <si>
    <t>○○○○　○○市○○</t>
  </si>
  <si>
    <t>・『地域貢献度』（様式第９号）の項目については、「管工事」のみ。</t>
  </si>
  <si>
    <t>・『地域貢献度』（様式第９号）の項目については、「福井県との県有建築物に係る緊急災害時の災害協定」の有無を記載すること。</t>
  </si>
  <si>
    <t>○○○○線　○○市○○</t>
  </si>
  <si>
    <t>令和○年○月○日</t>
  </si>
  <si>
    <t>施工経験
の有無</t>
  </si>
  <si>
    <t>若手担当技術者常駐の有無</t>
  </si>
  <si>
    <t>県産品および
県産品の活用</t>
  </si>
  <si>
    <t xml:space="preserve">
（管・電気・電気通信・機械器具設置・消防施設工事）（営繕系を除く）</t>
  </si>
  <si>
    <t xml:space="preserve">
（管・電気・電気通信・機械器具設置・消防施設工事）（営繕系）</t>
  </si>
  <si>
    <t>グレーダ有</t>
  </si>
  <si>
    <t>福井県との
災害協定の締結</t>
  </si>
  <si>
    <t>社会貢献度
福井県との
災害協定の締結</t>
  </si>
  <si>
    <t>社会貢献度
福井県との
災害協定の締結</t>
  </si>
  <si>
    <t>（平均点は少数点第二位以下を切捨てた小数点第一位までの数値とし、加算点は計算した結果の小数点第二位以下を切捨てる）</t>
  </si>
  <si>
    <t>　　　○○　○○　様</t>
  </si>
  <si>
    <r>
      <t xml:space="preserve">平均
</t>
    </r>
    <r>
      <rPr>
        <sz val="9"/>
        <rFont val="ＭＳ 明朝"/>
        <family val="1"/>
      </rPr>
      <t>(小数二位切捨)</t>
    </r>
  </si>
  <si>
    <t>70.0～79.9点
（工事成績評定点の平均点-70）×0.3＋0.5</t>
  </si>
  <si>
    <t>・入札公告に添付された評価基準表に従い、様式第9号～第11号を作成した後に、記入すること。</t>
  </si>
  <si>
    <t>・入札参加資格確認申請書提出依頼を受けた者のみが、入札参加資格確認資料と併せて、様式第9号～11号および添付資料を提出すること。</t>
  </si>
  <si>
    <r>
      <t>・様式第4号の2と様式第9号～11号の記載内容に不整合がないよう、十分に注意して作成すること。</t>
    </r>
    <r>
      <rPr>
        <b/>
        <sz val="18"/>
        <rFont val="ＭＳ 明朝"/>
        <family val="1"/>
      </rPr>
      <t>不整合があった項目は、加点しないことがある。</t>
    </r>
  </si>
  <si>
    <t>0.5
～
3.4
～
３．２</t>
  </si>
  <si>
    <t>単位数</t>
  </si>
  <si>
    <t>推奨単位数以上</t>
  </si>
  <si>
    <t>推奨単位数の半分以上</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</si>
</sst>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000000_ "/>
    <numFmt numFmtId="178" formatCode="0.0000000_ "/>
    <numFmt numFmtId="179" formatCode="0.000000_ "/>
    <numFmt numFmtId="180" formatCode="0.00000_ "/>
    <numFmt numFmtId="181" formatCode="0.0000_ "/>
    <numFmt numFmtId="182" formatCode="0.000_ "/>
    <numFmt numFmtId="183" formatCode="0.00_ "/>
    <numFmt numFmtId="184" formatCode="0.0000E+00"/>
    <numFmt numFmtId="185" formatCode="0.000E+00"/>
    <numFmt numFmtId="186" formatCode="0.00000E+00"/>
    <numFmt numFmtId="187" formatCode="0.000000E+00"/>
    <numFmt numFmtId="188" formatCode="0.0000000E+00"/>
    <numFmt numFmtId="189" formatCode="0.00000000E+00"/>
    <numFmt numFmtId="190" formatCode="0.0E+00"/>
    <numFmt numFmtId="191" formatCode="#,##0.000_ "/>
    <numFmt numFmtId="192" formatCode="#,##0.0_);[Red]\(#,##0.0\)"/>
    <numFmt numFmtId="193" formatCode="#,##0_);[Red]\(#,##0\)"/>
    <numFmt numFmtId="194" formatCode="#,##0.00_);[Red]\(#,##0.00\)"/>
    <numFmt numFmtId="195" formatCode="#,##0.00_ "/>
    <numFmt numFmtId="196" formatCode="#,##0.0000_ "/>
    <numFmt numFmtId="197" formatCode="#,##0.00000_ "/>
    <numFmt numFmtId="198" formatCode="0_ "/>
    <numFmt numFmtId="199" formatCode="0.0%"/>
    <numFmt numFmtId="200" formatCode="0.000%"/>
    <numFmt numFmtId="201" formatCode="&quot;Yes&quot;;&quot;Yes&quot;;&quot;No&quot;"/>
    <numFmt numFmtId="202" formatCode="&quot;True&quot;;&quot;True&quot;;&quot;False&quot;"/>
    <numFmt numFmtId="203" formatCode="&quot;On&quot;;&quot;On&quot;;&quot;Off&quot;"/>
    <numFmt numFmtId="204" formatCode="[$€-2]\ #,##0.00_);[Red]\([$€-2]\ #,##0.00\)"/>
    <numFmt numFmtId="205" formatCode="0_);[Red]\(0\)"/>
    <numFmt numFmtId="206" formatCode="[$]ggge&quot;年&quot;m&quot;月&quot;d&quot;日&quot;;@"/>
    <numFmt numFmtId="207" formatCode="[$-411]gge&quot;年&quot;m&quot;月&quot;d&quot;日&quot;;@"/>
    <numFmt numFmtId="208" formatCode="[$]gge&quot;年&quot;m&quot;月&quot;d&quot;日&quot;;@"/>
    <numFmt numFmtId="209" formatCode="0.0"/>
    <numFmt numFmtId="210" formatCode="0.0_);[Red]\(0.0\)"/>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2"/>
      <name val="ＭＳ 明朝"/>
      <family val="1"/>
    </font>
    <font>
      <sz val="16"/>
      <name val="ＭＳ 明朝"/>
      <family val="1"/>
    </font>
    <font>
      <b/>
      <sz val="16"/>
      <name val="ＭＳ 明朝"/>
      <family val="1"/>
    </font>
    <font>
      <b/>
      <u val="single"/>
      <sz val="16"/>
      <name val="ＭＳ 明朝"/>
      <family val="1"/>
    </font>
    <font>
      <sz val="12"/>
      <name val="ＭＳ Ｐ明朝"/>
      <family val="1"/>
    </font>
    <font>
      <sz val="14"/>
      <name val="ＭＳ 明朝"/>
      <family val="1"/>
    </font>
    <font>
      <sz val="10"/>
      <name val="ＭＳ 明朝"/>
      <family val="1"/>
    </font>
    <font>
      <b/>
      <sz val="22"/>
      <name val="ＭＳ 明朝"/>
      <family val="1"/>
    </font>
    <font>
      <sz val="10.5"/>
      <name val="ＭＳ 明朝"/>
      <family val="1"/>
    </font>
    <font>
      <sz val="11"/>
      <color indexed="12"/>
      <name val="ＭＳ 明朝"/>
      <family val="1"/>
    </font>
    <font>
      <b/>
      <sz val="14"/>
      <name val="ＭＳ 明朝"/>
      <family val="1"/>
    </font>
    <font>
      <sz val="18"/>
      <name val="ＭＳ 明朝"/>
      <family val="1"/>
    </font>
    <font>
      <sz val="9"/>
      <name val="ＭＳ 明朝"/>
      <family val="1"/>
    </font>
    <font>
      <b/>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5"/>
      <color indexed="8"/>
      <name val="ＭＳ Ｐゴシック"/>
      <family val="3"/>
    </font>
    <font>
      <strike/>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style="thin"/>
      <right style="hair"/>
      <top>
        <color indexed="63"/>
      </top>
      <bottom style="thin"/>
    </border>
    <border>
      <left>
        <color indexed="63"/>
      </left>
      <right style="thin"/>
      <top>
        <color indexed="63"/>
      </top>
      <bottom style="thin"/>
    </border>
    <border>
      <left style="hair"/>
      <right style="thin"/>
      <top>
        <color indexed="63"/>
      </top>
      <bottom style="thin"/>
    </border>
    <border>
      <left>
        <color indexed="63"/>
      </left>
      <right>
        <color indexed="63"/>
      </right>
      <top>
        <color indexed="63"/>
      </top>
      <bottom style="thin"/>
    </border>
    <border>
      <left>
        <color indexed="63"/>
      </left>
      <right>
        <color indexed="63"/>
      </right>
      <top style="thin"/>
      <bottom style="hair"/>
    </border>
    <border>
      <left style="hair"/>
      <right style="thin"/>
      <top style="hair"/>
      <bottom style="thin"/>
    </border>
    <border>
      <left style="thin"/>
      <right style="hair"/>
      <top style="hair"/>
      <bottom style="thin"/>
    </border>
    <border>
      <left style="thin"/>
      <right style="thin"/>
      <top>
        <color indexed="63"/>
      </top>
      <bottom>
        <color indexed="63"/>
      </bottom>
    </border>
    <border>
      <left>
        <color indexed="63"/>
      </left>
      <right style="thin"/>
      <top style="hair"/>
      <bottom style="thin"/>
    </border>
    <border>
      <left>
        <color indexed="63"/>
      </left>
      <right>
        <color indexed="63"/>
      </right>
      <top>
        <color indexed="63"/>
      </top>
      <bottom style="hair"/>
    </border>
    <border>
      <left style="hair"/>
      <right style="hair"/>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hair"/>
      <top style="thin"/>
      <bottom>
        <color indexed="63"/>
      </bottom>
    </border>
    <border>
      <left style="hair"/>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277">
    <xf numFmtId="0" fontId="0" fillId="0" borderId="0" xfId="0" applyAlignment="1">
      <alignment/>
    </xf>
    <xf numFmtId="0" fontId="4"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xf>
    <xf numFmtId="0" fontId="5" fillId="0" borderId="10" xfId="0" applyFont="1" applyFill="1" applyBorder="1" applyAlignment="1">
      <alignment/>
    </xf>
    <xf numFmtId="0" fontId="9" fillId="0" borderId="10" xfId="0" applyFont="1" applyFill="1" applyBorder="1" applyAlignment="1">
      <alignment horizontal="left" vertical="center" wrapText="1"/>
    </xf>
    <xf numFmtId="0" fontId="5" fillId="0" borderId="0" xfId="0" applyFont="1" applyFill="1" applyAlignment="1">
      <alignment vertical="center" wrapText="1"/>
    </xf>
    <xf numFmtId="0" fontId="4" fillId="0" borderId="0" xfId="0" applyFont="1" applyFill="1" applyAlignment="1">
      <alignment vertical="center" wrapText="1"/>
    </xf>
    <xf numFmtId="176" fontId="10" fillId="0" borderId="10" xfId="0" applyNumberFormat="1" applyFont="1" applyFill="1" applyBorder="1" applyAlignment="1">
      <alignment/>
    </xf>
    <xf numFmtId="176" fontId="10" fillId="0" borderId="0" xfId="0" applyNumberFormat="1" applyFont="1" applyFill="1" applyBorder="1" applyAlignment="1">
      <alignment/>
    </xf>
    <xf numFmtId="0" fontId="5" fillId="0" borderId="10" xfId="0" applyFont="1" applyFill="1" applyBorder="1" applyAlignment="1">
      <alignment horizontal="center" wrapText="1"/>
    </xf>
    <xf numFmtId="0" fontId="4" fillId="0" borderId="0" xfId="0" applyFont="1" applyAlignment="1">
      <alignment/>
    </xf>
    <xf numFmtId="0" fontId="4" fillId="0" borderId="0" xfId="0" applyFont="1" applyAlignment="1">
      <alignment horizontal="center" vertical="center"/>
    </xf>
    <xf numFmtId="0" fontId="6" fillId="0" borderId="0" xfId="0" applyFont="1" applyBorder="1" applyAlignment="1">
      <alignment vertical="center" wrapText="1"/>
    </xf>
    <xf numFmtId="0" fontId="7" fillId="0" borderId="0" xfId="0" applyFont="1" applyAlignment="1">
      <alignment vertical="center" wrapText="1"/>
    </xf>
    <xf numFmtId="0" fontId="8" fillId="33" borderId="0" xfId="0" applyFont="1" applyFill="1" applyAlignment="1">
      <alignment/>
    </xf>
    <xf numFmtId="0" fontId="7" fillId="33" borderId="0" xfId="0" applyFont="1" applyFill="1" applyAlignment="1">
      <alignment vertical="center" wrapText="1"/>
    </xf>
    <xf numFmtId="0" fontId="5" fillId="0" borderId="0" xfId="0" applyFont="1" applyFill="1" applyAlignment="1">
      <alignment vertical="center"/>
    </xf>
    <xf numFmtId="0" fontId="5" fillId="0" borderId="0" xfId="0" applyFont="1" applyBorder="1" applyAlignment="1">
      <alignment horizontal="center" wrapText="1"/>
    </xf>
    <xf numFmtId="0" fontId="4" fillId="0" borderId="0" xfId="0" applyFont="1" applyFill="1" applyBorder="1" applyAlignment="1">
      <alignment/>
    </xf>
    <xf numFmtId="0" fontId="4" fillId="0" borderId="0" xfId="0"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xf>
    <xf numFmtId="0" fontId="10" fillId="0" borderId="0" xfId="0" applyFont="1" applyBorder="1" applyAlignment="1">
      <alignment horizontal="center" wrapText="1"/>
    </xf>
    <xf numFmtId="176" fontId="10" fillId="0" borderId="0" xfId="0" applyNumberFormat="1" applyFont="1" applyBorder="1" applyAlignment="1">
      <alignment horizontal="center"/>
    </xf>
    <xf numFmtId="0" fontId="10" fillId="0" borderId="0" xfId="0" applyFont="1" applyFill="1" applyBorder="1" applyAlignment="1">
      <alignment horizontal="center" wrapText="1"/>
    </xf>
    <xf numFmtId="176" fontId="10" fillId="0" borderId="0" xfId="0" applyNumberFormat="1" applyFont="1" applyFill="1" applyBorder="1" applyAlignment="1">
      <alignment horizontal="center"/>
    </xf>
    <xf numFmtId="0" fontId="10" fillId="0" borderId="10" xfId="0" applyFont="1" applyBorder="1" applyAlignment="1">
      <alignment horizontal="center" wrapText="1"/>
    </xf>
    <xf numFmtId="176" fontId="10" fillId="0" borderId="10" xfId="0" applyNumberFormat="1" applyFont="1" applyBorder="1" applyAlignment="1">
      <alignment horizontal="center"/>
    </xf>
    <xf numFmtId="0" fontId="10" fillId="0" borderId="10" xfId="0" applyFont="1" applyFill="1" applyBorder="1" applyAlignment="1">
      <alignment horizontal="center" wrapText="1"/>
    </xf>
    <xf numFmtId="176" fontId="10" fillId="0" borderId="10" xfId="0" applyNumberFormat="1" applyFont="1" applyFill="1" applyBorder="1" applyAlignment="1">
      <alignment horizontal="center"/>
    </xf>
    <xf numFmtId="0" fontId="5" fillId="0" borderId="10" xfId="0" applyFont="1" applyBorder="1" applyAlignment="1">
      <alignment horizontal="center" wrapText="1"/>
    </xf>
    <xf numFmtId="0" fontId="9" fillId="0" borderId="0" xfId="0" applyFont="1" applyFill="1" applyBorder="1" applyAlignment="1">
      <alignment horizontal="left" wrapText="1"/>
    </xf>
    <xf numFmtId="0" fontId="9" fillId="0" borderId="10" xfId="0" applyFont="1" applyFill="1" applyBorder="1" applyAlignment="1">
      <alignment horizontal="right" vertical="center" wrapText="1"/>
    </xf>
    <xf numFmtId="0" fontId="9" fillId="33" borderId="10" xfId="0" applyFont="1" applyFill="1" applyBorder="1" applyAlignment="1">
      <alignment horizontal="left" vertical="center" wrapText="1"/>
    </xf>
    <xf numFmtId="0" fontId="10" fillId="33" borderId="10" xfId="0" applyFont="1" applyFill="1" applyBorder="1" applyAlignment="1">
      <alignment horizontal="center" wrapText="1"/>
    </xf>
    <xf numFmtId="176" fontId="10" fillId="33" borderId="10" xfId="0" applyNumberFormat="1" applyFont="1" applyFill="1" applyBorder="1" applyAlignment="1">
      <alignment horizontal="center"/>
    </xf>
    <xf numFmtId="176" fontId="11" fillId="0" borderId="10" xfId="0" applyNumberFormat="1" applyFont="1" applyBorder="1" applyAlignment="1">
      <alignment horizontal="center" wrapText="1"/>
    </xf>
    <xf numFmtId="0" fontId="5" fillId="33" borderId="10" xfId="0" applyFont="1" applyFill="1" applyBorder="1" applyAlignment="1">
      <alignment horizontal="center" wrapText="1"/>
    </xf>
    <xf numFmtId="0" fontId="13" fillId="0" borderId="0" xfId="0" applyFont="1" applyAlignment="1">
      <alignment horizontal="justify"/>
    </xf>
    <xf numFmtId="0" fontId="6" fillId="0" borderId="0" xfId="0" applyFont="1" applyFill="1" applyAlignment="1">
      <alignment vertical="center"/>
    </xf>
    <xf numFmtId="0" fontId="16" fillId="0" borderId="0" xfId="0" applyFont="1" applyFill="1" applyAlignment="1">
      <alignment horizontal="center" vertical="center"/>
    </xf>
    <xf numFmtId="0" fontId="16" fillId="0" borderId="0" xfId="0" applyFont="1" applyFill="1" applyAlignment="1">
      <alignment vertical="center" wrapText="1"/>
    </xf>
    <xf numFmtId="0" fontId="16" fillId="0" borderId="0" xfId="0" applyFont="1" applyFill="1" applyAlignment="1">
      <alignment/>
    </xf>
    <xf numFmtId="0" fontId="15" fillId="0" borderId="10" xfId="0" applyFont="1" applyBorder="1" applyAlignment="1">
      <alignment horizontal="center" wrapText="1"/>
    </xf>
    <xf numFmtId="198" fontId="10" fillId="33" borderId="10" xfId="0" applyNumberFormat="1" applyFont="1" applyFill="1" applyBorder="1" applyAlignment="1">
      <alignment horizontal="center"/>
    </xf>
    <xf numFmtId="0" fontId="5" fillId="0" borderId="11" xfId="0" applyFont="1" applyBorder="1" applyAlignment="1">
      <alignment horizontal="centerContinuous" vertical="center"/>
    </xf>
    <xf numFmtId="0" fontId="5" fillId="0" borderId="12" xfId="0" applyFont="1" applyBorder="1" applyAlignment="1">
      <alignment horizontal="centerContinuous" vertical="center"/>
    </xf>
    <xf numFmtId="0" fontId="5" fillId="0" borderId="13" xfId="0" applyFont="1" applyBorder="1" applyAlignment="1">
      <alignment horizontal="centerContinuous" vertical="center"/>
    </xf>
    <xf numFmtId="0" fontId="4" fillId="0" borderId="14"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16" xfId="0" applyFont="1" applyBorder="1" applyAlignment="1">
      <alignment horizontal="centerContinuous" vertical="center"/>
    </xf>
    <xf numFmtId="0" fontId="4" fillId="0" borderId="17" xfId="0" applyFont="1" applyBorder="1" applyAlignment="1">
      <alignment horizontal="centerContinuous" vertical="center"/>
    </xf>
    <xf numFmtId="0" fontId="4" fillId="0" borderId="18" xfId="0" applyFont="1" applyBorder="1" applyAlignment="1">
      <alignment horizontal="centerContinuous" vertical="center"/>
    </xf>
    <xf numFmtId="0" fontId="4" fillId="0" borderId="19" xfId="0" applyFont="1" applyBorder="1" applyAlignment="1">
      <alignment horizontal="centerContinuous" vertical="center"/>
    </xf>
    <xf numFmtId="0" fontId="4" fillId="0" borderId="20" xfId="0" applyFont="1" applyBorder="1" applyAlignment="1">
      <alignment horizontal="centerContinuous" vertical="center"/>
    </xf>
    <xf numFmtId="0" fontId="5" fillId="0" borderId="14" xfId="0" applyFont="1" applyFill="1" applyBorder="1" applyAlignment="1">
      <alignment horizontal="centerContinuous" vertical="center"/>
    </xf>
    <xf numFmtId="0" fontId="5" fillId="0" borderId="16" xfId="0" applyFont="1" applyFill="1" applyBorder="1" applyAlignment="1">
      <alignment horizontal="centerContinuous"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Continuous" vertical="center"/>
    </xf>
    <xf numFmtId="0" fontId="4" fillId="0" borderId="22" xfId="0" applyFont="1" applyBorder="1" applyAlignment="1">
      <alignment horizontal="centerContinuous" vertical="center"/>
    </xf>
    <xf numFmtId="0" fontId="5" fillId="0" borderId="21" xfId="0" applyFont="1" applyFill="1" applyBorder="1" applyAlignment="1">
      <alignment horizontal="centerContinuous" vertical="center"/>
    </xf>
    <xf numFmtId="0" fontId="5" fillId="0" borderId="22" xfId="0" applyFont="1" applyFill="1" applyBorder="1" applyAlignment="1">
      <alignment horizontal="centerContinuous"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Border="1" applyAlignment="1">
      <alignment horizontal="center" wrapText="1"/>
    </xf>
    <xf numFmtId="0" fontId="5" fillId="0" borderId="24" xfId="0" applyFont="1" applyBorder="1" applyAlignment="1">
      <alignment horizontal="center" wrapText="1"/>
    </xf>
    <xf numFmtId="0" fontId="5" fillId="0" borderId="25" xfId="0" applyFont="1" applyBorder="1" applyAlignment="1">
      <alignment horizontal="center" wrapText="1"/>
    </xf>
    <xf numFmtId="0" fontId="5" fillId="0" borderId="26" xfId="0" applyFont="1" applyBorder="1" applyAlignment="1">
      <alignment horizontal="center" wrapText="1"/>
    </xf>
    <xf numFmtId="0" fontId="5" fillId="0" borderId="23" xfId="0" applyFont="1" applyFill="1" applyBorder="1" applyAlignment="1">
      <alignment horizontal="center" wrapText="1"/>
    </xf>
    <xf numFmtId="0" fontId="5" fillId="0" borderId="25" xfId="0" applyFont="1" applyFill="1" applyBorder="1" applyAlignment="1">
      <alignment horizontal="center" wrapText="1"/>
    </xf>
    <xf numFmtId="0" fontId="5" fillId="0" borderId="25" xfId="0" applyFont="1" applyFill="1" applyBorder="1" applyAlignment="1">
      <alignment horizontal="center"/>
    </xf>
    <xf numFmtId="0" fontId="5" fillId="0" borderId="24" xfId="0" applyFont="1" applyFill="1" applyBorder="1" applyAlignment="1">
      <alignment horizontal="center"/>
    </xf>
    <xf numFmtId="0" fontId="15" fillId="0" borderId="10" xfId="0" applyFont="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Border="1" applyAlignment="1">
      <alignment vertical="top" wrapText="1"/>
    </xf>
    <xf numFmtId="0" fontId="4" fillId="34" borderId="14" xfId="0" applyFont="1" applyFill="1" applyBorder="1" applyAlignment="1">
      <alignment horizontal="centerContinuous" vertical="center"/>
    </xf>
    <xf numFmtId="0" fontId="4" fillId="34" borderId="16" xfId="0" applyFont="1" applyFill="1" applyBorder="1" applyAlignment="1">
      <alignment horizontal="centerContinuous" vertical="center"/>
    </xf>
    <xf numFmtId="0" fontId="4" fillId="34" borderId="21" xfId="0" applyFont="1" applyFill="1" applyBorder="1" applyAlignment="1">
      <alignment horizontal="centerContinuous" vertical="center"/>
    </xf>
    <xf numFmtId="0" fontId="4" fillId="34" borderId="22" xfId="0" applyFont="1" applyFill="1" applyBorder="1" applyAlignment="1">
      <alignment horizontal="centerContinuous" vertical="center"/>
    </xf>
    <xf numFmtId="0" fontId="5" fillId="34" borderId="23" xfId="0" applyFont="1" applyFill="1" applyBorder="1" applyAlignment="1">
      <alignment horizontal="center" shrinkToFit="1"/>
    </xf>
    <xf numFmtId="0" fontId="5" fillId="34" borderId="25" xfId="0" applyFont="1" applyFill="1" applyBorder="1" applyAlignment="1">
      <alignment horizontal="center" wrapText="1"/>
    </xf>
    <xf numFmtId="0" fontId="11" fillId="34" borderId="10" xfId="0" applyFont="1" applyFill="1" applyBorder="1" applyAlignment="1">
      <alignment horizontal="center" wrapText="1"/>
    </xf>
    <xf numFmtId="176" fontId="10" fillId="34" borderId="10" xfId="0" applyNumberFormat="1" applyFont="1" applyFill="1" applyBorder="1" applyAlignment="1">
      <alignment horizontal="center"/>
    </xf>
    <xf numFmtId="0" fontId="10" fillId="34" borderId="10" xfId="0" applyFont="1" applyFill="1" applyBorder="1" applyAlignment="1">
      <alignment horizontal="center" wrapText="1"/>
    </xf>
    <xf numFmtId="0" fontId="4" fillId="35" borderId="0" xfId="0" applyFont="1" applyFill="1" applyAlignment="1">
      <alignment/>
    </xf>
    <xf numFmtId="0" fontId="4" fillId="35" borderId="0" xfId="0" applyFont="1" applyFill="1" applyAlignment="1">
      <alignment horizontal="center"/>
    </xf>
    <xf numFmtId="0" fontId="14" fillId="35" borderId="0" xfId="0" applyFont="1" applyFill="1" applyAlignment="1">
      <alignment horizontal="right"/>
    </xf>
    <xf numFmtId="0" fontId="4" fillId="35" borderId="0" xfId="0" applyFont="1" applyFill="1" applyAlignment="1">
      <alignment horizontal="right"/>
    </xf>
    <xf numFmtId="0" fontId="4" fillId="0" borderId="0" xfId="0" applyFont="1" applyBorder="1" applyAlignment="1">
      <alignment/>
    </xf>
    <xf numFmtId="0" fontId="5" fillId="0" borderId="0" xfId="0" applyFont="1" applyAlignment="1">
      <alignment/>
    </xf>
    <xf numFmtId="0" fontId="5" fillId="0" borderId="10" xfId="0" applyFont="1" applyBorder="1" applyAlignment="1">
      <alignment horizontal="centerContinuous" vertical="center"/>
    </xf>
    <xf numFmtId="0" fontId="4" fillId="0" borderId="10" xfId="0" applyFont="1" applyBorder="1" applyAlignment="1">
      <alignment horizontal="centerContinuous" vertical="center"/>
    </xf>
    <xf numFmtId="0" fontId="5" fillId="0" borderId="10" xfId="0" applyFont="1" applyFill="1" applyBorder="1" applyAlignment="1">
      <alignment horizont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176" fontId="10" fillId="0" borderId="10" xfId="0" applyNumberFormat="1" applyFont="1" applyBorder="1" applyAlignment="1">
      <alignment horizontal="center" wrapText="1"/>
    </xf>
    <xf numFmtId="0" fontId="16" fillId="0" borderId="0" xfId="0" applyFont="1" applyFill="1" applyAlignment="1">
      <alignment vertical="center"/>
    </xf>
    <xf numFmtId="0" fontId="7" fillId="0" borderId="0" xfId="0" applyFont="1" applyFill="1" applyAlignment="1">
      <alignment vertical="center" wrapText="1"/>
    </xf>
    <xf numFmtId="0" fontId="4" fillId="36" borderId="21" xfId="0" applyFont="1" applyFill="1" applyBorder="1" applyAlignment="1">
      <alignment horizontal="center" vertical="center" wrapText="1"/>
    </xf>
    <xf numFmtId="0" fontId="4" fillId="36" borderId="22"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5" fillId="36" borderId="23" xfId="0" applyFont="1" applyFill="1" applyBorder="1" applyAlignment="1">
      <alignment horizontal="center" wrapText="1"/>
    </xf>
    <xf numFmtId="0" fontId="5" fillId="36" borderId="25" xfId="0" applyFont="1" applyFill="1" applyBorder="1" applyAlignment="1">
      <alignment horizontal="center" wrapText="1"/>
    </xf>
    <xf numFmtId="0" fontId="10" fillId="36" borderId="10" xfId="0" applyFont="1" applyFill="1" applyBorder="1" applyAlignment="1">
      <alignment horizontal="center" wrapText="1"/>
    </xf>
    <xf numFmtId="176" fontId="10" fillId="36" borderId="10" xfId="0" applyNumberFormat="1" applyFont="1" applyFill="1" applyBorder="1" applyAlignment="1">
      <alignment horizontal="center"/>
    </xf>
    <xf numFmtId="0" fontId="10" fillId="37" borderId="0" xfId="0" applyFont="1" applyFill="1" applyBorder="1" applyAlignment="1">
      <alignment horizontal="center" wrapText="1"/>
    </xf>
    <xf numFmtId="176" fontId="10" fillId="37" borderId="0" xfId="0" applyNumberFormat="1" applyFont="1" applyFill="1" applyBorder="1" applyAlignment="1">
      <alignment horizontal="center"/>
    </xf>
    <xf numFmtId="0" fontId="10" fillId="36" borderId="11" xfId="0" applyFont="1" applyFill="1" applyBorder="1" applyAlignment="1">
      <alignment horizontal="center" wrapText="1"/>
    </xf>
    <xf numFmtId="205" fontId="5" fillId="0" borderId="12" xfId="0" applyNumberFormat="1" applyFont="1" applyBorder="1" applyAlignment="1">
      <alignment horizontal="centerContinuous" vertical="center"/>
    </xf>
    <xf numFmtId="205" fontId="4" fillId="0" borderId="27" xfId="0" applyNumberFormat="1" applyFont="1" applyBorder="1" applyAlignment="1">
      <alignment horizontal="centerContinuous" vertical="center"/>
    </xf>
    <xf numFmtId="0" fontId="5" fillId="0" borderId="19" xfId="0" applyFont="1" applyFill="1" applyBorder="1" applyAlignment="1">
      <alignment horizontal="centerContinuous" vertical="center"/>
    </xf>
    <xf numFmtId="0" fontId="5" fillId="0" borderId="20" xfId="0" applyFont="1" applyFill="1" applyBorder="1" applyAlignment="1">
      <alignment horizontal="centerContinuous" vertical="center"/>
    </xf>
    <xf numFmtId="0" fontId="5" fillId="0" borderId="28" xfId="0" applyFont="1" applyBorder="1" applyAlignment="1">
      <alignment horizontal="center" wrapText="1"/>
    </xf>
    <xf numFmtId="0" fontId="5" fillId="0" borderId="29" xfId="0" applyFont="1" applyBorder="1" applyAlignment="1">
      <alignment horizontal="center" wrapText="1"/>
    </xf>
    <xf numFmtId="0" fontId="5" fillId="0" borderId="28" xfId="0" applyFont="1" applyFill="1" applyBorder="1" applyAlignment="1">
      <alignment horizontal="center"/>
    </xf>
    <xf numFmtId="0" fontId="4" fillId="0" borderId="18" xfId="0" applyFont="1" applyFill="1" applyBorder="1" applyAlignment="1">
      <alignment/>
    </xf>
    <xf numFmtId="0" fontId="4" fillId="0" borderId="30" xfId="0" applyFont="1" applyFill="1" applyBorder="1" applyAlignment="1">
      <alignment horizontal="center" vertical="center"/>
    </xf>
    <xf numFmtId="0" fontId="11" fillId="0" borderId="0" xfId="0" applyFont="1" applyFill="1" applyBorder="1" applyAlignment="1">
      <alignment horizontal="center" wrapText="1" shrinkToFit="1"/>
    </xf>
    <xf numFmtId="0" fontId="6" fillId="37" borderId="0" xfId="0" applyFont="1" applyFill="1" applyBorder="1" applyAlignment="1">
      <alignment vertical="center" wrapText="1"/>
    </xf>
    <xf numFmtId="0" fontId="5" fillId="34" borderId="23" xfId="0" applyFont="1" applyFill="1" applyBorder="1" applyAlignment="1">
      <alignment horizontal="center" wrapText="1"/>
    </xf>
    <xf numFmtId="0" fontId="5" fillId="34" borderId="28" xfId="0" applyFont="1" applyFill="1" applyBorder="1" applyAlignment="1">
      <alignment horizontal="center" wrapText="1"/>
    </xf>
    <xf numFmtId="205" fontId="5" fillId="0" borderId="29" xfId="0" applyNumberFormat="1" applyFont="1" applyBorder="1" applyAlignment="1">
      <alignment horizontal="center" wrapText="1"/>
    </xf>
    <xf numFmtId="0" fontId="5" fillId="0" borderId="28" xfId="0" applyFont="1" applyFill="1" applyBorder="1" applyAlignment="1">
      <alignment horizontal="center" wrapText="1"/>
    </xf>
    <xf numFmtId="205" fontId="10" fillId="0" borderId="10" xfId="0" applyNumberFormat="1" applyFont="1" applyBorder="1" applyAlignment="1">
      <alignment horizontal="center" wrapText="1"/>
    </xf>
    <xf numFmtId="0" fontId="5" fillId="0" borderId="31" xfId="0" applyFont="1" applyBorder="1" applyAlignment="1">
      <alignment horizontal="center" wrapText="1"/>
    </xf>
    <xf numFmtId="0" fontId="5" fillId="0" borderId="29" xfId="0" applyFont="1" applyFill="1" applyBorder="1" applyAlignment="1">
      <alignment horizontal="center" wrapText="1"/>
    </xf>
    <xf numFmtId="0" fontId="5" fillId="0" borderId="31" xfId="0" applyFont="1" applyFill="1" applyBorder="1" applyAlignment="1">
      <alignment horizontal="center"/>
    </xf>
    <xf numFmtId="0" fontId="5" fillId="38" borderId="23" xfId="0" applyFont="1" applyFill="1" applyBorder="1" applyAlignment="1">
      <alignment horizontal="center" wrapText="1"/>
    </xf>
    <xf numFmtId="0" fontId="5" fillId="38" borderId="24" xfId="0" applyFont="1" applyFill="1" applyBorder="1" applyAlignment="1">
      <alignment horizontal="center"/>
    </xf>
    <xf numFmtId="0" fontId="5" fillId="38" borderId="0" xfId="0" applyFont="1" applyFill="1" applyBorder="1" applyAlignment="1">
      <alignment horizontal="center" wrapText="1"/>
    </xf>
    <xf numFmtId="0" fontId="5" fillId="38" borderId="10" xfId="0" applyFont="1" applyFill="1" applyBorder="1" applyAlignment="1">
      <alignment horizontal="center" wrapText="1"/>
    </xf>
    <xf numFmtId="176" fontId="10" fillId="38" borderId="10" xfId="0" applyNumberFormat="1" applyFont="1" applyFill="1" applyBorder="1" applyAlignment="1">
      <alignment horizontal="center"/>
    </xf>
    <xf numFmtId="0" fontId="10" fillId="38" borderId="10" xfId="0" applyFont="1" applyFill="1" applyBorder="1" applyAlignment="1">
      <alignment horizontal="center" wrapText="1"/>
    </xf>
    <xf numFmtId="176" fontId="10" fillId="38" borderId="0" xfId="0" applyNumberFormat="1" applyFont="1" applyFill="1" applyBorder="1" applyAlignment="1">
      <alignment horizontal="center"/>
    </xf>
    <xf numFmtId="176" fontId="10" fillId="0" borderId="10" xfId="0" applyNumberFormat="1" applyFont="1" applyFill="1" applyBorder="1" applyAlignment="1">
      <alignment horizontal="center" wrapText="1"/>
    </xf>
    <xf numFmtId="0" fontId="0" fillId="0" borderId="10" xfId="0" applyFont="1" applyBorder="1" applyAlignment="1">
      <alignment horizontal="center" wrapText="1"/>
    </xf>
    <xf numFmtId="176" fontId="11" fillId="0" borderId="10" xfId="0" applyNumberFormat="1" applyFont="1" applyFill="1" applyBorder="1" applyAlignment="1">
      <alignment horizontal="center" vertical="center" wrapText="1" shrinkToFit="1"/>
    </xf>
    <xf numFmtId="0" fontId="6" fillId="37" borderId="11" xfId="0" applyFont="1" applyFill="1" applyBorder="1" applyAlignment="1">
      <alignment vertical="center" wrapText="1"/>
    </xf>
    <xf numFmtId="0" fontId="6" fillId="37" borderId="12" xfId="0" applyFont="1" applyFill="1" applyBorder="1" applyAlignment="1">
      <alignment vertical="center" wrapText="1"/>
    </xf>
    <xf numFmtId="0" fontId="6" fillId="37" borderId="13" xfId="0" applyFont="1" applyFill="1" applyBorder="1" applyAlignment="1">
      <alignment vertical="center" wrapText="1"/>
    </xf>
    <xf numFmtId="0" fontId="12" fillId="0" borderId="0" xfId="0" applyFont="1" applyBorder="1" applyAlignment="1">
      <alignment vertical="center" wrapText="1"/>
    </xf>
    <xf numFmtId="0" fontId="12" fillId="0" borderId="0" xfId="0" applyFont="1" applyBorder="1" applyAlignment="1">
      <alignment vertical="center"/>
    </xf>
    <xf numFmtId="0" fontId="6" fillId="0" borderId="0" xfId="0" applyFont="1" applyAlignment="1">
      <alignment vertical="top"/>
    </xf>
    <xf numFmtId="0" fontId="5" fillId="38" borderId="10" xfId="0" applyFont="1" applyFill="1" applyBorder="1" applyAlignment="1">
      <alignment horizontal="center"/>
    </xf>
    <xf numFmtId="0" fontId="4" fillId="0" borderId="14" xfId="0" applyFont="1" applyFill="1" applyBorder="1" applyAlignment="1">
      <alignment horizontal="centerContinuous"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12" fillId="0" borderId="0" xfId="0" applyFont="1" applyBorder="1" applyAlignment="1">
      <alignment horizontal="center" vertical="center" wrapText="1"/>
    </xf>
    <xf numFmtId="0" fontId="4" fillId="0" borderId="32" xfId="0" applyFont="1" applyBorder="1" applyAlignment="1">
      <alignment horizontal="center" vertical="center"/>
    </xf>
    <xf numFmtId="0" fontId="8" fillId="33" borderId="0" xfId="0" applyFont="1" applyFill="1" applyAlignment="1">
      <alignment vertical="center"/>
    </xf>
    <xf numFmtId="205" fontId="5" fillId="0" borderId="12" xfId="0" applyNumberFormat="1" applyFont="1" applyBorder="1" applyAlignment="1">
      <alignment horizontal="center" vertical="center"/>
    </xf>
    <xf numFmtId="2" fontId="16" fillId="0" borderId="0" xfId="0" applyNumberFormat="1" applyFont="1" applyFill="1" applyAlignment="1">
      <alignment/>
    </xf>
    <xf numFmtId="0" fontId="5" fillId="0" borderId="33" xfId="0" applyFont="1" applyBorder="1" applyAlignment="1">
      <alignment horizontal="center" wrapText="1"/>
    </xf>
    <xf numFmtId="0" fontId="0" fillId="0" borderId="22" xfId="0" applyFont="1" applyBorder="1" applyAlignment="1">
      <alignment horizontal="center" vertical="center"/>
    </xf>
    <xf numFmtId="210" fontId="10" fillId="0" borderId="10" xfId="0" applyNumberFormat="1" applyFont="1" applyBorder="1" applyAlignment="1">
      <alignment horizontal="center"/>
    </xf>
    <xf numFmtId="198" fontId="10" fillId="0" borderId="10" xfId="0" applyNumberFormat="1" applyFont="1" applyBorder="1" applyAlignment="1">
      <alignment horizontal="center"/>
    </xf>
    <xf numFmtId="0" fontId="15" fillId="0" borderId="0" xfId="0" applyFont="1" applyBorder="1" applyAlignment="1">
      <alignment horizontal="center" wrapText="1"/>
    </xf>
    <xf numFmtId="176" fontId="15" fillId="0" borderId="0" xfId="0" applyNumberFormat="1" applyFont="1" applyBorder="1" applyAlignment="1">
      <alignment horizontal="center"/>
    </xf>
    <xf numFmtId="0" fontId="15" fillId="33" borderId="10" xfId="0" applyFont="1" applyFill="1" applyBorder="1" applyAlignment="1">
      <alignment horizontal="center" wrapText="1"/>
    </xf>
    <xf numFmtId="176" fontId="15" fillId="33" borderId="10" xfId="0" applyNumberFormat="1" applyFont="1" applyFill="1" applyBorder="1" applyAlignment="1">
      <alignment horizontal="center"/>
    </xf>
    <xf numFmtId="0" fontId="15" fillId="0" borderId="0" xfId="0" applyFont="1" applyFill="1" applyBorder="1" applyAlignment="1">
      <alignment horizontal="center" wrapText="1"/>
    </xf>
    <xf numFmtId="176" fontId="15" fillId="0" borderId="0" xfId="0" applyNumberFormat="1" applyFont="1" applyFill="1" applyBorder="1" applyAlignment="1">
      <alignment horizontal="center"/>
    </xf>
    <xf numFmtId="0" fontId="6" fillId="37" borderId="26" xfId="0" applyFont="1" applyFill="1" applyBorder="1" applyAlignment="1">
      <alignment vertical="center" wrapText="1"/>
    </xf>
    <xf numFmtId="0" fontId="6" fillId="37" borderId="11" xfId="0" applyFont="1" applyFill="1" applyBorder="1" applyAlignment="1">
      <alignment vertical="center"/>
    </xf>
    <xf numFmtId="0" fontId="6" fillId="0" borderId="0" xfId="0" applyFont="1" applyFill="1" applyBorder="1" applyAlignment="1">
      <alignment vertical="center"/>
    </xf>
    <xf numFmtId="0" fontId="13" fillId="0" borderId="0" xfId="0" applyFont="1" applyAlignment="1">
      <alignment wrapText="1"/>
    </xf>
    <xf numFmtId="0" fontId="13" fillId="0" borderId="0" xfId="0" applyFont="1" applyAlignment="1">
      <alignment horizontal="center"/>
    </xf>
    <xf numFmtId="0" fontId="4" fillId="35" borderId="0" xfId="0" applyFont="1" applyFill="1" applyAlignment="1">
      <alignment horizontal="center"/>
    </xf>
    <xf numFmtId="0" fontId="4" fillId="0" borderId="0" xfId="0" applyFont="1" applyAlignment="1">
      <alignment horizontal="center"/>
    </xf>
    <xf numFmtId="0" fontId="12" fillId="0" borderId="0"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27" xfId="0" applyFont="1" applyBorder="1" applyAlignment="1">
      <alignment horizontal="center" vertical="center"/>
    </xf>
    <xf numFmtId="0" fontId="4" fillId="0" borderId="20" xfId="0" applyFont="1" applyBorder="1" applyAlignment="1">
      <alignment horizontal="center" vertical="center"/>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5" xfId="0" applyFont="1" applyFill="1" applyBorder="1" applyAlignment="1">
      <alignment horizontal="center" vertical="center" wrapText="1"/>
    </xf>
    <xf numFmtId="0" fontId="5" fillId="0" borderId="36"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xf numFmtId="0" fontId="0" fillId="0" borderId="16" xfId="0" applyFont="1" applyBorder="1" applyAlignment="1">
      <alignment/>
    </xf>
    <xf numFmtId="0" fontId="5" fillId="38" borderId="14" xfId="0" applyFont="1" applyFill="1" applyBorder="1" applyAlignment="1">
      <alignment horizontal="center" vertical="top" wrapText="1"/>
    </xf>
    <xf numFmtId="0" fontId="5" fillId="38" borderId="16" xfId="0" applyFont="1" applyFill="1" applyBorder="1" applyAlignment="1">
      <alignment horizontal="center" vertical="top" wrapText="1"/>
    </xf>
    <xf numFmtId="0" fontId="5" fillId="38" borderId="21" xfId="0" applyFont="1" applyFill="1" applyBorder="1" applyAlignment="1">
      <alignment horizontal="center" vertical="top" wrapText="1"/>
    </xf>
    <xf numFmtId="0" fontId="5" fillId="38" borderId="22" xfId="0" applyFont="1" applyFill="1" applyBorder="1" applyAlignment="1">
      <alignment horizontal="center" vertical="top" wrapText="1"/>
    </xf>
    <xf numFmtId="0" fontId="5" fillId="0" borderId="37"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8" xfId="0" applyFont="1" applyBorder="1" applyAlignment="1">
      <alignment horizontal="center" vertical="center" wrapText="1"/>
    </xf>
    <xf numFmtId="0" fontId="4" fillId="0" borderId="21" xfId="0" applyFont="1" applyBorder="1" applyAlignment="1">
      <alignment horizontal="center" vertical="center"/>
    </xf>
    <xf numFmtId="0" fontId="0" fillId="0" borderId="22" xfId="0" applyFont="1" applyBorder="1" applyAlignment="1">
      <alignment horizontal="center" vertical="center"/>
    </xf>
    <xf numFmtId="0" fontId="5" fillId="0" borderId="37"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37" xfId="0" applyFont="1" applyBorder="1" applyAlignment="1">
      <alignment horizontal="center" vertical="center"/>
    </xf>
    <xf numFmtId="0" fontId="5" fillId="0" borderId="30" xfId="0" applyFont="1" applyBorder="1" applyAlignment="1">
      <alignment horizontal="center" vertical="center"/>
    </xf>
    <xf numFmtId="0" fontId="5" fillId="0" borderId="38" xfId="0" applyFont="1" applyBorder="1" applyAlignment="1">
      <alignment horizontal="center" vertical="center"/>
    </xf>
    <xf numFmtId="0" fontId="6" fillId="0" borderId="0" xfId="0" applyFont="1" applyBorder="1" applyAlignment="1">
      <alignment vertical="top" wrapText="1"/>
    </xf>
    <xf numFmtId="0" fontId="5" fillId="0" borderId="10" xfId="0" applyFont="1" applyFill="1" applyBorder="1" applyAlignment="1">
      <alignment horizont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37" borderId="11" xfId="0" applyFont="1" applyFill="1" applyBorder="1" applyAlignment="1">
      <alignment vertical="center" wrapText="1"/>
    </xf>
    <xf numFmtId="0" fontId="6" fillId="37" borderId="12" xfId="0" applyFont="1" applyFill="1" applyBorder="1" applyAlignment="1">
      <alignment vertical="center" wrapText="1"/>
    </xf>
    <xf numFmtId="0" fontId="6" fillId="37" borderId="13" xfId="0" applyFont="1" applyFill="1" applyBorder="1" applyAlignment="1">
      <alignment vertical="center" wrapText="1"/>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6" fillId="37" borderId="10" xfId="0" applyFont="1" applyFill="1" applyBorder="1" applyAlignment="1">
      <alignment vertical="center" wrapText="1"/>
    </xf>
    <xf numFmtId="0" fontId="4" fillId="0" borderId="14" xfId="0" applyFont="1" applyBorder="1" applyAlignment="1">
      <alignment horizontal="center" vertical="center" wrapText="1"/>
    </xf>
    <xf numFmtId="0" fontId="4" fillId="36" borderId="14"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36"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Fill="1" applyBorder="1" applyAlignment="1">
      <alignment horizontal="center" wrapText="1"/>
    </xf>
    <xf numFmtId="0" fontId="4" fillId="0" borderId="16" xfId="0" applyFont="1" applyFill="1" applyBorder="1" applyAlignment="1">
      <alignment horizontal="center" wrapText="1"/>
    </xf>
    <xf numFmtId="0" fontId="4" fillId="0" borderId="36" xfId="0" applyFont="1" applyFill="1" applyBorder="1" applyAlignment="1">
      <alignment horizontal="center" wrapText="1"/>
    </xf>
    <xf numFmtId="0" fontId="4" fillId="0" borderId="24" xfId="0" applyFont="1" applyFill="1" applyBorder="1" applyAlignment="1">
      <alignment horizontal="center" wrapText="1"/>
    </xf>
    <xf numFmtId="0" fontId="4" fillId="0" borderId="36" xfId="0" applyFont="1" applyBorder="1" applyAlignment="1">
      <alignment horizontal="center" vertical="center" wrapText="1"/>
    </xf>
    <xf numFmtId="0" fontId="4" fillId="0" borderId="24" xfId="0" applyFont="1" applyBorder="1" applyAlignment="1">
      <alignment horizontal="center" vertical="center" wrapText="1"/>
    </xf>
    <xf numFmtId="0" fontId="5" fillId="38" borderId="14" xfId="0" applyFont="1" applyFill="1" applyBorder="1" applyAlignment="1">
      <alignment horizontal="center" vertical="center" wrapText="1"/>
    </xf>
    <xf numFmtId="0" fontId="5" fillId="38" borderId="16" xfId="0" applyFont="1" applyFill="1" applyBorder="1" applyAlignment="1">
      <alignment horizontal="center" vertical="center" wrapText="1"/>
    </xf>
    <xf numFmtId="0" fontId="5" fillId="38" borderId="36" xfId="0" applyFont="1" applyFill="1" applyBorder="1" applyAlignment="1">
      <alignment horizontal="center" vertical="center" wrapText="1"/>
    </xf>
    <xf numFmtId="0" fontId="5" fillId="38" borderId="24"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36"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4" fillId="34" borderId="19"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5" fillId="38" borderId="19" xfId="0" applyFont="1" applyFill="1" applyBorder="1" applyAlignment="1">
      <alignment horizontal="center" vertical="top" wrapText="1"/>
    </xf>
    <xf numFmtId="0" fontId="5" fillId="38" borderId="20" xfId="0" applyFont="1" applyFill="1" applyBorder="1" applyAlignment="1">
      <alignment horizontal="center" vertical="top" wrapText="1"/>
    </xf>
    <xf numFmtId="205" fontId="4" fillId="0" borderId="19" xfId="0" applyNumberFormat="1" applyFont="1" applyBorder="1" applyAlignment="1">
      <alignment horizontal="center" vertical="center"/>
    </xf>
    <xf numFmtId="205" fontId="4" fillId="0" borderId="20" xfId="0" applyNumberFormat="1" applyFont="1" applyBorder="1" applyAlignment="1">
      <alignment horizontal="center" vertical="center"/>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12"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34</xdr:row>
      <xdr:rowOff>114300</xdr:rowOff>
    </xdr:from>
    <xdr:to>
      <xdr:col>6</xdr:col>
      <xdr:colOff>447675</xdr:colOff>
      <xdr:row>49</xdr:row>
      <xdr:rowOff>95250</xdr:rowOff>
    </xdr:to>
    <xdr:sp>
      <xdr:nvSpPr>
        <xdr:cNvPr id="1" name="Text Box 1"/>
        <xdr:cNvSpPr txBox="1">
          <a:spLocks noChangeArrowheads="1"/>
        </xdr:cNvSpPr>
      </xdr:nvSpPr>
      <xdr:spPr>
        <a:xfrm>
          <a:off x="85725" y="6334125"/>
          <a:ext cx="6038850" cy="25527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ＭＳ 明朝"/>
              <a:ea typeface="ＭＳ 明朝"/>
              <a:cs typeface="ＭＳ 明朝"/>
            </a:rPr>
            <a:t>注意</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明朝"/>
              <a:ea typeface="ＭＳ 明朝"/>
              <a:cs typeface="ＭＳ 明朝"/>
            </a:rPr>
            <a:t>①標準型、簡易型</a:t>
          </a:r>
          <a:r>
            <a:rPr lang="en-US" cap="none" sz="1050" b="0" i="0" u="none" baseline="0">
              <a:solidFill>
                <a:srgbClr val="000000"/>
              </a:solidFill>
              <a:latin typeface="ＭＳ 明朝"/>
              <a:ea typeface="ＭＳ 明朝"/>
              <a:cs typeface="ＭＳ 明朝"/>
            </a:rPr>
            <a:t>の形式を問わず本様式を使用する。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明朝"/>
              <a:ea typeface="ＭＳ 明朝"/>
              <a:cs typeface="ＭＳ 明朝"/>
            </a:rPr>
            <a:t>②技術資料（様式第４～１１号）の提出方法は、入札公告を確認すること。電子入札システムに提出する場合（合計３メガ未満）、社印は不要とするが、社名等はＩＣカードと整合させること。</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明朝"/>
              <a:ea typeface="ＭＳ 明朝"/>
              <a:cs typeface="ＭＳ 明朝"/>
            </a:rPr>
            <a:t>③添付資料は、入札参加資格確認資料と同時に電送、郵送または持参により１部提出すること。</a:t>
          </a:r>
          <a:r>
            <a:rPr lang="en-US" cap="none" sz="1050" b="0" i="0" u="none" strike="sngStrik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明朝"/>
              <a:ea typeface="ＭＳ 明朝"/>
              <a:cs typeface="ＭＳ 明朝"/>
            </a:rPr>
            <a:t>④技術資料の内容について問合せを行う場合には、上記の連絡先の担当者に行う。</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明朝"/>
              <a:ea typeface="ＭＳ 明朝"/>
              <a:cs typeface="ＭＳ 明朝"/>
            </a:rPr>
            <a:t>⑤技術資料は入札価格と同程度の意味を持つ</a:t>
          </a:r>
          <a:r>
            <a:rPr lang="en-US" cap="none" sz="1050" b="0" i="0" u="none" baseline="0">
              <a:solidFill>
                <a:srgbClr val="000000"/>
              </a:solidFill>
              <a:latin typeface="ＭＳ 明朝"/>
              <a:ea typeface="ＭＳ 明朝"/>
              <a:cs typeface="ＭＳ 明朝"/>
            </a:rPr>
            <a:t>ことから慎重に取り扱うこと。提出後の訂正や修正は認めない。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明朝"/>
              <a:ea typeface="ＭＳ 明朝"/>
              <a:cs typeface="ＭＳ 明朝"/>
            </a:rPr>
            <a:t>⑥記載内容の確認のため発注者より追加資料の提出を求められた場合には、速やかに対応すること。</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明朝"/>
              <a:ea typeface="ＭＳ 明朝"/>
              <a:cs typeface="ＭＳ 明朝"/>
            </a:rPr>
            <a:t>⑦資料作成に要する費用は提出者の負担とする。</a:t>
          </a:r>
          <a:r>
            <a:rPr lang="en-US" cap="none" sz="105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G27"/>
  <sheetViews>
    <sheetView tabSelected="1" view="pageBreakPreview" zoomScaleSheetLayoutView="100" zoomScalePageLayoutView="0" workbookViewId="0" topLeftCell="A1">
      <selection activeCell="A1" sqref="A1"/>
    </sheetView>
  </sheetViews>
  <sheetFormatPr defaultColWidth="9.00390625" defaultRowHeight="13.5"/>
  <cols>
    <col min="1" max="1" width="29.50390625" style="11" customWidth="1"/>
    <col min="2" max="16384" width="9.00390625" style="11" customWidth="1"/>
  </cols>
  <sheetData>
    <row r="1" spans="1:7" ht="12.75">
      <c r="A1" s="40" t="s">
        <v>37</v>
      </c>
      <c r="F1" s="173" t="s">
        <v>38</v>
      </c>
      <c r="G1" s="173"/>
    </row>
    <row r="2" spans="1:7" ht="12.75">
      <c r="A2" s="40"/>
      <c r="E2" s="172" t="s">
        <v>169</v>
      </c>
      <c r="F2" s="172"/>
      <c r="G2" s="172"/>
    </row>
    <row r="3" ht="12.75">
      <c r="A3" s="40" t="s">
        <v>44</v>
      </c>
    </row>
    <row r="4" ht="12.75">
      <c r="A4" s="40"/>
    </row>
    <row r="5" ht="12.75">
      <c r="A5" s="40"/>
    </row>
    <row r="6" ht="12.75">
      <c r="A6" s="40" t="s">
        <v>39</v>
      </c>
    </row>
    <row r="7" ht="13.5" customHeight="1">
      <c r="A7" s="40" t="s">
        <v>180</v>
      </c>
    </row>
    <row r="8" spans="1:7" ht="12.75">
      <c r="A8" s="40" t="s">
        <v>45</v>
      </c>
      <c r="D8" s="87" t="s">
        <v>46</v>
      </c>
      <c r="E8" s="87" t="s">
        <v>47</v>
      </c>
      <c r="F8" s="87"/>
      <c r="G8" s="87"/>
    </row>
    <row r="9" spans="1:7" ht="12.75">
      <c r="A9" s="40" t="s">
        <v>48</v>
      </c>
      <c r="D9" s="87"/>
      <c r="E9" s="87" t="s">
        <v>49</v>
      </c>
      <c r="F9" s="87"/>
      <c r="G9" s="87"/>
    </row>
    <row r="10" spans="1:7" ht="12.75">
      <c r="A10" s="40" t="s">
        <v>45</v>
      </c>
      <c r="D10" s="87" t="s">
        <v>50</v>
      </c>
      <c r="E10" s="87" t="s">
        <v>51</v>
      </c>
      <c r="F10" s="87"/>
      <c r="G10" s="88" t="s">
        <v>52</v>
      </c>
    </row>
    <row r="11" spans="1:7" ht="12.75">
      <c r="A11" s="40" t="s">
        <v>53</v>
      </c>
      <c r="D11" s="87"/>
      <c r="E11" s="87" t="s">
        <v>54</v>
      </c>
      <c r="F11" s="87"/>
      <c r="G11" s="87"/>
    </row>
    <row r="12" spans="1:7" ht="12.75">
      <c r="A12" s="40" t="s">
        <v>55</v>
      </c>
      <c r="D12" s="87"/>
      <c r="E12" s="87" t="s">
        <v>56</v>
      </c>
      <c r="F12" s="87"/>
      <c r="G12" s="87"/>
    </row>
    <row r="13" ht="12.75">
      <c r="A13" s="40"/>
    </row>
    <row r="14" ht="12.75">
      <c r="A14" s="40"/>
    </row>
    <row r="15" ht="12.75">
      <c r="A15" s="40"/>
    </row>
    <row r="16" spans="1:7" ht="63" customHeight="1">
      <c r="A16" s="170" t="s">
        <v>85</v>
      </c>
      <c r="B16" s="170"/>
      <c r="C16" s="170"/>
      <c r="D16" s="170"/>
      <c r="E16" s="170"/>
      <c r="F16" s="170"/>
      <c r="G16" s="170"/>
    </row>
    <row r="17" ht="12.75">
      <c r="A17" s="40"/>
    </row>
    <row r="18" ht="12.75">
      <c r="A18" s="40"/>
    </row>
    <row r="19" spans="1:7" ht="12.75">
      <c r="A19" s="171" t="s">
        <v>40</v>
      </c>
      <c r="B19" s="171"/>
      <c r="C19" s="171"/>
      <c r="D19" s="171"/>
      <c r="E19" s="171"/>
      <c r="F19" s="171"/>
      <c r="G19" s="171"/>
    </row>
    <row r="20" spans="1:7" ht="12.75">
      <c r="A20" s="171"/>
      <c r="B20" s="171"/>
      <c r="C20" s="171"/>
      <c r="D20" s="171"/>
      <c r="E20" s="171"/>
      <c r="F20" s="171"/>
      <c r="G20" s="171"/>
    </row>
    <row r="21" ht="12.75">
      <c r="A21" s="40"/>
    </row>
    <row r="22" ht="12.75">
      <c r="A22" s="40"/>
    </row>
    <row r="23" ht="12.75">
      <c r="A23" s="40"/>
    </row>
    <row r="24" ht="12.75">
      <c r="A24" s="40" t="s">
        <v>41</v>
      </c>
    </row>
    <row r="25" spans="1:7" ht="12.75">
      <c r="A25" s="89" t="s">
        <v>57</v>
      </c>
      <c r="B25" s="87" t="s">
        <v>58</v>
      </c>
      <c r="C25" s="87"/>
      <c r="D25" s="87"/>
      <c r="E25" s="87"/>
      <c r="F25" s="87"/>
      <c r="G25" s="87"/>
    </row>
    <row r="26" spans="1:7" ht="12.75">
      <c r="A26" s="90" t="s">
        <v>42</v>
      </c>
      <c r="B26" s="87" t="s">
        <v>59</v>
      </c>
      <c r="C26" s="87"/>
      <c r="D26" s="87"/>
      <c r="E26" s="87"/>
      <c r="F26" s="87"/>
      <c r="G26" s="87"/>
    </row>
    <row r="27" spans="1:7" ht="12.75">
      <c r="A27" s="90" t="s">
        <v>43</v>
      </c>
      <c r="B27" s="87" t="s">
        <v>60</v>
      </c>
      <c r="C27" s="87"/>
      <c r="D27" s="87"/>
      <c r="E27" s="87"/>
      <c r="F27" s="87"/>
      <c r="G27" s="87"/>
    </row>
  </sheetData>
  <sheetProtection/>
  <mergeCells count="4">
    <mergeCell ref="A16:G16"/>
    <mergeCell ref="A19:G20"/>
    <mergeCell ref="E2:G2"/>
    <mergeCell ref="F1:G1"/>
  </mergeCells>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B1:AJ40"/>
  <sheetViews>
    <sheetView showGridLines="0" zoomScale="70" zoomScaleNormal="70" zoomScalePageLayoutView="0" workbookViewId="0" topLeftCell="B1">
      <selection activeCell="B1" sqref="B1"/>
    </sheetView>
  </sheetViews>
  <sheetFormatPr defaultColWidth="9.00390625" defaultRowHeight="13.5"/>
  <cols>
    <col min="1" max="1" width="9.125" style="2" hidden="1" customWidth="1"/>
    <col min="2" max="2" width="1.625" style="1" customWidth="1"/>
    <col min="3" max="3" width="25.75390625" style="7" customWidth="1"/>
    <col min="4" max="4" width="8.125" style="2" customWidth="1"/>
    <col min="5" max="5" width="8.625" style="2" customWidth="1"/>
    <col min="6" max="6" width="8.25390625" style="2" customWidth="1"/>
    <col min="7" max="7" width="8.50390625" style="2" customWidth="1"/>
    <col min="8" max="8" width="8.25390625" style="2" customWidth="1"/>
    <col min="9" max="9" width="8.50390625" style="2" customWidth="1"/>
    <col min="10" max="10" width="8.25390625" style="2" customWidth="1"/>
    <col min="11" max="11" width="17.50390625" style="2" customWidth="1"/>
    <col min="12" max="12" width="8.25390625" style="2" customWidth="1"/>
    <col min="13" max="13" width="9.125" style="2" bestFit="1" customWidth="1"/>
    <col min="14" max="14" width="7.625" style="2" customWidth="1"/>
    <col min="15" max="15" width="8.00390625" style="2" customWidth="1"/>
    <col min="16" max="16" width="9.00390625" style="2" customWidth="1"/>
    <col min="17" max="17" width="8.125" style="2" customWidth="1"/>
    <col min="18" max="18" width="12.25390625" style="2" customWidth="1"/>
    <col min="19" max="19" width="8.125" style="2" customWidth="1"/>
    <col min="20" max="20" width="7.625" style="2" customWidth="1"/>
    <col min="21" max="21" width="11.25390625" style="2" customWidth="1"/>
    <col min="22" max="22" width="9.625" style="2" customWidth="1"/>
    <col min="23" max="24" width="9.125" style="2" bestFit="1" customWidth="1"/>
    <col min="25" max="25" width="8.50390625" style="2" customWidth="1"/>
    <col min="26" max="26" width="8.50390625" style="3" customWidth="1"/>
    <col min="27" max="27" width="15.625" style="2" customWidth="1"/>
    <col min="28" max="28" width="9.125" style="2" bestFit="1" customWidth="1"/>
    <col min="29" max="29" width="10.625" style="2" customWidth="1"/>
    <col min="30" max="30" width="9.375" style="2" customWidth="1"/>
    <col min="31" max="31" width="8.125" style="2" customWidth="1"/>
    <col min="32" max="32" width="8.75390625" style="2" customWidth="1"/>
    <col min="33" max="33" width="8.00390625" style="2" customWidth="1"/>
    <col min="34" max="34" width="8.625" style="2" customWidth="1"/>
    <col min="35" max="35" width="10.625" style="2" customWidth="1"/>
    <col min="36" max="36" width="9.125" style="2" bestFit="1" customWidth="1"/>
    <col min="37" max="37" width="2.75390625" style="2" customWidth="1"/>
    <col min="38" max="38" width="1.25" style="2" customWidth="1"/>
    <col min="39" max="16384" width="9.00390625" style="2" customWidth="1"/>
  </cols>
  <sheetData>
    <row r="1" spans="2:36" s="11" customFormat="1" ht="92.25" customHeight="1">
      <c r="B1" s="12"/>
      <c r="C1" s="210" t="s">
        <v>86</v>
      </c>
      <c r="D1" s="210"/>
      <c r="E1" s="210"/>
      <c r="F1" s="210"/>
      <c r="G1" s="13"/>
      <c r="H1" s="13"/>
      <c r="I1" s="13"/>
      <c r="J1" s="13"/>
      <c r="K1" s="174" t="s">
        <v>75</v>
      </c>
      <c r="L1" s="174"/>
      <c r="M1" s="174"/>
      <c r="N1" s="174"/>
      <c r="O1" s="174"/>
      <c r="P1" s="174"/>
      <c r="Q1" s="174"/>
      <c r="R1" s="174"/>
      <c r="S1" s="174"/>
      <c r="T1" s="174"/>
      <c r="U1" s="174"/>
      <c r="V1" s="174"/>
      <c r="W1" s="174"/>
      <c r="X1" s="174"/>
      <c r="Y1" s="174"/>
      <c r="Z1" s="152"/>
      <c r="AA1" s="152"/>
      <c r="AB1" s="152"/>
      <c r="AC1" s="152"/>
      <c r="AD1" s="152"/>
      <c r="AE1" s="152"/>
      <c r="AF1" s="152"/>
      <c r="AG1" s="91"/>
      <c r="AH1" s="91"/>
      <c r="AI1" s="91"/>
      <c r="AJ1" s="91"/>
    </row>
    <row r="2" spans="2:12" s="11" customFormat="1" ht="30" customHeight="1">
      <c r="B2" s="12"/>
      <c r="C2" s="14" t="s">
        <v>0</v>
      </c>
      <c r="D2" s="154" t="s">
        <v>61</v>
      </c>
      <c r="E2" s="16"/>
      <c r="F2" s="16"/>
      <c r="G2" s="16"/>
      <c r="H2" s="16"/>
      <c r="I2" s="14"/>
      <c r="J2" s="14"/>
      <c r="K2" s="14"/>
      <c r="L2" s="14"/>
    </row>
    <row r="3" spans="2:12" s="11" customFormat="1" ht="30" customHeight="1">
      <c r="B3" s="12"/>
      <c r="C3" s="14" t="s">
        <v>10</v>
      </c>
      <c r="D3" s="154" t="s">
        <v>23</v>
      </c>
      <c r="E3" s="16"/>
      <c r="F3" s="16"/>
      <c r="G3" s="16"/>
      <c r="H3" s="16"/>
      <c r="I3" s="14"/>
      <c r="J3" s="14"/>
      <c r="K3" s="14"/>
      <c r="L3" s="14"/>
    </row>
    <row r="4" spans="3:36" ht="41.25" customHeight="1">
      <c r="C4" s="4"/>
      <c r="D4" s="175" t="s">
        <v>1</v>
      </c>
      <c r="E4" s="176"/>
      <c r="F4" s="176"/>
      <c r="G4" s="176"/>
      <c r="H4" s="176"/>
      <c r="I4" s="176"/>
      <c r="J4" s="176"/>
      <c r="K4" s="176"/>
      <c r="L4" s="177"/>
      <c r="M4" s="207" t="s">
        <v>15</v>
      </c>
      <c r="N4" s="204" t="s">
        <v>66</v>
      </c>
      <c r="O4" s="205"/>
      <c r="P4" s="205"/>
      <c r="Q4" s="205"/>
      <c r="R4" s="205"/>
      <c r="S4" s="205"/>
      <c r="T4" s="205"/>
      <c r="U4" s="205"/>
      <c r="V4" s="205"/>
      <c r="W4" s="206"/>
      <c r="X4" s="207" t="s">
        <v>15</v>
      </c>
      <c r="Y4" s="175" t="s">
        <v>18</v>
      </c>
      <c r="Z4" s="176"/>
      <c r="AA4" s="176"/>
      <c r="AB4" s="176"/>
      <c r="AC4" s="176"/>
      <c r="AD4" s="176"/>
      <c r="AE4" s="176"/>
      <c r="AF4" s="176"/>
      <c r="AG4" s="176"/>
      <c r="AH4" s="177"/>
      <c r="AI4" s="201" t="s">
        <v>15</v>
      </c>
      <c r="AJ4" s="196" t="s">
        <v>2</v>
      </c>
    </row>
    <row r="5" spans="3:36" ht="30" customHeight="1">
      <c r="C5" s="211" t="s">
        <v>3</v>
      </c>
      <c r="D5" s="175" t="s">
        <v>67</v>
      </c>
      <c r="E5" s="176"/>
      <c r="F5" s="176"/>
      <c r="G5" s="176"/>
      <c r="H5" s="150"/>
      <c r="I5" s="151"/>
      <c r="J5" s="175" t="s">
        <v>68</v>
      </c>
      <c r="K5" s="176"/>
      <c r="L5" s="177"/>
      <c r="M5" s="208"/>
      <c r="N5" s="186" t="s">
        <v>69</v>
      </c>
      <c r="O5" s="187"/>
      <c r="P5" s="187"/>
      <c r="Q5" s="187"/>
      <c r="R5" s="187"/>
      <c r="S5" s="187"/>
      <c r="T5" s="187"/>
      <c r="U5" s="187"/>
      <c r="V5" s="187"/>
      <c r="W5" s="188"/>
      <c r="X5" s="208"/>
      <c r="Y5" s="175" t="s">
        <v>67</v>
      </c>
      <c r="Z5" s="176"/>
      <c r="AA5" s="176"/>
      <c r="AB5" s="176"/>
      <c r="AC5" s="176"/>
      <c r="AD5" s="176"/>
      <c r="AE5" s="176"/>
      <c r="AF5" s="176"/>
      <c r="AG5" s="176"/>
      <c r="AH5" s="177"/>
      <c r="AI5" s="202"/>
      <c r="AJ5" s="198"/>
    </row>
    <row r="6" spans="3:36" ht="34.5" customHeight="1">
      <c r="C6" s="211"/>
      <c r="D6" s="178" t="s">
        <v>4</v>
      </c>
      <c r="E6" s="179"/>
      <c r="F6" s="178" t="s">
        <v>70</v>
      </c>
      <c r="G6" s="179"/>
      <c r="H6" s="178" t="s">
        <v>5</v>
      </c>
      <c r="I6" s="179"/>
      <c r="J6" s="178" t="s">
        <v>6</v>
      </c>
      <c r="K6" s="217"/>
      <c r="L6" s="179"/>
      <c r="M6" s="208"/>
      <c r="N6" s="148" t="s">
        <v>7</v>
      </c>
      <c r="O6" s="58"/>
      <c r="P6" s="189" t="s">
        <v>8</v>
      </c>
      <c r="Q6" s="190"/>
      <c r="R6" s="192" t="s">
        <v>90</v>
      </c>
      <c r="S6" s="193"/>
      <c r="T6" s="178" t="s">
        <v>70</v>
      </c>
      <c r="U6" s="191"/>
      <c r="V6" s="78" t="s">
        <v>62</v>
      </c>
      <c r="W6" s="79"/>
      <c r="X6" s="208"/>
      <c r="Y6" s="178" t="s">
        <v>11</v>
      </c>
      <c r="Z6" s="179"/>
      <c r="AA6" s="180" t="s">
        <v>12</v>
      </c>
      <c r="AB6" s="181"/>
      <c r="AC6" s="181"/>
      <c r="AD6" s="182"/>
      <c r="AE6" s="178" t="s">
        <v>13</v>
      </c>
      <c r="AF6" s="179"/>
      <c r="AG6" s="212" t="s">
        <v>124</v>
      </c>
      <c r="AH6" s="213"/>
      <c r="AI6" s="202"/>
      <c r="AJ6" s="196" t="s">
        <v>19</v>
      </c>
    </row>
    <row r="7" spans="3:36" ht="34.5" customHeight="1">
      <c r="C7" s="211"/>
      <c r="D7" s="59"/>
      <c r="E7" s="60"/>
      <c r="F7" s="199" t="s">
        <v>71</v>
      </c>
      <c r="G7" s="218"/>
      <c r="H7" s="59"/>
      <c r="I7" s="60"/>
      <c r="J7" s="59"/>
      <c r="K7" s="153"/>
      <c r="L7" s="60"/>
      <c r="M7" s="208"/>
      <c r="N7" s="63"/>
      <c r="O7" s="64"/>
      <c r="P7" s="65"/>
      <c r="Q7" s="66"/>
      <c r="R7" s="194"/>
      <c r="S7" s="195"/>
      <c r="T7" s="199" t="s">
        <v>72</v>
      </c>
      <c r="U7" s="200"/>
      <c r="V7" s="80"/>
      <c r="W7" s="81"/>
      <c r="X7" s="208"/>
      <c r="Y7" s="59"/>
      <c r="Z7" s="60"/>
      <c r="AA7" s="183" t="s">
        <v>88</v>
      </c>
      <c r="AB7" s="185"/>
      <c r="AC7" s="183" t="s">
        <v>176</v>
      </c>
      <c r="AD7" s="184"/>
      <c r="AE7" s="59"/>
      <c r="AF7" s="60"/>
      <c r="AG7" s="103"/>
      <c r="AH7" s="104"/>
      <c r="AI7" s="202"/>
      <c r="AJ7" s="197"/>
    </row>
    <row r="8" spans="3:36" ht="43.5" customHeight="1">
      <c r="C8" s="211"/>
      <c r="D8" s="67" t="s">
        <v>21</v>
      </c>
      <c r="E8" s="68" t="s">
        <v>9</v>
      </c>
      <c r="F8" s="67" t="s">
        <v>87</v>
      </c>
      <c r="G8" s="69" t="s">
        <v>9</v>
      </c>
      <c r="H8" s="67" t="s">
        <v>21</v>
      </c>
      <c r="I8" s="69" t="s">
        <v>9</v>
      </c>
      <c r="J8" s="67" t="s">
        <v>17</v>
      </c>
      <c r="K8" s="70" t="s">
        <v>181</v>
      </c>
      <c r="L8" s="69" t="s">
        <v>9</v>
      </c>
      <c r="M8" s="209"/>
      <c r="N8" s="71" t="s">
        <v>21</v>
      </c>
      <c r="O8" s="73" t="s">
        <v>9</v>
      </c>
      <c r="P8" s="71" t="s">
        <v>73</v>
      </c>
      <c r="Q8" s="74" t="s">
        <v>9</v>
      </c>
      <c r="R8" s="131" t="s">
        <v>91</v>
      </c>
      <c r="S8" s="132" t="s">
        <v>9</v>
      </c>
      <c r="T8" s="67" t="s">
        <v>87</v>
      </c>
      <c r="U8" s="69" t="s">
        <v>9</v>
      </c>
      <c r="V8" s="82" t="s">
        <v>187</v>
      </c>
      <c r="W8" s="83" t="s">
        <v>9</v>
      </c>
      <c r="X8" s="209"/>
      <c r="Y8" s="67" t="s">
        <v>14</v>
      </c>
      <c r="Z8" s="69" t="s">
        <v>9</v>
      </c>
      <c r="AA8" s="71" t="s">
        <v>21</v>
      </c>
      <c r="AB8" s="72" t="s">
        <v>9</v>
      </c>
      <c r="AC8" s="67" t="s">
        <v>21</v>
      </c>
      <c r="AD8" s="69" t="s">
        <v>9</v>
      </c>
      <c r="AE8" s="67" t="s">
        <v>21</v>
      </c>
      <c r="AF8" s="69" t="s">
        <v>9</v>
      </c>
      <c r="AG8" s="71" t="s">
        <v>21</v>
      </c>
      <c r="AH8" s="72" t="s">
        <v>9</v>
      </c>
      <c r="AI8" s="203"/>
      <c r="AJ8" s="198"/>
    </row>
    <row r="9" spans="2:35" s="19" customFormat="1" ht="20.25" customHeight="1">
      <c r="B9" s="20"/>
      <c r="C9" s="33" t="s">
        <v>28</v>
      </c>
      <c r="D9" s="18"/>
      <c r="E9" s="18"/>
      <c r="F9" s="18"/>
      <c r="G9" s="18"/>
      <c r="H9" s="18"/>
      <c r="I9" s="18"/>
      <c r="J9" s="18"/>
      <c r="K9" s="18"/>
      <c r="L9" s="18"/>
      <c r="N9" s="21"/>
      <c r="O9" s="23"/>
      <c r="P9" s="21"/>
      <c r="Q9" s="21"/>
      <c r="R9" s="133"/>
      <c r="S9" s="133"/>
      <c r="T9" s="21"/>
      <c r="U9" s="21"/>
      <c r="V9" s="22"/>
      <c r="W9" s="76"/>
      <c r="Y9" s="18"/>
      <c r="Z9" s="18"/>
      <c r="AA9" s="21"/>
      <c r="AB9" s="21"/>
      <c r="AC9" s="18"/>
      <c r="AD9" s="18"/>
      <c r="AE9" s="21"/>
      <c r="AF9" s="21"/>
      <c r="AG9" s="21"/>
      <c r="AH9" s="21"/>
      <c r="AI9" s="23"/>
    </row>
    <row r="10" spans="3:36" ht="49.5" customHeight="1">
      <c r="C10" s="34" t="s">
        <v>29</v>
      </c>
      <c r="D10" s="45" t="s">
        <v>76</v>
      </c>
      <c r="E10" s="29">
        <v>1.5</v>
      </c>
      <c r="F10" s="28" t="s">
        <v>63</v>
      </c>
      <c r="G10" s="29">
        <v>0.5</v>
      </c>
      <c r="H10" s="28" t="s">
        <v>22</v>
      </c>
      <c r="I10" s="29">
        <v>0.5</v>
      </c>
      <c r="J10" s="30"/>
      <c r="K10" s="29" t="s">
        <v>34</v>
      </c>
      <c r="L10" s="29">
        <v>3.5</v>
      </c>
      <c r="M10" s="29">
        <f>SUM(E10,G10,I10,L10)</f>
        <v>6</v>
      </c>
      <c r="N10" s="45" t="s">
        <v>144</v>
      </c>
      <c r="O10" s="31">
        <v>1.5</v>
      </c>
      <c r="P10" s="10" t="s">
        <v>64</v>
      </c>
      <c r="Q10" s="31">
        <v>1</v>
      </c>
      <c r="R10" s="134" t="s">
        <v>22</v>
      </c>
      <c r="S10" s="135">
        <v>0.5</v>
      </c>
      <c r="T10" s="28" t="s">
        <v>63</v>
      </c>
      <c r="U10" s="31">
        <v>0.5</v>
      </c>
      <c r="V10" s="84" t="s">
        <v>188</v>
      </c>
      <c r="W10" s="85">
        <v>1</v>
      </c>
      <c r="X10" s="29">
        <v>3.5</v>
      </c>
      <c r="Y10" s="28" t="s">
        <v>20</v>
      </c>
      <c r="Z10" s="29">
        <v>2.5</v>
      </c>
      <c r="AA10" s="31" t="s">
        <v>22</v>
      </c>
      <c r="AB10" s="31">
        <v>0.5</v>
      </c>
      <c r="AC10" s="28" t="s">
        <v>22</v>
      </c>
      <c r="AD10" s="29">
        <v>1</v>
      </c>
      <c r="AE10" s="28" t="s">
        <v>22</v>
      </c>
      <c r="AF10" s="29">
        <v>1</v>
      </c>
      <c r="AG10" s="30" t="s">
        <v>22</v>
      </c>
      <c r="AH10" s="31">
        <v>0.5</v>
      </c>
      <c r="AI10" s="31">
        <f>SUM(Z10,AB10,AD10,AF10,AH10)</f>
        <v>5.5</v>
      </c>
      <c r="AJ10" s="8">
        <f>SUM(M10,X10,AI10)</f>
        <v>15</v>
      </c>
    </row>
    <row r="11" spans="3:36" ht="49.5" customHeight="1">
      <c r="C11" s="34"/>
      <c r="D11" s="45" t="s">
        <v>77</v>
      </c>
      <c r="E11" s="29">
        <v>1</v>
      </c>
      <c r="F11" s="28"/>
      <c r="G11" s="29"/>
      <c r="H11" s="28"/>
      <c r="I11" s="29"/>
      <c r="J11" s="30"/>
      <c r="K11" s="38" t="s">
        <v>182</v>
      </c>
      <c r="L11" s="29" t="s">
        <v>65</v>
      </c>
      <c r="M11" s="29"/>
      <c r="N11" s="45" t="s">
        <v>145</v>
      </c>
      <c r="O11" s="31">
        <v>1</v>
      </c>
      <c r="P11" s="10"/>
      <c r="Q11" s="31">
        <v>0.5</v>
      </c>
      <c r="R11" s="134"/>
      <c r="S11" s="135"/>
      <c r="T11" s="28"/>
      <c r="U11" s="31"/>
      <c r="V11" s="84" t="s">
        <v>189</v>
      </c>
      <c r="W11" s="85">
        <v>0.5</v>
      </c>
      <c r="X11" s="29"/>
      <c r="Y11" s="32" t="s">
        <v>74</v>
      </c>
      <c r="Z11" s="29">
        <v>1</v>
      </c>
      <c r="AA11" s="31"/>
      <c r="AB11" s="31"/>
      <c r="AC11" s="28"/>
      <c r="AD11" s="29"/>
      <c r="AE11" s="28"/>
      <c r="AF11" s="29"/>
      <c r="AG11" s="30"/>
      <c r="AH11" s="31"/>
      <c r="AI11" s="31"/>
      <c r="AJ11" s="31" t="s">
        <v>146</v>
      </c>
    </row>
    <row r="12" spans="3:36" ht="49.5" customHeight="1">
      <c r="C12" s="34" t="s">
        <v>30</v>
      </c>
      <c r="D12" s="28" t="s">
        <v>36</v>
      </c>
      <c r="E12" s="29">
        <v>0</v>
      </c>
      <c r="F12" s="28" t="s">
        <v>33</v>
      </c>
      <c r="G12" s="29">
        <v>0</v>
      </c>
      <c r="H12" s="28" t="s">
        <v>33</v>
      </c>
      <c r="I12" s="29">
        <v>0</v>
      </c>
      <c r="J12" s="30"/>
      <c r="K12" s="29" t="s">
        <v>35</v>
      </c>
      <c r="L12" s="29">
        <v>0</v>
      </c>
      <c r="M12" s="29">
        <f>SUM(E12,G12,I12,L12)</f>
        <v>0</v>
      </c>
      <c r="N12" s="28" t="s">
        <v>36</v>
      </c>
      <c r="O12" s="31">
        <v>0</v>
      </c>
      <c r="P12" s="28" t="s">
        <v>36</v>
      </c>
      <c r="Q12" s="31">
        <v>0</v>
      </c>
      <c r="R12" s="136" t="s">
        <v>92</v>
      </c>
      <c r="S12" s="135">
        <v>0</v>
      </c>
      <c r="T12" s="28" t="s">
        <v>33</v>
      </c>
      <c r="U12" s="31">
        <v>0</v>
      </c>
      <c r="V12" s="86" t="s">
        <v>36</v>
      </c>
      <c r="W12" s="85">
        <v>0</v>
      </c>
      <c r="X12" s="29">
        <f>O12+Q12+W12+U12+S12</f>
        <v>0</v>
      </c>
      <c r="Y12" s="28" t="s">
        <v>36</v>
      </c>
      <c r="Z12" s="29">
        <v>0</v>
      </c>
      <c r="AA12" s="31" t="s">
        <v>33</v>
      </c>
      <c r="AB12" s="31">
        <v>0</v>
      </c>
      <c r="AC12" s="28" t="s">
        <v>33</v>
      </c>
      <c r="AD12" s="29">
        <v>0</v>
      </c>
      <c r="AE12" s="28" t="s">
        <v>33</v>
      </c>
      <c r="AF12" s="29">
        <v>0</v>
      </c>
      <c r="AG12" s="30" t="s">
        <v>33</v>
      </c>
      <c r="AH12" s="31">
        <v>0</v>
      </c>
      <c r="AI12" s="31">
        <f>SUM(Z12,AB12,AD12,AF12,AH12)</f>
        <v>0</v>
      </c>
      <c r="AJ12" s="8">
        <f>SUM(M12,X12,AI12)</f>
        <v>0</v>
      </c>
    </row>
    <row r="13" spans="2:36" s="19" customFormat="1" ht="30.75" customHeight="1">
      <c r="B13" s="20"/>
      <c r="C13" s="33" t="s">
        <v>31</v>
      </c>
      <c r="D13" s="24"/>
      <c r="E13" s="25"/>
      <c r="F13" s="24"/>
      <c r="G13" s="25"/>
      <c r="H13" s="24"/>
      <c r="I13" s="25"/>
      <c r="J13" s="26"/>
      <c r="K13" s="25"/>
      <c r="L13" s="25"/>
      <c r="M13" s="25"/>
      <c r="N13" s="26"/>
      <c r="O13" s="27"/>
      <c r="P13" s="21"/>
      <c r="Q13" s="27"/>
      <c r="R13" s="133"/>
      <c r="S13" s="137"/>
      <c r="T13" s="26"/>
      <c r="U13" s="27"/>
      <c r="V13" s="26"/>
      <c r="W13" s="27"/>
      <c r="X13" s="25"/>
      <c r="Y13" s="24"/>
      <c r="Z13" s="25"/>
      <c r="AA13" s="27"/>
      <c r="AB13" s="27"/>
      <c r="AC13" s="24"/>
      <c r="AD13" s="25"/>
      <c r="AE13" s="24"/>
      <c r="AF13" s="25"/>
      <c r="AG13" s="26"/>
      <c r="AH13" s="27"/>
      <c r="AI13" s="27"/>
      <c r="AJ13" s="9"/>
    </row>
    <row r="14" spans="3:36" ht="49.5" customHeight="1">
      <c r="C14" s="5" t="s">
        <v>78</v>
      </c>
      <c r="D14" s="45" t="s">
        <v>79</v>
      </c>
      <c r="E14" s="29">
        <v>1</v>
      </c>
      <c r="F14" s="28" t="s">
        <v>33</v>
      </c>
      <c r="G14" s="29">
        <v>0</v>
      </c>
      <c r="H14" s="28" t="s">
        <v>22</v>
      </c>
      <c r="I14" s="29">
        <v>0.5</v>
      </c>
      <c r="J14" s="28">
        <v>6</v>
      </c>
      <c r="K14" s="29">
        <v>76.3</v>
      </c>
      <c r="L14" s="29">
        <f>IF(ROUNDDOWN(K14,1)&gt;=80,3.5,IF(ROUNDDOWN(K14,1)&lt;70,0,ROUNDDOWN((ROUNDDOWN(K14,1)-70)*0.3+0.5,1)))</f>
        <v>2.3</v>
      </c>
      <c r="M14" s="29">
        <f>SUM(E14,G14,I14,L14)</f>
        <v>3.8</v>
      </c>
      <c r="N14" s="45" t="s">
        <v>145</v>
      </c>
      <c r="O14" s="31">
        <v>1</v>
      </c>
      <c r="P14" s="10" t="s">
        <v>64</v>
      </c>
      <c r="Q14" s="31">
        <v>1</v>
      </c>
      <c r="R14" s="134" t="s">
        <v>22</v>
      </c>
      <c r="S14" s="135">
        <v>0.5</v>
      </c>
      <c r="T14" s="28" t="s">
        <v>33</v>
      </c>
      <c r="U14" s="31">
        <v>0</v>
      </c>
      <c r="V14" s="86"/>
      <c r="W14" s="85"/>
      <c r="X14" s="29">
        <f>O14+Q14+W14+U14+S14</f>
        <v>2.5</v>
      </c>
      <c r="Y14" s="28" t="s">
        <v>20</v>
      </c>
      <c r="Z14" s="29">
        <v>2.5</v>
      </c>
      <c r="AA14" s="31" t="s">
        <v>22</v>
      </c>
      <c r="AB14" s="31">
        <v>0.5</v>
      </c>
      <c r="AC14" s="28" t="s">
        <v>33</v>
      </c>
      <c r="AD14" s="29">
        <v>0</v>
      </c>
      <c r="AE14" s="28" t="s">
        <v>22</v>
      </c>
      <c r="AF14" s="29">
        <v>1</v>
      </c>
      <c r="AG14" s="30" t="s">
        <v>22</v>
      </c>
      <c r="AH14" s="31">
        <v>0.5</v>
      </c>
      <c r="AI14" s="31">
        <f>SUM(Z14,AB14,AD14,AF14,AH14)</f>
        <v>4.5</v>
      </c>
      <c r="AJ14" s="8">
        <f>SUM(M14,X14,AI14)</f>
        <v>10.8</v>
      </c>
    </row>
    <row r="15" spans="2:36" s="19" customFormat="1" ht="36.75" customHeight="1">
      <c r="B15" s="20"/>
      <c r="C15" s="33" t="s">
        <v>32</v>
      </c>
      <c r="D15" s="24"/>
      <c r="E15" s="25"/>
      <c r="F15" s="24"/>
      <c r="G15" s="25"/>
      <c r="H15" s="24"/>
      <c r="I15" s="25"/>
      <c r="J15" s="26"/>
      <c r="K15" s="25"/>
      <c r="L15" s="25"/>
      <c r="M15" s="25"/>
      <c r="N15" s="26"/>
      <c r="O15" s="27"/>
      <c r="P15" s="21"/>
      <c r="Q15" s="27"/>
      <c r="R15" s="21"/>
      <c r="S15" s="27"/>
      <c r="T15" s="26"/>
      <c r="U15" s="27"/>
      <c r="V15" s="26"/>
      <c r="W15" s="27"/>
      <c r="X15" s="25"/>
      <c r="Y15" s="24"/>
      <c r="Z15" s="25"/>
      <c r="AA15" s="25"/>
      <c r="AB15" s="25"/>
      <c r="AC15" s="24"/>
      <c r="AD15" s="25"/>
      <c r="AE15" s="24"/>
      <c r="AF15" s="25"/>
      <c r="AG15" s="26"/>
      <c r="AH15" s="27"/>
      <c r="AI15" s="27"/>
      <c r="AJ15" s="9"/>
    </row>
    <row r="16" spans="3:36" ht="49.5" customHeight="1">
      <c r="C16" s="35" t="s">
        <v>80</v>
      </c>
      <c r="D16" s="36"/>
      <c r="E16" s="37"/>
      <c r="F16" s="36"/>
      <c r="G16" s="37"/>
      <c r="H16" s="36"/>
      <c r="I16" s="37"/>
      <c r="J16" s="36"/>
      <c r="K16" s="37"/>
      <c r="L16" s="29">
        <f>IF(ROUNDDOWN(K16,1)&gt;=80,3.5,IF(ROUNDDOWN(K16,1)&lt;70,0,ROUNDDOWN((ROUNDDOWN(K16,1)-70)*0.3+0.5,1)))</f>
        <v>0</v>
      </c>
      <c r="M16" s="29">
        <f>SUM(E16,G16,I16,L16)</f>
        <v>0</v>
      </c>
      <c r="N16" s="36"/>
      <c r="O16" s="37"/>
      <c r="P16" s="39"/>
      <c r="Q16" s="37"/>
      <c r="R16" s="36"/>
      <c r="S16" s="37"/>
      <c r="T16" s="36"/>
      <c r="U16" s="37"/>
      <c r="V16" s="85"/>
      <c r="W16" s="85"/>
      <c r="X16" s="29">
        <f>O16+Q16+W16+U16+S16</f>
        <v>0</v>
      </c>
      <c r="Y16" s="36"/>
      <c r="Z16" s="37"/>
      <c r="AA16" s="37"/>
      <c r="AB16" s="37"/>
      <c r="AC16" s="36"/>
      <c r="AD16" s="37"/>
      <c r="AE16" s="36"/>
      <c r="AF16" s="37"/>
      <c r="AG16" s="36"/>
      <c r="AH16" s="37"/>
      <c r="AI16" s="31">
        <f>SUM(Z16,AB16,AD16,AF16,AH16)</f>
        <v>0</v>
      </c>
      <c r="AJ16" s="8">
        <f>SUM(M16,X16,AI16)</f>
        <v>0</v>
      </c>
    </row>
    <row r="17" spans="3:35" ht="18.75" customHeight="1">
      <c r="C17" s="6"/>
      <c r="D17" s="3"/>
      <c r="E17" s="3"/>
      <c r="F17" s="3"/>
      <c r="G17" s="3"/>
      <c r="H17" s="3"/>
      <c r="I17" s="3"/>
      <c r="J17" s="3"/>
      <c r="K17" s="3" t="s">
        <v>179</v>
      </c>
      <c r="L17" s="3"/>
      <c r="Y17" s="3"/>
      <c r="AA17" s="3"/>
      <c r="AB17" s="3"/>
      <c r="AC17" s="3"/>
      <c r="AD17" s="3"/>
      <c r="AE17" s="3"/>
      <c r="AF17" s="3"/>
      <c r="AG17" s="3"/>
      <c r="AH17" s="3"/>
      <c r="AI17" s="3"/>
    </row>
    <row r="18" spans="2:3" s="44" customFormat="1" ht="21">
      <c r="B18" s="42"/>
      <c r="C18" s="43" t="s">
        <v>24</v>
      </c>
    </row>
    <row r="19" spans="2:20" s="44" customFormat="1" ht="21">
      <c r="B19" s="42"/>
      <c r="C19" s="99" t="s">
        <v>89</v>
      </c>
      <c r="T19" s="156"/>
    </row>
    <row r="20" spans="2:3" s="44" customFormat="1" ht="21">
      <c r="B20" s="42"/>
      <c r="C20" s="99" t="s">
        <v>183</v>
      </c>
    </row>
    <row r="21" spans="2:3" s="44" customFormat="1" ht="21">
      <c r="B21" s="42"/>
      <c r="C21" s="99" t="s">
        <v>25</v>
      </c>
    </row>
    <row r="22" spans="2:3" s="44" customFormat="1" ht="21">
      <c r="B22" s="42"/>
      <c r="C22" s="99" t="s">
        <v>26</v>
      </c>
    </row>
    <row r="23" spans="2:3" s="44" customFormat="1" ht="21">
      <c r="B23" s="42"/>
      <c r="C23" s="99" t="s">
        <v>27</v>
      </c>
    </row>
    <row r="24" spans="2:3" s="44" customFormat="1" ht="21">
      <c r="B24" s="42"/>
      <c r="C24" s="99" t="s">
        <v>184</v>
      </c>
    </row>
    <row r="25" spans="2:3" s="44" customFormat="1" ht="21">
      <c r="B25" s="42"/>
      <c r="C25" s="99" t="s">
        <v>185</v>
      </c>
    </row>
    <row r="26" spans="3:35" ht="18.75">
      <c r="C26" s="41"/>
      <c r="D26" s="3"/>
      <c r="E26" s="3"/>
      <c r="F26" s="3"/>
      <c r="G26" s="3"/>
      <c r="H26" s="3"/>
      <c r="I26" s="3"/>
      <c r="J26" s="3"/>
      <c r="K26" s="3"/>
      <c r="L26" s="3"/>
      <c r="Y26" s="3"/>
      <c r="AA26" s="3"/>
      <c r="AB26" s="3"/>
      <c r="AC26" s="3"/>
      <c r="AD26" s="3"/>
      <c r="AE26" s="3"/>
      <c r="AF26" s="3"/>
      <c r="AG26" s="3"/>
      <c r="AH26" s="3"/>
      <c r="AI26" s="3"/>
    </row>
    <row r="27" spans="3:35" ht="54" customHeight="1">
      <c r="C27" s="75" t="s">
        <v>81</v>
      </c>
      <c r="D27" s="214" t="s">
        <v>83</v>
      </c>
      <c r="E27" s="215"/>
      <c r="F27" s="215"/>
      <c r="G27" s="215"/>
      <c r="H27" s="215"/>
      <c r="I27" s="215"/>
      <c r="J27" s="215"/>
      <c r="K27" s="215"/>
      <c r="L27" s="215"/>
      <c r="M27" s="215"/>
      <c r="N27" s="215"/>
      <c r="O27" s="215"/>
      <c r="P27" s="215"/>
      <c r="Q27" s="215"/>
      <c r="R27" s="215"/>
      <c r="S27" s="216"/>
      <c r="AF27" s="3"/>
      <c r="AG27" s="3"/>
      <c r="AH27" s="3"/>
      <c r="AI27" s="3"/>
    </row>
    <row r="28" spans="3:35" ht="54" customHeight="1">
      <c r="C28" s="75" t="s">
        <v>82</v>
      </c>
      <c r="D28" s="214" t="s">
        <v>84</v>
      </c>
      <c r="E28" s="215"/>
      <c r="F28" s="215"/>
      <c r="G28" s="215"/>
      <c r="H28" s="215"/>
      <c r="I28" s="215"/>
      <c r="J28" s="215"/>
      <c r="K28" s="215"/>
      <c r="L28" s="215"/>
      <c r="M28" s="215"/>
      <c r="N28" s="215"/>
      <c r="O28" s="215"/>
      <c r="P28" s="215"/>
      <c r="Q28" s="215"/>
      <c r="R28" s="215"/>
      <c r="S28" s="216"/>
      <c r="AF28" s="3"/>
      <c r="AG28" s="3"/>
      <c r="AH28" s="3"/>
      <c r="AI28" s="3"/>
    </row>
    <row r="29" spans="3:35" ht="14.25">
      <c r="C29" s="17"/>
      <c r="D29" s="3"/>
      <c r="E29" s="3"/>
      <c r="F29" s="3"/>
      <c r="G29" s="3"/>
      <c r="H29" s="3"/>
      <c r="I29" s="3"/>
      <c r="J29" s="3"/>
      <c r="K29" s="3"/>
      <c r="L29" s="3"/>
      <c r="Y29" s="3"/>
      <c r="AA29" s="3"/>
      <c r="AB29" s="3"/>
      <c r="AC29" s="3"/>
      <c r="AD29" s="3"/>
      <c r="AE29" s="3"/>
      <c r="AF29" s="3"/>
      <c r="AG29" s="3"/>
      <c r="AH29" s="3"/>
      <c r="AI29" s="3"/>
    </row>
    <row r="30" spans="3:35" ht="14.25">
      <c r="C30" s="17"/>
      <c r="D30" s="3"/>
      <c r="E30" s="3"/>
      <c r="F30" s="3"/>
      <c r="G30" s="3"/>
      <c r="H30" s="3"/>
      <c r="I30" s="3"/>
      <c r="J30" s="3"/>
      <c r="K30" s="3"/>
      <c r="L30" s="3"/>
      <c r="Y30" s="3"/>
      <c r="AA30" s="3"/>
      <c r="AB30" s="3"/>
      <c r="AC30" s="3"/>
      <c r="AD30" s="3"/>
      <c r="AE30" s="3"/>
      <c r="AF30" s="3"/>
      <c r="AG30" s="3"/>
      <c r="AH30" s="3"/>
      <c r="AI30" s="3"/>
    </row>
    <row r="31" spans="3:35" ht="14.25">
      <c r="C31" s="6"/>
      <c r="D31" s="3"/>
      <c r="E31" s="3"/>
      <c r="F31" s="3"/>
      <c r="G31" s="3"/>
      <c r="H31" s="3"/>
      <c r="I31" s="3"/>
      <c r="J31" s="3"/>
      <c r="K31" s="3"/>
      <c r="L31" s="3"/>
      <c r="N31" s="3"/>
      <c r="O31" s="3"/>
      <c r="Y31" s="3"/>
      <c r="AA31" s="3"/>
      <c r="AB31" s="3"/>
      <c r="AC31" s="3"/>
      <c r="AD31" s="3"/>
      <c r="AE31" s="3"/>
      <c r="AF31" s="3"/>
      <c r="AG31" s="3"/>
      <c r="AH31" s="3"/>
      <c r="AI31" s="3"/>
    </row>
    <row r="32" spans="3:35" ht="14.25">
      <c r="C32" s="6"/>
      <c r="D32" s="3"/>
      <c r="E32" s="3"/>
      <c r="F32" s="3"/>
      <c r="G32" s="3"/>
      <c r="H32" s="3"/>
      <c r="I32" s="3"/>
      <c r="J32" s="3"/>
      <c r="K32" s="3"/>
      <c r="L32" s="3"/>
      <c r="N32" s="3"/>
      <c r="O32" s="3"/>
      <c r="Y32" s="3"/>
      <c r="AA32" s="3"/>
      <c r="AB32" s="3"/>
      <c r="AC32" s="3"/>
      <c r="AD32" s="3"/>
      <c r="AE32" s="3"/>
      <c r="AF32" s="3"/>
      <c r="AG32" s="3"/>
      <c r="AH32" s="3"/>
      <c r="AI32" s="3"/>
    </row>
    <row r="33" spans="3:35" ht="14.25">
      <c r="C33" s="6"/>
      <c r="D33" s="3"/>
      <c r="E33" s="3"/>
      <c r="F33" s="3"/>
      <c r="G33" s="3"/>
      <c r="H33" s="3"/>
      <c r="I33" s="3"/>
      <c r="J33" s="3"/>
      <c r="K33" s="3"/>
      <c r="L33" s="3"/>
      <c r="N33" s="3"/>
      <c r="O33" s="3"/>
      <c r="Y33" s="3"/>
      <c r="AA33" s="3"/>
      <c r="AB33" s="3"/>
      <c r="AC33" s="3"/>
      <c r="AD33" s="3"/>
      <c r="AE33" s="3"/>
      <c r="AF33" s="3"/>
      <c r="AG33" s="3"/>
      <c r="AH33" s="3"/>
      <c r="AI33" s="3"/>
    </row>
    <row r="34" spans="3:35" ht="14.25">
      <c r="C34" s="6"/>
      <c r="D34" s="3"/>
      <c r="E34" s="3"/>
      <c r="F34" s="3"/>
      <c r="G34" s="3"/>
      <c r="H34" s="3"/>
      <c r="I34" s="3"/>
      <c r="J34" s="3"/>
      <c r="K34" s="3"/>
      <c r="L34" s="3"/>
      <c r="N34" s="3"/>
      <c r="O34" s="3"/>
      <c r="Y34" s="3"/>
      <c r="AA34" s="3"/>
      <c r="AB34" s="3"/>
      <c r="AC34" s="3"/>
      <c r="AD34" s="3"/>
      <c r="AE34" s="3"/>
      <c r="AF34" s="3"/>
      <c r="AG34" s="3"/>
      <c r="AH34" s="3"/>
      <c r="AI34" s="3"/>
    </row>
    <row r="35" spans="3:35" ht="14.25">
      <c r="C35" s="6"/>
      <c r="D35" s="3"/>
      <c r="E35" s="3"/>
      <c r="F35" s="3"/>
      <c r="G35" s="3"/>
      <c r="H35" s="3"/>
      <c r="I35" s="3"/>
      <c r="J35" s="3"/>
      <c r="K35" s="3"/>
      <c r="L35" s="3"/>
      <c r="N35" s="3"/>
      <c r="O35" s="3"/>
      <c r="Y35" s="3"/>
      <c r="AA35" s="3"/>
      <c r="AB35" s="3"/>
      <c r="AC35" s="3"/>
      <c r="AD35" s="3"/>
      <c r="AE35" s="3"/>
      <c r="AF35" s="3"/>
      <c r="AG35" s="3"/>
      <c r="AH35" s="3"/>
      <c r="AI35" s="3"/>
    </row>
    <row r="36" spans="3:35" ht="14.25">
      <c r="C36" s="6"/>
      <c r="D36" s="3"/>
      <c r="E36" s="3"/>
      <c r="F36" s="3"/>
      <c r="G36" s="3"/>
      <c r="H36" s="3"/>
      <c r="I36" s="3"/>
      <c r="J36" s="3"/>
      <c r="K36" s="3"/>
      <c r="L36" s="3"/>
      <c r="N36" s="3"/>
      <c r="O36" s="3"/>
      <c r="Y36" s="3"/>
      <c r="AA36" s="3"/>
      <c r="AB36" s="3"/>
      <c r="AC36" s="3"/>
      <c r="AD36" s="3"/>
      <c r="AE36" s="3"/>
      <c r="AF36" s="3"/>
      <c r="AG36" s="3"/>
      <c r="AH36" s="3"/>
      <c r="AI36" s="3"/>
    </row>
    <row r="37" spans="3:35" ht="14.25">
      <c r="C37" s="6"/>
      <c r="D37" s="3"/>
      <c r="E37" s="3"/>
      <c r="F37" s="3"/>
      <c r="G37" s="3"/>
      <c r="H37" s="3"/>
      <c r="I37" s="3"/>
      <c r="J37" s="3"/>
      <c r="K37" s="3"/>
      <c r="L37" s="3"/>
      <c r="N37" s="3"/>
      <c r="O37" s="3"/>
      <c r="Y37" s="3"/>
      <c r="AA37" s="3"/>
      <c r="AB37" s="3"/>
      <c r="AC37" s="3"/>
      <c r="AD37" s="3"/>
      <c r="AE37" s="3"/>
      <c r="AF37" s="3"/>
      <c r="AG37" s="3"/>
      <c r="AH37" s="3"/>
      <c r="AI37" s="3"/>
    </row>
    <row r="38" spans="3:35" ht="14.25">
      <c r="C38" s="6"/>
      <c r="D38" s="3"/>
      <c r="E38" s="3"/>
      <c r="F38" s="3"/>
      <c r="G38" s="3"/>
      <c r="H38" s="3"/>
      <c r="I38" s="3"/>
      <c r="J38" s="3"/>
      <c r="K38" s="3"/>
      <c r="L38" s="3"/>
      <c r="N38" s="3"/>
      <c r="O38" s="3"/>
      <c r="Y38" s="3"/>
      <c r="AA38" s="3"/>
      <c r="AB38" s="3"/>
      <c r="AC38" s="3"/>
      <c r="AD38" s="3"/>
      <c r="AE38" s="3"/>
      <c r="AF38" s="3"/>
      <c r="AG38" s="3"/>
      <c r="AH38" s="3"/>
      <c r="AI38" s="3"/>
    </row>
    <row r="39" spans="3:35" ht="14.25">
      <c r="C39" s="6"/>
      <c r="D39" s="3"/>
      <c r="E39" s="3"/>
      <c r="F39" s="3"/>
      <c r="G39" s="3"/>
      <c r="H39" s="3"/>
      <c r="I39" s="3"/>
      <c r="J39" s="3"/>
      <c r="K39" s="3"/>
      <c r="L39" s="3"/>
      <c r="N39" s="3"/>
      <c r="O39" s="3"/>
      <c r="Y39" s="3"/>
      <c r="AA39" s="3"/>
      <c r="AB39" s="3"/>
      <c r="AC39" s="3"/>
      <c r="AD39" s="3"/>
      <c r="AE39" s="3"/>
      <c r="AF39" s="3"/>
      <c r="AG39" s="3"/>
      <c r="AH39" s="3"/>
      <c r="AI39" s="3"/>
    </row>
    <row r="40" spans="3:35" ht="14.25">
      <c r="C40" s="6"/>
      <c r="D40" s="3"/>
      <c r="E40" s="3"/>
      <c r="F40" s="3"/>
      <c r="G40" s="3"/>
      <c r="H40" s="3"/>
      <c r="I40" s="3"/>
      <c r="J40" s="3"/>
      <c r="K40" s="3"/>
      <c r="L40" s="3"/>
      <c r="N40" s="3"/>
      <c r="O40" s="3"/>
      <c r="Y40" s="3"/>
      <c r="AA40" s="3"/>
      <c r="AB40" s="3"/>
      <c r="AC40" s="3"/>
      <c r="AD40" s="3"/>
      <c r="AE40" s="3"/>
      <c r="AF40" s="3"/>
      <c r="AG40" s="3"/>
      <c r="AH40" s="3"/>
      <c r="AI40" s="3"/>
    </row>
  </sheetData>
  <sheetProtection/>
  <mergeCells count="32">
    <mergeCell ref="D27:S27"/>
    <mergeCell ref="D28:S28"/>
    <mergeCell ref="M4:M8"/>
    <mergeCell ref="D6:E6"/>
    <mergeCell ref="F6:G6"/>
    <mergeCell ref="H6:I6"/>
    <mergeCell ref="J6:L6"/>
    <mergeCell ref="F7:G7"/>
    <mergeCell ref="AJ6:AJ8"/>
    <mergeCell ref="T7:U7"/>
    <mergeCell ref="AI4:AI8"/>
    <mergeCell ref="N4:W4"/>
    <mergeCell ref="X4:X8"/>
    <mergeCell ref="C1:F1"/>
    <mergeCell ref="C5:C8"/>
    <mergeCell ref="AJ4:AJ5"/>
    <mergeCell ref="AE6:AF6"/>
    <mergeCell ref="AG6:AH6"/>
    <mergeCell ref="AC7:AD7"/>
    <mergeCell ref="AA7:AB7"/>
    <mergeCell ref="N5:W5"/>
    <mergeCell ref="P6:Q6"/>
    <mergeCell ref="T6:U6"/>
    <mergeCell ref="R6:S7"/>
    <mergeCell ref="Y5:AH5"/>
    <mergeCell ref="K1:Y1"/>
    <mergeCell ref="D4:L4"/>
    <mergeCell ref="Y6:Z6"/>
    <mergeCell ref="Y4:AH4"/>
    <mergeCell ref="AA6:AD6"/>
    <mergeCell ref="D5:G5"/>
    <mergeCell ref="J5:L5"/>
  </mergeCells>
  <printOptions/>
  <pageMargins left="0.5905511811023623" right="0" top="0.984251968503937" bottom="0.5905511811023623" header="0.5118110236220472" footer="0.5118110236220472"/>
  <pageSetup fitToHeight="1" fitToWidth="1" horizontalDpi="600" verticalDpi="600" orientation="landscape" paperSize="9" scale="41"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B1:AH40"/>
  <sheetViews>
    <sheetView showGridLines="0" zoomScale="60" zoomScaleNormal="60" zoomScalePageLayoutView="0" workbookViewId="0" topLeftCell="B1">
      <selection activeCell="B1" sqref="B1"/>
    </sheetView>
  </sheetViews>
  <sheetFormatPr defaultColWidth="9.00390625" defaultRowHeight="13.5"/>
  <cols>
    <col min="1" max="1" width="9.125" style="2" hidden="1" customWidth="1"/>
    <col min="2" max="2" width="1.625" style="1" customWidth="1"/>
    <col min="3" max="3" width="25.75390625" style="7" customWidth="1"/>
    <col min="4" max="4" width="8.125" style="2" customWidth="1"/>
    <col min="5" max="5" width="8.625" style="2" customWidth="1"/>
    <col min="6" max="6" width="8.25390625" style="2" customWidth="1"/>
    <col min="7" max="7" width="8.50390625" style="2" customWidth="1"/>
    <col min="8" max="8" width="8.25390625" style="2" customWidth="1"/>
    <col min="9" max="9" width="8.50390625" style="2" customWidth="1"/>
    <col min="10" max="10" width="8.25390625" style="2" customWidth="1"/>
    <col min="11" max="11" width="8.50390625" style="2" customWidth="1"/>
    <col min="12" max="12" width="8.25390625" style="2" customWidth="1"/>
    <col min="13" max="13" width="17.50390625" style="2" customWidth="1"/>
    <col min="14" max="14" width="8.25390625" style="2" customWidth="1"/>
    <col min="15" max="15" width="9.00390625" style="2" customWidth="1"/>
    <col min="16" max="16" width="7.625" style="2" customWidth="1"/>
    <col min="17" max="17" width="8.00390625" style="2" customWidth="1"/>
    <col min="18" max="18" width="9.00390625" style="2" customWidth="1"/>
    <col min="19" max="19" width="8.125" style="2" customWidth="1"/>
    <col min="20" max="20" width="12.25390625" style="2" customWidth="1"/>
    <col min="21" max="21" width="8.125" style="2" customWidth="1"/>
    <col min="22" max="22" width="7.625" style="2" customWidth="1"/>
    <col min="23" max="23" width="11.25390625" style="2" customWidth="1"/>
    <col min="24" max="24" width="9.625" style="2" customWidth="1"/>
    <col min="25" max="26" width="9.00390625" style="2" customWidth="1"/>
    <col min="27" max="27" width="8.50390625" style="2" customWidth="1"/>
    <col min="28" max="28" width="8.50390625" style="3" customWidth="1"/>
    <col min="29" max="29" width="10.625" style="2" customWidth="1"/>
    <col min="30" max="30" width="9.375" style="2" customWidth="1"/>
    <col min="31" max="31" width="8.00390625" style="2" customWidth="1"/>
    <col min="32" max="32" width="8.625" style="2" customWidth="1"/>
    <col min="33" max="33" width="10.625" style="2" customWidth="1"/>
    <col min="34" max="34" width="9.00390625" style="2" customWidth="1"/>
    <col min="35" max="35" width="1.37890625" style="2" customWidth="1"/>
    <col min="36" max="16384" width="9.00390625" style="2" customWidth="1"/>
  </cols>
  <sheetData>
    <row r="1" spans="2:30" s="11" customFormat="1" ht="91.5" customHeight="1">
      <c r="B1" s="12"/>
      <c r="C1" s="210" t="s">
        <v>114</v>
      </c>
      <c r="D1" s="210"/>
      <c r="E1" s="77"/>
      <c r="F1" s="77"/>
      <c r="G1" s="13"/>
      <c r="H1" s="13"/>
      <c r="I1" s="13"/>
      <c r="J1" s="13"/>
      <c r="K1" s="13"/>
      <c r="L1" s="174" t="s">
        <v>75</v>
      </c>
      <c r="M1" s="174"/>
      <c r="N1" s="174"/>
      <c r="O1" s="174"/>
      <c r="P1" s="174"/>
      <c r="Q1" s="174"/>
      <c r="R1" s="174"/>
      <c r="S1" s="174"/>
      <c r="T1" s="174"/>
      <c r="U1" s="174"/>
      <c r="V1" s="174"/>
      <c r="W1" s="174"/>
      <c r="X1" s="144"/>
      <c r="Y1" s="144"/>
      <c r="Z1" s="144"/>
      <c r="AA1" s="144"/>
      <c r="AB1" s="144"/>
      <c r="AC1" s="144"/>
      <c r="AD1" s="144"/>
    </row>
    <row r="2" spans="2:14" s="11" customFormat="1" ht="30" customHeight="1">
      <c r="B2" s="12"/>
      <c r="C2" s="14" t="s">
        <v>0</v>
      </c>
      <c r="D2" s="154" t="s">
        <v>61</v>
      </c>
      <c r="E2" s="16"/>
      <c r="F2" s="16"/>
      <c r="G2" s="16"/>
      <c r="H2" s="16"/>
      <c r="I2" s="14"/>
      <c r="J2" s="100"/>
      <c r="K2" s="14"/>
      <c r="L2" s="14"/>
      <c r="M2" s="14"/>
      <c r="N2" s="14"/>
    </row>
    <row r="3" spans="2:14" s="11" customFormat="1" ht="30" customHeight="1">
      <c r="B3" s="12"/>
      <c r="C3" s="14" t="s">
        <v>10</v>
      </c>
      <c r="D3" s="154" t="s">
        <v>23</v>
      </c>
      <c r="E3" s="16"/>
      <c r="F3" s="16"/>
      <c r="G3" s="16"/>
      <c r="H3" s="16"/>
      <c r="I3" s="14"/>
      <c r="J3" s="100"/>
      <c r="K3" s="14"/>
      <c r="L3" s="14"/>
      <c r="M3" s="14"/>
      <c r="N3" s="14"/>
    </row>
    <row r="4" spans="3:34" ht="41.25" customHeight="1">
      <c r="C4" s="4"/>
      <c r="D4" s="175" t="s">
        <v>1</v>
      </c>
      <c r="E4" s="176"/>
      <c r="F4" s="176"/>
      <c r="G4" s="176"/>
      <c r="H4" s="176"/>
      <c r="I4" s="176"/>
      <c r="J4" s="176"/>
      <c r="K4" s="176"/>
      <c r="L4" s="176"/>
      <c r="M4" s="176"/>
      <c r="N4" s="177"/>
      <c r="O4" s="207" t="s">
        <v>15</v>
      </c>
      <c r="P4" s="204" t="s">
        <v>66</v>
      </c>
      <c r="Q4" s="205"/>
      <c r="R4" s="205"/>
      <c r="S4" s="205"/>
      <c r="T4" s="205"/>
      <c r="U4" s="205"/>
      <c r="V4" s="205"/>
      <c r="W4" s="205"/>
      <c r="X4" s="205"/>
      <c r="Y4" s="206"/>
      <c r="Z4" s="207" t="s">
        <v>15</v>
      </c>
      <c r="AA4" s="175" t="s">
        <v>18</v>
      </c>
      <c r="AB4" s="176"/>
      <c r="AC4" s="176"/>
      <c r="AD4" s="176"/>
      <c r="AE4" s="176"/>
      <c r="AF4" s="177"/>
      <c r="AG4" s="201" t="s">
        <v>15</v>
      </c>
      <c r="AH4" s="196" t="s">
        <v>2</v>
      </c>
    </row>
    <row r="5" spans="3:34" ht="30" customHeight="1">
      <c r="C5" s="211" t="s">
        <v>3</v>
      </c>
      <c r="D5" s="175" t="s">
        <v>67</v>
      </c>
      <c r="E5" s="176"/>
      <c r="F5" s="176"/>
      <c r="G5" s="176"/>
      <c r="H5" s="176"/>
      <c r="I5" s="177"/>
      <c r="J5" s="150"/>
      <c r="K5" s="151"/>
      <c r="L5" s="149" t="s">
        <v>68</v>
      </c>
      <c r="M5" s="150"/>
      <c r="N5" s="151"/>
      <c r="O5" s="208"/>
      <c r="P5" s="186" t="s">
        <v>152</v>
      </c>
      <c r="Q5" s="187"/>
      <c r="R5" s="187"/>
      <c r="S5" s="187"/>
      <c r="T5" s="187"/>
      <c r="U5" s="187"/>
      <c r="V5" s="187"/>
      <c r="W5" s="187"/>
      <c r="X5" s="187"/>
      <c r="Y5" s="188"/>
      <c r="Z5" s="208"/>
      <c r="AA5" s="175" t="s">
        <v>151</v>
      </c>
      <c r="AB5" s="176"/>
      <c r="AC5" s="176"/>
      <c r="AD5" s="176"/>
      <c r="AE5" s="176"/>
      <c r="AF5" s="177"/>
      <c r="AG5" s="202"/>
      <c r="AH5" s="198"/>
    </row>
    <row r="6" spans="3:34" ht="57.75" customHeight="1">
      <c r="C6" s="211"/>
      <c r="D6" s="178" t="s">
        <v>4</v>
      </c>
      <c r="E6" s="179"/>
      <c r="F6" s="220" t="s">
        <v>115</v>
      </c>
      <c r="G6" s="225"/>
      <c r="H6" s="178" t="s">
        <v>5</v>
      </c>
      <c r="I6" s="179"/>
      <c r="J6" s="221" t="s">
        <v>116</v>
      </c>
      <c r="K6" s="222"/>
      <c r="L6" s="178" t="s">
        <v>6</v>
      </c>
      <c r="M6" s="217"/>
      <c r="N6" s="179"/>
      <c r="O6" s="208"/>
      <c r="P6" s="223" t="s">
        <v>7</v>
      </c>
      <c r="Q6" s="224"/>
      <c r="R6" s="189" t="s">
        <v>8</v>
      </c>
      <c r="S6" s="190"/>
      <c r="T6" s="192" t="s">
        <v>90</v>
      </c>
      <c r="U6" s="193"/>
      <c r="V6" s="220" t="s">
        <v>154</v>
      </c>
      <c r="W6" s="191"/>
      <c r="X6" s="78" t="s">
        <v>62</v>
      </c>
      <c r="Y6" s="79"/>
      <c r="Z6" s="208"/>
      <c r="AA6" s="178" t="s">
        <v>11</v>
      </c>
      <c r="AB6" s="179"/>
      <c r="AC6" s="178" t="s">
        <v>12</v>
      </c>
      <c r="AD6" s="179"/>
      <c r="AE6" s="212" t="s">
        <v>124</v>
      </c>
      <c r="AF6" s="213"/>
      <c r="AG6" s="202"/>
      <c r="AH6" s="196" t="s">
        <v>19</v>
      </c>
    </row>
    <row r="7" spans="3:34" ht="34.5" customHeight="1">
      <c r="C7" s="211"/>
      <c r="D7" s="59"/>
      <c r="E7" s="60"/>
      <c r="F7" s="59"/>
      <c r="G7" s="158"/>
      <c r="H7" s="59"/>
      <c r="I7" s="60"/>
      <c r="J7" s="101"/>
      <c r="K7" s="102"/>
      <c r="L7" s="59"/>
      <c r="M7" s="153"/>
      <c r="N7" s="60"/>
      <c r="O7" s="208"/>
      <c r="P7" s="63"/>
      <c r="Q7" s="64"/>
      <c r="R7" s="65"/>
      <c r="S7" s="66"/>
      <c r="T7" s="194"/>
      <c r="U7" s="195"/>
      <c r="V7" s="199"/>
      <c r="W7" s="200"/>
      <c r="X7" s="80"/>
      <c r="Y7" s="81"/>
      <c r="Z7" s="208"/>
      <c r="AA7" s="59"/>
      <c r="AB7" s="60"/>
      <c r="AC7" s="226" t="s">
        <v>176</v>
      </c>
      <c r="AD7" s="227"/>
      <c r="AE7" s="103"/>
      <c r="AF7" s="104"/>
      <c r="AG7" s="202"/>
      <c r="AH7" s="197"/>
    </row>
    <row r="8" spans="3:34" ht="43.5" customHeight="1">
      <c r="C8" s="211"/>
      <c r="D8" s="67" t="s">
        <v>21</v>
      </c>
      <c r="E8" s="68" t="s">
        <v>9</v>
      </c>
      <c r="F8" s="67" t="s">
        <v>87</v>
      </c>
      <c r="G8" s="69" t="s">
        <v>9</v>
      </c>
      <c r="H8" s="67" t="s">
        <v>21</v>
      </c>
      <c r="I8" s="69" t="s">
        <v>9</v>
      </c>
      <c r="J8" s="105" t="s">
        <v>21</v>
      </c>
      <c r="K8" s="106" t="s">
        <v>9</v>
      </c>
      <c r="L8" s="67" t="s">
        <v>17</v>
      </c>
      <c r="M8" s="70" t="s">
        <v>181</v>
      </c>
      <c r="N8" s="69" t="s">
        <v>9</v>
      </c>
      <c r="O8" s="209"/>
      <c r="P8" s="71" t="s">
        <v>21</v>
      </c>
      <c r="Q8" s="73" t="s">
        <v>9</v>
      </c>
      <c r="R8" s="71" t="s">
        <v>73</v>
      </c>
      <c r="S8" s="74" t="s">
        <v>9</v>
      </c>
      <c r="T8" s="131" t="s">
        <v>91</v>
      </c>
      <c r="U8" s="132" t="s">
        <v>9</v>
      </c>
      <c r="V8" s="67" t="s">
        <v>87</v>
      </c>
      <c r="W8" s="69" t="s">
        <v>9</v>
      </c>
      <c r="X8" s="82" t="s">
        <v>187</v>
      </c>
      <c r="Y8" s="83" t="s">
        <v>9</v>
      </c>
      <c r="Z8" s="209"/>
      <c r="AA8" s="67" t="s">
        <v>14</v>
      </c>
      <c r="AB8" s="69" t="s">
        <v>9</v>
      </c>
      <c r="AC8" s="67" t="s">
        <v>21</v>
      </c>
      <c r="AD8" s="69" t="s">
        <v>9</v>
      </c>
      <c r="AE8" s="71" t="s">
        <v>21</v>
      </c>
      <c r="AF8" s="72" t="s">
        <v>9</v>
      </c>
      <c r="AG8" s="203"/>
      <c r="AH8" s="198"/>
    </row>
    <row r="9" spans="2:33" s="19" customFormat="1" ht="20.25" customHeight="1">
      <c r="B9" s="20"/>
      <c r="C9" s="33" t="s">
        <v>28</v>
      </c>
      <c r="D9" s="18"/>
      <c r="E9" s="18"/>
      <c r="F9" s="18"/>
      <c r="G9" s="18"/>
      <c r="H9" s="18"/>
      <c r="I9" s="18"/>
      <c r="J9" s="18"/>
      <c r="K9" s="18"/>
      <c r="L9" s="18"/>
      <c r="M9" s="18"/>
      <c r="N9" s="18"/>
      <c r="P9" s="21"/>
      <c r="Q9" s="23"/>
      <c r="R9" s="21"/>
      <c r="S9" s="21"/>
      <c r="T9" s="133"/>
      <c r="U9" s="133"/>
      <c r="V9" s="21"/>
      <c r="W9" s="21"/>
      <c r="X9" s="22"/>
      <c r="Y9" s="76"/>
      <c r="AA9" s="18"/>
      <c r="AB9" s="18"/>
      <c r="AC9" s="18"/>
      <c r="AD9" s="18"/>
      <c r="AE9" s="21"/>
      <c r="AF9" s="21"/>
      <c r="AG9" s="23"/>
    </row>
    <row r="10" spans="3:34" ht="49.5" customHeight="1">
      <c r="C10" s="34" t="s">
        <v>29</v>
      </c>
      <c r="D10" s="45" t="s">
        <v>76</v>
      </c>
      <c r="E10" s="29">
        <v>1.5</v>
      </c>
      <c r="F10" s="28" t="s">
        <v>63</v>
      </c>
      <c r="G10" s="29">
        <v>0.5</v>
      </c>
      <c r="H10" s="28" t="s">
        <v>22</v>
      </c>
      <c r="I10" s="29">
        <v>0.5</v>
      </c>
      <c r="J10" s="107" t="s">
        <v>117</v>
      </c>
      <c r="K10" s="108">
        <v>0.5</v>
      </c>
      <c r="L10" s="30"/>
      <c r="M10" s="29" t="s">
        <v>34</v>
      </c>
      <c r="N10" s="29">
        <v>3.5</v>
      </c>
      <c r="O10" s="29">
        <v>6</v>
      </c>
      <c r="P10" s="45" t="s">
        <v>144</v>
      </c>
      <c r="Q10" s="31">
        <v>1.5</v>
      </c>
      <c r="R10" s="10" t="s">
        <v>64</v>
      </c>
      <c r="S10" s="31">
        <v>1</v>
      </c>
      <c r="T10" s="134" t="s">
        <v>22</v>
      </c>
      <c r="U10" s="135">
        <v>0.5</v>
      </c>
      <c r="V10" s="28" t="s">
        <v>63</v>
      </c>
      <c r="W10" s="31">
        <v>0.5</v>
      </c>
      <c r="X10" s="84" t="s">
        <v>188</v>
      </c>
      <c r="Y10" s="85">
        <v>1</v>
      </c>
      <c r="Z10" s="29">
        <v>3.5</v>
      </c>
      <c r="AA10" s="28" t="s">
        <v>20</v>
      </c>
      <c r="AB10" s="29">
        <v>2.5</v>
      </c>
      <c r="AC10" s="30" t="s">
        <v>22</v>
      </c>
      <c r="AD10" s="29">
        <v>1</v>
      </c>
      <c r="AE10" s="30" t="s">
        <v>22</v>
      </c>
      <c r="AF10" s="31">
        <v>0.5</v>
      </c>
      <c r="AG10" s="31">
        <f>SUM(AB10,AD10,AF10)</f>
        <v>4</v>
      </c>
      <c r="AH10" s="8">
        <f>O10+Z10+AG10</f>
        <v>13.5</v>
      </c>
    </row>
    <row r="11" spans="3:34" ht="49.5" customHeight="1">
      <c r="C11" s="34"/>
      <c r="D11" s="45" t="s">
        <v>119</v>
      </c>
      <c r="E11" s="29">
        <v>1</v>
      </c>
      <c r="F11" s="28"/>
      <c r="G11" s="29"/>
      <c r="H11" s="28"/>
      <c r="I11" s="29"/>
      <c r="J11" s="107"/>
      <c r="K11" s="108"/>
      <c r="L11" s="30"/>
      <c r="M11" s="38" t="s">
        <v>182</v>
      </c>
      <c r="N11" s="29" t="s">
        <v>146</v>
      </c>
      <c r="O11" s="29"/>
      <c r="P11" s="45" t="s">
        <v>145</v>
      </c>
      <c r="Q11" s="31">
        <v>1</v>
      </c>
      <c r="R11" s="10"/>
      <c r="S11" s="31"/>
      <c r="T11" s="134"/>
      <c r="U11" s="135"/>
      <c r="V11" s="28"/>
      <c r="W11" s="31"/>
      <c r="X11" s="84" t="s">
        <v>189</v>
      </c>
      <c r="Y11" s="85">
        <v>0.5</v>
      </c>
      <c r="Z11" s="29"/>
      <c r="AA11" s="32" t="s">
        <v>74</v>
      </c>
      <c r="AB11" s="29">
        <v>1</v>
      </c>
      <c r="AC11" s="30"/>
      <c r="AD11" s="29"/>
      <c r="AE11" s="30"/>
      <c r="AF11" s="31"/>
      <c r="AG11" s="31"/>
      <c r="AH11" s="31" t="s">
        <v>146</v>
      </c>
    </row>
    <row r="12" spans="3:34" ht="49.5" customHeight="1">
      <c r="C12" s="34" t="s">
        <v>30</v>
      </c>
      <c r="D12" s="28" t="s">
        <v>36</v>
      </c>
      <c r="E12" s="29">
        <v>0</v>
      </c>
      <c r="F12" s="28" t="s">
        <v>33</v>
      </c>
      <c r="G12" s="29">
        <v>0</v>
      </c>
      <c r="H12" s="28" t="s">
        <v>33</v>
      </c>
      <c r="I12" s="29">
        <v>0</v>
      </c>
      <c r="J12" s="107" t="s">
        <v>16</v>
      </c>
      <c r="K12" s="108">
        <v>0</v>
      </c>
      <c r="L12" s="30"/>
      <c r="M12" s="29" t="s">
        <v>35</v>
      </c>
      <c r="N12" s="29">
        <v>0</v>
      </c>
      <c r="O12" s="29">
        <f>SUM(E12,G12,I12,K12,N12)</f>
        <v>0</v>
      </c>
      <c r="P12" s="28" t="s">
        <v>36</v>
      </c>
      <c r="Q12" s="31">
        <v>0</v>
      </c>
      <c r="R12" s="28" t="s">
        <v>36</v>
      </c>
      <c r="S12" s="31">
        <v>0</v>
      </c>
      <c r="T12" s="136" t="s">
        <v>92</v>
      </c>
      <c r="U12" s="135">
        <v>0</v>
      </c>
      <c r="V12" s="28" t="s">
        <v>33</v>
      </c>
      <c r="W12" s="31">
        <v>0</v>
      </c>
      <c r="X12" s="86" t="s">
        <v>36</v>
      </c>
      <c r="Y12" s="85">
        <v>0</v>
      </c>
      <c r="Z12" s="29">
        <f>SUM(Q12,S12,U12,W12,Y12)</f>
        <v>0</v>
      </c>
      <c r="AA12" s="28" t="s">
        <v>36</v>
      </c>
      <c r="AB12" s="29">
        <v>0</v>
      </c>
      <c r="AC12" s="30" t="s">
        <v>33</v>
      </c>
      <c r="AD12" s="29">
        <v>0</v>
      </c>
      <c r="AE12" s="30" t="s">
        <v>33</v>
      </c>
      <c r="AF12" s="31">
        <v>0</v>
      </c>
      <c r="AG12" s="31">
        <f>SUM(AB12,AD12,AF12)</f>
        <v>0</v>
      </c>
      <c r="AH12" s="8">
        <f>O12+Z12+AG12</f>
        <v>0</v>
      </c>
    </row>
    <row r="13" spans="2:34" s="19" customFormat="1" ht="30.75" customHeight="1">
      <c r="B13" s="20"/>
      <c r="C13" s="33" t="s">
        <v>31</v>
      </c>
      <c r="D13" s="24"/>
      <c r="E13" s="25"/>
      <c r="F13" s="24"/>
      <c r="G13" s="25"/>
      <c r="H13" s="24"/>
      <c r="I13" s="25"/>
      <c r="J13" s="24"/>
      <c r="K13" s="25"/>
      <c r="L13" s="26"/>
      <c r="M13" s="25"/>
      <c r="N13" s="25"/>
      <c r="O13" s="25"/>
      <c r="P13" s="26"/>
      <c r="Q13" s="27"/>
      <c r="R13" s="21"/>
      <c r="S13" s="27"/>
      <c r="T13" s="133"/>
      <c r="U13" s="137"/>
      <c r="V13" s="26"/>
      <c r="W13" s="27"/>
      <c r="X13" s="109"/>
      <c r="Y13" s="110"/>
      <c r="Z13" s="25"/>
      <c r="AA13" s="24"/>
      <c r="AB13" s="25"/>
      <c r="AC13" s="26"/>
      <c r="AD13" s="25"/>
      <c r="AE13" s="26"/>
      <c r="AF13" s="27"/>
      <c r="AG13" s="27"/>
      <c r="AH13" s="9"/>
    </row>
    <row r="14" spans="3:34" ht="49.5" customHeight="1">
      <c r="C14" s="5" t="s">
        <v>121</v>
      </c>
      <c r="D14" s="45" t="s">
        <v>122</v>
      </c>
      <c r="E14" s="29">
        <v>1</v>
      </c>
      <c r="F14" s="28" t="s">
        <v>63</v>
      </c>
      <c r="G14" s="29">
        <v>0.5</v>
      </c>
      <c r="H14" s="28" t="s">
        <v>22</v>
      </c>
      <c r="I14" s="29">
        <v>0.5</v>
      </c>
      <c r="J14" s="107"/>
      <c r="K14" s="108"/>
      <c r="L14" s="30">
        <v>7</v>
      </c>
      <c r="M14" s="159">
        <v>78.9</v>
      </c>
      <c r="N14" s="29">
        <f>IF(ROUNDDOWN(M14,1)&gt;=80,3.5,IF(ROUNDDOWN(M14,1)&lt;70,0,ROUNDDOWN((ROUNDDOWN(M14,1)-70)*0.3+0.5,1)))</f>
        <v>3.1</v>
      </c>
      <c r="O14" s="29">
        <f>SUM(E14,G14,I14,K14,N14)</f>
        <v>5.1</v>
      </c>
      <c r="P14" s="45" t="s">
        <v>145</v>
      </c>
      <c r="Q14" s="29">
        <v>1</v>
      </c>
      <c r="R14" s="28" t="s">
        <v>36</v>
      </c>
      <c r="S14" s="31">
        <v>0</v>
      </c>
      <c r="T14" s="134" t="s">
        <v>22</v>
      </c>
      <c r="U14" s="135">
        <v>0.5</v>
      </c>
      <c r="V14" s="28" t="s">
        <v>33</v>
      </c>
      <c r="W14" s="31">
        <v>0</v>
      </c>
      <c r="X14" s="86"/>
      <c r="Y14" s="85"/>
      <c r="Z14" s="29">
        <f>SUM(Q14,S14,U14,W14,Y14)</f>
        <v>1.5</v>
      </c>
      <c r="AA14" s="28" t="s">
        <v>20</v>
      </c>
      <c r="AB14" s="29">
        <v>2.5</v>
      </c>
      <c r="AC14" s="30" t="s">
        <v>22</v>
      </c>
      <c r="AD14" s="29">
        <v>1</v>
      </c>
      <c r="AE14" s="30" t="s">
        <v>22</v>
      </c>
      <c r="AF14" s="31">
        <v>0.5</v>
      </c>
      <c r="AG14" s="31">
        <f>SUM(AB14,AD14,AF14)</f>
        <v>4</v>
      </c>
      <c r="AH14" s="8">
        <f>O14+Z14+AG14</f>
        <v>10.6</v>
      </c>
    </row>
    <row r="15" spans="2:34" s="19" customFormat="1" ht="36.75" customHeight="1">
      <c r="B15" s="20"/>
      <c r="C15" s="33" t="s">
        <v>32</v>
      </c>
      <c r="D15" s="24"/>
      <c r="E15" s="25"/>
      <c r="F15" s="24"/>
      <c r="G15" s="25"/>
      <c r="H15" s="24"/>
      <c r="I15" s="25"/>
      <c r="J15" s="24"/>
      <c r="K15" s="25"/>
      <c r="L15" s="26"/>
      <c r="M15" s="25"/>
      <c r="N15" s="25"/>
      <c r="O15" s="25"/>
      <c r="P15" s="26"/>
      <c r="Q15" s="27"/>
      <c r="R15" s="21"/>
      <c r="S15" s="27"/>
      <c r="T15" s="21"/>
      <c r="U15" s="27"/>
      <c r="V15" s="26"/>
      <c r="W15" s="27"/>
      <c r="X15" s="26"/>
      <c r="Y15" s="27"/>
      <c r="Z15" s="25"/>
      <c r="AA15" s="24"/>
      <c r="AB15" s="25"/>
      <c r="AC15" s="24"/>
      <c r="AD15" s="25"/>
      <c r="AE15" s="26"/>
      <c r="AF15" s="27"/>
      <c r="AG15" s="27"/>
      <c r="AH15" s="9"/>
    </row>
    <row r="16" spans="3:34" ht="49.5" customHeight="1">
      <c r="C16" s="35" t="s">
        <v>123</v>
      </c>
      <c r="D16" s="36"/>
      <c r="E16" s="37"/>
      <c r="F16" s="36"/>
      <c r="G16" s="37"/>
      <c r="H16" s="36"/>
      <c r="I16" s="37"/>
      <c r="J16" s="111"/>
      <c r="K16" s="108"/>
      <c r="L16" s="36"/>
      <c r="M16" s="37"/>
      <c r="N16" s="29">
        <f>IF(ROUNDDOWN(M16,1)&gt;=80,3.5,IF(ROUNDDOWN(M16,1)&lt;70,0,ROUNDDOWN((ROUNDDOWN(M16,1)-70)*0.3+0.5,1)))</f>
        <v>0</v>
      </c>
      <c r="O16" s="29">
        <f>SUM(E16,G16,I16,K16,N16)</f>
        <v>0</v>
      </c>
      <c r="P16" s="36"/>
      <c r="Q16" s="37"/>
      <c r="R16" s="39"/>
      <c r="S16" s="37"/>
      <c r="T16" s="36"/>
      <c r="U16" s="37"/>
      <c r="V16" s="36"/>
      <c r="W16" s="37"/>
      <c r="X16" s="86"/>
      <c r="Y16" s="85"/>
      <c r="Z16" s="29">
        <f>SUM(Q16,S16,U16,W16,Y16)</f>
        <v>0</v>
      </c>
      <c r="AA16" s="36"/>
      <c r="AB16" s="37"/>
      <c r="AC16" s="36"/>
      <c r="AD16" s="37"/>
      <c r="AE16" s="36"/>
      <c r="AF16" s="37"/>
      <c r="AG16" s="31">
        <f>SUM(AB16,AD16,AF16)</f>
        <v>0</v>
      </c>
      <c r="AH16" s="8">
        <f>O16+Z16+AG16</f>
        <v>0</v>
      </c>
    </row>
    <row r="17" spans="3:33" ht="18.75" customHeight="1">
      <c r="C17" s="6"/>
      <c r="D17" s="3"/>
      <c r="E17" s="3"/>
      <c r="F17" s="3"/>
      <c r="G17" s="3"/>
      <c r="H17" s="3"/>
      <c r="I17" s="3"/>
      <c r="J17" s="3"/>
      <c r="K17" s="3"/>
      <c r="L17" s="3"/>
      <c r="M17" s="3" t="s">
        <v>179</v>
      </c>
      <c r="N17" s="3"/>
      <c r="AA17" s="3"/>
      <c r="AC17" s="3"/>
      <c r="AD17" s="3"/>
      <c r="AE17" s="3"/>
      <c r="AF17" s="3"/>
      <c r="AG17" s="3"/>
    </row>
    <row r="18" spans="2:3" s="44" customFormat="1" ht="21">
      <c r="B18" s="42"/>
      <c r="C18" s="43" t="s">
        <v>24</v>
      </c>
    </row>
    <row r="19" spans="2:3" s="44" customFormat="1" ht="21">
      <c r="B19" s="42"/>
      <c r="C19" s="99" t="s">
        <v>89</v>
      </c>
    </row>
    <row r="20" spans="2:3" s="44" customFormat="1" ht="21">
      <c r="B20" s="42"/>
      <c r="C20" s="99" t="s">
        <v>183</v>
      </c>
    </row>
    <row r="21" spans="2:3" s="44" customFormat="1" ht="21">
      <c r="B21" s="42"/>
      <c r="C21" s="99" t="s">
        <v>25</v>
      </c>
    </row>
    <row r="22" spans="2:3" s="44" customFormat="1" ht="21">
      <c r="B22" s="42"/>
      <c r="C22" s="99" t="s">
        <v>26</v>
      </c>
    </row>
    <row r="23" spans="2:3" s="44" customFormat="1" ht="21">
      <c r="B23" s="42"/>
      <c r="C23" s="99" t="s">
        <v>27</v>
      </c>
    </row>
    <row r="24" spans="2:3" s="44" customFormat="1" ht="21">
      <c r="B24" s="42"/>
      <c r="C24" s="99" t="s">
        <v>184</v>
      </c>
    </row>
    <row r="25" spans="2:3" s="44" customFormat="1" ht="21">
      <c r="B25" s="42"/>
      <c r="C25" s="99" t="s">
        <v>185</v>
      </c>
    </row>
    <row r="26" spans="3:33" ht="18.75">
      <c r="C26" s="41"/>
      <c r="D26" s="3"/>
      <c r="E26" s="3"/>
      <c r="F26" s="3"/>
      <c r="G26" s="3"/>
      <c r="H26" s="3"/>
      <c r="I26" s="3"/>
      <c r="J26" s="3"/>
      <c r="K26" s="3"/>
      <c r="L26" s="3"/>
      <c r="M26" s="3"/>
      <c r="N26" s="3"/>
      <c r="AA26" s="3"/>
      <c r="AC26" s="3"/>
      <c r="AD26" s="3"/>
      <c r="AE26" s="3"/>
      <c r="AF26" s="3"/>
      <c r="AG26" s="3"/>
    </row>
    <row r="27" spans="3:32" ht="54" customHeight="1">
      <c r="C27" s="75" t="s">
        <v>118</v>
      </c>
      <c r="D27" s="219" t="s">
        <v>83</v>
      </c>
      <c r="E27" s="219"/>
      <c r="F27" s="219"/>
      <c r="G27" s="219"/>
      <c r="H27" s="219"/>
      <c r="I27" s="219"/>
      <c r="J27" s="219"/>
      <c r="K27" s="219"/>
      <c r="L27" s="219"/>
      <c r="M27" s="219"/>
      <c r="N27" s="219"/>
      <c r="O27" s="219"/>
      <c r="P27" s="219"/>
      <c r="Q27" s="219"/>
      <c r="R27" s="219"/>
      <c r="AD27" s="3"/>
      <c r="AE27" s="3"/>
      <c r="AF27" s="3"/>
    </row>
    <row r="28" spans="3:32" ht="54" customHeight="1">
      <c r="C28" s="75" t="s">
        <v>119</v>
      </c>
      <c r="D28" s="219" t="s">
        <v>84</v>
      </c>
      <c r="E28" s="219"/>
      <c r="F28" s="219"/>
      <c r="G28" s="219"/>
      <c r="H28" s="219"/>
      <c r="I28" s="219"/>
      <c r="J28" s="219"/>
      <c r="K28" s="219"/>
      <c r="L28" s="219"/>
      <c r="M28" s="219"/>
      <c r="N28" s="219"/>
      <c r="O28" s="219"/>
      <c r="P28" s="219"/>
      <c r="Q28" s="219"/>
      <c r="R28" s="219"/>
      <c r="AD28" s="3"/>
      <c r="AE28" s="3"/>
      <c r="AF28" s="3"/>
    </row>
    <row r="29" spans="3:33" ht="18.75">
      <c r="C29" s="17"/>
      <c r="D29" s="3"/>
      <c r="E29" s="3"/>
      <c r="F29" s="3"/>
      <c r="G29" s="3"/>
      <c r="H29" s="3"/>
      <c r="I29" s="3"/>
      <c r="J29" s="122"/>
      <c r="K29" s="122"/>
      <c r="L29" s="3"/>
      <c r="M29" s="3"/>
      <c r="N29" s="3"/>
      <c r="AA29" s="3"/>
      <c r="AC29" s="3"/>
      <c r="AD29" s="3"/>
      <c r="AE29" s="3"/>
      <c r="AF29" s="3"/>
      <c r="AG29" s="3"/>
    </row>
    <row r="30" spans="3:33" ht="14.25">
      <c r="C30" s="17"/>
      <c r="D30" s="3"/>
      <c r="E30" s="3"/>
      <c r="F30" s="3"/>
      <c r="G30" s="3"/>
      <c r="H30" s="3"/>
      <c r="I30" s="3"/>
      <c r="J30" s="3"/>
      <c r="K30" s="3"/>
      <c r="L30" s="3"/>
      <c r="M30" s="3"/>
      <c r="N30" s="3"/>
      <c r="AA30" s="3"/>
      <c r="AC30" s="3"/>
      <c r="AD30" s="3"/>
      <c r="AE30" s="3"/>
      <c r="AF30" s="3"/>
      <c r="AG30" s="3"/>
    </row>
    <row r="31" spans="3:33" ht="14.25">
      <c r="C31" s="6"/>
      <c r="D31" s="3"/>
      <c r="E31" s="3"/>
      <c r="F31" s="3"/>
      <c r="G31" s="3"/>
      <c r="H31" s="3"/>
      <c r="I31" s="3"/>
      <c r="J31" s="3"/>
      <c r="K31" s="3"/>
      <c r="L31" s="3"/>
      <c r="M31" s="3"/>
      <c r="N31" s="3"/>
      <c r="P31" s="3"/>
      <c r="Q31" s="3"/>
      <c r="AA31" s="3"/>
      <c r="AC31" s="3"/>
      <c r="AD31" s="3"/>
      <c r="AE31" s="3"/>
      <c r="AF31" s="3"/>
      <c r="AG31" s="3"/>
    </row>
    <row r="32" spans="3:33" ht="14.25">
      <c r="C32" s="6"/>
      <c r="D32" s="3"/>
      <c r="E32" s="3"/>
      <c r="F32" s="3"/>
      <c r="G32" s="3"/>
      <c r="H32" s="3"/>
      <c r="I32" s="3"/>
      <c r="J32" s="3"/>
      <c r="K32" s="3"/>
      <c r="L32" s="3"/>
      <c r="M32" s="3"/>
      <c r="N32" s="3"/>
      <c r="P32" s="3"/>
      <c r="Q32" s="3"/>
      <c r="AA32" s="3"/>
      <c r="AC32" s="3"/>
      <c r="AD32" s="3"/>
      <c r="AE32" s="3"/>
      <c r="AF32" s="3"/>
      <c r="AG32" s="3"/>
    </row>
    <row r="33" spans="3:33" ht="14.25">
      <c r="C33" s="6"/>
      <c r="D33" s="3"/>
      <c r="E33" s="3"/>
      <c r="F33" s="3"/>
      <c r="G33" s="3"/>
      <c r="H33" s="3"/>
      <c r="I33" s="3"/>
      <c r="J33" s="3"/>
      <c r="K33" s="3"/>
      <c r="L33" s="3"/>
      <c r="M33" s="3"/>
      <c r="N33" s="3"/>
      <c r="P33" s="3"/>
      <c r="Q33" s="3"/>
      <c r="AA33" s="3"/>
      <c r="AC33" s="3"/>
      <c r="AD33" s="3"/>
      <c r="AE33" s="3"/>
      <c r="AF33" s="3"/>
      <c r="AG33" s="3"/>
    </row>
    <row r="34" spans="3:33" ht="14.25">
      <c r="C34" s="6"/>
      <c r="D34" s="3"/>
      <c r="E34" s="3"/>
      <c r="F34" s="3"/>
      <c r="G34" s="3"/>
      <c r="H34" s="3"/>
      <c r="I34" s="3"/>
      <c r="J34" s="3"/>
      <c r="K34" s="3"/>
      <c r="L34" s="3"/>
      <c r="M34" s="3"/>
      <c r="N34" s="3"/>
      <c r="P34" s="3"/>
      <c r="Q34" s="3"/>
      <c r="AA34" s="3"/>
      <c r="AC34" s="3"/>
      <c r="AD34" s="3"/>
      <c r="AE34" s="3"/>
      <c r="AF34" s="3"/>
      <c r="AG34" s="3"/>
    </row>
    <row r="35" spans="3:33" ht="14.25">
      <c r="C35" s="6"/>
      <c r="D35" s="3"/>
      <c r="E35" s="3"/>
      <c r="F35" s="3"/>
      <c r="G35" s="3"/>
      <c r="H35" s="3"/>
      <c r="I35" s="3"/>
      <c r="J35" s="3"/>
      <c r="K35" s="3"/>
      <c r="L35" s="3"/>
      <c r="M35" s="3"/>
      <c r="N35" s="3"/>
      <c r="P35" s="3"/>
      <c r="Q35" s="3"/>
      <c r="AA35" s="3"/>
      <c r="AC35" s="3"/>
      <c r="AD35" s="3"/>
      <c r="AE35" s="3"/>
      <c r="AF35" s="3"/>
      <c r="AG35" s="3"/>
    </row>
    <row r="36" spans="3:33" ht="14.25">
      <c r="C36" s="6"/>
      <c r="D36" s="3"/>
      <c r="E36" s="3"/>
      <c r="F36" s="3"/>
      <c r="G36" s="3"/>
      <c r="H36" s="3"/>
      <c r="I36" s="3"/>
      <c r="J36" s="3"/>
      <c r="K36" s="3"/>
      <c r="L36" s="3"/>
      <c r="M36" s="3"/>
      <c r="N36" s="3"/>
      <c r="P36" s="3"/>
      <c r="Q36" s="3"/>
      <c r="AA36" s="3"/>
      <c r="AC36" s="3"/>
      <c r="AD36" s="3"/>
      <c r="AE36" s="3"/>
      <c r="AF36" s="3"/>
      <c r="AG36" s="3"/>
    </row>
    <row r="37" spans="3:33" ht="14.25">
      <c r="C37" s="6"/>
      <c r="D37" s="3"/>
      <c r="E37" s="3"/>
      <c r="F37" s="3"/>
      <c r="G37" s="3"/>
      <c r="H37" s="3"/>
      <c r="I37" s="3"/>
      <c r="J37" s="3"/>
      <c r="K37" s="3"/>
      <c r="L37" s="3"/>
      <c r="M37" s="3"/>
      <c r="N37" s="3"/>
      <c r="P37" s="3"/>
      <c r="Q37" s="3"/>
      <c r="AA37" s="3"/>
      <c r="AC37" s="3"/>
      <c r="AD37" s="3"/>
      <c r="AE37" s="3"/>
      <c r="AF37" s="3"/>
      <c r="AG37" s="3"/>
    </row>
    <row r="38" spans="3:33" ht="14.25">
      <c r="C38" s="6"/>
      <c r="D38" s="3"/>
      <c r="E38" s="3"/>
      <c r="F38" s="3"/>
      <c r="G38" s="3"/>
      <c r="H38" s="3"/>
      <c r="I38" s="3"/>
      <c r="J38" s="3"/>
      <c r="K38" s="3"/>
      <c r="L38" s="3"/>
      <c r="M38" s="3"/>
      <c r="N38" s="3"/>
      <c r="P38" s="3"/>
      <c r="Q38" s="3"/>
      <c r="AA38" s="3"/>
      <c r="AC38" s="3"/>
      <c r="AD38" s="3"/>
      <c r="AE38" s="3"/>
      <c r="AF38" s="3"/>
      <c r="AG38" s="3"/>
    </row>
    <row r="39" spans="3:33" ht="14.25">
      <c r="C39" s="6"/>
      <c r="D39" s="3"/>
      <c r="E39" s="3"/>
      <c r="F39" s="3"/>
      <c r="G39" s="3"/>
      <c r="H39" s="3"/>
      <c r="I39" s="3"/>
      <c r="J39" s="3"/>
      <c r="K39" s="3"/>
      <c r="L39" s="3"/>
      <c r="M39" s="3"/>
      <c r="N39" s="3"/>
      <c r="P39" s="3"/>
      <c r="Q39" s="3"/>
      <c r="AA39" s="3"/>
      <c r="AC39" s="3"/>
      <c r="AD39" s="3"/>
      <c r="AE39" s="3"/>
      <c r="AF39" s="3"/>
      <c r="AG39" s="3"/>
    </row>
    <row r="40" spans="3:33" ht="14.25">
      <c r="C40" s="6"/>
      <c r="D40" s="3"/>
      <c r="E40" s="3"/>
      <c r="F40" s="3"/>
      <c r="G40" s="3"/>
      <c r="H40" s="3"/>
      <c r="I40" s="3"/>
      <c r="J40" s="3"/>
      <c r="K40" s="3"/>
      <c r="L40" s="3"/>
      <c r="M40" s="3"/>
      <c r="N40" s="3"/>
      <c r="P40" s="3"/>
      <c r="Q40" s="3"/>
      <c r="AA40" s="3"/>
      <c r="AC40" s="3"/>
      <c r="AD40" s="3"/>
      <c r="AE40" s="3"/>
      <c r="AF40" s="3"/>
      <c r="AG40" s="3"/>
    </row>
  </sheetData>
  <sheetProtection/>
  <mergeCells count="30">
    <mergeCell ref="AC6:AD6"/>
    <mergeCell ref="AA4:AF4"/>
    <mergeCell ref="AA5:AF5"/>
    <mergeCell ref="P6:Q6"/>
    <mergeCell ref="L1:W1"/>
    <mergeCell ref="C1:D1"/>
    <mergeCell ref="O4:O8"/>
    <mergeCell ref="F6:G6"/>
    <mergeCell ref="H6:I6"/>
    <mergeCell ref="AC7:AD7"/>
    <mergeCell ref="AH6:AH8"/>
    <mergeCell ref="V7:W7"/>
    <mergeCell ref="Z4:Z8"/>
    <mergeCell ref="AH4:AH5"/>
    <mergeCell ref="C5:C8"/>
    <mergeCell ref="AE6:AF6"/>
    <mergeCell ref="AA6:AB6"/>
    <mergeCell ref="J6:K6"/>
    <mergeCell ref="L6:N6"/>
    <mergeCell ref="D5:I5"/>
    <mergeCell ref="D27:R27"/>
    <mergeCell ref="D28:R28"/>
    <mergeCell ref="D4:N4"/>
    <mergeCell ref="AG4:AG8"/>
    <mergeCell ref="P4:Y4"/>
    <mergeCell ref="R6:S6"/>
    <mergeCell ref="T6:U7"/>
    <mergeCell ref="V6:W6"/>
    <mergeCell ref="P5:Y5"/>
    <mergeCell ref="D6:E6"/>
  </mergeCells>
  <printOptions/>
  <pageMargins left="0.5905511811023623" right="0" top="0.984251968503937" bottom="0.5905511811023623" header="0.5118110236220472" footer="0.5118110236220472"/>
  <pageSetup fitToHeight="1" fitToWidth="1" horizontalDpi="600" verticalDpi="600" orientation="landscape" paperSize="9" scale="46" r:id="rId1"/>
</worksheet>
</file>

<file path=xl/worksheets/sheet4.xml><?xml version="1.0" encoding="utf-8"?>
<worksheet xmlns="http://schemas.openxmlformats.org/spreadsheetml/2006/main" xmlns:r="http://schemas.openxmlformats.org/officeDocument/2006/relationships">
  <sheetPr>
    <tabColor rgb="FFFFFF00"/>
  </sheetPr>
  <dimension ref="B1:AJ42"/>
  <sheetViews>
    <sheetView showGridLines="0" zoomScale="65" zoomScaleNormal="65" zoomScalePageLayoutView="0" workbookViewId="0" topLeftCell="B1">
      <selection activeCell="B1" sqref="B1"/>
    </sheetView>
  </sheetViews>
  <sheetFormatPr defaultColWidth="9.00390625" defaultRowHeight="13.5"/>
  <cols>
    <col min="1" max="1" width="9.125" style="2" hidden="1" customWidth="1"/>
    <col min="2" max="2" width="1.625" style="1" customWidth="1"/>
    <col min="3" max="3" width="25.75390625" style="7" customWidth="1"/>
    <col min="4" max="9" width="7.625" style="2" customWidth="1"/>
    <col min="10" max="10" width="10.25390625" style="2" customWidth="1"/>
    <col min="11" max="11" width="27.125" style="2" customWidth="1"/>
    <col min="12" max="12" width="12.375" style="2" customWidth="1"/>
    <col min="13" max="13" width="8.625" style="2" customWidth="1"/>
    <col min="14" max="17" width="7.625" style="2" customWidth="1"/>
    <col min="18" max="18" width="10.00390625" style="2" customWidth="1"/>
    <col min="19" max="19" width="8.125" style="2" customWidth="1"/>
    <col min="20" max="23" width="7.625" style="2" customWidth="1"/>
    <col min="24" max="24" width="8.625" style="2" customWidth="1"/>
    <col min="25" max="25" width="7.625" style="2" customWidth="1"/>
    <col min="26" max="26" width="7.625" style="3" customWidth="1"/>
    <col min="27" max="34" width="7.625" style="2" customWidth="1"/>
    <col min="35" max="35" width="9.00390625" style="2" customWidth="1"/>
    <col min="36" max="36" width="9.125" style="2" bestFit="1" customWidth="1"/>
    <col min="37" max="37" width="1.875" style="2" customWidth="1"/>
    <col min="38" max="16384" width="9.00390625" style="2" customWidth="1"/>
  </cols>
  <sheetData>
    <row r="1" spans="2:35" s="11" customFormat="1" ht="91.5" customHeight="1">
      <c r="B1" s="12"/>
      <c r="C1" s="210" t="s">
        <v>93</v>
      </c>
      <c r="D1" s="210"/>
      <c r="E1" s="13"/>
      <c r="F1" s="13"/>
      <c r="G1" s="13"/>
      <c r="H1" s="13"/>
      <c r="I1" s="13"/>
      <c r="J1" s="13"/>
      <c r="K1" s="174" t="s">
        <v>75</v>
      </c>
      <c r="L1" s="174"/>
      <c r="M1" s="174"/>
      <c r="N1" s="174"/>
      <c r="O1" s="174"/>
      <c r="P1" s="174"/>
      <c r="Q1" s="174"/>
      <c r="R1" s="174"/>
      <c r="S1" s="174"/>
      <c r="T1" s="174"/>
      <c r="U1" s="174"/>
      <c r="V1" s="174"/>
      <c r="W1" s="144"/>
      <c r="X1" s="144"/>
      <c r="Y1" s="144"/>
      <c r="Z1" s="144"/>
      <c r="AA1" s="144"/>
      <c r="AB1" s="144"/>
      <c r="AC1" s="144"/>
      <c r="AD1" s="144"/>
      <c r="AE1" s="144"/>
      <c r="AF1" s="144"/>
      <c r="AG1" s="144"/>
      <c r="AH1" s="144"/>
      <c r="AI1" s="92"/>
    </row>
    <row r="2" spans="2:35" s="11" customFormat="1" ht="30" customHeight="1">
      <c r="B2" s="12"/>
      <c r="C2" s="14" t="s">
        <v>0</v>
      </c>
      <c r="D2" s="154" t="s">
        <v>61</v>
      </c>
      <c r="E2" s="16"/>
      <c r="F2" s="16"/>
      <c r="G2" s="16"/>
      <c r="H2" s="16"/>
      <c r="I2" s="14"/>
      <c r="J2" s="14"/>
      <c r="K2" s="14"/>
      <c r="L2" s="14"/>
      <c r="AI2" s="92"/>
    </row>
    <row r="3" spans="2:35" s="11" customFormat="1" ht="30" customHeight="1">
      <c r="B3" s="12"/>
      <c r="C3" s="14" t="s">
        <v>10</v>
      </c>
      <c r="D3" s="154" t="s">
        <v>94</v>
      </c>
      <c r="E3" s="16"/>
      <c r="F3" s="16"/>
      <c r="G3" s="16"/>
      <c r="H3" s="16"/>
      <c r="I3" s="14"/>
      <c r="J3" s="14"/>
      <c r="K3" s="14"/>
      <c r="L3" s="14"/>
      <c r="AI3" s="92"/>
    </row>
    <row r="4" spans="3:36" ht="41.25" customHeight="1">
      <c r="C4" s="4"/>
      <c r="D4" s="175" t="s">
        <v>1</v>
      </c>
      <c r="E4" s="176"/>
      <c r="F4" s="176"/>
      <c r="G4" s="176"/>
      <c r="H4" s="176"/>
      <c r="I4" s="176"/>
      <c r="J4" s="176"/>
      <c r="K4" s="176"/>
      <c r="L4" s="176"/>
      <c r="M4" s="229" t="s">
        <v>15</v>
      </c>
      <c r="N4" s="204" t="s">
        <v>95</v>
      </c>
      <c r="O4" s="205"/>
      <c r="P4" s="205"/>
      <c r="Q4" s="205"/>
      <c r="R4" s="205"/>
      <c r="S4" s="205"/>
      <c r="T4" s="205"/>
      <c r="U4" s="205"/>
      <c r="V4" s="205"/>
      <c r="W4" s="206"/>
      <c r="X4" s="229" t="s">
        <v>15</v>
      </c>
      <c r="Y4" s="229" t="s">
        <v>18</v>
      </c>
      <c r="Z4" s="229"/>
      <c r="AA4" s="229"/>
      <c r="AB4" s="229"/>
      <c r="AC4" s="229"/>
      <c r="AD4" s="229"/>
      <c r="AE4" s="229"/>
      <c r="AF4" s="229"/>
      <c r="AG4" s="229"/>
      <c r="AH4" s="229"/>
      <c r="AI4" s="230" t="s">
        <v>15</v>
      </c>
      <c r="AJ4" s="228" t="s">
        <v>2</v>
      </c>
    </row>
    <row r="5" spans="3:36" ht="30" customHeight="1">
      <c r="C5" s="211" t="s">
        <v>3</v>
      </c>
      <c r="D5" s="93" t="s">
        <v>67</v>
      </c>
      <c r="E5" s="93"/>
      <c r="F5" s="93"/>
      <c r="G5" s="93"/>
      <c r="H5" s="93"/>
      <c r="I5" s="93"/>
      <c r="J5" s="175" t="s">
        <v>96</v>
      </c>
      <c r="K5" s="176"/>
      <c r="L5" s="176"/>
      <c r="M5" s="229"/>
      <c r="N5" s="204" t="s">
        <v>152</v>
      </c>
      <c r="O5" s="205"/>
      <c r="P5" s="205"/>
      <c r="Q5" s="205"/>
      <c r="R5" s="205"/>
      <c r="S5" s="205"/>
      <c r="T5" s="205"/>
      <c r="U5" s="205"/>
      <c r="V5" s="205"/>
      <c r="W5" s="206"/>
      <c r="X5" s="229"/>
      <c r="Y5" s="229" t="s">
        <v>151</v>
      </c>
      <c r="Z5" s="229"/>
      <c r="AA5" s="229"/>
      <c r="AB5" s="229"/>
      <c r="AC5" s="229"/>
      <c r="AD5" s="229"/>
      <c r="AE5" s="229"/>
      <c r="AF5" s="229"/>
      <c r="AG5" s="229"/>
      <c r="AH5" s="229"/>
      <c r="AI5" s="230"/>
      <c r="AJ5" s="228"/>
    </row>
    <row r="6" spans="3:36" ht="18.75" customHeight="1">
      <c r="C6" s="211"/>
      <c r="D6" s="178" t="s">
        <v>4</v>
      </c>
      <c r="E6" s="179"/>
      <c r="F6" s="220" t="s">
        <v>97</v>
      </c>
      <c r="G6" s="225"/>
      <c r="H6" s="178" t="s">
        <v>5</v>
      </c>
      <c r="I6" s="179"/>
      <c r="J6" s="94" t="s">
        <v>6</v>
      </c>
      <c r="K6" s="94"/>
      <c r="L6" s="94"/>
      <c r="M6" s="229"/>
      <c r="N6" s="223" t="s">
        <v>170</v>
      </c>
      <c r="O6" s="190"/>
      <c r="P6" s="189" t="s">
        <v>8</v>
      </c>
      <c r="Q6" s="190"/>
      <c r="R6" s="249" t="s">
        <v>171</v>
      </c>
      <c r="S6" s="250"/>
      <c r="T6" s="212" t="s">
        <v>98</v>
      </c>
      <c r="U6" s="213"/>
      <c r="V6" s="212" t="s">
        <v>99</v>
      </c>
      <c r="W6" s="213"/>
      <c r="X6" s="229"/>
      <c r="Y6" s="178" t="s">
        <v>11</v>
      </c>
      <c r="Z6" s="179"/>
      <c r="AA6" s="243" t="s">
        <v>177</v>
      </c>
      <c r="AB6" s="244"/>
      <c r="AC6" s="240" t="s">
        <v>13</v>
      </c>
      <c r="AD6" s="241"/>
      <c r="AE6" s="241"/>
      <c r="AF6" s="242"/>
      <c r="AG6" s="212" t="s">
        <v>124</v>
      </c>
      <c r="AH6" s="213"/>
      <c r="AI6" s="230"/>
      <c r="AJ6" s="228" t="s">
        <v>19</v>
      </c>
    </row>
    <row r="7" spans="3:36" ht="88.5" customHeight="1">
      <c r="C7" s="211"/>
      <c r="D7" s="238"/>
      <c r="E7" s="239"/>
      <c r="F7" s="247"/>
      <c r="G7" s="248"/>
      <c r="H7" s="238"/>
      <c r="I7" s="239"/>
      <c r="J7" s="235" t="s">
        <v>100</v>
      </c>
      <c r="K7" s="236"/>
      <c r="L7" s="237"/>
      <c r="M7" s="229"/>
      <c r="N7" s="186"/>
      <c r="O7" s="188"/>
      <c r="P7" s="186"/>
      <c r="Q7" s="188"/>
      <c r="R7" s="251"/>
      <c r="S7" s="252"/>
      <c r="T7" s="231"/>
      <c r="U7" s="232"/>
      <c r="V7" s="231"/>
      <c r="W7" s="232"/>
      <c r="X7" s="229"/>
      <c r="Y7" s="238"/>
      <c r="Z7" s="239"/>
      <c r="AA7" s="245"/>
      <c r="AB7" s="246"/>
      <c r="AC7" s="233" t="s">
        <v>160</v>
      </c>
      <c r="AD7" s="234"/>
      <c r="AE7" s="233" t="s">
        <v>161</v>
      </c>
      <c r="AF7" s="234"/>
      <c r="AG7" s="231"/>
      <c r="AH7" s="232"/>
      <c r="AI7" s="230"/>
      <c r="AJ7" s="228"/>
    </row>
    <row r="8" spans="3:36" ht="43.5" customHeight="1">
      <c r="C8" s="211"/>
      <c r="D8" s="32" t="s">
        <v>101</v>
      </c>
      <c r="E8" s="32" t="s">
        <v>9</v>
      </c>
      <c r="F8" s="32" t="s">
        <v>87</v>
      </c>
      <c r="G8" s="32" t="s">
        <v>9</v>
      </c>
      <c r="H8" s="32" t="s">
        <v>21</v>
      </c>
      <c r="I8" s="32" t="s">
        <v>9</v>
      </c>
      <c r="J8" s="32" t="s">
        <v>17</v>
      </c>
      <c r="K8" s="70" t="s">
        <v>181</v>
      </c>
      <c r="L8" s="32" t="s">
        <v>9</v>
      </c>
      <c r="M8" s="229"/>
      <c r="N8" s="32" t="s">
        <v>101</v>
      </c>
      <c r="O8" s="95" t="s">
        <v>9</v>
      </c>
      <c r="P8" s="32" t="s">
        <v>101</v>
      </c>
      <c r="Q8" s="95" t="s">
        <v>9</v>
      </c>
      <c r="R8" s="134" t="s">
        <v>91</v>
      </c>
      <c r="S8" s="147" t="s">
        <v>9</v>
      </c>
      <c r="T8" s="10" t="s">
        <v>102</v>
      </c>
      <c r="U8" s="10" t="s">
        <v>9</v>
      </c>
      <c r="V8" s="10" t="s">
        <v>101</v>
      </c>
      <c r="W8" s="95" t="s">
        <v>9</v>
      </c>
      <c r="X8" s="229"/>
      <c r="Y8" s="32" t="s">
        <v>14</v>
      </c>
      <c r="Z8" s="32" t="s">
        <v>9</v>
      </c>
      <c r="AA8" s="32" t="s">
        <v>21</v>
      </c>
      <c r="AB8" s="32" t="s">
        <v>9</v>
      </c>
      <c r="AC8" s="32" t="s">
        <v>21</v>
      </c>
      <c r="AD8" s="32" t="s">
        <v>9</v>
      </c>
      <c r="AE8" s="32" t="s">
        <v>21</v>
      </c>
      <c r="AF8" s="32" t="s">
        <v>9</v>
      </c>
      <c r="AG8" s="10" t="s">
        <v>21</v>
      </c>
      <c r="AH8" s="10" t="s">
        <v>9</v>
      </c>
      <c r="AI8" s="230"/>
      <c r="AJ8" s="228"/>
    </row>
    <row r="9" spans="2:36" s="19" customFormat="1" ht="20.25" customHeight="1">
      <c r="B9" s="20"/>
      <c r="C9" s="33" t="s">
        <v>28</v>
      </c>
      <c r="D9" s="18"/>
      <c r="E9" s="18"/>
      <c r="F9" s="18"/>
      <c r="G9" s="18"/>
      <c r="H9" s="18"/>
      <c r="I9" s="18"/>
      <c r="J9" s="18"/>
      <c r="K9" s="18"/>
      <c r="L9" s="18"/>
      <c r="M9" s="96"/>
      <c r="N9" s="21"/>
      <c r="O9" s="23"/>
      <c r="P9" s="21"/>
      <c r="Q9" s="23"/>
      <c r="R9" s="133"/>
      <c r="S9" s="133"/>
      <c r="T9" s="21"/>
      <c r="U9" s="21"/>
      <c r="V9" s="21"/>
      <c r="W9" s="21"/>
      <c r="X9" s="96"/>
      <c r="Y9" s="18"/>
      <c r="Z9" s="18"/>
      <c r="AA9" s="18"/>
      <c r="AB9" s="18"/>
      <c r="AC9" s="18"/>
      <c r="AD9" s="18"/>
      <c r="AE9" s="18"/>
      <c r="AF9" s="18"/>
      <c r="AG9" s="21"/>
      <c r="AH9" s="21"/>
      <c r="AI9" s="22"/>
      <c r="AJ9" s="97"/>
    </row>
    <row r="10" spans="3:36" ht="49.5" customHeight="1">
      <c r="C10" s="34" t="s">
        <v>29</v>
      </c>
      <c r="D10" s="45" t="s">
        <v>76</v>
      </c>
      <c r="E10" s="29">
        <v>1.5</v>
      </c>
      <c r="F10" s="28" t="s">
        <v>63</v>
      </c>
      <c r="G10" s="29">
        <v>0.5</v>
      </c>
      <c r="H10" s="28" t="s">
        <v>22</v>
      </c>
      <c r="I10" s="29">
        <v>0.5</v>
      </c>
      <c r="J10" s="30"/>
      <c r="K10" s="29" t="s">
        <v>34</v>
      </c>
      <c r="L10" s="29">
        <v>3.5</v>
      </c>
      <c r="M10" s="29">
        <f>SUM(E10,G10,I10,L10)</f>
        <v>6</v>
      </c>
      <c r="N10" s="45" t="s">
        <v>156</v>
      </c>
      <c r="O10" s="31">
        <v>1.5</v>
      </c>
      <c r="P10" s="10" t="s">
        <v>104</v>
      </c>
      <c r="Q10" s="31">
        <v>1</v>
      </c>
      <c r="R10" s="134" t="s">
        <v>22</v>
      </c>
      <c r="S10" s="135">
        <v>0.5</v>
      </c>
      <c r="T10" s="28" t="s">
        <v>63</v>
      </c>
      <c r="U10" s="31">
        <v>0.5</v>
      </c>
      <c r="V10" s="140" t="s">
        <v>105</v>
      </c>
      <c r="W10" s="31">
        <v>0.5</v>
      </c>
      <c r="X10" s="29">
        <f>SUM(O10,Q10,S10,U10,W10)</f>
        <v>4</v>
      </c>
      <c r="Y10" s="28" t="s">
        <v>103</v>
      </c>
      <c r="Z10" s="29">
        <v>2.5</v>
      </c>
      <c r="AA10" s="28" t="s">
        <v>22</v>
      </c>
      <c r="AB10" s="29">
        <v>1</v>
      </c>
      <c r="AC10" s="28" t="s">
        <v>22</v>
      </c>
      <c r="AD10" s="29">
        <v>0.5</v>
      </c>
      <c r="AE10" s="28" t="s">
        <v>22</v>
      </c>
      <c r="AF10" s="29">
        <v>0.5</v>
      </c>
      <c r="AG10" s="30" t="s">
        <v>155</v>
      </c>
      <c r="AH10" s="31">
        <v>0.5</v>
      </c>
      <c r="AI10" s="31">
        <f>SUM(Z10,AB10,AD10,AF10,AH10)</f>
        <v>5</v>
      </c>
      <c r="AJ10" s="8">
        <f>M10+X10+AI10</f>
        <v>15</v>
      </c>
    </row>
    <row r="11" spans="3:36" ht="49.5" customHeight="1">
      <c r="C11" s="34"/>
      <c r="D11" s="45" t="s">
        <v>77</v>
      </c>
      <c r="E11" s="29">
        <v>1</v>
      </c>
      <c r="F11" s="28"/>
      <c r="G11" s="29"/>
      <c r="H11" s="28"/>
      <c r="I11" s="29"/>
      <c r="J11" s="30"/>
      <c r="K11" s="38" t="s">
        <v>182</v>
      </c>
      <c r="L11" s="98" t="s">
        <v>186</v>
      </c>
      <c r="M11" s="29"/>
      <c r="N11" s="45"/>
      <c r="O11" s="31"/>
      <c r="P11" s="10"/>
      <c r="Q11" s="31"/>
      <c r="R11" s="134"/>
      <c r="S11" s="135"/>
      <c r="T11" s="28"/>
      <c r="U11" s="31"/>
      <c r="V11" s="31"/>
      <c r="W11" s="31"/>
      <c r="X11" s="29"/>
      <c r="Y11" s="32" t="s">
        <v>106</v>
      </c>
      <c r="Z11" s="29">
        <v>1</v>
      </c>
      <c r="AA11" s="28"/>
      <c r="AB11" s="29"/>
      <c r="AC11" s="28"/>
      <c r="AD11" s="29"/>
      <c r="AE11" s="28"/>
      <c r="AF11" s="29"/>
      <c r="AG11" s="30"/>
      <c r="AH11" s="31"/>
      <c r="AI11" s="31"/>
      <c r="AJ11" s="31" t="s">
        <v>146</v>
      </c>
    </row>
    <row r="12" spans="3:36" ht="49.5" customHeight="1">
      <c r="C12" s="34" t="s">
        <v>30</v>
      </c>
      <c r="D12" s="28" t="s">
        <v>36</v>
      </c>
      <c r="E12" s="29">
        <v>0</v>
      </c>
      <c r="F12" s="28" t="s">
        <v>33</v>
      </c>
      <c r="G12" s="29">
        <v>0</v>
      </c>
      <c r="H12" s="28" t="s">
        <v>33</v>
      </c>
      <c r="I12" s="29">
        <v>0</v>
      </c>
      <c r="J12" s="30"/>
      <c r="K12" s="29" t="s">
        <v>35</v>
      </c>
      <c r="L12" s="29">
        <v>0</v>
      </c>
      <c r="M12" s="29">
        <f>SUM(E12,G12,I12,L12)</f>
        <v>0</v>
      </c>
      <c r="N12" s="28" t="s">
        <v>36</v>
      </c>
      <c r="O12" s="31">
        <v>0</v>
      </c>
      <c r="P12" s="28" t="s">
        <v>36</v>
      </c>
      <c r="Q12" s="31">
        <v>0</v>
      </c>
      <c r="R12" s="136" t="s">
        <v>92</v>
      </c>
      <c r="S12" s="135">
        <v>0</v>
      </c>
      <c r="T12" s="28" t="s">
        <v>33</v>
      </c>
      <c r="U12" s="31">
        <v>0</v>
      </c>
      <c r="V12" s="30" t="s">
        <v>36</v>
      </c>
      <c r="W12" s="31">
        <v>0</v>
      </c>
      <c r="X12" s="29">
        <f>SUM(O12,Q12,S12,U12,W12)</f>
        <v>0</v>
      </c>
      <c r="Y12" s="28" t="s">
        <v>36</v>
      </c>
      <c r="Z12" s="29">
        <v>0</v>
      </c>
      <c r="AA12" s="28" t="s">
        <v>33</v>
      </c>
      <c r="AB12" s="29">
        <v>0</v>
      </c>
      <c r="AC12" s="28" t="s">
        <v>33</v>
      </c>
      <c r="AD12" s="29">
        <v>0</v>
      </c>
      <c r="AE12" s="28" t="s">
        <v>33</v>
      </c>
      <c r="AF12" s="29">
        <v>0</v>
      </c>
      <c r="AG12" s="30" t="s">
        <v>33</v>
      </c>
      <c r="AH12" s="31">
        <v>0</v>
      </c>
      <c r="AI12" s="31">
        <f>SUM(Z12,AB12,AD12,AF12,AH12)</f>
        <v>0</v>
      </c>
      <c r="AJ12" s="8">
        <f>M12+X12+AI12</f>
        <v>0</v>
      </c>
    </row>
    <row r="13" spans="2:36" s="19" customFormat="1" ht="30.75" customHeight="1">
      <c r="B13" s="20"/>
      <c r="C13" s="33" t="s">
        <v>107</v>
      </c>
      <c r="D13" s="24"/>
      <c r="E13" s="25"/>
      <c r="F13" s="24"/>
      <c r="G13" s="25"/>
      <c r="H13" s="24"/>
      <c r="I13" s="25"/>
      <c r="J13" s="26"/>
      <c r="K13" s="25"/>
      <c r="L13" s="25"/>
      <c r="M13" s="25"/>
      <c r="N13" s="26"/>
      <c r="O13" s="27"/>
      <c r="P13" s="21"/>
      <c r="Q13" s="27"/>
      <c r="R13" s="133"/>
      <c r="S13" s="137"/>
      <c r="T13" s="26"/>
      <c r="U13" s="27"/>
      <c r="V13" s="27"/>
      <c r="W13" s="27"/>
      <c r="X13" s="25"/>
      <c r="Y13" s="24"/>
      <c r="Z13" s="25"/>
      <c r="AA13" s="24"/>
      <c r="AB13" s="25"/>
      <c r="AC13" s="24"/>
      <c r="AD13" s="25"/>
      <c r="AE13" s="24"/>
      <c r="AF13" s="25"/>
      <c r="AG13" s="26"/>
      <c r="AH13" s="27"/>
      <c r="AI13" s="27"/>
      <c r="AJ13" s="9"/>
    </row>
    <row r="14" spans="3:36" ht="49.5" customHeight="1">
      <c r="C14" s="5" t="s">
        <v>78</v>
      </c>
      <c r="D14" s="45" t="s">
        <v>77</v>
      </c>
      <c r="E14" s="29">
        <v>1</v>
      </c>
      <c r="F14" s="28" t="s">
        <v>33</v>
      </c>
      <c r="G14" s="29">
        <v>0</v>
      </c>
      <c r="H14" s="28" t="s">
        <v>22</v>
      </c>
      <c r="I14" s="29">
        <v>0.5</v>
      </c>
      <c r="J14" s="28">
        <v>6</v>
      </c>
      <c r="K14" s="29">
        <v>76.8</v>
      </c>
      <c r="L14" s="31">
        <f>IF(K14="民間",1,IF(ROUNDDOWN(K14,1)&gt;=80,3.5,IF(ROUNDDOWN(K14,1)&lt;70,0,ROUNDDOWN((ROUNDDOWN(K14,1)-70)*0.3+0.5,1))))</f>
        <v>2.5</v>
      </c>
      <c r="M14" s="29">
        <f>SUM(E14,G14,I14,L14)</f>
        <v>4</v>
      </c>
      <c r="N14" s="28" t="s">
        <v>36</v>
      </c>
      <c r="O14" s="31">
        <v>0</v>
      </c>
      <c r="P14" s="28" t="s">
        <v>36</v>
      </c>
      <c r="Q14" s="31">
        <v>0</v>
      </c>
      <c r="R14" s="134" t="s">
        <v>22</v>
      </c>
      <c r="S14" s="135">
        <v>0.5</v>
      </c>
      <c r="T14" s="28" t="s">
        <v>33</v>
      </c>
      <c r="U14" s="31">
        <v>0</v>
      </c>
      <c r="V14" s="30" t="s">
        <v>36</v>
      </c>
      <c r="W14" s="31">
        <v>0</v>
      </c>
      <c r="X14" s="29">
        <f>SUM(O14,Q14,S14,U14,W14)</f>
        <v>0.5</v>
      </c>
      <c r="Y14" s="28" t="s">
        <v>20</v>
      </c>
      <c r="Z14" s="29">
        <v>2.5</v>
      </c>
      <c r="AA14" s="28" t="s">
        <v>33</v>
      </c>
      <c r="AB14" s="29">
        <v>0</v>
      </c>
      <c r="AC14" s="28" t="s">
        <v>22</v>
      </c>
      <c r="AD14" s="29">
        <v>0.5</v>
      </c>
      <c r="AE14" s="28" t="s">
        <v>22</v>
      </c>
      <c r="AF14" s="29">
        <v>0.5</v>
      </c>
      <c r="AG14" s="30" t="s">
        <v>22</v>
      </c>
      <c r="AH14" s="31">
        <v>0.5</v>
      </c>
      <c r="AI14" s="31">
        <f>SUM(Z14,AB14,AD14,AF14,AH14)</f>
        <v>4</v>
      </c>
      <c r="AJ14" s="8">
        <f>M14+X14+AI14</f>
        <v>8.5</v>
      </c>
    </row>
    <row r="15" spans="2:36" s="19" customFormat="1" ht="30.75" customHeight="1">
      <c r="B15" s="20"/>
      <c r="C15" s="33" t="s">
        <v>108</v>
      </c>
      <c r="D15" s="24"/>
      <c r="E15" s="25"/>
      <c r="F15" s="24"/>
      <c r="G15" s="25"/>
      <c r="H15" s="24"/>
      <c r="I15" s="25"/>
      <c r="J15" s="26"/>
      <c r="K15" s="25"/>
      <c r="L15" s="25"/>
      <c r="M15" s="25"/>
      <c r="N15" s="26"/>
      <c r="O15" s="27"/>
      <c r="P15" s="21"/>
      <c r="Q15" s="27"/>
      <c r="R15" s="21"/>
      <c r="S15" s="27"/>
      <c r="T15" s="26"/>
      <c r="U15" s="27"/>
      <c r="V15" s="27"/>
      <c r="W15" s="27"/>
      <c r="X15" s="25"/>
      <c r="Y15" s="24"/>
      <c r="Z15" s="25"/>
      <c r="AA15" s="26"/>
      <c r="AB15" s="25"/>
      <c r="AC15" s="24"/>
      <c r="AD15" s="25"/>
      <c r="AE15" s="24"/>
      <c r="AF15" s="25"/>
      <c r="AG15" s="26"/>
      <c r="AH15" s="27"/>
      <c r="AI15" s="27"/>
      <c r="AJ15" s="9"/>
    </row>
    <row r="16" spans="3:36" ht="49.5" customHeight="1">
      <c r="C16" s="5" t="s">
        <v>78</v>
      </c>
      <c r="D16" s="45" t="s">
        <v>77</v>
      </c>
      <c r="E16" s="29">
        <v>1</v>
      </c>
      <c r="F16" s="28" t="s">
        <v>33</v>
      </c>
      <c r="G16" s="29">
        <v>0</v>
      </c>
      <c r="H16" s="28" t="s">
        <v>22</v>
      </c>
      <c r="I16" s="29">
        <v>0.5</v>
      </c>
      <c r="J16" s="28">
        <v>6</v>
      </c>
      <c r="K16" s="160" t="s">
        <v>109</v>
      </c>
      <c r="L16" s="29">
        <v>1</v>
      </c>
      <c r="M16" s="29">
        <f>SUM(E16,G16,I16,L16)</f>
        <v>2.5</v>
      </c>
      <c r="N16" s="28" t="s">
        <v>36</v>
      </c>
      <c r="O16" s="31">
        <v>0</v>
      </c>
      <c r="P16" s="28" t="s">
        <v>36</v>
      </c>
      <c r="Q16" s="31">
        <v>0</v>
      </c>
      <c r="R16" s="134" t="s">
        <v>22</v>
      </c>
      <c r="S16" s="135">
        <v>0.5</v>
      </c>
      <c r="T16" s="28" t="s">
        <v>33</v>
      </c>
      <c r="U16" s="31">
        <v>0</v>
      </c>
      <c r="V16" s="30" t="s">
        <v>36</v>
      </c>
      <c r="W16" s="31">
        <v>0</v>
      </c>
      <c r="X16" s="29">
        <f>SUM(O16,Q16,S16,U16,W16)</f>
        <v>0.5</v>
      </c>
      <c r="Y16" s="28" t="s">
        <v>20</v>
      </c>
      <c r="Z16" s="29">
        <v>2.5</v>
      </c>
      <c r="AA16" s="28" t="s">
        <v>33</v>
      </c>
      <c r="AB16" s="29">
        <v>0</v>
      </c>
      <c r="AC16" s="28" t="s">
        <v>22</v>
      </c>
      <c r="AD16" s="29">
        <v>0.5</v>
      </c>
      <c r="AE16" s="28" t="s">
        <v>22</v>
      </c>
      <c r="AF16" s="29">
        <v>0.5</v>
      </c>
      <c r="AG16" s="30" t="s">
        <v>22</v>
      </c>
      <c r="AH16" s="31">
        <v>0.5</v>
      </c>
      <c r="AI16" s="31">
        <f>SUM(Z16,AB16,AD16,AF16,AH16)</f>
        <v>4</v>
      </c>
      <c r="AJ16" s="8">
        <f>M16+X16+AI16</f>
        <v>7</v>
      </c>
    </row>
    <row r="17" spans="2:36" s="19" customFormat="1" ht="36.75" customHeight="1">
      <c r="B17" s="20"/>
      <c r="C17" s="33" t="s">
        <v>32</v>
      </c>
      <c r="D17" s="24"/>
      <c r="E17" s="25"/>
      <c r="F17" s="24"/>
      <c r="G17" s="25"/>
      <c r="H17" s="24"/>
      <c r="I17" s="25"/>
      <c r="J17" s="26"/>
      <c r="K17" s="25"/>
      <c r="L17" s="25"/>
      <c r="M17" s="25"/>
      <c r="N17" s="26"/>
      <c r="O17" s="27"/>
      <c r="P17" s="21"/>
      <c r="Q17" s="27"/>
      <c r="R17" s="2"/>
      <c r="S17" s="2"/>
      <c r="T17" s="26"/>
      <c r="U17" s="27"/>
      <c r="V17" s="27"/>
      <c r="W17" s="27"/>
      <c r="X17" s="25"/>
      <c r="Y17" s="24"/>
      <c r="Z17" s="25"/>
      <c r="AA17" s="24"/>
      <c r="AB17" s="25"/>
      <c r="AC17" s="24"/>
      <c r="AD17" s="25"/>
      <c r="AE17" s="161"/>
      <c r="AF17" s="162"/>
      <c r="AG17" s="26"/>
      <c r="AH17" s="27"/>
      <c r="AI17" s="27"/>
      <c r="AJ17" s="9"/>
    </row>
    <row r="18" spans="3:36" ht="49.5" customHeight="1">
      <c r="C18" s="35" t="s">
        <v>78</v>
      </c>
      <c r="D18" s="36"/>
      <c r="E18" s="37"/>
      <c r="F18" s="36"/>
      <c r="G18" s="37"/>
      <c r="H18" s="36"/>
      <c r="I18" s="37"/>
      <c r="J18" s="36"/>
      <c r="K18" s="37"/>
      <c r="L18" s="31">
        <f>IF(K18="民間",1,IF(ROUNDDOWN(K18,1)&gt;=80,3.5,IF(ROUNDDOWN(K18,1)&lt;70,0,ROUNDDOWN((ROUNDDOWN(K18,1)-70)*0.3+0.5,1))))</f>
        <v>0</v>
      </c>
      <c r="M18" s="29">
        <f>SUM(E18,G18,I18,L18)</f>
        <v>0</v>
      </c>
      <c r="N18" s="36"/>
      <c r="O18" s="37"/>
      <c r="P18" s="39"/>
      <c r="Q18" s="37"/>
      <c r="R18" s="36"/>
      <c r="S18" s="37"/>
      <c r="T18" s="36"/>
      <c r="U18" s="37"/>
      <c r="V18" s="37"/>
      <c r="W18" s="37"/>
      <c r="X18" s="29">
        <f>SUM(O18,Q18,S18,U18,W18)</f>
        <v>0</v>
      </c>
      <c r="Y18" s="36"/>
      <c r="Z18" s="37"/>
      <c r="AA18" s="36"/>
      <c r="AB18" s="37"/>
      <c r="AC18" s="36"/>
      <c r="AD18" s="37"/>
      <c r="AE18" s="163"/>
      <c r="AF18" s="164"/>
      <c r="AG18" s="36"/>
      <c r="AH18" s="37"/>
      <c r="AI18" s="31">
        <f>SUM(Z18,AB18,AD18,AF18,AH18)</f>
        <v>0</v>
      </c>
      <c r="AJ18" s="8">
        <f>M18+X18+AI18</f>
        <v>0</v>
      </c>
    </row>
    <row r="19" spans="3:35" ht="19.5" customHeight="1">
      <c r="C19" s="6"/>
      <c r="D19" s="3"/>
      <c r="E19" s="3"/>
      <c r="F19" s="3"/>
      <c r="G19" s="3"/>
      <c r="H19" s="3"/>
      <c r="I19" s="3"/>
      <c r="J19" s="3"/>
      <c r="K19" s="3" t="s">
        <v>179</v>
      </c>
      <c r="L19" s="3"/>
      <c r="N19" s="3"/>
      <c r="O19" s="3"/>
      <c r="R19" s="44"/>
      <c r="S19" s="44"/>
      <c r="Y19" s="3"/>
      <c r="AA19" s="3"/>
      <c r="AB19" s="3"/>
      <c r="AC19" s="3"/>
      <c r="AD19" s="3"/>
      <c r="AE19" s="3"/>
      <c r="AF19" s="3"/>
      <c r="AG19" s="3"/>
      <c r="AH19" s="3"/>
      <c r="AI19" s="3"/>
    </row>
    <row r="20" spans="2:3" s="44" customFormat="1" ht="21">
      <c r="B20" s="42"/>
      <c r="C20" s="43" t="s">
        <v>24</v>
      </c>
    </row>
    <row r="21" spans="2:3" s="44" customFormat="1" ht="21">
      <c r="B21" s="42"/>
      <c r="C21" s="99" t="s">
        <v>89</v>
      </c>
    </row>
    <row r="22" spans="2:3" s="44" customFormat="1" ht="21">
      <c r="B22" s="42"/>
      <c r="C22" s="99" t="s">
        <v>183</v>
      </c>
    </row>
    <row r="23" spans="2:3" s="44" customFormat="1" ht="21">
      <c r="B23" s="42"/>
      <c r="C23" s="99" t="s">
        <v>25</v>
      </c>
    </row>
    <row r="24" spans="2:3" s="44" customFormat="1" ht="21">
      <c r="B24" s="42"/>
      <c r="C24" s="99" t="s">
        <v>26</v>
      </c>
    </row>
    <row r="25" spans="2:36" s="44" customFormat="1" ht="21">
      <c r="B25" s="42"/>
      <c r="C25" s="99" t="s">
        <v>27</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row>
    <row r="26" spans="2:36" s="44" customFormat="1" ht="21">
      <c r="B26" s="42"/>
      <c r="C26" s="99" t="s">
        <v>184</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row>
    <row r="27" spans="2:36" s="44" customFormat="1" ht="21">
      <c r="B27" s="42"/>
      <c r="C27" s="99" t="s">
        <v>185</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row>
    <row r="28" spans="3:35" ht="9.75" customHeight="1">
      <c r="C28" s="41"/>
      <c r="D28" s="3"/>
      <c r="E28" s="3"/>
      <c r="F28" s="3"/>
      <c r="G28" s="3"/>
      <c r="H28" s="3"/>
      <c r="I28" s="3"/>
      <c r="J28" s="3"/>
      <c r="K28" s="3"/>
      <c r="L28" s="3"/>
      <c r="N28" s="3"/>
      <c r="O28" s="3"/>
      <c r="Y28" s="99"/>
      <c r="Z28" s="99"/>
      <c r="AA28" s="99"/>
      <c r="AB28" s="99"/>
      <c r="AC28" s="99"/>
      <c r="AD28" s="99"/>
      <c r="AE28" s="99"/>
      <c r="AF28" s="99"/>
      <c r="AG28" s="99"/>
      <c r="AH28" s="99"/>
      <c r="AI28" s="99"/>
    </row>
    <row r="29" spans="3:35" ht="34.5" customHeight="1">
      <c r="C29" s="75" t="s">
        <v>76</v>
      </c>
      <c r="D29" s="219" t="s">
        <v>110</v>
      </c>
      <c r="E29" s="219"/>
      <c r="F29" s="219"/>
      <c r="G29" s="219"/>
      <c r="H29" s="219"/>
      <c r="I29" s="219"/>
      <c r="J29" s="219"/>
      <c r="K29" s="219"/>
      <c r="L29" s="219"/>
      <c r="M29" s="219"/>
      <c r="N29" s="219"/>
      <c r="O29" s="219"/>
      <c r="P29" s="219"/>
      <c r="Q29" s="219"/>
      <c r="R29" s="219"/>
      <c r="S29" s="219"/>
      <c r="T29" s="219"/>
      <c r="Y29" s="99"/>
      <c r="Z29" s="99"/>
      <c r="AA29" s="99"/>
      <c r="AB29" s="99"/>
      <c r="AC29" s="99"/>
      <c r="AD29" s="99"/>
      <c r="AE29" s="99"/>
      <c r="AF29" s="99"/>
      <c r="AG29" s="99"/>
      <c r="AH29" s="99"/>
      <c r="AI29" s="99"/>
    </row>
    <row r="30" spans="3:35" ht="34.5" customHeight="1">
      <c r="C30" s="75" t="s">
        <v>77</v>
      </c>
      <c r="D30" s="219" t="s">
        <v>111</v>
      </c>
      <c r="E30" s="219"/>
      <c r="F30" s="219"/>
      <c r="G30" s="219"/>
      <c r="H30" s="219"/>
      <c r="I30" s="219"/>
      <c r="J30" s="219"/>
      <c r="K30" s="219"/>
      <c r="L30" s="219"/>
      <c r="M30" s="219"/>
      <c r="N30" s="219"/>
      <c r="O30" s="219"/>
      <c r="P30" s="219"/>
      <c r="Q30" s="219"/>
      <c r="R30" s="219"/>
      <c r="S30" s="219"/>
      <c r="T30" s="219"/>
      <c r="Y30" s="99"/>
      <c r="Z30" s="99"/>
      <c r="AA30" s="99"/>
      <c r="AB30" s="99"/>
      <c r="AC30" s="99"/>
      <c r="AD30" s="99"/>
      <c r="AE30" s="99"/>
      <c r="AF30" s="99"/>
      <c r="AG30" s="99"/>
      <c r="AH30" s="99"/>
      <c r="AI30" s="99"/>
    </row>
    <row r="31" spans="3:35" ht="34.5" customHeight="1">
      <c r="C31" s="75" t="s">
        <v>112</v>
      </c>
      <c r="D31" s="219" t="s">
        <v>113</v>
      </c>
      <c r="E31" s="219"/>
      <c r="F31" s="219"/>
      <c r="G31" s="219"/>
      <c r="H31" s="219"/>
      <c r="I31" s="219"/>
      <c r="J31" s="219"/>
      <c r="K31" s="219"/>
      <c r="L31" s="219"/>
      <c r="M31" s="219"/>
      <c r="N31" s="219"/>
      <c r="O31" s="219"/>
      <c r="P31" s="219"/>
      <c r="Q31" s="219"/>
      <c r="R31" s="219"/>
      <c r="S31" s="219"/>
      <c r="T31" s="219"/>
      <c r="Y31" s="99"/>
      <c r="Z31" s="99"/>
      <c r="AA31" s="99"/>
      <c r="AB31" s="99"/>
      <c r="AC31" s="99"/>
      <c r="AD31" s="99"/>
      <c r="AE31" s="99"/>
      <c r="AF31" s="99"/>
      <c r="AG31" s="99"/>
      <c r="AH31" s="99"/>
      <c r="AI31" s="99"/>
    </row>
    <row r="32" spans="3:35" ht="21">
      <c r="C32" s="17"/>
      <c r="D32" s="3"/>
      <c r="E32" s="3"/>
      <c r="F32" s="3"/>
      <c r="G32" s="3"/>
      <c r="H32" s="3"/>
      <c r="I32" s="3"/>
      <c r="J32" s="3"/>
      <c r="K32" s="3"/>
      <c r="L32" s="3"/>
      <c r="N32" s="3"/>
      <c r="O32" s="3"/>
      <c r="Y32" s="99"/>
      <c r="Z32" s="99"/>
      <c r="AA32" s="99"/>
      <c r="AB32" s="99"/>
      <c r="AC32" s="99"/>
      <c r="AD32" s="99"/>
      <c r="AE32" s="99"/>
      <c r="AF32" s="99"/>
      <c r="AG32" s="99"/>
      <c r="AH32" s="99"/>
      <c r="AI32" s="99"/>
    </row>
    <row r="33" spans="3:35" ht="21">
      <c r="C33" s="6"/>
      <c r="D33" s="3"/>
      <c r="E33" s="3"/>
      <c r="F33" s="3"/>
      <c r="G33" s="3"/>
      <c r="H33" s="3"/>
      <c r="I33" s="3"/>
      <c r="J33" s="3"/>
      <c r="K33" s="3"/>
      <c r="L33" s="3"/>
      <c r="N33" s="3"/>
      <c r="O33" s="3"/>
      <c r="P33" s="3"/>
      <c r="Q33" s="3"/>
      <c r="Y33" s="99"/>
      <c r="Z33" s="99"/>
      <c r="AA33" s="99"/>
      <c r="AB33" s="99"/>
      <c r="AC33" s="99"/>
      <c r="AD33" s="99"/>
      <c r="AE33" s="99"/>
      <c r="AF33" s="99"/>
      <c r="AG33" s="99"/>
      <c r="AH33" s="99"/>
      <c r="AI33" s="99"/>
    </row>
    <row r="34" spans="3:35" ht="21">
      <c r="C34" s="6"/>
      <c r="D34" s="3"/>
      <c r="E34" s="3"/>
      <c r="F34" s="3"/>
      <c r="G34" s="3"/>
      <c r="H34" s="3"/>
      <c r="I34" s="3"/>
      <c r="J34" s="3"/>
      <c r="K34" s="3"/>
      <c r="L34" s="3"/>
      <c r="N34" s="3"/>
      <c r="O34" s="3"/>
      <c r="P34" s="3"/>
      <c r="Q34" s="3"/>
      <c r="Y34" s="99"/>
      <c r="Z34" s="99"/>
      <c r="AA34" s="99"/>
      <c r="AB34" s="99"/>
      <c r="AC34" s="99"/>
      <c r="AD34" s="99"/>
      <c r="AE34" s="99"/>
      <c r="AF34" s="99"/>
      <c r="AG34" s="99"/>
      <c r="AH34" s="99"/>
      <c r="AI34" s="99"/>
    </row>
    <row r="35" spans="3:35" ht="21">
      <c r="C35" s="6"/>
      <c r="D35" s="3"/>
      <c r="E35" s="3"/>
      <c r="F35" s="3"/>
      <c r="G35" s="3"/>
      <c r="H35" s="3"/>
      <c r="I35" s="3"/>
      <c r="J35" s="3"/>
      <c r="K35" s="3"/>
      <c r="L35" s="3"/>
      <c r="N35" s="3"/>
      <c r="O35" s="3"/>
      <c r="P35" s="3"/>
      <c r="Q35" s="3"/>
      <c r="Y35" s="99"/>
      <c r="Z35" s="99"/>
      <c r="AA35" s="99"/>
      <c r="AB35" s="99"/>
      <c r="AC35" s="99"/>
      <c r="AD35" s="99"/>
      <c r="AE35" s="99"/>
      <c r="AF35" s="99"/>
      <c r="AG35" s="99"/>
      <c r="AH35" s="99"/>
      <c r="AI35" s="99"/>
    </row>
    <row r="36" spans="3:35" ht="21">
      <c r="C36" s="6"/>
      <c r="D36" s="3"/>
      <c r="E36" s="3"/>
      <c r="F36" s="3"/>
      <c r="G36" s="3"/>
      <c r="H36" s="3"/>
      <c r="I36" s="3"/>
      <c r="J36" s="3"/>
      <c r="K36" s="3"/>
      <c r="L36" s="3"/>
      <c r="N36" s="3"/>
      <c r="O36" s="3"/>
      <c r="P36" s="3"/>
      <c r="Q36" s="3"/>
      <c r="Y36" s="99"/>
      <c r="Z36" s="99"/>
      <c r="AA36" s="99"/>
      <c r="AB36" s="99"/>
      <c r="AC36" s="99"/>
      <c r="AD36" s="99"/>
      <c r="AE36" s="99"/>
      <c r="AF36" s="99"/>
      <c r="AG36" s="99"/>
      <c r="AH36" s="99"/>
      <c r="AI36" s="99"/>
    </row>
    <row r="37" spans="3:35" ht="14.25">
      <c r="C37" s="6"/>
      <c r="D37" s="3"/>
      <c r="E37" s="3"/>
      <c r="F37" s="3"/>
      <c r="G37" s="3"/>
      <c r="H37" s="3"/>
      <c r="I37" s="3"/>
      <c r="J37" s="3"/>
      <c r="K37" s="3"/>
      <c r="L37" s="3"/>
      <c r="N37" s="3"/>
      <c r="O37" s="3"/>
      <c r="P37" s="3"/>
      <c r="Q37" s="3"/>
      <c r="Y37" s="3"/>
      <c r="AA37" s="3"/>
      <c r="AB37" s="3"/>
      <c r="AC37" s="3"/>
      <c r="AD37" s="3"/>
      <c r="AE37" s="3"/>
      <c r="AF37" s="3"/>
      <c r="AG37" s="3"/>
      <c r="AH37" s="3"/>
      <c r="AI37" s="3"/>
    </row>
    <row r="38" spans="3:35" ht="14.25">
      <c r="C38" s="6"/>
      <c r="D38" s="3"/>
      <c r="E38" s="3"/>
      <c r="F38" s="3"/>
      <c r="G38" s="3"/>
      <c r="H38" s="3"/>
      <c r="I38" s="3"/>
      <c r="J38" s="3"/>
      <c r="K38" s="3"/>
      <c r="L38" s="3"/>
      <c r="N38" s="3"/>
      <c r="O38" s="3"/>
      <c r="P38" s="3"/>
      <c r="Q38" s="3"/>
      <c r="Y38" s="3"/>
      <c r="AA38" s="3"/>
      <c r="AB38" s="3"/>
      <c r="AC38" s="3"/>
      <c r="AD38" s="3"/>
      <c r="AE38" s="3"/>
      <c r="AF38" s="3"/>
      <c r="AG38" s="3"/>
      <c r="AH38" s="3"/>
      <c r="AI38" s="3"/>
    </row>
    <row r="39" spans="3:35" ht="14.25">
      <c r="C39" s="6"/>
      <c r="D39" s="3"/>
      <c r="E39" s="3"/>
      <c r="F39" s="3"/>
      <c r="G39" s="3"/>
      <c r="H39" s="3"/>
      <c r="I39" s="3"/>
      <c r="J39" s="3"/>
      <c r="K39" s="3"/>
      <c r="L39" s="3"/>
      <c r="N39" s="3"/>
      <c r="O39" s="3"/>
      <c r="P39" s="3"/>
      <c r="Q39" s="3"/>
      <c r="Y39" s="3"/>
      <c r="AA39" s="3"/>
      <c r="AB39" s="3"/>
      <c r="AC39" s="3"/>
      <c r="AD39" s="3"/>
      <c r="AE39" s="3"/>
      <c r="AF39" s="3"/>
      <c r="AG39" s="3"/>
      <c r="AH39" s="3"/>
      <c r="AI39" s="3"/>
    </row>
    <row r="40" spans="3:35" ht="14.25">
      <c r="C40" s="6"/>
      <c r="D40" s="3"/>
      <c r="E40" s="3"/>
      <c r="F40" s="3"/>
      <c r="G40" s="3"/>
      <c r="H40" s="3"/>
      <c r="I40" s="3"/>
      <c r="J40" s="3"/>
      <c r="K40" s="3"/>
      <c r="L40" s="3"/>
      <c r="N40" s="3"/>
      <c r="O40" s="3"/>
      <c r="P40" s="3"/>
      <c r="Q40" s="3"/>
      <c r="Y40" s="3"/>
      <c r="AA40" s="3"/>
      <c r="AB40" s="3"/>
      <c r="AC40" s="3"/>
      <c r="AD40" s="3"/>
      <c r="AE40" s="3"/>
      <c r="AF40" s="3"/>
      <c r="AG40" s="3"/>
      <c r="AH40" s="3"/>
      <c r="AI40" s="3"/>
    </row>
    <row r="41" spans="3:35" ht="14.25">
      <c r="C41" s="6"/>
      <c r="D41" s="3"/>
      <c r="E41" s="3"/>
      <c r="F41" s="3"/>
      <c r="G41" s="3"/>
      <c r="H41" s="3"/>
      <c r="I41" s="3"/>
      <c r="J41" s="3"/>
      <c r="K41" s="3"/>
      <c r="L41" s="3"/>
      <c r="N41" s="3"/>
      <c r="O41" s="3"/>
      <c r="P41" s="3"/>
      <c r="Q41" s="3"/>
      <c r="Y41" s="3"/>
      <c r="AA41" s="3"/>
      <c r="AB41" s="3"/>
      <c r="AC41" s="3"/>
      <c r="AD41" s="3"/>
      <c r="AE41" s="3"/>
      <c r="AF41" s="3"/>
      <c r="AG41" s="3"/>
      <c r="AH41" s="3"/>
      <c r="AI41" s="3"/>
    </row>
    <row r="42" spans="3:35" ht="14.25">
      <c r="C42" s="6"/>
      <c r="D42" s="3"/>
      <c r="E42" s="3"/>
      <c r="F42" s="3"/>
      <c r="G42" s="3"/>
      <c r="H42" s="3"/>
      <c r="I42" s="3"/>
      <c r="J42" s="3"/>
      <c r="K42" s="3"/>
      <c r="L42" s="3"/>
      <c r="N42" s="3"/>
      <c r="O42" s="3"/>
      <c r="P42" s="3"/>
      <c r="Q42" s="3"/>
      <c r="Y42" s="3"/>
      <c r="AA42" s="3"/>
      <c r="AB42" s="3"/>
      <c r="AC42" s="3"/>
      <c r="AD42" s="3"/>
      <c r="AE42" s="3"/>
      <c r="AF42" s="3"/>
      <c r="AG42" s="3"/>
      <c r="AH42" s="3"/>
      <c r="AI42" s="3"/>
    </row>
  </sheetData>
  <sheetProtection/>
  <mergeCells count="32">
    <mergeCell ref="K1:V1"/>
    <mergeCell ref="C1:D1"/>
    <mergeCell ref="R6:S7"/>
    <mergeCell ref="T6:U7"/>
    <mergeCell ref="V6:W7"/>
    <mergeCell ref="D29:T29"/>
    <mergeCell ref="D30:T30"/>
    <mergeCell ref="D31:T31"/>
    <mergeCell ref="F6:G7"/>
    <mergeCell ref="H6:I7"/>
    <mergeCell ref="M4:M8"/>
    <mergeCell ref="N6:O7"/>
    <mergeCell ref="P6:Q7"/>
    <mergeCell ref="N5:W5"/>
    <mergeCell ref="AE7:AF7"/>
    <mergeCell ref="C5:C8"/>
    <mergeCell ref="J7:L7"/>
    <mergeCell ref="D6:E7"/>
    <mergeCell ref="Y6:Z7"/>
    <mergeCell ref="AC6:AF6"/>
    <mergeCell ref="AC7:AD7"/>
    <mergeCell ref="AA6:AB7"/>
    <mergeCell ref="AJ4:AJ5"/>
    <mergeCell ref="N4:W4"/>
    <mergeCell ref="X4:X8"/>
    <mergeCell ref="AJ6:AJ8"/>
    <mergeCell ref="J5:L5"/>
    <mergeCell ref="D4:L4"/>
    <mergeCell ref="Y4:AH4"/>
    <mergeCell ref="AI4:AI8"/>
    <mergeCell ref="Y5:AH5"/>
    <mergeCell ref="AG6:AH7"/>
  </mergeCells>
  <printOptions/>
  <pageMargins left="0.5905511811023623" right="0" top="0.984251968503937" bottom="0.5905511811023623" header="0.5118110236220472" footer="0.5118110236220472"/>
  <pageSetup horizontalDpi="600" verticalDpi="600" orientation="landscape" paperSize="9" scale="44"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H39"/>
  <sheetViews>
    <sheetView showGridLines="0" zoomScale="65" zoomScaleNormal="65" zoomScalePageLayoutView="0" workbookViewId="0" topLeftCell="B1">
      <selection activeCell="B1" sqref="B1"/>
    </sheetView>
  </sheetViews>
  <sheetFormatPr defaultColWidth="9.00390625" defaultRowHeight="13.5"/>
  <cols>
    <col min="1" max="1" width="9.125" style="2" hidden="1" customWidth="1"/>
    <col min="2" max="2" width="1.625" style="1" customWidth="1"/>
    <col min="3" max="3" width="25.75390625" style="7" customWidth="1"/>
    <col min="4" max="4" width="10.625" style="2" customWidth="1"/>
    <col min="5" max="5" width="8.625" style="2" customWidth="1"/>
    <col min="6" max="6" width="8.25390625" style="2" customWidth="1"/>
    <col min="7" max="7" width="8.50390625" style="2" customWidth="1"/>
    <col min="8" max="8" width="8.25390625" style="2" customWidth="1"/>
    <col min="9" max="9" width="8.50390625" style="2" customWidth="1"/>
    <col min="10" max="10" width="8.25390625" style="2" customWidth="1"/>
    <col min="11" max="11" width="15.375" style="2" customWidth="1"/>
    <col min="12" max="12" width="8.25390625" style="2" customWidth="1"/>
    <col min="13" max="13" width="8.375" style="2" customWidth="1"/>
    <col min="14" max="14" width="9.375" style="2" customWidth="1"/>
    <col min="15" max="15" width="8.125" style="2" customWidth="1"/>
    <col min="16" max="16" width="8.75390625" style="2" customWidth="1"/>
    <col min="17" max="17" width="8.00390625" style="2" customWidth="1"/>
    <col min="18" max="21" width="8.625" style="2" customWidth="1"/>
    <col min="22" max="22" width="8.375" style="2" customWidth="1"/>
    <col min="23" max="23" width="8.50390625" style="2" customWidth="1"/>
    <col min="24" max="24" width="8.25390625" style="2" customWidth="1"/>
    <col min="25" max="25" width="8.50390625" style="2" customWidth="1"/>
    <col min="26" max="26" width="8.50390625" style="3" customWidth="1"/>
    <col min="27" max="27" width="15.625" style="2" customWidth="1"/>
    <col min="28" max="29" width="9.00390625" style="2" customWidth="1"/>
    <col min="30" max="30" width="8.375" style="2" customWidth="1"/>
    <col min="31" max="31" width="8.50390625" style="2" customWidth="1"/>
    <col min="32" max="32" width="9.125" style="2" customWidth="1"/>
    <col min="33" max="33" width="1.37890625" style="2" customWidth="1"/>
    <col min="34" max="16384" width="9.00390625" style="2" customWidth="1"/>
  </cols>
  <sheetData>
    <row r="1" spans="2:32" s="11" customFormat="1" ht="73.5" customHeight="1">
      <c r="B1" s="12"/>
      <c r="C1" s="210" t="s">
        <v>135</v>
      </c>
      <c r="D1" s="210"/>
      <c r="E1" s="144"/>
      <c r="F1" s="144"/>
      <c r="G1" s="144"/>
      <c r="H1" s="144"/>
      <c r="I1" s="144"/>
      <c r="J1" s="144"/>
      <c r="K1" s="144"/>
      <c r="L1" s="144"/>
      <c r="M1" s="174" t="s">
        <v>75</v>
      </c>
      <c r="N1" s="174"/>
      <c r="O1" s="174"/>
      <c r="P1" s="174"/>
      <c r="Q1" s="174"/>
      <c r="R1" s="174"/>
      <c r="S1" s="174"/>
      <c r="T1" s="174"/>
      <c r="U1" s="144"/>
      <c r="V1" s="144"/>
      <c r="W1" s="144"/>
      <c r="X1" s="144"/>
      <c r="Y1" s="144"/>
      <c r="Z1" s="144"/>
      <c r="AA1" s="144"/>
      <c r="AB1" s="144"/>
      <c r="AC1" s="144"/>
      <c r="AD1" s="144"/>
      <c r="AE1" s="144"/>
      <c r="AF1" s="92"/>
    </row>
    <row r="2" spans="2:32" s="11" customFormat="1" ht="30" customHeight="1">
      <c r="B2" s="12"/>
      <c r="C2" s="14" t="s">
        <v>0</v>
      </c>
      <c r="D2" s="154" t="s">
        <v>143</v>
      </c>
      <c r="E2" s="16"/>
      <c r="F2" s="16"/>
      <c r="G2" s="16"/>
      <c r="H2" s="16"/>
      <c r="I2" s="16"/>
      <c r="J2" s="14"/>
      <c r="K2" s="14"/>
      <c r="L2" s="14"/>
      <c r="W2" s="14"/>
      <c r="X2" s="14"/>
      <c r="AF2" s="92"/>
    </row>
    <row r="3" spans="2:32" s="11" customFormat="1" ht="30" customHeight="1">
      <c r="B3" s="12"/>
      <c r="C3" s="14" t="s">
        <v>10</v>
      </c>
      <c r="D3" s="154" t="s">
        <v>168</v>
      </c>
      <c r="E3" s="16"/>
      <c r="F3" s="16"/>
      <c r="G3" s="16"/>
      <c r="H3" s="16"/>
      <c r="I3" s="16"/>
      <c r="J3" s="14"/>
      <c r="K3" s="14"/>
      <c r="L3" s="14"/>
      <c r="W3" s="14"/>
      <c r="X3" s="14"/>
      <c r="AF3" s="92"/>
    </row>
    <row r="4" spans="3:32" ht="41.25" customHeight="1">
      <c r="C4" s="4"/>
      <c r="D4" s="47" t="s">
        <v>1</v>
      </c>
      <c r="E4" s="48"/>
      <c r="F4" s="48"/>
      <c r="G4" s="48"/>
      <c r="H4" s="48"/>
      <c r="I4" s="48"/>
      <c r="J4" s="48"/>
      <c r="K4" s="112"/>
      <c r="L4" s="49"/>
      <c r="M4" s="207" t="s">
        <v>15</v>
      </c>
      <c r="N4" s="204" t="s">
        <v>66</v>
      </c>
      <c r="O4" s="205"/>
      <c r="P4" s="205"/>
      <c r="Q4" s="205"/>
      <c r="R4" s="205"/>
      <c r="S4" s="205"/>
      <c r="T4" s="205"/>
      <c r="U4" s="206"/>
      <c r="V4" s="207" t="s">
        <v>15</v>
      </c>
      <c r="W4" s="175" t="s">
        <v>18</v>
      </c>
      <c r="X4" s="176"/>
      <c r="Y4" s="176"/>
      <c r="Z4" s="176"/>
      <c r="AA4" s="176"/>
      <c r="AB4" s="176"/>
      <c r="AC4" s="176"/>
      <c r="AD4" s="177"/>
      <c r="AE4" s="201" t="s">
        <v>15</v>
      </c>
      <c r="AF4" s="196" t="s">
        <v>2</v>
      </c>
    </row>
    <row r="5" spans="3:32" ht="30" customHeight="1">
      <c r="C5" s="211" t="s">
        <v>3</v>
      </c>
      <c r="D5" s="47" t="s">
        <v>67</v>
      </c>
      <c r="E5" s="48"/>
      <c r="F5" s="48"/>
      <c r="G5" s="49"/>
      <c r="H5" s="48"/>
      <c r="I5" s="49"/>
      <c r="J5" s="175" t="s">
        <v>68</v>
      </c>
      <c r="K5" s="176"/>
      <c r="L5" s="177"/>
      <c r="M5" s="208"/>
      <c r="N5" s="186" t="s">
        <v>152</v>
      </c>
      <c r="O5" s="187"/>
      <c r="P5" s="187"/>
      <c r="Q5" s="187"/>
      <c r="R5" s="187"/>
      <c r="S5" s="187"/>
      <c r="T5" s="187"/>
      <c r="U5" s="188"/>
      <c r="V5" s="208"/>
      <c r="W5" s="261" t="s">
        <v>67</v>
      </c>
      <c r="X5" s="262"/>
      <c r="Y5" s="262"/>
      <c r="Z5" s="262"/>
      <c r="AA5" s="262"/>
      <c r="AB5" s="262"/>
      <c r="AC5" s="262"/>
      <c r="AD5" s="263"/>
      <c r="AE5" s="202"/>
      <c r="AF5" s="198"/>
    </row>
    <row r="6" spans="3:32" ht="70.5" customHeight="1">
      <c r="C6" s="211"/>
      <c r="D6" s="180" t="s">
        <v>4</v>
      </c>
      <c r="E6" s="182"/>
      <c r="F6" s="253" t="s">
        <v>162</v>
      </c>
      <c r="G6" s="182"/>
      <c r="H6" s="180" t="s">
        <v>5</v>
      </c>
      <c r="I6" s="182"/>
      <c r="J6" s="55" t="s">
        <v>6</v>
      </c>
      <c r="K6" s="113"/>
      <c r="L6" s="56"/>
      <c r="M6" s="208"/>
      <c r="N6" s="114" t="s">
        <v>7</v>
      </c>
      <c r="O6" s="115"/>
      <c r="P6" s="257" t="s">
        <v>8</v>
      </c>
      <c r="Q6" s="258"/>
      <c r="R6" s="259" t="s">
        <v>153</v>
      </c>
      <c r="S6" s="260"/>
      <c r="T6" s="253" t="s">
        <v>162</v>
      </c>
      <c r="U6" s="182"/>
      <c r="V6" s="208"/>
      <c r="W6" s="61" t="s">
        <v>11</v>
      </c>
      <c r="X6" s="62"/>
      <c r="Y6" s="255" t="s">
        <v>178</v>
      </c>
      <c r="Z6" s="256"/>
      <c r="AA6" s="199" t="s">
        <v>13</v>
      </c>
      <c r="AB6" s="218"/>
      <c r="AC6" s="253" t="s">
        <v>124</v>
      </c>
      <c r="AD6" s="254"/>
      <c r="AE6" s="202"/>
      <c r="AF6" s="196" t="s">
        <v>19</v>
      </c>
    </row>
    <row r="7" spans="3:32" ht="43.5" customHeight="1">
      <c r="C7" s="211"/>
      <c r="D7" s="67" t="s">
        <v>21</v>
      </c>
      <c r="E7" s="68" t="s">
        <v>9</v>
      </c>
      <c r="F7" s="67" t="s">
        <v>21</v>
      </c>
      <c r="G7" s="116" t="s">
        <v>9</v>
      </c>
      <c r="H7" s="67" t="s">
        <v>21</v>
      </c>
      <c r="I7" s="69" t="s">
        <v>9</v>
      </c>
      <c r="J7" s="67" t="s">
        <v>17</v>
      </c>
      <c r="K7" s="70" t="s">
        <v>181</v>
      </c>
      <c r="L7" s="116" t="s">
        <v>9</v>
      </c>
      <c r="M7" s="209"/>
      <c r="N7" s="71" t="s">
        <v>21</v>
      </c>
      <c r="O7" s="118" t="s">
        <v>9</v>
      </c>
      <c r="P7" s="71" t="s">
        <v>125</v>
      </c>
      <c r="Q7" s="74" t="s">
        <v>9</v>
      </c>
      <c r="R7" s="117" t="s">
        <v>87</v>
      </c>
      <c r="S7" s="116" t="s">
        <v>9</v>
      </c>
      <c r="T7" s="67" t="s">
        <v>87</v>
      </c>
      <c r="U7" s="69" t="s">
        <v>9</v>
      </c>
      <c r="V7" s="209"/>
      <c r="W7" s="117" t="s">
        <v>14</v>
      </c>
      <c r="X7" s="116" t="s">
        <v>9</v>
      </c>
      <c r="Y7" s="67" t="s">
        <v>21</v>
      </c>
      <c r="Z7" s="116" t="s">
        <v>9</v>
      </c>
      <c r="AA7" s="67" t="s">
        <v>21</v>
      </c>
      <c r="AB7" s="116" t="s">
        <v>9</v>
      </c>
      <c r="AC7" s="67" t="s">
        <v>21</v>
      </c>
      <c r="AD7" s="116" t="s">
        <v>9</v>
      </c>
      <c r="AE7" s="203"/>
      <c r="AF7" s="198"/>
    </row>
    <row r="8" spans="2:34" s="19" customFormat="1" ht="27.75" customHeight="1">
      <c r="B8" s="20"/>
      <c r="C8" s="33" t="s">
        <v>28</v>
      </c>
      <c r="D8" s="18"/>
      <c r="E8" s="18"/>
      <c r="F8" s="18"/>
      <c r="G8" s="18"/>
      <c r="H8" s="18"/>
      <c r="I8" s="18"/>
      <c r="J8" s="18"/>
      <c r="K8" s="18"/>
      <c r="L8" s="18"/>
      <c r="M8" s="21"/>
      <c r="N8" s="21"/>
      <c r="O8" s="18"/>
      <c r="P8" s="18"/>
      <c r="Q8" s="21"/>
      <c r="R8" s="21"/>
      <c r="S8" s="21"/>
      <c r="T8" s="21"/>
      <c r="U8" s="21"/>
      <c r="V8" s="21"/>
      <c r="W8" s="18"/>
      <c r="X8" s="18"/>
      <c r="Y8" s="18"/>
      <c r="Z8" s="18"/>
      <c r="AA8" s="18"/>
      <c r="AB8" s="18"/>
      <c r="AC8" s="18"/>
      <c r="AD8" s="18"/>
      <c r="AE8" s="21"/>
      <c r="AF8" s="21"/>
      <c r="AG8" s="21"/>
      <c r="AH8" s="22"/>
    </row>
    <row r="9" spans="1:32" s="19" customFormat="1" ht="50.25" customHeight="1">
      <c r="A9" s="119"/>
      <c r="B9" s="120"/>
      <c r="C9" s="34" t="s">
        <v>29</v>
      </c>
      <c r="D9" s="28" t="s">
        <v>76</v>
      </c>
      <c r="E9" s="29">
        <v>1.5</v>
      </c>
      <c r="F9" s="28" t="s">
        <v>22</v>
      </c>
      <c r="G9" s="29">
        <v>0.5</v>
      </c>
      <c r="H9" s="28" t="s">
        <v>22</v>
      </c>
      <c r="I9" s="29">
        <v>0.5</v>
      </c>
      <c r="J9" s="30"/>
      <c r="K9" s="29" t="s">
        <v>34</v>
      </c>
      <c r="L9" s="29">
        <v>3.5</v>
      </c>
      <c r="M9" s="29">
        <f>SUM(E9,G9,I9,L9)</f>
        <v>6</v>
      </c>
      <c r="N9" s="28" t="s">
        <v>144</v>
      </c>
      <c r="O9" s="29">
        <v>1.5</v>
      </c>
      <c r="P9" s="10" t="s">
        <v>128</v>
      </c>
      <c r="Q9" s="31">
        <v>1</v>
      </c>
      <c r="R9" s="138" t="s">
        <v>22</v>
      </c>
      <c r="S9" s="31">
        <v>0.5</v>
      </c>
      <c r="T9" s="28" t="s">
        <v>63</v>
      </c>
      <c r="U9" s="31">
        <v>0.5</v>
      </c>
      <c r="V9" s="29">
        <f>SUM(O9,Q9,S9,U9)</f>
        <v>3.5</v>
      </c>
      <c r="W9" s="30" t="s">
        <v>126</v>
      </c>
      <c r="X9" s="31">
        <v>2.5</v>
      </c>
      <c r="Y9" s="28" t="s">
        <v>63</v>
      </c>
      <c r="Z9" s="29">
        <v>1</v>
      </c>
      <c r="AA9" s="28" t="s">
        <v>175</v>
      </c>
      <c r="AB9" s="29">
        <v>1</v>
      </c>
      <c r="AC9" s="139" t="s">
        <v>127</v>
      </c>
      <c r="AD9" s="29">
        <v>0.5</v>
      </c>
      <c r="AE9" s="31">
        <f>SUM(X9,Z9,AB9,AD9)</f>
        <v>5</v>
      </c>
      <c r="AF9" s="8">
        <f>M9+V9+AE9</f>
        <v>14.5</v>
      </c>
    </row>
    <row r="10" spans="1:32" ht="52.5" customHeight="1">
      <c r="A10" s="119"/>
      <c r="B10" s="120"/>
      <c r="C10" s="5"/>
      <c r="D10" s="28"/>
      <c r="E10" s="29"/>
      <c r="F10" s="28"/>
      <c r="G10" s="29"/>
      <c r="H10" s="28"/>
      <c r="I10" s="29"/>
      <c r="J10" s="30"/>
      <c r="K10" s="38" t="s">
        <v>182</v>
      </c>
      <c r="L10" s="29" t="s">
        <v>120</v>
      </c>
      <c r="M10" s="29"/>
      <c r="N10" s="28"/>
      <c r="O10" s="29"/>
      <c r="P10" s="10" t="s">
        <v>130</v>
      </c>
      <c r="Q10" s="31">
        <v>0.5</v>
      </c>
      <c r="R10" s="31"/>
      <c r="S10" s="31"/>
      <c r="T10" s="28"/>
      <c r="U10" s="31"/>
      <c r="V10" s="29"/>
      <c r="W10" s="30" t="s">
        <v>129</v>
      </c>
      <c r="X10" s="31">
        <v>1</v>
      </c>
      <c r="Y10" s="28"/>
      <c r="Z10" s="29"/>
      <c r="AA10" s="28" t="s">
        <v>63</v>
      </c>
      <c r="AB10" s="29">
        <v>0.5</v>
      </c>
      <c r="AC10" s="28"/>
      <c r="AD10" s="29"/>
      <c r="AE10" s="31"/>
      <c r="AF10" s="8"/>
    </row>
    <row r="11" spans="1:32" ht="49.5" customHeight="1">
      <c r="A11" s="119"/>
      <c r="B11" s="120"/>
      <c r="C11" s="34" t="s">
        <v>30</v>
      </c>
      <c r="D11" s="28" t="s">
        <v>36</v>
      </c>
      <c r="E11" s="29">
        <v>0</v>
      </c>
      <c r="F11" s="28" t="s">
        <v>16</v>
      </c>
      <c r="G11" s="29">
        <v>0</v>
      </c>
      <c r="H11" s="28" t="s">
        <v>33</v>
      </c>
      <c r="I11" s="29">
        <v>0</v>
      </c>
      <c r="J11" s="30"/>
      <c r="K11" s="29" t="s">
        <v>35</v>
      </c>
      <c r="L11" s="29">
        <v>0</v>
      </c>
      <c r="M11" s="29">
        <f>SUM(E11,G11,I11,L11)</f>
        <v>0</v>
      </c>
      <c r="N11" s="30" t="s">
        <v>16</v>
      </c>
      <c r="O11" s="31">
        <v>0</v>
      </c>
      <c r="P11" s="10" t="s">
        <v>16</v>
      </c>
      <c r="Q11" s="31">
        <v>0</v>
      </c>
      <c r="R11" s="28" t="s">
        <v>92</v>
      </c>
      <c r="S11" s="31">
        <v>0</v>
      </c>
      <c r="T11" s="28" t="s">
        <v>33</v>
      </c>
      <c r="U11" s="31">
        <v>0</v>
      </c>
      <c r="V11" s="29">
        <f>SUM(O11,Q11,S11,U11)</f>
        <v>0</v>
      </c>
      <c r="W11" s="30" t="s">
        <v>36</v>
      </c>
      <c r="X11" s="31">
        <v>0</v>
      </c>
      <c r="Y11" s="28" t="s">
        <v>33</v>
      </c>
      <c r="Z11" s="29">
        <v>0</v>
      </c>
      <c r="AA11" s="28" t="s">
        <v>16</v>
      </c>
      <c r="AB11" s="29">
        <v>0</v>
      </c>
      <c r="AC11" s="28" t="s">
        <v>16</v>
      </c>
      <c r="AD11" s="29">
        <v>0</v>
      </c>
      <c r="AE11" s="31">
        <f>SUM(X11,Z11,AB11,AD11)</f>
        <v>0</v>
      </c>
      <c r="AF11" s="8">
        <f>M11+V11+AE11</f>
        <v>0</v>
      </c>
    </row>
    <row r="12" spans="2:32" s="44" customFormat="1" ht="39.75" customHeight="1">
      <c r="B12" s="42"/>
      <c r="C12" s="33" t="s">
        <v>31</v>
      </c>
      <c r="D12" s="24"/>
      <c r="E12" s="25"/>
      <c r="F12" s="24"/>
      <c r="G12" s="25"/>
      <c r="H12" s="24"/>
      <c r="I12" s="25"/>
      <c r="J12" s="24"/>
      <c r="K12" s="25"/>
      <c r="L12" s="24"/>
      <c r="M12" s="27"/>
      <c r="N12" s="27"/>
      <c r="O12" s="24"/>
      <c r="P12" s="25"/>
      <c r="Q12" s="121"/>
      <c r="R12" s="27"/>
      <c r="S12" s="27"/>
      <c r="T12" s="26"/>
      <c r="U12" s="27"/>
      <c r="V12" s="27"/>
      <c r="W12" s="25"/>
      <c r="X12" s="24"/>
      <c r="Y12" s="25"/>
      <c r="Z12" s="26"/>
      <c r="AA12" s="25"/>
      <c r="AB12" s="25"/>
      <c r="AC12" s="25"/>
      <c r="AD12" s="25"/>
      <c r="AE12" s="26"/>
      <c r="AF12" s="26"/>
    </row>
    <row r="13" spans="2:33" s="44" customFormat="1" ht="54.75" customHeight="1">
      <c r="B13" s="42"/>
      <c r="C13" s="5" t="s">
        <v>121</v>
      </c>
      <c r="D13" s="28" t="s">
        <v>122</v>
      </c>
      <c r="E13" s="29">
        <v>1</v>
      </c>
      <c r="F13" s="28" t="s">
        <v>22</v>
      </c>
      <c r="G13" s="29">
        <v>0.5</v>
      </c>
      <c r="H13" s="28" t="s">
        <v>22</v>
      </c>
      <c r="I13" s="29">
        <v>0.5</v>
      </c>
      <c r="J13" s="30">
        <v>7</v>
      </c>
      <c r="K13" s="159">
        <v>77.8</v>
      </c>
      <c r="L13" s="29">
        <f>IF(ROUNDDOWN(K13,1)&gt;=80,3.5,IF(ROUNDDOWN(K13,1)&lt;70,0,ROUNDDOWN((ROUNDDOWN(K13,1)-70)*0.3+0.5,1)))</f>
        <v>2.8</v>
      </c>
      <c r="M13" s="29">
        <f>SUM(E13,G13,I13,L13)</f>
        <v>4.8</v>
      </c>
      <c r="N13" s="28" t="s">
        <v>145</v>
      </c>
      <c r="O13" s="29">
        <v>1</v>
      </c>
      <c r="P13" s="10" t="s">
        <v>133</v>
      </c>
      <c r="Q13" s="31">
        <v>0.5</v>
      </c>
      <c r="R13" s="138" t="s">
        <v>127</v>
      </c>
      <c r="S13" s="31">
        <v>0.5</v>
      </c>
      <c r="T13" s="28" t="s">
        <v>33</v>
      </c>
      <c r="U13" s="31">
        <v>0</v>
      </c>
      <c r="V13" s="29">
        <f>SUM(O13,Q13,S13,U13)</f>
        <v>2</v>
      </c>
      <c r="W13" s="28" t="s">
        <v>20</v>
      </c>
      <c r="X13" s="29">
        <v>2.5</v>
      </c>
      <c r="Y13" s="28" t="s">
        <v>63</v>
      </c>
      <c r="Z13" s="29">
        <v>1</v>
      </c>
      <c r="AA13" s="28" t="s">
        <v>131</v>
      </c>
      <c r="AB13" s="29">
        <v>1</v>
      </c>
      <c r="AC13" s="28" t="s">
        <v>132</v>
      </c>
      <c r="AD13" s="29">
        <v>0.5</v>
      </c>
      <c r="AE13" s="31">
        <f>SUM(X13,Z13,AB13,AD13)</f>
        <v>5</v>
      </c>
      <c r="AF13" s="8">
        <f>M13+V13+AE13</f>
        <v>11.8</v>
      </c>
      <c r="AG13" s="2"/>
    </row>
    <row r="14" spans="2:31" s="44" customFormat="1" ht="54.75" customHeight="1">
      <c r="B14" s="42"/>
      <c r="C14" s="33" t="s">
        <v>32</v>
      </c>
      <c r="D14" s="24"/>
      <c r="E14" s="25"/>
      <c r="F14" s="161"/>
      <c r="G14" s="162"/>
      <c r="H14" s="24"/>
      <c r="I14" s="25"/>
      <c r="J14" s="26"/>
      <c r="K14" s="25"/>
      <c r="L14" s="25"/>
      <c r="R14" s="27"/>
      <c r="S14" s="27"/>
      <c r="T14" s="165"/>
      <c r="U14" s="166"/>
      <c r="W14" s="26"/>
      <c r="X14" s="27"/>
      <c r="Y14" s="24"/>
      <c r="Z14" s="25"/>
      <c r="AA14" s="121"/>
      <c r="AB14" s="27"/>
      <c r="AC14" s="121"/>
      <c r="AD14" s="27"/>
      <c r="AE14" s="26"/>
    </row>
    <row r="15" spans="2:32" s="44" customFormat="1" ht="54.75" customHeight="1">
      <c r="B15" s="42"/>
      <c r="C15" s="35" t="s">
        <v>123</v>
      </c>
      <c r="D15" s="36"/>
      <c r="E15" s="37"/>
      <c r="F15" s="163"/>
      <c r="G15" s="164"/>
      <c r="H15" s="36"/>
      <c r="I15" s="37"/>
      <c r="J15" s="36"/>
      <c r="K15" s="37"/>
      <c r="L15" s="29">
        <f>IF(ROUNDDOWN(K15,1)&gt;=80,3.5,IF(ROUNDDOWN(K15,1)&lt;70,0,ROUNDDOWN((ROUNDDOWN(K15,1)-70)*0.3+0.5,1)))</f>
        <v>0</v>
      </c>
      <c r="M15" s="29">
        <f>SUM(E15,G15,I15,L15)</f>
        <v>0</v>
      </c>
      <c r="N15" s="37"/>
      <c r="O15" s="37"/>
      <c r="P15" s="37"/>
      <c r="Q15" s="37"/>
      <c r="R15" s="37"/>
      <c r="S15" s="37"/>
      <c r="T15" s="163"/>
      <c r="U15" s="164"/>
      <c r="V15" s="29">
        <f>SUM(O15,Q15,S15,U15)</f>
        <v>0</v>
      </c>
      <c r="W15" s="36"/>
      <c r="X15" s="37"/>
      <c r="Y15" s="36"/>
      <c r="Z15" s="37"/>
      <c r="AA15" s="36"/>
      <c r="AB15" s="37"/>
      <c r="AC15" s="36"/>
      <c r="AD15" s="37"/>
      <c r="AE15" s="31">
        <f>SUM(X15,Z15,AB15,AD15)</f>
        <v>0</v>
      </c>
      <c r="AF15" s="8">
        <f>M15+V15+AE15</f>
        <v>0</v>
      </c>
    </row>
    <row r="16" spans="2:32" s="44" customFormat="1" ht="18.75" customHeight="1">
      <c r="B16" s="42"/>
      <c r="C16" s="6"/>
      <c r="D16" s="3"/>
      <c r="E16" s="3"/>
      <c r="F16" s="3"/>
      <c r="G16" s="3"/>
      <c r="H16" s="3"/>
      <c r="I16" s="3"/>
      <c r="J16" s="3"/>
      <c r="K16" s="3" t="s">
        <v>179</v>
      </c>
      <c r="L16" s="3"/>
      <c r="M16" s="3"/>
      <c r="N16" s="3"/>
      <c r="O16" s="3"/>
      <c r="P16" s="3"/>
      <c r="Q16" s="3"/>
      <c r="R16" s="2"/>
      <c r="S16" s="2"/>
      <c r="T16" s="2"/>
      <c r="U16" s="2"/>
      <c r="V16" s="3"/>
      <c r="W16" s="3"/>
      <c r="X16" s="3"/>
      <c r="Y16" s="3"/>
      <c r="Z16" s="3"/>
      <c r="AA16" s="3"/>
      <c r="AB16" s="3"/>
      <c r="AC16" s="3"/>
      <c r="AD16" s="3"/>
      <c r="AE16" s="3"/>
      <c r="AF16" s="3"/>
    </row>
    <row r="17" spans="2:3" s="44" customFormat="1" ht="21">
      <c r="B17" s="42"/>
      <c r="C17" s="43" t="s">
        <v>24</v>
      </c>
    </row>
    <row r="18" spans="2:3" s="44" customFormat="1" ht="21">
      <c r="B18" s="42"/>
      <c r="C18" s="99" t="s">
        <v>89</v>
      </c>
    </row>
    <row r="19" spans="2:3" s="44" customFormat="1" ht="21">
      <c r="B19" s="42"/>
      <c r="C19" s="99" t="s">
        <v>183</v>
      </c>
    </row>
    <row r="20" spans="2:3" s="44" customFormat="1" ht="21">
      <c r="B20" s="42"/>
      <c r="C20" s="99" t="s">
        <v>25</v>
      </c>
    </row>
    <row r="21" spans="2:3" s="44" customFormat="1" ht="21">
      <c r="B21" s="42"/>
      <c r="C21" s="99" t="s">
        <v>26</v>
      </c>
    </row>
    <row r="22" spans="2:3" s="44" customFormat="1" ht="21">
      <c r="B22" s="42"/>
      <c r="C22" s="99" t="s">
        <v>27</v>
      </c>
    </row>
    <row r="23" spans="2:3" s="44" customFormat="1" ht="21">
      <c r="B23" s="42"/>
      <c r="C23" s="99" t="s">
        <v>184</v>
      </c>
    </row>
    <row r="24" spans="2:3" s="44" customFormat="1" ht="21">
      <c r="B24" s="42"/>
      <c r="C24" s="99" t="s">
        <v>185</v>
      </c>
    </row>
    <row r="25" spans="3:32" ht="15" customHeight="1">
      <c r="C25" s="41"/>
      <c r="D25" s="3"/>
      <c r="E25" s="3"/>
      <c r="F25" s="3"/>
      <c r="G25" s="3"/>
      <c r="H25" s="167"/>
      <c r="I25" s="167"/>
      <c r="J25" s="3"/>
      <c r="K25" s="3"/>
      <c r="L25" s="3"/>
      <c r="M25" s="3"/>
      <c r="N25" s="3"/>
      <c r="O25" s="3"/>
      <c r="P25" s="3"/>
      <c r="Q25" s="3"/>
      <c r="V25" s="3"/>
      <c r="W25" s="3"/>
      <c r="X25" s="3"/>
      <c r="Y25" s="3"/>
      <c r="AA25" s="3"/>
      <c r="AB25" s="3"/>
      <c r="AC25" s="3"/>
      <c r="AD25" s="3"/>
      <c r="AE25" s="3"/>
      <c r="AF25" s="3"/>
    </row>
    <row r="26" spans="3:32" ht="54" customHeight="1">
      <c r="C26" s="75" t="s">
        <v>118</v>
      </c>
      <c r="D26" s="168" t="s">
        <v>134</v>
      </c>
      <c r="E26" s="142"/>
      <c r="F26" s="142"/>
      <c r="G26" s="142"/>
      <c r="H26" s="142"/>
      <c r="I26" s="142"/>
      <c r="J26" s="142"/>
      <c r="K26" s="142"/>
      <c r="L26" s="142"/>
      <c r="M26" s="142"/>
      <c r="N26" s="142"/>
      <c r="O26" s="142"/>
      <c r="P26" s="142"/>
      <c r="Q26" s="142"/>
      <c r="R26" s="143"/>
      <c r="V26" s="3"/>
      <c r="AC26" s="122"/>
      <c r="AD26" s="122"/>
      <c r="AE26" s="3"/>
      <c r="AF26" s="3"/>
    </row>
    <row r="27" spans="3:32" ht="54" customHeight="1">
      <c r="C27" s="75"/>
      <c r="D27" s="141"/>
      <c r="E27" s="142"/>
      <c r="F27" s="142"/>
      <c r="G27" s="142"/>
      <c r="H27" s="142"/>
      <c r="I27" s="142"/>
      <c r="J27" s="142"/>
      <c r="K27" s="142"/>
      <c r="L27" s="142"/>
      <c r="M27" s="142"/>
      <c r="N27" s="142"/>
      <c r="O27" s="142"/>
      <c r="P27" s="142"/>
      <c r="Q27" s="142"/>
      <c r="R27" s="143"/>
      <c r="V27" s="3"/>
      <c r="AC27" s="122"/>
      <c r="AD27" s="122"/>
      <c r="AE27" s="3"/>
      <c r="AF27" s="3"/>
    </row>
    <row r="28" spans="3:32" ht="14.25">
      <c r="C28" s="17"/>
      <c r="D28" s="3"/>
      <c r="E28" s="3"/>
      <c r="F28" s="3"/>
      <c r="G28" s="3"/>
      <c r="H28" s="3"/>
      <c r="I28" s="3"/>
      <c r="J28" s="3"/>
      <c r="K28" s="3"/>
      <c r="L28" s="3"/>
      <c r="M28" s="3"/>
      <c r="N28" s="3"/>
      <c r="O28" s="3"/>
      <c r="P28" s="3"/>
      <c r="Q28" s="3"/>
      <c r="V28" s="3"/>
      <c r="W28" s="3"/>
      <c r="X28" s="3"/>
      <c r="Y28" s="3"/>
      <c r="AA28" s="3"/>
      <c r="AB28" s="3"/>
      <c r="AC28" s="3"/>
      <c r="AD28" s="3"/>
      <c r="AE28" s="3"/>
      <c r="AF28" s="3"/>
    </row>
    <row r="29" spans="3:32" ht="14.25">
      <c r="C29" s="17"/>
      <c r="D29" s="3"/>
      <c r="E29" s="3"/>
      <c r="F29" s="3"/>
      <c r="G29" s="3"/>
      <c r="H29" s="3"/>
      <c r="I29" s="3"/>
      <c r="J29" s="3"/>
      <c r="K29" s="3"/>
      <c r="L29" s="3"/>
      <c r="M29" s="3"/>
      <c r="N29" s="3"/>
      <c r="O29" s="3"/>
      <c r="P29" s="3"/>
      <c r="Q29" s="3"/>
      <c r="V29" s="3"/>
      <c r="W29" s="3"/>
      <c r="X29" s="3"/>
      <c r="Y29" s="3"/>
      <c r="AA29" s="3"/>
      <c r="AB29" s="3"/>
      <c r="AC29" s="3"/>
      <c r="AD29" s="3"/>
      <c r="AE29" s="3"/>
      <c r="AF29" s="3"/>
    </row>
    <row r="30" spans="3:32" ht="14.25">
      <c r="C30" s="6"/>
      <c r="D30" s="3"/>
      <c r="E30" s="3"/>
      <c r="F30" s="3"/>
      <c r="G30" s="3"/>
      <c r="H30" s="3"/>
      <c r="I30" s="3"/>
      <c r="J30" s="3"/>
      <c r="K30" s="3"/>
      <c r="L30" s="3"/>
      <c r="M30" s="3"/>
      <c r="N30" s="3"/>
      <c r="O30" s="3"/>
      <c r="P30" s="3"/>
      <c r="Q30" s="3"/>
      <c r="V30" s="3"/>
      <c r="W30" s="3"/>
      <c r="X30" s="3"/>
      <c r="Y30" s="3"/>
      <c r="AA30" s="3"/>
      <c r="AB30" s="3"/>
      <c r="AC30" s="3"/>
      <c r="AD30" s="3"/>
      <c r="AE30" s="3"/>
      <c r="AF30" s="3"/>
    </row>
    <row r="31" spans="3:32" ht="14.25">
      <c r="C31" s="6"/>
      <c r="D31" s="3"/>
      <c r="E31" s="3"/>
      <c r="F31" s="3"/>
      <c r="G31" s="3"/>
      <c r="H31" s="3"/>
      <c r="I31" s="3"/>
      <c r="J31" s="3"/>
      <c r="K31" s="3"/>
      <c r="L31" s="3"/>
      <c r="M31" s="3"/>
      <c r="N31" s="3"/>
      <c r="O31" s="3"/>
      <c r="P31" s="3"/>
      <c r="Q31" s="3"/>
      <c r="V31" s="3"/>
      <c r="W31" s="3"/>
      <c r="X31" s="3"/>
      <c r="Y31" s="3"/>
      <c r="AA31" s="3"/>
      <c r="AB31" s="3"/>
      <c r="AC31" s="3"/>
      <c r="AD31" s="3"/>
      <c r="AE31" s="3"/>
      <c r="AF31" s="3"/>
    </row>
    <row r="32" spans="3:32" ht="14.25">
      <c r="C32" s="6"/>
      <c r="D32" s="3"/>
      <c r="E32" s="3"/>
      <c r="F32" s="3"/>
      <c r="G32" s="3"/>
      <c r="H32" s="3"/>
      <c r="I32" s="3"/>
      <c r="J32" s="3"/>
      <c r="K32" s="3"/>
      <c r="L32" s="3"/>
      <c r="M32" s="3"/>
      <c r="N32" s="3"/>
      <c r="O32" s="3"/>
      <c r="P32" s="3"/>
      <c r="Q32" s="3"/>
      <c r="V32" s="3"/>
      <c r="W32" s="3"/>
      <c r="X32" s="3"/>
      <c r="Y32" s="3"/>
      <c r="AA32" s="3"/>
      <c r="AB32" s="3"/>
      <c r="AC32" s="3"/>
      <c r="AD32" s="3"/>
      <c r="AE32" s="3"/>
      <c r="AF32" s="3"/>
    </row>
    <row r="33" spans="3:32" ht="14.25">
      <c r="C33" s="6"/>
      <c r="D33" s="3"/>
      <c r="E33" s="3"/>
      <c r="F33" s="3"/>
      <c r="G33" s="3"/>
      <c r="H33" s="3"/>
      <c r="I33" s="3"/>
      <c r="J33" s="3"/>
      <c r="K33" s="3"/>
      <c r="L33" s="3"/>
      <c r="M33" s="3"/>
      <c r="N33" s="3"/>
      <c r="O33" s="3"/>
      <c r="P33" s="3"/>
      <c r="Q33" s="3"/>
      <c r="V33" s="3"/>
      <c r="W33" s="3"/>
      <c r="X33" s="3"/>
      <c r="Y33" s="3"/>
      <c r="AA33" s="3"/>
      <c r="AB33" s="3"/>
      <c r="AC33" s="3"/>
      <c r="AD33" s="3"/>
      <c r="AE33" s="3"/>
      <c r="AF33" s="3"/>
    </row>
    <row r="34" spans="3:32" ht="14.25">
      <c r="C34" s="6"/>
      <c r="D34" s="3"/>
      <c r="E34" s="3"/>
      <c r="F34" s="3"/>
      <c r="G34" s="3"/>
      <c r="H34" s="3"/>
      <c r="I34" s="3"/>
      <c r="J34" s="3"/>
      <c r="K34" s="3"/>
      <c r="L34" s="3"/>
      <c r="M34" s="3"/>
      <c r="N34" s="3"/>
      <c r="O34" s="3"/>
      <c r="P34" s="3"/>
      <c r="Q34" s="3"/>
      <c r="V34" s="3"/>
      <c r="W34" s="3"/>
      <c r="X34" s="3"/>
      <c r="Y34" s="3"/>
      <c r="AA34" s="3"/>
      <c r="AB34" s="3"/>
      <c r="AC34" s="3"/>
      <c r="AD34" s="3"/>
      <c r="AE34" s="3"/>
      <c r="AF34" s="3"/>
    </row>
    <row r="35" spans="3:32" ht="14.25">
      <c r="C35" s="6"/>
      <c r="D35" s="3"/>
      <c r="E35" s="3"/>
      <c r="F35" s="3"/>
      <c r="G35" s="3"/>
      <c r="H35" s="3"/>
      <c r="I35" s="3"/>
      <c r="J35" s="3"/>
      <c r="K35" s="3"/>
      <c r="L35" s="3"/>
      <c r="M35" s="3"/>
      <c r="N35" s="3"/>
      <c r="O35" s="3"/>
      <c r="P35" s="3"/>
      <c r="Q35" s="3"/>
      <c r="V35" s="3"/>
      <c r="W35" s="3"/>
      <c r="X35" s="3"/>
      <c r="Y35" s="3"/>
      <c r="AA35" s="3"/>
      <c r="AB35" s="3"/>
      <c r="AC35" s="3"/>
      <c r="AD35" s="3"/>
      <c r="AE35" s="3"/>
      <c r="AF35" s="3"/>
    </row>
    <row r="36" spans="3:32" ht="14.25">
      <c r="C36" s="6"/>
      <c r="D36" s="3"/>
      <c r="E36" s="3"/>
      <c r="F36" s="3"/>
      <c r="G36" s="3"/>
      <c r="H36" s="3"/>
      <c r="I36" s="3"/>
      <c r="J36" s="3"/>
      <c r="K36" s="3"/>
      <c r="L36" s="3"/>
      <c r="M36" s="3"/>
      <c r="N36" s="3"/>
      <c r="O36" s="3"/>
      <c r="P36" s="3"/>
      <c r="Q36" s="3"/>
      <c r="V36" s="3"/>
      <c r="W36" s="3"/>
      <c r="X36" s="3"/>
      <c r="Y36" s="3"/>
      <c r="AA36" s="3"/>
      <c r="AB36" s="3"/>
      <c r="AC36" s="3"/>
      <c r="AD36" s="3"/>
      <c r="AE36" s="3"/>
      <c r="AF36" s="3"/>
    </row>
    <row r="37" spans="3:32" ht="14.25">
      <c r="C37" s="6"/>
      <c r="D37" s="3"/>
      <c r="E37" s="3"/>
      <c r="F37" s="3"/>
      <c r="G37" s="3"/>
      <c r="H37" s="3"/>
      <c r="I37" s="3"/>
      <c r="J37" s="3"/>
      <c r="K37" s="3"/>
      <c r="L37" s="3"/>
      <c r="M37" s="3"/>
      <c r="N37" s="3"/>
      <c r="O37" s="3"/>
      <c r="P37" s="3"/>
      <c r="Q37" s="3"/>
      <c r="V37" s="3"/>
      <c r="W37" s="3"/>
      <c r="X37" s="3"/>
      <c r="Y37" s="3"/>
      <c r="AA37" s="3"/>
      <c r="AB37" s="3"/>
      <c r="AC37" s="3"/>
      <c r="AD37" s="3"/>
      <c r="AE37" s="3"/>
      <c r="AF37" s="3"/>
    </row>
    <row r="38" spans="3:32" ht="14.25">
      <c r="C38" s="6"/>
      <c r="D38" s="3"/>
      <c r="E38" s="3"/>
      <c r="F38" s="3"/>
      <c r="G38" s="3"/>
      <c r="H38" s="3"/>
      <c r="I38" s="3"/>
      <c r="J38" s="3"/>
      <c r="K38" s="3"/>
      <c r="L38" s="3"/>
      <c r="M38" s="3"/>
      <c r="N38" s="3"/>
      <c r="O38" s="3"/>
      <c r="P38" s="3"/>
      <c r="Q38" s="3"/>
      <c r="V38" s="3"/>
      <c r="W38" s="3"/>
      <c r="X38" s="3"/>
      <c r="Y38" s="3"/>
      <c r="AA38" s="3"/>
      <c r="AB38" s="3"/>
      <c r="AC38" s="3"/>
      <c r="AD38" s="3"/>
      <c r="AE38" s="3"/>
      <c r="AF38" s="3"/>
    </row>
    <row r="39" spans="3:32" ht="14.25">
      <c r="C39" s="6"/>
      <c r="D39" s="3"/>
      <c r="E39" s="3"/>
      <c r="F39" s="3"/>
      <c r="G39" s="3"/>
      <c r="H39" s="3"/>
      <c r="I39" s="3"/>
      <c r="J39" s="3"/>
      <c r="K39" s="3"/>
      <c r="L39" s="3"/>
      <c r="M39" s="3"/>
      <c r="N39" s="3"/>
      <c r="O39" s="3"/>
      <c r="P39" s="3"/>
      <c r="Q39" s="3"/>
      <c r="V39" s="3"/>
      <c r="W39" s="3"/>
      <c r="X39" s="3"/>
      <c r="Y39" s="3"/>
      <c r="AA39" s="3"/>
      <c r="AB39" s="3"/>
      <c r="AC39" s="3"/>
      <c r="AD39" s="3"/>
      <c r="AE39" s="3"/>
      <c r="AF39" s="3"/>
    </row>
  </sheetData>
  <sheetProtection/>
  <mergeCells count="22">
    <mergeCell ref="C1:D1"/>
    <mergeCell ref="P6:Q6"/>
    <mergeCell ref="R6:S6"/>
    <mergeCell ref="C5:C7"/>
    <mergeCell ref="J5:L5"/>
    <mergeCell ref="N5:U5"/>
    <mergeCell ref="M4:M7"/>
    <mergeCell ref="M1:T1"/>
    <mergeCell ref="AF4:AF5"/>
    <mergeCell ref="AF6:AF7"/>
    <mergeCell ref="H6:I6"/>
    <mergeCell ref="T6:U6"/>
    <mergeCell ref="N4:U4"/>
    <mergeCell ref="V4:V7"/>
    <mergeCell ref="AA6:AB6"/>
    <mergeCell ref="W5:AD5"/>
    <mergeCell ref="AE4:AE7"/>
    <mergeCell ref="W4:AD4"/>
    <mergeCell ref="AC6:AD6"/>
    <mergeCell ref="Y6:Z6"/>
    <mergeCell ref="D6:E6"/>
    <mergeCell ref="F6:G6"/>
  </mergeCells>
  <printOptions/>
  <pageMargins left="0.5905511811023623" right="0" top="0.984251968503937" bottom="0.5905511811023623" header="0.5118110236220472" footer="0.5118110236220472"/>
  <pageSetup fitToHeight="1" fitToWidth="1" horizontalDpi="600" verticalDpi="600" orientation="landscape" paperSize="9" scale="48"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B1:AF39"/>
  <sheetViews>
    <sheetView showGridLines="0" zoomScale="65" zoomScaleNormal="65" zoomScalePageLayoutView="0" workbookViewId="0" topLeftCell="B1">
      <selection activeCell="B1" sqref="B1"/>
    </sheetView>
  </sheetViews>
  <sheetFormatPr defaultColWidth="9.00390625" defaultRowHeight="13.5"/>
  <cols>
    <col min="1" max="1" width="9.125" style="2" hidden="1" customWidth="1"/>
    <col min="2" max="2" width="1.625" style="1" customWidth="1"/>
    <col min="3" max="3" width="25.75390625" style="7" customWidth="1"/>
    <col min="4" max="4" width="8.125" style="2" customWidth="1"/>
    <col min="5" max="5" width="8.625" style="2" customWidth="1"/>
    <col min="6" max="6" width="8.25390625" style="2" customWidth="1"/>
    <col min="7" max="7" width="8.50390625" style="2" customWidth="1"/>
    <col min="8" max="8" width="8.25390625" style="2" customWidth="1"/>
    <col min="9" max="9" width="8.50390625" style="2" customWidth="1"/>
    <col min="10" max="10" width="8.25390625" style="2" customWidth="1"/>
    <col min="11" max="11" width="8.50390625" style="2" customWidth="1"/>
    <col min="12" max="12" width="8.25390625" style="2" customWidth="1"/>
    <col min="13" max="13" width="16.375" style="2" customWidth="1"/>
    <col min="14" max="14" width="8.25390625" style="2" customWidth="1"/>
    <col min="15" max="15" width="8.625" style="2" customWidth="1"/>
    <col min="16" max="16" width="8.75390625" style="2" customWidth="1"/>
    <col min="17" max="17" width="8.00390625" style="2" customWidth="1"/>
    <col min="18" max="18" width="19.875" style="2" customWidth="1"/>
    <col min="19" max="19" width="8.125" style="2" customWidth="1"/>
    <col min="20" max="23" width="8.75390625" style="2" customWidth="1"/>
    <col min="24" max="24" width="8.625" style="2" customWidth="1"/>
    <col min="25" max="25" width="10.375" style="2" customWidth="1"/>
    <col min="26" max="26" width="10.375" style="3" customWidth="1"/>
    <col min="27" max="30" width="10.375" style="2" customWidth="1"/>
    <col min="31" max="31" width="8.125" style="2" customWidth="1"/>
    <col min="32" max="32" width="9.00390625" style="2" customWidth="1"/>
    <col min="33" max="33" width="1.625" style="2" customWidth="1"/>
    <col min="34" max="16384" width="9.00390625" style="2" customWidth="1"/>
  </cols>
  <sheetData>
    <row r="1" spans="2:31" s="11" customFormat="1" ht="90" customHeight="1">
      <c r="B1" s="12"/>
      <c r="C1" s="210" t="s">
        <v>136</v>
      </c>
      <c r="D1" s="210"/>
      <c r="E1" s="144"/>
      <c r="F1" s="144"/>
      <c r="G1" s="144"/>
      <c r="H1" s="144"/>
      <c r="I1" s="144"/>
      <c r="J1" s="144"/>
      <c r="K1" s="144"/>
      <c r="L1" s="144"/>
      <c r="M1" s="144"/>
      <c r="N1" s="174" t="s">
        <v>75</v>
      </c>
      <c r="O1" s="174"/>
      <c r="P1" s="174"/>
      <c r="Q1" s="174"/>
      <c r="R1" s="174"/>
      <c r="S1" s="174"/>
      <c r="T1" s="174"/>
      <c r="U1" s="144"/>
      <c r="V1" s="144"/>
      <c r="W1" s="144"/>
      <c r="X1" s="144"/>
      <c r="Y1" s="144"/>
      <c r="Z1" s="144"/>
      <c r="AA1" s="144"/>
      <c r="AB1" s="144"/>
      <c r="AC1" s="144"/>
      <c r="AD1" s="144"/>
      <c r="AE1" s="144"/>
    </row>
    <row r="2" spans="2:19" s="11" customFormat="1" ht="30" customHeight="1">
      <c r="B2" s="12"/>
      <c r="C2" s="14" t="s">
        <v>0</v>
      </c>
      <c r="D2" s="15" t="s">
        <v>137</v>
      </c>
      <c r="E2" s="16"/>
      <c r="F2" s="16"/>
      <c r="G2" s="16"/>
      <c r="H2" s="16"/>
      <c r="I2" s="16"/>
      <c r="J2" s="16"/>
      <c r="K2" s="14"/>
      <c r="L2" s="14"/>
      <c r="M2" s="14"/>
      <c r="N2" s="14"/>
      <c r="S2" s="92"/>
    </row>
    <row r="3" spans="2:19" s="11" customFormat="1" ht="30" customHeight="1">
      <c r="B3" s="12"/>
      <c r="C3" s="14" t="s">
        <v>10</v>
      </c>
      <c r="D3" s="15" t="s">
        <v>138</v>
      </c>
      <c r="E3" s="16"/>
      <c r="F3" s="16"/>
      <c r="G3" s="16"/>
      <c r="H3" s="16"/>
      <c r="I3" s="16"/>
      <c r="J3" s="16"/>
      <c r="K3" s="14"/>
      <c r="L3" s="14"/>
      <c r="M3" s="14"/>
      <c r="N3" s="14"/>
      <c r="S3" s="92"/>
    </row>
    <row r="4" spans="3:32" ht="41.25" customHeight="1">
      <c r="C4" s="4"/>
      <c r="D4" s="149" t="s">
        <v>1</v>
      </c>
      <c r="E4" s="150"/>
      <c r="F4" s="150"/>
      <c r="G4" s="150"/>
      <c r="H4" s="150"/>
      <c r="I4" s="150"/>
      <c r="J4" s="150"/>
      <c r="K4" s="150"/>
      <c r="L4" s="150"/>
      <c r="M4" s="155"/>
      <c r="N4" s="151"/>
      <c r="O4" s="207" t="s">
        <v>15</v>
      </c>
      <c r="P4" s="204" t="s">
        <v>66</v>
      </c>
      <c r="Q4" s="205"/>
      <c r="R4" s="205"/>
      <c r="S4" s="205"/>
      <c r="T4" s="205"/>
      <c r="U4" s="205"/>
      <c r="V4" s="205"/>
      <c r="W4" s="206"/>
      <c r="X4" s="207" t="s">
        <v>15</v>
      </c>
      <c r="Y4" s="175" t="s">
        <v>18</v>
      </c>
      <c r="Z4" s="176"/>
      <c r="AA4" s="176"/>
      <c r="AB4" s="176"/>
      <c r="AC4" s="176"/>
      <c r="AD4" s="177"/>
      <c r="AE4" s="201" t="s">
        <v>15</v>
      </c>
      <c r="AF4" s="196" t="s">
        <v>2</v>
      </c>
    </row>
    <row r="5" spans="3:32" ht="30" customHeight="1">
      <c r="C5" s="211" t="s">
        <v>3</v>
      </c>
      <c r="D5" s="175" t="s">
        <v>67</v>
      </c>
      <c r="E5" s="176"/>
      <c r="F5" s="176"/>
      <c r="G5" s="176"/>
      <c r="H5" s="176"/>
      <c r="I5" s="176"/>
      <c r="J5" s="176"/>
      <c r="K5" s="177"/>
      <c r="L5" s="175" t="s">
        <v>68</v>
      </c>
      <c r="M5" s="176"/>
      <c r="N5" s="177"/>
      <c r="O5" s="208"/>
      <c r="P5" s="204" t="s">
        <v>152</v>
      </c>
      <c r="Q5" s="205"/>
      <c r="R5" s="205"/>
      <c r="S5" s="205"/>
      <c r="T5" s="205"/>
      <c r="U5" s="205"/>
      <c r="V5" s="205"/>
      <c r="W5" s="206"/>
      <c r="X5" s="208"/>
      <c r="Y5" s="175" t="s">
        <v>151</v>
      </c>
      <c r="Z5" s="176"/>
      <c r="AA5" s="176"/>
      <c r="AB5" s="176"/>
      <c r="AC5" s="176"/>
      <c r="AD5" s="177"/>
      <c r="AE5" s="202"/>
      <c r="AF5" s="198"/>
    </row>
    <row r="6" spans="3:32" ht="59.25" customHeight="1">
      <c r="C6" s="211"/>
      <c r="D6" s="180" t="s">
        <v>4</v>
      </c>
      <c r="E6" s="182"/>
      <c r="F6" s="253" t="s">
        <v>162</v>
      </c>
      <c r="G6" s="254"/>
      <c r="H6" s="180" t="s">
        <v>5</v>
      </c>
      <c r="I6" s="182"/>
      <c r="J6" s="264" t="s">
        <v>116</v>
      </c>
      <c r="K6" s="265"/>
      <c r="L6" s="180" t="s">
        <v>6</v>
      </c>
      <c r="M6" s="181"/>
      <c r="N6" s="182"/>
      <c r="O6" s="208"/>
      <c r="P6" s="114" t="s">
        <v>7</v>
      </c>
      <c r="Q6" s="115"/>
      <c r="R6" s="257" t="s">
        <v>8</v>
      </c>
      <c r="S6" s="258"/>
      <c r="T6" s="268" t="s">
        <v>90</v>
      </c>
      <c r="U6" s="269"/>
      <c r="V6" s="253" t="s">
        <v>162</v>
      </c>
      <c r="W6" s="182"/>
      <c r="X6" s="208"/>
      <c r="Y6" s="270" t="s">
        <v>11</v>
      </c>
      <c r="Z6" s="271"/>
      <c r="AA6" s="255" t="s">
        <v>178</v>
      </c>
      <c r="AB6" s="256"/>
      <c r="AC6" s="266" t="s">
        <v>172</v>
      </c>
      <c r="AD6" s="267"/>
      <c r="AE6" s="202"/>
      <c r="AF6" s="196" t="s">
        <v>19</v>
      </c>
    </row>
    <row r="7" spans="3:32" ht="43.5" customHeight="1">
      <c r="C7" s="211"/>
      <c r="D7" s="67" t="s">
        <v>21</v>
      </c>
      <c r="E7" s="68" t="s">
        <v>9</v>
      </c>
      <c r="F7" s="67" t="s">
        <v>21</v>
      </c>
      <c r="G7" s="116" t="s">
        <v>9</v>
      </c>
      <c r="H7" s="67" t="s">
        <v>21</v>
      </c>
      <c r="I7" s="116" t="s">
        <v>9</v>
      </c>
      <c r="J7" s="123" t="s">
        <v>21</v>
      </c>
      <c r="K7" s="124" t="s">
        <v>9</v>
      </c>
      <c r="L7" s="67" t="s">
        <v>17</v>
      </c>
      <c r="M7" s="70" t="s">
        <v>181</v>
      </c>
      <c r="N7" s="116" t="s">
        <v>9</v>
      </c>
      <c r="O7" s="209"/>
      <c r="P7" s="71" t="s">
        <v>21</v>
      </c>
      <c r="Q7" s="118" t="s">
        <v>9</v>
      </c>
      <c r="R7" s="71" t="s">
        <v>125</v>
      </c>
      <c r="S7" s="74" t="s">
        <v>9</v>
      </c>
      <c r="T7" s="131" t="s">
        <v>91</v>
      </c>
      <c r="U7" s="132" t="s">
        <v>9</v>
      </c>
      <c r="V7" s="67" t="s">
        <v>87</v>
      </c>
      <c r="W7" s="69" t="s">
        <v>9</v>
      </c>
      <c r="X7" s="209"/>
      <c r="Y7" s="125" t="s">
        <v>14</v>
      </c>
      <c r="Z7" s="116" t="s">
        <v>9</v>
      </c>
      <c r="AA7" s="67" t="s">
        <v>21</v>
      </c>
      <c r="AB7" s="116" t="s">
        <v>9</v>
      </c>
      <c r="AC7" s="71" t="s">
        <v>21</v>
      </c>
      <c r="AD7" s="126" t="s">
        <v>9</v>
      </c>
      <c r="AE7" s="203"/>
      <c r="AF7" s="198"/>
    </row>
    <row r="8" spans="2:32" s="19" customFormat="1" ht="27.75" customHeight="1">
      <c r="B8" s="20"/>
      <c r="C8" s="33" t="s">
        <v>28</v>
      </c>
      <c r="D8" s="18"/>
      <c r="E8" s="18"/>
      <c r="F8" s="18"/>
      <c r="G8" s="18"/>
      <c r="H8" s="18"/>
      <c r="I8" s="18"/>
      <c r="J8" s="18"/>
      <c r="K8" s="18"/>
      <c r="L8" s="18"/>
      <c r="M8" s="18"/>
      <c r="N8" s="18"/>
      <c r="O8" s="21"/>
      <c r="P8" s="18"/>
      <c r="Q8" s="21"/>
      <c r="R8" s="21"/>
      <c r="S8" s="21"/>
      <c r="T8" s="133"/>
      <c r="U8" s="133"/>
      <c r="V8" s="21"/>
      <c r="W8" s="21"/>
      <c r="X8" s="21"/>
      <c r="Y8" s="18"/>
      <c r="Z8" s="18"/>
      <c r="AA8" s="18"/>
      <c r="AB8" s="18"/>
      <c r="AC8" s="21"/>
      <c r="AD8" s="21"/>
      <c r="AE8" s="18"/>
      <c r="AF8" s="22"/>
    </row>
    <row r="9" spans="3:32" ht="52.5" customHeight="1">
      <c r="C9" s="34" t="s">
        <v>29</v>
      </c>
      <c r="D9" s="75" t="s">
        <v>139</v>
      </c>
      <c r="E9" s="29">
        <v>1.5</v>
      </c>
      <c r="F9" s="28" t="s">
        <v>22</v>
      </c>
      <c r="G9" s="29">
        <v>0.5</v>
      </c>
      <c r="H9" s="28" t="s">
        <v>22</v>
      </c>
      <c r="I9" s="29">
        <v>0.5</v>
      </c>
      <c r="J9" s="86" t="s">
        <v>117</v>
      </c>
      <c r="K9" s="85">
        <v>0.5</v>
      </c>
      <c r="L9" s="30"/>
      <c r="M9" s="29" t="s">
        <v>34</v>
      </c>
      <c r="N9" s="29">
        <v>3.5</v>
      </c>
      <c r="O9" s="29">
        <v>6</v>
      </c>
      <c r="P9" s="75" t="s">
        <v>139</v>
      </c>
      <c r="Q9" s="29">
        <v>1.5</v>
      </c>
      <c r="R9" s="30" t="s">
        <v>22</v>
      </c>
      <c r="S9" s="31">
        <v>1</v>
      </c>
      <c r="T9" s="134" t="s">
        <v>22</v>
      </c>
      <c r="U9" s="135">
        <v>0.5</v>
      </c>
      <c r="V9" s="28" t="s">
        <v>63</v>
      </c>
      <c r="W9" s="31">
        <v>0.5</v>
      </c>
      <c r="X9" s="29">
        <f>SUM(Q9,S9,U9,W9)</f>
        <v>3.5</v>
      </c>
      <c r="Y9" s="28" t="s">
        <v>20</v>
      </c>
      <c r="Z9" s="29">
        <v>2.5</v>
      </c>
      <c r="AA9" s="30" t="s">
        <v>22</v>
      </c>
      <c r="AB9" s="29">
        <v>1</v>
      </c>
      <c r="AC9" s="30" t="s">
        <v>22</v>
      </c>
      <c r="AD9" s="31">
        <v>0.5</v>
      </c>
      <c r="AE9" s="31">
        <f>SUM(Z9,AB9,AD9)</f>
        <v>4</v>
      </c>
      <c r="AF9" s="8">
        <f>O9+X9+AE9</f>
        <v>13.5</v>
      </c>
    </row>
    <row r="10" spans="3:32" ht="49.5" customHeight="1">
      <c r="C10" s="34"/>
      <c r="D10" s="75" t="s">
        <v>140</v>
      </c>
      <c r="E10" s="29">
        <v>1</v>
      </c>
      <c r="F10" s="28"/>
      <c r="G10" s="29"/>
      <c r="H10" s="28"/>
      <c r="I10" s="29"/>
      <c r="J10" s="86"/>
      <c r="K10" s="85"/>
      <c r="L10" s="30"/>
      <c r="M10" s="38" t="s">
        <v>182</v>
      </c>
      <c r="N10" s="29" t="s">
        <v>120</v>
      </c>
      <c r="O10" s="29"/>
      <c r="P10" s="75" t="s">
        <v>140</v>
      </c>
      <c r="Q10" s="29">
        <v>1</v>
      </c>
      <c r="R10" s="30"/>
      <c r="S10" s="31"/>
      <c r="T10" s="134"/>
      <c r="U10" s="135"/>
      <c r="V10" s="28"/>
      <c r="W10" s="31"/>
      <c r="X10" s="29"/>
      <c r="Y10" s="32" t="s">
        <v>74</v>
      </c>
      <c r="Z10" s="29">
        <v>1</v>
      </c>
      <c r="AA10" s="28"/>
      <c r="AB10" s="29"/>
      <c r="AC10" s="28"/>
      <c r="AD10" s="29"/>
      <c r="AE10" s="31"/>
      <c r="AF10" s="31" t="s">
        <v>65</v>
      </c>
    </row>
    <row r="11" spans="3:32" ht="49.5" customHeight="1">
      <c r="C11" s="34" t="s">
        <v>30</v>
      </c>
      <c r="D11" s="28" t="s">
        <v>36</v>
      </c>
      <c r="E11" s="29">
        <v>0</v>
      </c>
      <c r="F11" s="28" t="s">
        <v>16</v>
      </c>
      <c r="G11" s="29">
        <v>0</v>
      </c>
      <c r="H11" s="28" t="s">
        <v>33</v>
      </c>
      <c r="I11" s="29">
        <v>0</v>
      </c>
      <c r="J11" s="86" t="s">
        <v>16</v>
      </c>
      <c r="K11" s="85">
        <v>0</v>
      </c>
      <c r="L11" s="30"/>
      <c r="M11" s="29" t="s">
        <v>35</v>
      </c>
      <c r="N11" s="29">
        <v>0</v>
      </c>
      <c r="O11" s="29">
        <f>SUM(E11,G11,I11,K11,N11)</f>
        <v>0</v>
      </c>
      <c r="P11" s="28" t="s">
        <v>36</v>
      </c>
      <c r="Q11" s="29">
        <v>0</v>
      </c>
      <c r="R11" s="30" t="s">
        <v>16</v>
      </c>
      <c r="S11" s="31">
        <v>0</v>
      </c>
      <c r="T11" s="136" t="s">
        <v>92</v>
      </c>
      <c r="U11" s="135">
        <v>0</v>
      </c>
      <c r="V11" s="28" t="s">
        <v>33</v>
      </c>
      <c r="W11" s="31">
        <v>0</v>
      </c>
      <c r="X11" s="29">
        <f>SUM(Q11,S11,U11,W11)</f>
        <v>0</v>
      </c>
      <c r="Y11" s="28" t="s">
        <v>36</v>
      </c>
      <c r="Z11" s="29">
        <v>0</v>
      </c>
      <c r="AA11" s="28" t="s">
        <v>16</v>
      </c>
      <c r="AB11" s="29">
        <v>0</v>
      </c>
      <c r="AC11" s="28" t="s">
        <v>16</v>
      </c>
      <c r="AD11" s="29">
        <v>0</v>
      </c>
      <c r="AE11" s="31">
        <f>SUM(Z11,AB11,AD11)</f>
        <v>0</v>
      </c>
      <c r="AF11" s="8">
        <f>O11+X11+AE11</f>
        <v>0</v>
      </c>
    </row>
    <row r="12" spans="2:32" s="19" customFormat="1" ht="49.5" customHeight="1">
      <c r="B12" s="20"/>
      <c r="C12" s="33" t="s">
        <v>31</v>
      </c>
      <c r="D12" s="24"/>
      <c r="E12" s="25"/>
      <c r="F12" s="24"/>
      <c r="G12" s="25"/>
      <c r="H12" s="24"/>
      <c r="I12" s="25"/>
      <c r="J12" s="26"/>
      <c r="K12" s="27"/>
      <c r="L12" s="26"/>
      <c r="M12" s="25"/>
      <c r="N12" s="25"/>
      <c r="O12" s="27"/>
      <c r="P12" s="25"/>
      <c r="Q12" s="121"/>
      <c r="R12" s="27"/>
      <c r="S12" s="26"/>
      <c r="T12" s="133"/>
      <c r="U12" s="137"/>
      <c r="V12" s="26"/>
      <c r="W12" s="27"/>
      <c r="X12" s="27"/>
      <c r="Y12" s="25"/>
      <c r="Z12" s="26"/>
      <c r="AA12" s="26"/>
      <c r="AB12" s="25"/>
      <c r="AC12" s="26"/>
      <c r="AD12" s="27"/>
      <c r="AE12" s="24"/>
      <c r="AF12" s="27"/>
    </row>
    <row r="13" spans="3:32" ht="49.5" customHeight="1">
      <c r="C13" s="5" t="s">
        <v>121</v>
      </c>
      <c r="D13" s="45" t="s">
        <v>122</v>
      </c>
      <c r="E13" s="29">
        <v>1</v>
      </c>
      <c r="F13" s="28" t="s">
        <v>22</v>
      </c>
      <c r="G13" s="29">
        <v>0.5</v>
      </c>
      <c r="H13" s="28" t="s">
        <v>22</v>
      </c>
      <c r="I13" s="29">
        <v>0.5</v>
      </c>
      <c r="J13" s="86"/>
      <c r="K13" s="85"/>
      <c r="L13" s="30">
        <v>7</v>
      </c>
      <c r="M13" s="159">
        <v>77.3</v>
      </c>
      <c r="N13" s="29">
        <f>IF(ROUNDDOWN(M13,1)&gt;=80,3.5,IF(ROUNDDOWN(M13,1)&lt;70,0,ROUNDDOWN((ROUNDDOWN(M13,1)-70)*0.3+0.5,1)))</f>
        <v>2.6</v>
      </c>
      <c r="O13" s="29">
        <f>SUM(E13,G13,I13,K13,N13)</f>
        <v>4.6</v>
      </c>
      <c r="P13" s="45" t="s">
        <v>145</v>
      </c>
      <c r="Q13" s="29">
        <v>1</v>
      </c>
      <c r="R13" s="10" t="s">
        <v>141</v>
      </c>
      <c r="S13" s="31">
        <v>1</v>
      </c>
      <c r="T13" s="134" t="s">
        <v>22</v>
      </c>
      <c r="U13" s="135">
        <v>0.5</v>
      </c>
      <c r="V13" s="28" t="s">
        <v>33</v>
      </c>
      <c r="W13" s="31">
        <v>0</v>
      </c>
      <c r="X13" s="29">
        <f>SUM(Q13,S13,U13,W13)</f>
        <v>2.5</v>
      </c>
      <c r="Y13" s="127" t="s">
        <v>20</v>
      </c>
      <c r="Z13" s="29">
        <v>2.5</v>
      </c>
      <c r="AA13" s="30" t="s">
        <v>22</v>
      </c>
      <c r="AB13" s="29">
        <v>1</v>
      </c>
      <c r="AC13" s="30" t="s">
        <v>22</v>
      </c>
      <c r="AD13" s="31">
        <v>0.5</v>
      </c>
      <c r="AE13" s="31">
        <f>SUM(Z13,AB13,AD13)</f>
        <v>4</v>
      </c>
      <c r="AF13" s="8">
        <f>O13+X13+AE13</f>
        <v>11.1</v>
      </c>
    </row>
    <row r="14" spans="2:32" s="19" customFormat="1" ht="34.5" customHeight="1">
      <c r="B14" s="20"/>
      <c r="C14" s="33" t="s">
        <v>32</v>
      </c>
      <c r="D14" s="24"/>
      <c r="E14" s="25"/>
      <c r="F14" s="161"/>
      <c r="G14" s="162"/>
      <c r="H14" s="24"/>
      <c r="I14" s="25"/>
      <c r="J14" s="26"/>
      <c r="K14" s="27"/>
      <c r="L14" s="26"/>
      <c r="M14" s="25"/>
      <c r="N14" s="25"/>
      <c r="O14" s="27"/>
      <c r="P14" s="25"/>
      <c r="Q14" s="121"/>
      <c r="R14" s="27"/>
      <c r="S14" s="26"/>
      <c r="T14" s="21"/>
      <c r="U14" s="27"/>
      <c r="V14" s="165"/>
      <c r="W14" s="166"/>
      <c r="X14" s="27"/>
      <c r="Y14" s="25"/>
      <c r="Z14" s="26"/>
      <c r="AA14" s="25"/>
      <c r="AB14" s="25"/>
      <c r="AC14" s="26"/>
      <c r="AD14" s="27"/>
      <c r="AE14" s="24"/>
      <c r="AF14" s="27"/>
    </row>
    <row r="15" spans="3:32" ht="49.5" customHeight="1">
      <c r="C15" s="35" t="s">
        <v>123</v>
      </c>
      <c r="D15" s="36"/>
      <c r="E15" s="37"/>
      <c r="F15" s="163"/>
      <c r="G15" s="164"/>
      <c r="H15" s="36"/>
      <c r="I15" s="37"/>
      <c r="J15" s="86"/>
      <c r="K15" s="85"/>
      <c r="L15" s="36"/>
      <c r="M15" s="37"/>
      <c r="N15" s="29">
        <f>IF(ROUNDDOWN(M15,1)&gt;=80,3.5,IF(ROUNDDOWN(M15,1)&lt;70,0,ROUNDDOWN((ROUNDDOWN(M15,1)-70)*0.3+0.5,1)))</f>
        <v>0</v>
      </c>
      <c r="O15" s="29">
        <f>SUM(E15,G15,I15,K15,N15)</f>
        <v>0</v>
      </c>
      <c r="P15" s="37"/>
      <c r="Q15" s="36"/>
      <c r="R15" s="37"/>
      <c r="S15" s="37"/>
      <c r="T15" s="36"/>
      <c r="U15" s="37"/>
      <c r="V15" s="163"/>
      <c r="W15" s="164"/>
      <c r="X15" s="29">
        <f>SUM(Q15,S15,U15,W15)</f>
        <v>0</v>
      </c>
      <c r="Y15" s="37"/>
      <c r="Z15" s="36"/>
      <c r="AA15" s="46"/>
      <c r="AB15" s="46"/>
      <c r="AC15" s="36"/>
      <c r="AD15" s="37"/>
      <c r="AE15" s="31">
        <f>SUM(Z15,AB15,AD15)</f>
        <v>0</v>
      </c>
      <c r="AF15" s="8">
        <f>O15+X15+AE15</f>
        <v>0</v>
      </c>
    </row>
    <row r="16" spans="3:32" ht="18.75" customHeight="1">
      <c r="C16" s="6"/>
      <c r="D16" s="3"/>
      <c r="E16" s="3"/>
      <c r="F16" s="3"/>
      <c r="G16" s="3"/>
      <c r="H16" s="3"/>
      <c r="I16" s="3"/>
      <c r="J16" s="3"/>
      <c r="K16" s="3"/>
      <c r="L16" s="3"/>
      <c r="M16" s="3" t="s">
        <v>179</v>
      </c>
      <c r="N16" s="3"/>
      <c r="O16" s="3"/>
      <c r="P16" s="3"/>
      <c r="Q16" s="3"/>
      <c r="R16" s="3"/>
      <c r="S16" s="3"/>
      <c r="X16" s="3"/>
      <c r="Y16" s="3"/>
      <c r="AA16" s="3"/>
      <c r="AB16" s="3"/>
      <c r="AC16" s="3"/>
      <c r="AD16" s="3"/>
      <c r="AE16" s="3"/>
      <c r="AF16" s="3"/>
    </row>
    <row r="17" spans="2:21" s="44" customFormat="1" ht="21">
      <c r="B17" s="42"/>
      <c r="C17" s="43" t="s">
        <v>24</v>
      </c>
      <c r="T17" s="2"/>
      <c r="U17" s="2"/>
    </row>
    <row r="18" spans="2:3" s="44" customFormat="1" ht="20.25" customHeight="1">
      <c r="B18" s="42"/>
      <c r="C18" s="99" t="s">
        <v>89</v>
      </c>
    </row>
    <row r="19" spans="2:3" s="44" customFormat="1" ht="20.25" customHeight="1">
      <c r="B19" s="42"/>
      <c r="C19" s="99" t="s">
        <v>183</v>
      </c>
    </row>
    <row r="20" spans="2:7" s="44" customFormat="1" ht="20.25" customHeight="1">
      <c r="B20" s="42"/>
      <c r="C20" s="99" t="s">
        <v>25</v>
      </c>
      <c r="F20" s="99"/>
      <c r="G20" s="99"/>
    </row>
    <row r="21" spans="2:32" s="44" customFormat="1" ht="20.25" customHeight="1">
      <c r="B21" s="42"/>
      <c r="C21" s="99" t="s">
        <v>26</v>
      </c>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row>
    <row r="22" spans="2:32" s="44" customFormat="1" ht="20.25" customHeight="1">
      <c r="B22" s="42"/>
      <c r="C22" s="99" t="s">
        <v>27</v>
      </c>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row>
    <row r="23" spans="2:32" s="44" customFormat="1" ht="20.25" customHeight="1">
      <c r="B23" s="42"/>
      <c r="C23" s="99" t="s">
        <v>184</v>
      </c>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row>
    <row r="24" spans="2:3" s="44" customFormat="1" ht="20.25" customHeight="1">
      <c r="B24" s="42"/>
      <c r="C24" s="99" t="s">
        <v>185</v>
      </c>
    </row>
    <row r="25" spans="3:32" ht="21">
      <c r="C25" s="41"/>
      <c r="D25" s="3"/>
      <c r="E25" s="3"/>
      <c r="F25" s="3"/>
      <c r="G25" s="3"/>
      <c r="H25" s="3"/>
      <c r="I25" s="3"/>
      <c r="J25" s="3"/>
      <c r="K25" s="3"/>
      <c r="L25" s="3"/>
      <c r="M25" s="3"/>
      <c r="N25" s="3"/>
      <c r="O25" s="3"/>
      <c r="P25" s="3"/>
      <c r="Q25" s="3"/>
      <c r="R25" s="3"/>
      <c r="S25" s="3"/>
      <c r="T25" s="44"/>
      <c r="U25" s="44"/>
      <c r="X25" s="3"/>
      <c r="Y25" s="3"/>
      <c r="AA25" s="3"/>
      <c r="AB25" s="3"/>
      <c r="AC25" s="3"/>
      <c r="AD25" s="3"/>
      <c r="AE25" s="3"/>
      <c r="AF25" s="3"/>
    </row>
    <row r="26" spans="3:32" ht="54" customHeight="1">
      <c r="C26" s="75" t="s">
        <v>118</v>
      </c>
      <c r="D26" s="214" t="s">
        <v>83</v>
      </c>
      <c r="E26" s="215"/>
      <c r="F26" s="215"/>
      <c r="G26" s="215"/>
      <c r="H26" s="215"/>
      <c r="I26" s="215"/>
      <c r="J26" s="215"/>
      <c r="K26" s="215"/>
      <c r="L26" s="215"/>
      <c r="M26" s="215"/>
      <c r="N26" s="215"/>
      <c r="O26" s="215"/>
      <c r="P26" s="215"/>
      <c r="Q26" s="215"/>
      <c r="R26" s="216"/>
      <c r="S26" s="3"/>
      <c r="X26" s="3"/>
      <c r="AC26" s="3"/>
      <c r="AD26" s="3"/>
      <c r="AE26" s="3"/>
      <c r="AF26" s="3"/>
    </row>
    <row r="27" spans="3:32" ht="54" customHeight="1">
      <c r="C27" s="75" t="s">
        <v>119</v>
      </c>
      <c r="D27" s="214" t="s">
        <v>84</v>
      </c>
      <c r="E27" s="215"/>
      <c r="F27" s="215"/>
      <c r="G27" s="215"/>
      <c r="H27" s="215"/>
      <c r="I27" s="215"/>
      <c r="J27" s="215"/>
      <c r="K27" s="215"/>
      <c r="L27" s="215"/>
      <c r="M27" s="215"/>
      <c r="N27" s="215"/>
      <c r="O27" s="215"/>
      <c r="P27" s="215"/>
      <c r="Q27" s="215"/>
      <c r="R27" s="216"/>
      <c r="S27" s="3"/>
      <c r="X27" s="3"/>
      <c r="AC27" s="3"/>
      <c r="AD27" s="3"/>
      <c r="AE27" s="3"/>
      <c r="AF27" s="3"/>
    </row>
    <row r="28" spans="3:32" ht="14.25">
      <c r="C28" s="17"/>
      <c r="D28" s="3"/>
      <c r="E28" s="3"/>
      <c r="F28" s="3"/>
      <c r="G28" s="3"/>
      <c r="H28" s="3"/>
      <c r="I28" s="3"/>
      <c r="J28" s="3"/>
      <c r="K28" s="3"/>
      <c r="L28" s="3"/>
      <c r="M28" s="3"/>
      <c r="N28" s="3"/>
      <c r="O28" s="3"/>
      <c r="P28" s="3"/>
      <c r="Q28" s="3"/>
      <c r="R28" s="3"/>
      <c r="S28" s="3"/>
      <c r="X28" s="3"/>
      <c r="Y28" s="3"/>
      <c r="AA28" s="3"/>
      <c r="AB28" s="3"/>
      <c r="AC28" s="3"/>
      <c r="AD28" s="3"/>
      <c r="AE28" s="3"/>
      <c r="AF28" s="3"/>
    </row>
    <row r="29" spans="3:32" ht="14.25">
      <c r="C29" s="17"/>
      <c r="D29" s="3"/>
      <c r="E29" s="3"/>
      <c r="F29" s="3"/>
      <c r="G29" s="3"/>
      <c r="H29" s="3"/>
      <c r="I29" s="3"/>
      <c r="J29" s="3"/>
      <c r="K29" s="3"/>
      <c r="L29" s="3"/>
      <c r="M29" s="3"/>
      <c r="N29" s="3"/>
      <c r="O29" s="3"/>
      <c r="P29" s="3"/>
      <c r="Q29" s="3"/>
      <c r="R29" s="3"/>
      <c r="S29" s="3"/>
      <c r="X29" s="3"/>
      <c r="Y29" s="3"/>
      <c r="AA29" s="3"/>
      <c r="AB29" s="3"/>
      <c r="AC29" s="3"/>
      <c r="AD29" s="3"/>
      <c r="AE29" s="3"/>
      <c r="AF29" s="3"/>
    </row>
    <row r="30" spans="3:32" ht="14.25">
      <c r="C30" s="6"/>
      <c r="D30" s="3"/>
      <c r="E30" s="3"/>
      <c r="F30" s="3"/>
      <c r="G30" s="3"/>
      <c r="H30" s="3"/>
      <c r="I30" s="3"/>
      <c r="J30" s="3"/>
      <c r="K30" s="3"/>
      <c r="L30" s="3"/>
      <c r="M30" s="3"/>
      <c r="N30" s="3"/>
      <c r="O30" s="3"/>
      <c r="P30" s="3"/>
      <c r="Q30" s="3"/>
      <c r="R30" s="3"/>
      <c r="S30" s="3"/>
      <c r="X30" s="3"/>
      <c r="Y30" s="3"/>
      <c r="AA30" s="3"/>
      <c r="AB30" s="3"/>
      <c r="AC30" s="3"/>
      <c r="AD30" s="3"/>
      <c r="AE30" s="3"/>
      <c r="AF30" s="3"/>
    </row>
    <row r="31" spans="3:32" ht="14.25">
      <c r="C31" s="6"/>
      <c r="D31" s="3"/>
      <c r="E31" s="3"/>
      <c r="F31" s="3"/>
      <c r="G31" s="3"/>
      <c r="H31" s="3"/>
      <c r="I31" s="3"/>
      <c r="J31" s="3"/>
      <c r="K31" s="3"/>
      <c r="L31" s="3"/>
      <c r="M31" s="3"/>
      <c r="N31" s="3"/>
      <c r="O31" s="3"/>
      <c r="P31" s="3"/>
      <c r="Q31" s="3"/>
      <c r="R31" s="3"/>
      <c r="S31" s="3"/>
      <c r="X31" s="3"/>
      <c r="Y31" s="3"/>
      <c r="AA31" s="3"/>
      <c r="AB31" s="3"/>
      <c r="AC31" s="3"/>
      <c r="AD31" s="3"/>
      <c r="AE31" s="3"/>
      <c r="AF31" s="3"/>
    </row>
    <row r="32" spans="3:32" ht="14.25">
      <c r="C32" s="6"/>
      <c r="D32" s="3"/>
      <c r="E32" s="3"/>
      <c r="F32" s="3"/>
      <c r="G32" s="3"/>
      <c r="H32" s="3"/>
      <c r="I32" s="3"/>
      <c r="J32" s="3"/>
      <c r="K32" s="3"/>
      <c r="L32" s="3"/>
      <c r="M32" s="3"/>
      <c r="N32" s="3"/>
      <c r="O32" s="3"/>
      <c r="P32" s="3"/>
      <c r="Q32" s="3"/>
      <c r="R32" s="3"/>
      <c r="S32" s="3"/>
      <c r="X32" s="3"/>
      <c r="Y32" s="3"/>
      <c r="AA32" s="3"/>
      <c r="AB32" s="3"/>
      <c r="AC32" s="3"/>
      <c r="AD32" s="3"/>
      <c r="AE32" s="3"/>
      <c r="AF32" s="3"/>
    </row>
    <row r="33" spans="3:32" ht="14.25">
      <c r="C33" s="6"/>
      <c r="D33" s="3"/>
      <c r="E33" s="3"/>
      <c r="F33" s="3"/>
      <c r="G33" s="3"/>
      <c r="H33" s="3"/>
      <c r="I33" s="3"/>
      <c r="J33" s="3"/>
      <c r="K33" s="3"/>
      <c r="L33" s="3"/>
      <c r="M33" s="3"/>
      <c r="N33" s="3"/>
      <c r="O33" s="3"/>
      <c r="P33" s="3"/>
      <c r="Q33" s="3"/>
      <c r="R33" s="3"/>
      <c r="S33" s="3"/>
      <c r="X33" s="3"/>
      <c r="Y33" s="3"/>
      <c r="AA33" s="3"/>
      <c r="AB33" s="3"/>
      <c r="AC33" s="3"/>
      <c r="AD33" s="3"/>
      <c r="AE33" s="3"/>
      <c r="AF33" s="3"/>
    </row>
    <row r="34" spans="3:32" ht="14.25">
      <c r="C34" s="6"/>
      <c r="D34" s="3"/>
      <c r="E34" s="3"/>
      <c r="F34" s="3"/>
      <c r="G34" s="3"/>
      <c r="H34" s="3"/>
      <c r="I34" s="3"/>
      <c r="J34" s="3"/>
      <c r="K34" s="3"/>
      <c r="L34" s="3"/>
      <c r="M34" s="3"/>
      <c r="N34" s="3"/>
      <c r="O34" s="3"/>
      <c r="P34" s="3"/>
      <c r="Q34" s="3"/>
      <c r="R34" s="3"/>
      <c r="S34" s="3"/>
      <c r="X34" s="3"/>
      <c r="Y34" s="3"/>
      <c r="AA34" s="3"/>
      <c r="AB34" s="3"/>
      <c r="AC34" s="3"/>
      <c r="AD34" s="3"/>
      <c r="AE34" s="3"/>
      <c r="AF34" s="3"/>
    </row>
    <row r="35" spans="3:32" ht="14.25">
      <c r="C35" s="6"/>
      <c r="D35" s="3"/>
      <c r="E35" s="3"/>
      <c r="F35" s="3"/>
      <c r="G35" s="3"/>
      <c r="H35" s="3"/>
      <c r="I35" s="3"/>
      <c r="J35" s="3"/>
      <c r="K35" s="3"/>
      <c r="L35" s="3"/>
      <c r="M35" s="3"/>
      <c r="N35" s="3"/>
      <c r="O35" s="3"/>
      <c r="P35" s="3"/>
      <c r="Q35" s="3"/>
      <c r="R35" s="3"/>
      <c r="S35" s="3"/>
      <c r="X35" s="3"/>
      <c r="Y35" s="3"/>
      <c r="AA35" s="3"/>
      <c r="AB35" s="3"/>
      <c r="AC35" s="3"/>
      <c r="AD35" s="3"/>
      <c r="AE35" s="3"/>
      <c r="AF35" s="3"/>
    </row>
    <row r="36" spans="3:32" ht="14.25">
      <c r="C36" s="6"/>
      <c r="D36" s="3"/>
      <c r="E36" s="3"/>
      <c r="F36" s="3"/>
      <c r="G36" s="3"/>
      <c r="H36" s="3"/>
      <c r="I36" s="3"/>
      <c r="J36" s="3"/>
      <c r="K36" s="3"/>
      <c r="L36" s="3"/>
      <c r="M36" s="3"/>
      <c r="N36" s="3"/>
      <c r="O36" s="3"/>
      <c r="P36" s="3"/>
      <c r="Q36" s="3"/>
      <c r="R36" s="3"/>
      <c r="S36" s="3"/>
      <c r="X36" s="3"/>
      <c r="Y36" s="3"/>
      <c r="AA36" s="3"/>
      <c r="AB36" s="3"/>
      <c r="AC36" s="3"/>
      <c r="AD36" s="3"/>
      <c r="AE36" s="3"/>
      <c r="AF36" s="3"/>
    </row>
    <row r="37" spans="3:32" ht="14.25">
      <c r="C37" s="6"/>
      <c r="D37" s="3"/>
      <c r="E37" s="3"/>
      <c r="F37" s="3"/>
      <c r="G37" s="3"/>
      <c r="H37" s="3"/>
      <c r="I37" s="3"/>
      <c r="J37" s="3"/>
      <c r="K37" s="3"/>
      <c r="L37" s="3"/>
      <c r="M37" s="3"/>
      <c r="N37" s="3"/>
      <c r="O37" s="3"/>
      <c r="P37" s="3"/>
      <c r="Q37" s="3"/>
      <c r="R37" s="3"/>
      <c r="S37" s="3"/>
      <c r="X37" s="3"/>
      <c r="Y37" s="3"/>
      <c r="AA37" s="3"/>
      <c r="AB37" s="3"/>
      <c r="AC37" s="3"/>
      <c r="AD37" s="3"/>
      <c r="AE37" s="3"/>
      <c r="AF37" s="3"/>
    </row>
    <row r="38" spans="3:32" ht="14.25">
      <c r="C38" s="6"/>
      <c r="D38" s="3"/>
      <c r="E38" s="3"/>
      <c r="F38" s="3"/>
      <c r="G38" s="3"/>
      <c r="H38" s="3"/>
      <c r="I38" s="3"/>
      <c r="J38" s="3"/>
      <c r="K38" s="3"/>
      <c r="L38" s="3"/>
      <c r="M38" s="3"/>
      <c r="N38" s="3"/>
      <c r="O38" s="3"/>
      <c r="P38" s="3"/>
      <c r="Q38" s="3"/>
      <c r="R38" s="3"/>
      <c r="S38" s="3"/>
      <c r="X38" s="3"/>
      <c r="Y38" s="3"/>
      <c r="AA38" s="3"/>
      <c r="AB38" s="3"/>
      <c r="AC38" s="3"/>
      <c r="AD38" s="3"/>
      <c r="AE38" s="3"/>
      <c r="AF38" s="3"/>
    </row>
    <row r="39" spans="3:32" ht="14.25">
      <c r="C39" s="6"/>
      <c r="D39" s="3"/>
      <c r="E39" s="3"/>
      <c r="F39" s="3"/>
      <c r="G39" s="3"/>
      <c r="H39" s="3"/>
      <c r="I39" s="3"/>
      <c r="J39" s="3"/>
      <c r="K39" s="3"/>
      <c r="L39" s="3"/>
      <c r="M39" s="3"/>
      <c r="N39" s="3"/>
      <c r="O39" s="3"/>
      <c r="P39" s="3"/>
      <c r="Q39" s="3"/>
      <c r="R39" s="3"/>
      <c r="S39" s="3"/>
      <c r="X39" s="3"/>
      <c r="Y39" s="3"/>
      <c r="AA39" s="3"/>
      <c r="AB39" s="3"/>
      <c r="AC39" s="3"/>
      <c r="AD39" s="3"/>
      <c r="AE39" s="3"/>
      <c r="AF39" s="3"/>
    </row>
  </sheetData>
  <sheetProtection/>
  <mergeCells count="27">
    <mergeCell ref="N1:T1"/>
    <mergeCell ref="C1:D1"/>
    <mergeCell ref="D26:R26"/>
    <mergeCell ref="D27:R27"/>
    <mergeCell ref="Y6:Z6"/>
    <mergeCell ref="AA6:AB6"/>
    <mergeCell ref="D5:K5"/>
    <mergeCell ref="L6:N6"/>
    <mergeCell ref="C5:C7"/>
    <mergeCell ref="L5:N5"/>
    <mergeCell ref="Y5:AD5"/>
    <mergeCell ref="V6:W6"/>
    <mergeCell ref="P5:W5"/>
    <mergeCell ref="R6:S6"/>
    <mergeCell ref="O4:O7"/>
    <mergeCell ref="Y4:AD4"/>
    <mergeCell ref="T6:U6"/>
    <mergeCell ref="D6:E6"/>
    <mergeCell ref="J6:K6"/>
    <mergeCell ref="AE4:AE7"/>
    <mergeCell ref="X4:X7"/>
    <mergeCell ref="AF4:AF5"/>
    <mergeCell ref="AF6:AF7"/>
    <mergeCell ref="H6:I6"/>
    <mergeCell ref="F6:G6"/>
    <mergeCell ref="P4:W4"/>
    <mergeCell ref="AC6:AD6"/>
  </mergeCells>
  <printOptions/>
  <pageMargins left="0.5905511811023623" right="0" top="0.984251968503937" bottom="0.5905511811023623" header="0.5118110236220472" footer="0.5118110236220472"/>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B1:AF41"/>
  <sheetViews>
    <sheetView showGridLines="0" zoomScale="65" zoomScaleNormal="65" zoomScalePageLayoutView="0" workbookViewId="0" topLeftCell="B1">
      <selection activeCell="B1" sqref="B1"/>
    </sheetView>
  </sheetViews>
  <sheetFormatPr defaultColWidth="9.00390625" defaultRowHeight="13.5"/>
  <cols>
    <col min="1" max="1" width="9.125" style="2" hidden="1" customWidth="1"/>
    <col min="2" max="2" width="1.625" style="1" customWidth="1"/>
    <col min="3" max="3" width="25.75390625" style="7" customWidth="1"/>
    <col min="4" max="4" width="8.125" style="2" customWidth="1"/>
    <col min="5" max="5" width="8.625" style="2" customWidth="1"/>
    <col min="6" max="6" width="8.25390625" style="2" customWidth="1"/>
    <col min="7" max="7" width="8.50390625" style="2" customWidth="1"/>
    <col min="8" max="8" width="8.25390625" style="2" customWidth="1"/>
    <col min="9" max="9" width="8.50390625" style="2" customWidth="1"/>
    <col min="10" max="10" width="8.25390625" style="2" customWidth="1"/>
    <col min="11" max="11" width="17.50390625" style="2" customWidth="1"/>
    <col min="12" max="12" width="8.25390625" style="2" customWidth="1"/>
    <col min="13" max="13" width="8.75390625" style="2" customWidth="1"/>
    <col min="14" max="14" width="7.625" style="2" customWidth="1"/>
    <col min="15" max="15" width="8.00390625" style="2" customWidth="1"/>
    <col min="16" max="16" width="9.00390625" style="2" customWidth="1"/>
    <col min="17" max="17" width="8.125" style="2" customWidth="1"/>
    <col min="18" max="18" width="11.375" style="2" customWidth="1"/>
    <col min="19" max="19" width="8.125" style="2" customWidth="1"/>
    <col min="20" max="20" width="7.625" style="2" customWidth="1"/>
    <col min="21" max="21" width="11.25390625" style="2" customWidth="1"/>
    <col min="22" max="22" width="8.75390625" style="2" customWidth="1"/>
    <col min="23" max="23" width="8.50390625" style="2" customWidth="1"/>
    <col min="24" max="24" width="8.50390625" style="3" customWidth="1"/>
    <col min="25" max="25" width="10.625" style="2" customWidth="1"/>
    <col min="26" max="26" width="9.375" style="2" customWidth="1"/>
    <col min="27" max="27" width="8.125" style="2" customWidth="1"/>
    <col min="28" max="28" width="8.75390625" style="2" customWidth="1"/>
    <col min="29" max="29" width="8.00390625" style="2" customWidth="1"/>
    <col min="30" max="30" width="8.625" style="2" customWidth="1"/>
    <col min="31" max="31" width="8.75390625" style="2" customWidth="1"/>
    <col min="32" max="32" width="9.125" style="2" customWidth="1"/>
    <col min="33" max="33" width="1.4921875" style="2" customWidth="1"/>
    <col min="34" max="16384" width="9.00390625" style="2" customWidth="1"/>
  </cols>
  <sheetData>
    <row r="1" spans="3:30" ht="37.5" customHeight="1">
      <c r="C1" s="169" t="s">
        <v>164</v>
      </c>
      <c r="AD1" s="19"/>
    </row>
    <row r="2" spans="2:30" s="11" customFormat="1" ht="59.25" customHeight="1">
      <c r="B2" s="12"/>
      <c r="C2" s="146" t="s">
        <v>173</v>
      </c>
      <c r="D2" s="77"/>
      <c r="E2" s="77"/>
      <c r="F2" s="77"/>
      <c r="G2" s="13"/>
      <c r="H2" s="13"/>
      <c r="I2" s="13"/>
      <c r="J2" s="13"/>
      <c r="N2" s="276" t="s">
        <v>163</v>
      </c>
      <c r="O2" s="276"/>
      <c r="P2" s="276"/>
      <c r="Q2" s="276"/>
      <c r="R2" s="276"/>
      <c r="S2" s="276"/>
      <c r="T2" s="276"/>
      <c r="U2" s="276"/>
      <c r="V2" s="145"/>
      <c r="W2" s="145"/>
      <c r="X2" s="144"/>
      <c r="Y2" s="144"/>
      <c r="Z2" s="144"/>
      <c r="AA2" s="144"/>
      <c r="AB2" s="144"/>
      <c r="AD2" s="91"/>
    </row>
    <row r="3" spans="2:12" s="11" customFormat="1" ht="30" customHeight="1">
      <c r="B3" s="12"/>
      <c r="C3" s="14" t="s">
        <v>0</v>
      </c>
      <c r="D3" s="154" t="s">
        <v>61</v>
      </c>
      <c r="E3" s="16"/>
      <c r="F3" s="16"/>
      <c r="G3" s="16"/>
      <c r="H3" s="16"/>
      <c r="I3" s="14"/>
      <c r="J3" s="14"/>
      <c r="K3" s="14"/>
      <c r="L3" s="14"/>
    </row>
    <row r="4" spans="2:12" s="11" customFormat="1" ht="30" customHeight="1">
      <c r="B4" s="12"/>
      <c r="C4" s="14" t="s">
        <v>10</v>
      </c>
      <c r="D4" s="154" t="s">
        <v>165</v>
      </c>
      <c r="E4" s="16"/>
      <c r="F4" s="16"/>
      <c r="G4" s="16"/>
      <c r="H4" s="16"/>
      <c r="I4" s="14"/>
      <c r="J4" s="14"/>
      <c r="K4" s="14"/>
      <c r="L4" s="14"/>
    </row>
    <row r="5" spans="3:32" ht="41.25" customHeight="1">
      <c r="C5" s="4"/>
      <c r="D5" s="175" t="s">
        <v>1</v>
      </c>
      <c r="E5" s="176"/>
      <c r="F5" s="176"/>
      <c r="G5" s="176"/>
      <c r="H5" s="176"/>
      <c r="I5" s="176"/>
      <c r="J5" s="176"/>
      <c r="K5" s="176"/>
      <c r="L5" s="177"/>
      <c r="M5" s="207" t="s">
        <v>15</v>
      </c>
      <c r="N5" s="204" t="s">
        <v>66</v>
      </c>
      <c r="O5" s="205"/>
      <c r="P5" s="205"/>
      <c r="Q5" s="205"/>
      <c r="R5" s="205"/>
      <c r="S5" s="205"/>
      <c r="T5" s="205"/>
      <c r="U5" s="205"/>
      <c r="V5" s="207" t="s">
        <v>15</v>
      </c>
      <c r="W5" s="175" t="s">
        <v>18</v>
      </c>
      <c r="X5" s="176"/>
      <c r="Y5" s="176"/>
      <c r="Z5" s="176"/>
      <c r="AA5" s="176"/>
      <c r="AB5" s="176"/>
      <c r="AC5" s="176"/>
      <c r="AD5" s="176"/>
      <c r="AE5" s="201" t="s">
        <v>15</v>
      </c>
      <c r="AF5" s="196" t="s">
        <v>2</v>
      </c>
    </row>
    <row r="6" spans="3:32" ht="30" customHeight="1">
      <c r="C6" s="211" t="s">
        <v>3</v>
      </c>
      <c r="D6" s="47" t="s">
        <v>67</v>
      </c>
      <c r="E6" s="48"/>
      <c r="F6" s="48"/>
      <c r="G6" s="48"/>
      <c r="H6" s="48"/>
      <c r="I6" s="49"/>
      <c r="J6" s="175" t="s">
        <v>68</v>
      </c>
      <c r="K6" s="176"/>
      <c r="L6" s="177"/>
      <c r="M6" s="208"/>
      <c r="N6" s="186" t="s">
        <v>148</v>
      </c>
      <c r="O6" s="187"/>
      <c r="P6" s="187"/>
      <c r="Q6" s="187"/>
      <c r="R6" s="187"/>
      <c r="S6" s="187"/>
      <c r="T6" s="187"/>
      <c r="U6" s="187"/>
      <c r="V6" s="208"/>
      <c r="W6" s="175" t="s">
        <v>147</v>
      </c>
      <c r="X6" s="176"/>
      <c r="Y6" s="176"/>
      <c r="Z6" s="176"/>
      <c r="AA6" s="176"/>
      <c r="AB6" s="176"/>
      <c r="AC6" s="176"/>
      <c r="AD6" s="176"/>
      <c r="AE6" s="202"/>
      <c r="AF6" s="198"/>
    </row>
    <row r="7" spans="3:32" ht="44.25" customHeight="1">
      <c r="C7" s="211"/>
      <c r="D7" s="178" t="s">
        <v>4</v>
      </c>
      <c r="E7" s="179"/>
      <c r="F7" s="220" t="s">
        <v>115</v>
      </c>
      <c r="G7" s="191"/>
      <c r="H7" s="178" t="s">
        <v>5</v>
      </c>
      <c r="I7" s="179"/>
      <c r="J7" s="50" t="s">
        <v>6</v>
      </c>
      <c r="K7" s="51"/>
      <c r="L7" s="52"/>
      <c r="M7" s="208"/>
      <c r="N7" s="57" t="s">
        <v>7</v>
      </c>
      <c r="O7" s="58"/>
      <c r="P7" s="189" t="s">
        <v>8</v>
      </c>
      <c r="Q7" s="190"/>
      <c r="R7" s="259" t="s">
        <v>149</v>
      </c>
      <c r="S7" s="260"/>
      <c r="T7" s="220" t="s">
        <v>150</v>
      </c>
      <c r="U7" s="191"/>
      <c r="V7" s="208"/>
      <c r="W7" s="53" t="s">
        <v>11</v>
      </c>
      <c r="X7" s="54"/>
      <c r="Y7" s="255" t="s">
        <v>178</v>
      </c>
      <c r="Z7" s="256"/>
      <c r="AA7" s="274" t="s">
        <v>13</v>
      </c>
      <c r="AB7" s="275"/>
      <c r="AC7" s="272" t="s">
        <v>124</v>
      </c>
      <c r="AD7" s="273"/>
      <c r="AE7" s="202"/>
      <c r="AF7" s="196" t="s">
        <v>19</v>
      </c>
    </row>
    <row r="8" spans="3:32" ht="43.5" customHeight="1">
      <c r="C8" s="211"/>
      <c r="D8" s="117" t="s">
        <v>21</v>
      </c>
      <c r="E8" s="128" t="s">
        <v>9</v>
      </c>
      <c r="F8" s="117" t="s">
        <v>87</v>
      </c>
      <c r="G8" s="116" t="s">
        <v>9</v>
      </c>
      <c r="H8" s="117" t="s">
        <v>21</v>
      </c>
      <c r="I8" s="116" t="s">
        <v>9</v>
      </c>
      <c r="J8" s="117" t="s">
        <v>17</v>
      </c>
      <c r="K8" s="157" t="s">
        <v>181</v>
      </c>
      <c r="L8" s="116" t="s">
        <v>9</v>
      </c>
      <c r="M8" s="209"/>
      <c r="N8" s="129" t="s">
        <v>21</v>
      </c>
      <c r="O8" s="118" t="s">
        <v>9</v>
      </c>
      <c r="P8" s="129" t="s">
        <v>73</v>
      </c>
      <c r="Q8" s="130" t="s">
        <v>9</v>
      </c>
      <c r="R8" s="117" t="s">
        <v>87</v>
      </c>
      <c r="S8" s="116" t="s">
        <v>9</v>
      </c>
      <c r="T8" s="117" t="s">
        <v>87</v>
      </c>
      <c r="U8" s="116" t="s">
        <v>9</v>
      </c>
      <c r="V8" s="209"/>
      <c r="W8" s="117" t="s">
        <v>14</v>
      </c>
      <c r="X8" s="116" t="s">
        <v>9</v>
      </c>
      <c r="Y8" s="117" t="s">
        <v>21</v>
      </c>
      <c r="Z8" s="116" t="s">
        <v>9</v>
      </c>
      <c r="AA8" s="117" t="s">
        <v>21</v>
      </c>
      <c r="AB8" s="116" t="s">
        <v>9</v>
      </c>
      <c r="AC8" s="129" t="s">
        <v>21</v>
      </c>
      <c r="AD8" s="126" t="s">
        <v>9</v>
      </c>
      <c r="AE8" s="203"/>
      <c r="AF8" s="198"/>
    </row>
    <row r="9" spans="2:31" s="19" customFormat="1" ht="20.25" customHeight="1">
      <c r="B9" s="20"/>
      <c r="C9" s="33" t="s">
        <v>28</v>
      </c>
      <c r="D9" s="18"/>
      <c r="E9" s="18"/>
      <c r="F9" s="18"/>
      <c r="G9" s="18"/>
      <c r="H9" s="18"/>
      <c r="I9" s="18"/>
      <c r="J9" s="18"/>
      <c r="K9" s="18"/>
      <c r="L9" s="18"/>
      <c r="N9" s="21"/>
      <c r="O9" s="23"/>
      <c r="P9" s="21"/>
      <c r="Q9" s="21"/>
      <c r="R9" s="21"/>
      <c r="S9" s="21"/>
      <c r="T9" s="21"/>
      <c r="U9" s="21"/>
      <c r="W9" s="18"/>
      <c r="X9" s="18"/>
      <c r="Y9" s="18"/>
      <c r="Z9" s="18"/>
      <c r="AA9" s="21"/>
      <c r="AB9" s="21"/>
      <c r="AC9" s="21"/>
      <c r="AD9" s="21"/>
      <c r="AE9" s="23"/>
    </row>
    <row r="10" spans="3:32" ht="49.5" customHeight="1">
      <c r="C10" s="34" t="s">
        <v>29</v>
      </c>
      <c r="D10" s="45" t="s">
        <v>76</v>
      </c>
      <c r="E10" s="29">
        <v>1.5</v>
      </c>
      <c r="F10" s="28" t="s">
        <v>63</v>
      </c>
      <c r="G10" s="29">
        <v>0.5</v>
      </c>
      <c r="H10" s="28" t="s">
        <v>22</v>
      </c>
      <c r="I10" s="29">
        <v>0.5</v>
      </c>
      <c r="J10" s="30"/>
      <c r="K10" s="29" t="s">
        <v>34</v>
      </c>
      <c r="L10" s="29">
        <v>3.5</v>
      </c>
      <c r="M10" s="29">
        <f>SUM(E10,G10,I10,L10)</f>
        <v>6</v>
      </c>
      <c r="N10" s="45" t="s">
        <v>157</v>
      </c>
      <c r="O10" s="31">
        <v>1.5</v>
      </c>
      <c r="P10" s="10" t="s">
        <v>142</v>
      </c>
      <c r="Q10" s="31">
        <v>1</v>
      </c>
      <c r="R10" s="138" t="s">
        <v>22</v>
      </c>
      <c r="S10" s="31">
        <v>0.5</v>
      </c>
      <c r="T10" s="28" t="s">
        <v>63</v>
      </c>
      <c r="U10" s="31">
        <v>0.5</v>
      </c>
      <c r="V10" s="29">
        <f>SUM(O10,Q10,S10,U10)</f>
        <v>3.5</v>
      </c>
      <c r="W10" s="28" t="s">
        <v>20</v>
      </c>
      <c r="X10" s="29">
        <v>2.5</v>
      </c>
      <c r="Y10" s="28" t="s">
        <v>63</v>
      </c>
      <c r="Z10" s="29">
        <v>1</v>
      </c>
      <c r="AA10" s="28" t="s">
        <v>22</v>
      </c>
      <c r="AB10" s="29">
        <v>1</v>
      </c>
      <c r="AC10" s="30" t="s">
        <v>22</v>
      </c>
      <c r="AD10" s="31">
        <v>0.5</v>
      </c>
      <c r="AE10" s="31">
        <f>SUM(X10,Z10,AB10,AD10)</f>
        <v>5</v>
      </c>
      <c r="AF10" s="8">
        <f>M10+V10+AE10</f>
        <v>14.5</v>
      </c>
    </row>
    <row r="11" spans="3:32" ht="49.5" customHeight="1">
      <c r="C11" s="34"/>
      <c r="D11" s="45" t="s">
        <v>119</v>
      </c>
      <c r="E11" s="29">
        <v>1</v>
      </c>
      <c r="F11" s="28"/>
      <c r="G11" s="29"/>
      <c r="H11" s="28"/>
      <c r="I11" s="29"/>
      <c r="J11" s="30"/>
      <c r="K11" s="38" t="s">
        <v>182</v>
      </c>
      <c r="L11" s="29" t="s">
        <v>120</v>
      </c>
      <c r="M11" s="29"/>
      <c r="N11" s="45" t="s">
        <v>158</v>
      </c>
      <c r="O11" s="31">
        <v>1</v>
      </c>
      <c r="P11" s="10"/>
      <c r="Q11" s="31"/>
      <c r="R11" s="31"/>
      <c r="S11" s="31"/>
      <c r="T11" s="28"/>
      <c r="U11" s="31"/>
      <c r="V11" s="29"/>
      <c r="W11" s="32" t="s">
        <v>74</v>
      </c>
      <c r="X11" s="29">
        <v>1</v>
      </c>
      <c r="Y11" s="28"/>
      <c r="Z11" s="29"/>
      <c r="AA11" s="28"/>
      <c r="AB11" s="29"/>
      <c r="AC11" s="30"/>
      <c r="AD11" s="31"/>
      <c r="AE11" s="31"/>
      <c r="AF11" s="31" t="s">
        <v>159</v>
      </c>
    </row>
    <row r="12" spans="3:32" ht="49.5" customHeight="1">
      <c r="C12" s="34" t="s">
        <v>30</v>
      </c>
      <c r="D12" s="28" t="s">
        <v>36</v>
      </c>
      <c r="E12" s="29">
        <v>0</v>
      </c>
      <c r="F12" s="28" t="s">
        <v>33</v>
      </c>
      <c r="G12" s="29">
        <v>0</v>
      </c>
      <c r="H12" s="28" t="s">
        <v>33</v>
      </c>
      <c r="I12" s="29">
        <v>0</v>
      </c>
      <c r="J12" s="30"/>
      <c r="K12" s="29" t="s">
        <v>35</v>
      </c>
      <c r="L12" s="29">
        <v>0</v>
      </c>
      <c r="M12" s="29">
        <f>SUM(E12,G12,I12,L12)</f>
        <v>0</v>
      </c>
      <c r="N12" s="28" t="s">
        <v>36</v>
      </c>
      <c r="O12" s="31">
        <v>0</v>
      </c>
      <c r="P12" s="28" t="s">
        <v>36</v>
      </c>
      <c r="Q12" s="31">
        <v>0</v>
      </c>
      <c r="R12" s="28" t="s">
        <v>92</v>
      </c>
      <c r="S12" s="31">
        <v>0</v>
      </c>
      <c r="T12" s="28" t="s">
        <v>33</v>
      </c>
      <c r="U12" s="31">
        <v>0</v>
      </c>
      <c r="V12" s="29">
        <f>SUM(O12,Q12,S12,U12)</f>
        <v>0</v>
      </c>
      <c r="W12" s="28" t="s">
        <v>36</v>
      </c>
      <c r="X12" s="29">
        <v>0</v>
      </c>
      <c r="Y12" s="28" t="s">
        <v>33</v>
      </c>
      <c r="Z12" s="29">
        <v>0</v>
      </c>
      <c r="AA12" s="28" t="s">
        <v>33</v>
      </c>
      <c r="AB12" s="29">
        <v>0</v>
      </c>
      <c r="AC12" s="30" t="s">
        <v>33</v>
      </c>
      <c r="AD12" s="31">
        <v>0</v>
      </c>
      <c r="AE12" s="31">
        <f>SUM(X12,Z12,AB12,AD12)</f>
        <v>0</v>
      </c>
      <c r="AF12" s="8">
        <f>M12+V12+AE12</f>
        <v>0</v>
      </c>
    </row>
    <row r="13" spans="2:32" s="19" customFormat="1" ht="30.75" customHeight="1">
      <c r="B13" s="20"/>
      <c r="C13" s="33" t="s">
        <v>31</v>
      </c>
      <c r="D13" s="24"/>
      <c r="E13" s="25"/>
      <c r="F13" s="24"/>
      <c r="G13" s="25"/>
      <c r="H13" s="24"/>
      <c r="I13" s="25"/>
      <c r="J13" s="26"/>
      <c r="K13" s="25"/>
      <c r="L13" s="25"/>
      <c r="M13" s="25"/>
      <c r="N13" s="26"/>
      <c r="O13" s="27"/>
      <c r="P13" s="21"/>
      <c r="Q13" s="27"/>
      <c r="R13" s="27"/>
      <c r="S13" s="27"/>
      <c r="T13" s="26"/>
      <c r="U13" s="27"/>
      <c r="V13" s="25"/>
      <c r="W13" s="24"/>
      <c r="X13" s="25"/>
      <c r="Y13" s="26"/>
      <c r="Z13" s="25"/>
      <c r="AA13" s="24"/>
      <c r="AB13" s="25"/>
      <c r="AC13" s="26"/>
      <c r="AD13" s="27"/>
      <c r="AE13" s="27"/>
      <c r="AF13" s="9"/>
    </row>
    <row r="14" spans="3:32" ht="49.5" customHeight="1">
      <c r="C14" s="5" t="s">
        <v>121</v>
      </c>
      <c r="D14" s="45" t="s">
        <v>122</v>
      </c>
      <c r="E14" s="29">
        <v>1</v>
      </c>
      <c r="F14" s="28" t="s">
        <v>33</v>
      </c>
      <c r="G14" s="29">
        <v>0</v>
      </c>
      <c r="H14" s="28" t="s">
        <v>22</v>
      </c>
      <c r="I14" s="29">
        <v>0.5</v>
      </c>
      <c r="J14" s="28">
        <v>6</v>
      </c>
      <c r="K14" s="159">
        <v>78.3</v>
      </c>
      <c r="L14" s="29">
        <f>IF(ROUNDDOWN(K14,1)&gt;=80,3.5,IF(ROUNDDOWN(K14,1)&lt;70,0,ROUNDDOWN((ROUNDDOWN(K14,1)-70)*0.3+0.5,1)))</f>
        <v>2.9</v>
      </c>
      <c r="M14" s="29">
        <f>SUM(E14,G14,I14,L14)</f>
        <v>4.4</v>
      </c>
      <c r="N14" s="45" t="s">
        <v>145</v>
      </c>
      <c r="O14" s="29">
        <v>1</v>
      </c>
      <c r="P14" s="10" t="s">
        <v>142</v>
      </c>
      <c r="Q14" s="31">
        <v>1</v>
      </c>
      <c r="R14" s="138" t="s">
        <v>127</v>
      </c>
      <c r="S14" s="31">
        <v>0.5</v>
      </c>
      <c r="T14" s="28" t="s">
        <v>33</v>
      </c>
      <c r="U14" s="31">
        <v>0</v>
      </c>
      <c r="V14" s="29">
        <f>SUM(O14,Q14,S14,U14)</f>
        <v>2.5</v>
      </c>
      <c r="W14" s="28" t="s">
        <v>20</v>
      </c>
      <c r="X14" s="29">
        <v>2.5</v>
      </c>
      <c r="Y14" s="28" t="s">
        <v>22</v>
      </c>
      <c r="Z14" s="29">
        <v>1</v>
      </c>
      <c r="AA14" s="28" t="s">
        <v>22</v>
      </c>
      <c r="AB14" s="29">
        <v>1</v>
      </c>
      <c r="AC14" s="30" t="s">
        <v>22</v>
      </c>
      <c r="AD14" s="31">
        <v>0.5</v>
      </c>
      <c r="AE14" s="31">
        <f>SUM(X14,Z14,AB14,AD14)</f>
        <v>5</v>
      </c>
      <c r="AF14" s="8">
        <f>M14+V14+AE14</f>
        <v>11.9</v>
      </c>
    </row>
    <row r="15" spans="2:32" s="19" customFormat="1" ht="36.75" customHeight="1">
      <c r="B15" s="20"/>
      <c r="C15" s="33" t="s">
        <v>32</v>
      </c>
      <c r="D15" s="24"/>
      <c r="E15" s="25"/>
      <c r="F15" s="24"/>
      <c r="G15" s="25"/>
      <c r="H15" s="24"/>
      <c r="I15" s="25"/>
      <c r="J15" s="26"/>
      <c r="K15" s="25"/>
      <c r="L15" s="25"/>
      <c r="M15" s="25"/>
      <c r="N15" s="26"/>
      <c r="O15" s="27"/>
      <c r="P15" s="21"/>
      <c r="Q15" s="27"/>
      <c r="R15" s="27"/>
      <c r="S15" s="27"/>
      <c r="T15" s="26"/>
      <c r="U15" s="27"/>
      <c r="V15" s="25"/>
      <c r="W15" s="24"/>
      <c r="X15" s="25"/>
      <c r="Y15" s="24"/>
      <c r="Z15" s="25"/>
      <c r="AA15" s="24"/>
      <c r="AB15" s="25"/>
      <c r="AC15" s="26"/>
      <c r="AD15" s="27"/>
      <c r="AE15" s="27"/>
      <c r="AF15" s="9"/>
    </row>
    <row r="16" spans="3:32" ht="49.5" customHeight="1">
      <c r="C16" s="35" t="s">
        <v>123</v>
      </c>
      <c r="D16" s="36"/>
      <c r="E16" s="37"/>
      <c r="F16" s="36"/>
      <c r="G16" s="37"/>
      <c r="H16" s="36"/>
      <c r="I16" s="37"/>
      <c r="J16" s="36"/>
      <c r="K16" s="37"/>
      <c r="L16" s="29">
        <f>IF(ROUNDDOWN(K16,1)&gt;=80,3.5,IF(ROUNDDOWN(K16,1)&lt;70,0,ROUNDDOWN((ROUNDDOWN(K16,1)-70)*0.3+0.5,1)))</f>
        <v>0</v>
      </c>
      <c r="M16" s="29">
        <f>SUM(E16,G16,I16,L16)</f>
        <v>0</v>
      </c>
      <c r="N16" s="36"/>
      <c r="O16" s="37"/>
      <c r="P16" s="39"/>
      <c r="Q16" s="37"/>
      <c r="R16" s="37"/>
      <c r="S16" s="37"/>
      <c r="T16" s="36"/>
      <c r="U16" s="37"/>
      <c r="V16" s="29">
        <f>SUM(O16,Q16,S16,U16)</f>
        <v>0</v>
      </c>
      <c r="W16" s="36"/>
      <c r="X16" s="37"/>
      <c r="Y16" s="36"/>
      <c r="Z16" s="37"/>
      <c r="AA16" s="36"/>
      <c r="AB16" s="37"/>
      <c r="AC16" s="36"/>
      <c r="AD16" s="37"/>
      <c r="AE16" s="31">
        <f>SUM(X16,Z16,AB16,AD16)</f>
        <v>0</v>
      </c>
      <c r="AF16" s="8">
        <f>M16+V16+AE16</f>
        <v>0</v>
      </c>
    </row>
    <row r="17" spans="3:31" ht="18.75" customHeight="1">
      <c r="C17" s="6"/>
      <c r="D17" s="3"/>
      <c r="E17" s="3"/>
      <c r="F17" s="3"/>
      <c r="G17" s="3"/>
      <c r="H17" s="3"/>
      <c r="I17" s="3"/>
      <c r="J17" s="3"/>
      <c r="K17" s="3" t="s">
        <v>179</v>
      </c>
      <c r="L17" s="3"/>
      <c r="W17" s="3"/>
      <c r="Y17" s="3"/>
      <c r="Z17" s="3"/>
      <c r="AA17" s="3"/>
      <c r="AB17" s="3"/>
      <c r="AC17" s="3"/>
      <c r="AD17" s="3"/>
      <c r="AE17" s="3"/>
    </row>
    <row r="18" spans="2:3" s="44" customFormat="1" ht="21">
      <c r="B18" s="42"/>
      <c r="C18" s="43" t="s">
        <v>24</v>
      </c>
    </row>
    <row r="19" spans="2:3" s="44" customFormat="1" ht="21">
      <c r="B19" s="42"/>
      <c r="C19" s="99" t="s">
        <v>89</v>
      </c>
    </row>
    <row r="20" spans="2:3" s="44" customFormat="1" ht="21">
      <c r="B20" s="42"/>
      <c r="C20" s="99" t="s">
        <v>183</v>
      </c>
    </row>
    <row r="21" spans="2:3" s="44" customFormat="1" ht="21">
      <c r="B21" s="42"/>
      <c r="C21" s="99" t="s">
        <v>25</v>
      </c>
    </row>
    <row r="22" spans="2:3" s="44" customFormat="1" ht="21">
      <c r="B22" s="42"/>
      <c r="C22" s="99" t="s">
        <v>166</v>
      </c>
    </row>
    <row r="23" spans="2:3" s="44" customFormat="1" ht="21">
      <c r="B23" s="42"/>
      <c r="C23" s="99" t="s">
        <v>26</v>
      </c>
    </row>
    <row r="24" spans="2:3" s="44" customFormat="1" ht="21">
      <c r="B24" s="42"/>
      <c r="C24" s="99" t="s">
        <v>27</v>
      </c>
    </row>
    <row r="25" spans="2:3" s="44" customFormat="1" ht="21">
      <c r="B25" s="42"/>
      <c r="C25" s="99" t="s">
        <v>184</v>
      </c>
    </row>
    <row r="26" spans="2:3" s="44" customFormat="1" ht="21">
      <c r="B26" s="42"/>
      <c r="C26" s="99" t="s">
        <v>185</v>
      </c>
    </row>
    <row r="27" spans="3:31" ht="18.75">
      <c r="C27" s="41"/>
      <c r="D27" s="3"/>
      <c r="E27" s="3"/>
      <c r="F27" s="3"/>
      <c r="G27" s="3"/>
      <c r="H27" s="3"/>
      <c r="I27" s="3"/>
      <c r="J27" s="3"/>
      <c r="K27" s="3"/>
      <c r="L27" s="3"/>
      <c r="W27" s="3"/>
      <c r="Y27" s="3"/>
      <c r="Z27" s="3"/>
      <c r="AA27" s="3"/>
      <c r="AB27" s="3"/>
      <c r="AC27" s="3"/>
      <c r="AD27" s="3"/>
      <c r="AE27" s="3"/>
    </row>
    <row r="28" spans="3:31" ht="54" customHeight="1">
      <c r="C28" s="75" t="s">
        <v>118</v>
      </c>
      <c r="D28" s="214" t="s">
        <v>83</v>
      </c>
      <c r="E28" s="215"/>
      <c r="F28" s="215"/>
      <c r="G28" s="215"/>
      <c r="H28" s="215"/>
      <c r="I28" s="215"/>
      <c r="J28" s="215"/>
      <c r="K28" s="215"/>
      <c r="L28" s="215"/>
      <c r="M28" s="215"/>
      <c r="N28" s="215"/>
      <c r="O28" s="215"/>
      <c r="P28" s="215"/>
      <c r="Q28" s="215"/>
      <c r="R28" s="215"/>
      <c r="S28" s="216"/>
      <c r="AD28" s="3"/>
      <c r="AE28" s="3"/>
    </row>
    <row r="29" spans="3:31" ht="54" customHeight="1">
      <c r="C29" s="75" t="s">
        <v>119</v>
      </c>
      <c r="D29" s="214" t="s">
        <v>84</v>
      </c>
      <c r="E29" s="215"/>
      <c r="F29" s="215"/>
      <c r="G29" s="215"/>
      <c r="H29" s="215"/>
      <c r="I29" s="215"/>
      <c r="J29" s="215"/>
      <c r="K29" s="215"/>
      <c r="L29" s="215"/>
      <c r="M29" s="215"/>
      <c r="N29" s="215"/>
      <c r="O29" s="215"/>
      <c r="P29" s="215"/>
      <c r="Q29" s="215"/>
      <c r="R29" s="215"/>
      <c r="S29" s="216"/>
      <c r="AD29" s="3"/>
      <c r="AE29" s="3"/>
    </row>
    <row r="30" spans="3:31" ht="14.25">
      <c r="C30" s="17"/>
      <c r="D30" s="3"/>
      <c r="E30" s="3"/>
      <c r="F30" s="3"/>
      <c r="G30" s="3"/>
      <c r="H30" s="3"/>
      <c r="I30" s="3"/>
      <c r="J30" s="3"/>
      <c r="K30" s="3"/>
      <c r="L30" s="3"/>
      <c r="W30" s="3"/>
      <c r="Y30" s="3"/>
      <c r="Z30" s="3"/>
      <c r="AA30" s="3"/>
      <c r="AB30" s="3"/>
      <c r="AC30" s="3"/>
      <c r="AD30" s="3"/>
      <c r="AE30" s="3"/>
    </row>
    <row r="31" spans="3:31" ht="14.25">
      <c r="C31" s="17"/>
      <c r="D31" s="3"/>
      <c r="E31" s="3"/>
      <c r="F31" s="3"/>
      <c r="G31" s="3"/>
      <c r="H31" s="3"/>
      <c r="I31" s="3"/>
      <c r="J31" s="3"/>
      <c r="K31" s="3"/>
      <c r="L31" s="3"/>
      <c r="W31" s="3"/>
      <c r="Y31" s="3"/>
      <c r="Z31" s="3"/>
      <c r="AA31" s="3"/>
      <c r="AB31" s="3"/>
      <c r="AC31" s="3"/>
      <c r="AD31" s="3"/>
      <c r="AE31" s="3"/>
    </row>
    <row r="32" spans="3:31" ht="14.25">
      <c r="C32" s="6"/>
      <c r="D32" s="3"/>
      <c r="E32" s="3"/>
      <c r="F32" s="3"/>
      <c r="G32" s="3"/>
      <c r="H32" s="3"/>
      <c r="I32" s="3"/>
      <c r="J32" s="3"/>
      <c r="K32" s="3"/>
      <c r="L32" s="3"/>
      <c r="N32" s="3"/>
      <c r="O32" s="3"/>
      <c r="W32" s="3"/>
      <c r="Y32" s="3"/>
      <c r="Z32" s="3"/>
      <c r="AA32" s="3"/>
      <c r="AB32" s="3"/>
      <c r="AC32" s="3"/>
      <c r="AD32" s="3"/>
      <c r="AE32" s="3"/>
    </row>
    <row r="33" spans="3:31" ht="14.25">
      <c r="C33" s="6"/>
      <c r="D33" s="3"/>
      <c r="E33" s="3"/>
      <c r="F33" s="3"/>
      <c r="G33" s="3"/>
      <c r="H33" s="3"/>
      <c r="I33" s="3"/>
      <c r="J33" s="3"/>
      <c r="K33" s="3"/>
      <c r="L33" s="3"/>
      <c r="N33" s="3"/>
      <c r="O33" s="3"/>
      <c r="W33" s="3"/>
      <c r="Y33" s="3"/>
      <c r="Z33" s="3"/>
      <c r="AA33" s="3"/>
      <c r="AB33" s="3"/>
      <c r="AC33" s="3"/>
      <c r="AD33" s="3"/>
      <c r="AE33" s="3"/>
    </row>
    <row r="34" spans="3:31" ht="14.25">
      <c r="C34" s="6"/>
      <c r="D34" s="3"/>
      <c r="E34" s="3"/>
      <c r="F34" s="3"/>
      <c r="G34" s="3"/>
      <c r="H34" s="3"/>
      <c r="I34" s="3"/>
      <c r="J34" s="3"/>
      <c r="K34" s="3"/>
      <c r="L34" s="3"/>
      <c r="N34" s="3"/>
      <c r="O34" s="3"/>
      <c r="W34" s="3"/>
      <c r="Y34" s="3"/>
      <c r="Z34" s="3"/>
      <c r="AA34" s="3"/>
      <c r="AB34" s="3"/>
      <c r="AC34" s="3"/>
      <c r="AD34" s="3"/>
      <c r="AE34" s="3"/>
    </row>
    <row r="35" spans="3:31" ht="14.25">
      <c r="C35" s="6"/>
      <c r="D35" s="3"/>
      <c r="E35" s="3"/>
      <c r="F35" s="3"/>
      <c r="G35" s="3"/>
      <c r="H35" s="3"/>
      <c r="I35" s="3"/>
      <c r="J35" s="3"/>
      <c r="K35" s="3"/>
      <c r="L35" s="3"/>
      <c r="N35" s="3"/>
      <c r="O35" s="3"/>
      <c r="W35" s="3"/>
      <c r="Y35" s="3"/>
      <c r="Z35" s="3"/>
      <c r="AA35" s="3"/>
      <c r="AB35" s="3"/>
      <c r="AC35" s="3"/>
      <c r="AD35" s="3"/>
      <c r="AE35" s="3"/>
    </row>
    <row r="36" spans="3:31" ht="14.25">
      <c r="C36" s="6"/>
      <c r="D36" s="3"/>
      <c r="E36" s="3"/>
      <c r="F36" s="3"/>
      <c r="G36" s="3"/>
      <c r="H36" s="3"/>
      <c r="I36" s="3"/>
      <c r="J36" s="3"/>
      <c r="K36" s="3"/>
      <c r="L36" s="3"/>
      <c r="N36" s="3"/>
      <c r="O36" s="3"/>
      <c r="W36" s="3"/>
      <c r="Y36" s="3"/>
      <c r="Z36" s="3"/>
      <c r="AA36" s="3"/>
      <c r="AB36" s="3"/>
      <c r="AC36" s="3"/>
      <c r="AD36" s="3"/>
      <c r="AE36" s="3"/>
    </row>
    <row r="37" spans="3:31" ht="14.25">
      <c r="C37" s="6"/>
      <c r="D37" s="3"/>
      <c r="E37" s="3"/>
      <c r="F37" s="3"/>
      <c r="G37" s="3"/>
      <c r="H37" s="3"/>
      <c r="I37" s="3"/>
      <c r="J37" s="3"/>
      <c r="K37" s="3"/>
      <c r="L37" s="3"/>
      <c r="N37" s="3"/>
      <c r="O37" s="3"/>
      <c r="W37" s="3"/>
      <c r="Y37" s="3"/>
      <c r="Z37" s="3"/>
      <c r="AA37" s="3"/>
      <c r="AB37" s="3"/>
      <c r="AC37" s="3"/>
      <c r="AD37" s="3"/>
      <c r="AE37" s="3"/>
    </row>
    <row r="38" spans="3:31" ht="14.25">
      <c r="C38" s="6"/>
      <c r="D38" s="3"/>
      <c r="E38" s="3"/>
      <c r="F38" s="3"/>
      <c r="G38" s="3"/>
      <c r="H38" s="3"/>
      <c r="I38" s="3"/>
      <c r="J38" s="3"/>
      <c r="K38" s="3"/>
      <c r="L38" s="3"/>
      <c r="N38" s="3"/>
      <c r="O38" s="3"/>
      <c r="W38" s="3"/>
      <c r="Y38" s="3"/>
      <c r="Z38" s="3"/>
      <c r="AA38" s="3"/>
      <c r="AB38" s="3"/>
      <c r="AC38" s="3"/>
      <c r="AD38" s="3"/>
      <c r="AE38" s="3"/>
    </row>
    <row r="39" spans="3:31" ht="14.25">
      <c r="C39" s="6"/>
      <c r="D39" s="3"/>
      <c r="E39" s="3"/>
      <c r="F39" s="3"/>
      <c r="G39" s="3"/>
      <c r="H39" s="3"/>
      <c r="I39" s="3"/>
      <c r="J39" s="3"/>
      <c r="K39" s="3"/>
      <c r="L39" s="3"/>
      <c r="N39" s="3"/>
      <c r="O39" s="3"/>
      <c r="W39" s="3"/>
      <c r="Y39" s="3"/>
      <c r="Z39" s="3"/>
      <c r="AA39" s="3"/>
      <c r="AB39" s="3"/>
      <c r="AC39" s="3"/>
      <c r="AD39" s="3"/>
      <c r="AE39" s="3"/>
    </row>
    <row r="40" spans="3:31" ht="14.25">
      <c r="C40" s="6"/>
      <c r="D40" s="3"/>
      <c r="E40" s="3"/>
      <c r="F40" s="3"/>
      <c r="G40" s="3"/>
      <c r="H40" s="3"/>
      <c r="I40" s="3"/>
      <c r="J40" s="3"/>
      <c r="K40" s="3"/>
      <c r="L40" s="3"/>
      <c r="N40" s="3"/>
      <c r="O40" s="3"/>
      <c r="W40" s="3"/>
      <c r="Y40" s="3"/>
      <c r="Z40" s="3"/>
      <c r="AA40" s="3"/>
      <c r="AB40" s="3"/>
      <c r="AC40" s="3"/>
      <c r="AD40" s="3"/>
      <c r="AE40" s="3"/>
    </row>
    <row r="41" spans="3:31" ht="14.25">
      <c r="C41" s="6"/>
      <c r="D41" s="3"/>
      <c r="E41" s="3"/>
      <c r="F41" s="3"/>
      <c r="G41" s="3"/>
      <c r="H41" s="3"/>
      <c r="I41" s="3"/>
      <c r="J41" s="3"/>
      <c r="K41" s="3"/>
      <c r="L41" s="3"/>
      <c r="N41" s="3"/>
      <c r="O41" s="3"/>
      <c r="W41" s="3"/>
      <c r="Y41" s="3"/>
      <c r="Z41" s="3"/>
      <c r="AA41" s="3"/>
      <c r="AB41" s="3"/>
      <c r="AC41" s="3"/>
      <c r="AD41" s="3"/>
      <c r="AE41" s="3"/>
    </row>
  </sheetData>
  <sheetProtection/>
  <mergeCells count="24">
    <mergeCell ref="D28:S28"/>
    <mergeCell ref="D29:S29"/>
    <mergeCell ref="N2:U2"/>
    <mergeCell ref="P7:Q7"/>
    <mergeCell ref="D5:L5"/>
    <mergeCell ref="T7:U7"/>
    <mergeCell ref="AE5:AE8"/>
    <mergeCell ref="F7:G7"/>
    <mergeCell ref="R7:S7"/>
    <mergeCell ref="AA7:AB7"/>
    <mergeCell ref="W5:AD5"/>
    <mergeCell ref="H7:I7"/>
    <mergeCell ref="M5:M8"/>
    <mergeCell ref="Y7:Z7"/>
    <mergeCell ref="AF7:AF8"/>
    <mergeCell ref="V5:V8"/>
    <mergeCell ref="AF5:AF6"/>
    <mergeCell ref="N5:U5"/>
    <mergeCell ref="AC7:AD7"/>
    <mergeCell ref="C6:C8"/>
    <mergeCell ref="J6:L6"/>
    <mergeCell ref="W6:AD6"/>
    <mergeCell ref="N6:U6"/>
    <mergeCell ref="D7:E7"/>
  </mergeCells>
  <printOptions/>
  <pageMargins left="0.5905511811023623" right="0" top="0.984251968503937" bottom="0.5905511811023623" header="0.5118110236220472" footer="0.5118110236220472"/>
  <pageSetup fitToHeight="1" fitToWidth="1" horizontalDpi="600" verticalDpi="600" orientation="landscape" paperSize="9" scale="48"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B1:AF41"/>
  <sheetViews>
    <sheetView showGridLines="0" zoomScale="65" zoomScaleNormal="65" zoomScalePageLayoutView="0" workbookViewId="0" topLeftCell="B1">
      <selection activeCell="B1" sqref="B1"/>
    </sheetView>
  </sheetViews>
  <sheetFormatPr defaultColWidth="9.00390625" defaultRowHeight="13.5"/>
  <cols>
    <col min="1" max="1" width="9.125" style="2" hidden="1" customWidth="1"/>
    <col min="2" max="2" width="1.625" style="1" customWidth="1"/>
    <col min="3" max="3" width="25.75390625" style="7" customWidth="1"/>
    <col min="4" max="4" width="8.125" style="2" customWidth="1"/>
    <col min="5" max="5" width="8.625" style="2" customWidth="1"/>
    <col min="6" max="6" width="8.25390625" style="2" customWidth="1"/>
    <col min="7" max="7" width="8.50390625" style="2" customWidth="1"/>
    <col min="8" max="8" width="8.25390625" style="2" customWidth="1"/>
    <col min="9" max="9" width="8.50390625" style="2" customWidth="1"/>
    <col min="10" max="10" width="8.25390625" style="2" customWidth="1"/>
    <col min="11" max="11" width="17.50390625" style="2" customWidth="1"/>
    <col min="12" max="12" width="8.25390625" style="2" customWidth="1"/>
    <col min="13" max="13" width="8.75390625" style="2" customWidth="1"/>
    <col min="14" max="14" width="7.625" style="2" customWidth="1"/>
    <col min="15" max="15" width="8.00390625" style="2" customWidth="1"/>
    <col min="16" max="16" width="9.00390625" style="2" customWidth="1"/>
    <col min="17" max="17" width="8.125" style="2" customWidth="1"/>
    <col min="18" max="18" width="11.375" style="2" customWidth="1"/>
    <col min="19" max="19" width="8.125" style="2" customWidth="1"/>
    <col min="20" max="20" width="7.625" style="2" customWidth="1"/>
    <col min="21" max="21" width="11.25390625" style="2" customWidth="1"/>
    <col min="22" max="22" width="8.75390625" style="2" customWidth="1"/>
    <col min="23" max="23" width="8.50390625" style="2" customWidth="1"/>
    <col min="24" max="24" width="8.50390625" style="3" customWidth="1"/>
    <col min="25" max="25" width="10.625" style="2" customWidth="1"/>
    <col min="26" max="26" width="9.375" style="2" customWidth="1"/>
    <col min="27" max="27" width="8.125" style="2" customWidth="1"/>
    <col min="28" max="28" width="8.75390625" style="2" customWidth="1"/>
    <col min="29" max="29" width="8.00390625" style="2" customWidth="1"/>
    <col min="30" max="30" width="8.625" style="2" customWidth="1"/>
    <col min="31" max="31" width="8.75390625" style="2" customWidth="1"/>
    <col min="32" max="32" width="9.00390625" style="2" customWidth="1"/>
    <col min="33" max="33" width="1.875" style="2" customWidth="1"/>
    <col min="34" max="16384" width="9.00390625" style="2" customWidth="1"/>
  </cols>
  <sheetData>
    <row r="1" spans="3:30" ht="37.5" customHeight="1">
      <c r="C1" s="169" t="s">
        <v>164</v>
      </c>
      <c r="AD1" s="19"/>
    </row>
    <row r="2" spans="2:30" s="11" customFormat="1" ht="59.25" customHeight="1">
      <c r="B2" s="12"/>
      <c r="C2" s="146" t="s">
        <v>174</v>
      </c>
      <c r="D2" s="77"/>
      <c r="E2" s="77"/>
      <c r="F2" s="77"/>
      <c r="G2" s="13"/>
      <c r="H2" s="13"/>
      <c r="I2" s="13"/>
      <c r="J2" s="13"/>
      <c r="M2" s="276" t="s">
        <v>163</v>
      </c>
      <c r="N2" s="276"/>
      <c r="O2" s="276"/>
      <c r="P2" s="276"/>
      <c r="Q2" s="276"/>
      <c r="R2" s="276"/>
      <c r="S2" s="276"/>
      <c r="T2" s="145"/>
      <c r="U2" s="145"/>
      <c r="X2" s="144"/>
      <c r="Y2" s="144"/>
      <c r="Z2" s="144"/>
      <c r="AA2" s="144"/>
      <c r="AB2" s="144"/>
      <c r="AD2" s="91"/>
    </row>
    <row r="3" spans="2:12" s="11" customFormat="1" ht="30" customHeight="1">
      <c r="B3" s="12"/>
      <c r="C3" s="14" t="s">
        <v>0</v>
      </c>
      <c r="D3" s="154" t="s">
        <v>61</v>
      </c>
      <c r="E3" s="16"/>
      <c r="F3" s="16"/>
      <c r="G3" s="16"/>
      <c r="H3" s="16"/>
      <c r="I3" s="14"/>
      <c r="J3" s="14"/>
      <c r="K3" s="14"/>
      <c r="L3" s="14"/>
    </row>
    <row r="4" spans="2:12" s="11" customFormat="1" ht="30" customHeight="1">
      <c r="B4" s="12"/>
      <c r="C4" s="14" t="s">
        <v>10</v>
      </c>
      <c r="D4" s="154" t="s">
        <v>165</v>
      </c>
      <c r="E4" s="16"/>
      <c r="F4" s="16"/>
      <c r="G4" s="16"/>
      <c r="H4" s="16"/>
      <c r="I4" s="14"/>
      <c r="J4" s="14"/>
      <c r="K4" s="14"/>
      <c r="L4" s="14"/>
    </row>
    <row r="5" spans="3:32" ht="41.25" customHeight="1">
      <c r="C5" s="4"/>
      <c r="D5" s="175" t="s">
        <v>1</v>
      </c>
      <c r="E5" s="176"/>
      <c r="F5" s="176"/>
      <c r="G5" s="176"/>
      <c r="H5" s="176"/>
      <c r="I5" s="176"/>
      <c r="J5" s="176"/>
      <c r="K5" s="176"/>
      <c r="L5" s="177"/>
      <c r="M5" s="207" t="s">
        <v>15</v>
      </c>
      <c r="N5" s="204" t="s">
        <v>66</v>
      </c>
      <c r="O5" s="205"/>
      <c r="P5" s="205"/>
      <c r="Q5" s="205"/>
      <c r="R5" s="205"/>
      <c r="S5" s="205"/>
      <c r="T5" s="205"/>
      <c r="U5" s="205"/>
      <c r="V5" s="207" t="s">
        <v>15</v>
      </c>
      <c r="W5" s="175" t="s">
        <v>18</v>
      </c>
      <c r="X5" s="176"/>
      <c r="Y5" s="176"/>
      <c r="Z5" s="176"/>
      <c r="AA5" s="176"/>
      <c r="AB5" s="176"/>
      <c r="AC5" s="176"/>
      <c r="AD5" s="177"/>
      <c r="AE5" s="201" t="s">
        <v>15</v>
      </c>
      <c r="AF5" s="196" t="s">
        <v>2</v>
      </c>
    </row>
    <row r="6" spans="3:32" ht="30" customHeight="1">
      <c r="C6" s="211" t="s">
        <v>3</v>
      </c>
      <c r="D6" s="175" t="s">
        <v>67</v>
      </c>
      <c r="E6" s="176"/>
      <c r="F6" s="176"/>
      <c r="G6" s="176"/>
      <c r="H6" s="176"/>
      <c r="I6" s="177"/>
      <c r="J6" s="175" t="s">
        <v>68</v>
      </c>
      <c r="K6" s="176"/>
      <c r="L6" s="177"/>
      <c r="M6" s="208"/>
      <c r="N6" s="186" t="s">
        <v>69</v>
      </c>
      <c r="O6" s="187"/>
      <c r="P6" s="187"/>
      <c r="Q6" s="187"/>
      <c r="R6" s="187"/>
      <c r="S6" s="187"/>
      <c r="T6" s="187"/>
      <c r="U6" s="187"/>
      <c r="V6" s="208"/>
      <c r="W6" s="175" t="s">
        <v>67</v>
      </c>
      <c r="X6" s="176"/>
      <c r="Y6" s="176"/>
      <c r="Z6" s="176"/>
      <c r="AA6" s="176"/>
      <c r="AB6" s="176"/>
      <c r="AC6" s="176"/>
      <c r="AD6" s="177"/>
      <c r="AE6" s="202"/>
      <c r="AF6" s="198"/>
    </row>
    <row r="7" spans="3:32" ht="42.75" customHeight="1">
      <c r="C7" s="211"/>
      <c r="D7" s="180" t="s">
        <v>4</v>
      </c>
      <c r="E7" s="182"/>
      <c r="F7" s="253" t="s">
        <v>115</v>
      </c>
      <c r="G7" s="254"/>
      <c r="H7" s="180" t="s">
        <v>5</v>
      </c>
      <c r="I7" s="182"/>
      <c r="J7" s="180" t="s">
        <v>6</v>
      </c>
      <c r="K7" s="181"/>
      <c r="L7" s="182"/>
      <c r="M7" s="208"/>
      <c r="N7" s="57" t="s">
        <v>7</v>
      </c>
      <c r="O7" s="58"/>
      <c r="P7" s="189" t="s">
        <v>8</v>
      </c>
      <c r="Q7" s="190"/>
      <c r="R7" s="259" t="s">
        <v>149</v>
      </c>
      <c r="S7" s="260"/>
      <c r="T7" s="220" t="s">
        <v>115</v>
      </c>
      <c r="U7" s="191"/>
      <c r="V7" s="208"/>
      <c r="W7" s="180" t="s">
        <v>11</v>
      </c>
      <c r="X7" s="182"/>
      <c r="Y7" s="255" t="s">
        <v>178</v>
      </c>
      <c r="Z7" s="256"/>
      <c r="AA7" s="180" t="s">
        <v>13</v>
      </c>
      <c r="AB7" s="182"/>
      <c r="AC7" s="266" t="s">
        <v>124</v>
      </c>
      <c r="AD7" s="267"/>
      <c r="AE7" s="202"/>
      <c r="AF7" s="196" t="s">
        <v>19</v>
      </c>
    </row>
    <row r="8" spans="3:32" ht="43.5" customHeight="1">
      <c r="C8" s="211"/>
      <c r="D8" s="117" t="s">
        <v>21</v>
      </c>
      <c r="E8" s="128" t="s">
        <v>9</v>
      </c>
      <c r="F8" s="117" t="s">
        <v>87</v>
      </c>
      <c r="G8" s="116" t="s">
        <v>9</v>
      </c>
      <c r="H8" s="117" t="s">
        <v>21</v>
      </c>
      <c r="I8" s="116" t="s">
        <v>9</v>
      </c>
      <c r="J8" s="117" t="s">
        <v>17</v>
      </c>
      <c r="K8" s="157" t="s">
        <v>181</v>
      </c>
      <c r="L8" s="116" t="s">
        <v>9</v>
      </c>
      <c r="M8" s="209"/>
      <c r="N8" s="129" t="s">
        <v>21</v>
      </c>
      <c r="O8" s="118" t="s">
        <v>9</v>
      </c>
      <c r="P8" s="129" t="s">
        <v>73</v>
      </c>
      <c r="Q8" s="130" t="s">
        <v>9</v>
      </c>
      <c r="R8" s="117" t="s">
        <v>87</v>
      </c>
      <c r="S8" s="116" t="s">
        <v>9</v>
      </c>
      <c r="T8" s="117" t="s">
        <v>87</v>
      </c>
      <c r="U8" s="116" t="s">
        <v>9</v>
      </c>
      <c r="V8" s="209"/>
      <c r="W8" s="117" t="s">
        <v>14</v>
      </c>
      <c r="X8" s="116" t="s">
        <v>9</v>
      </c>
      <c r="Y8" s="117" t="s">
        <v>21</v>
      </c>
      <c r="Z8" s="116" t="s">
        <v>9</v>
      </c>
      <c r="AA8" s="117" t="s">
        <v>21</v>
      </c>
      <c r="AB8" s="116" t="s">
        <v>9</v>
      </c>
      <c r="AC8" s="129" t="s">
        <v>21</v>
      </c>
      <c r="AD8" s="126" t="s">
        <v>9</v>
      </c>
      <c r="AE8" s="203"/>
      <c r="AF8" s="198"/>
    </row>
    <row r="9" spans="2:31" s="19" customFormat="1" ht="20.25" customHeight="1">
      <c r="B9" s="20"/>
      <c r="C9" s="33" t="s">
        <v>28</v>
      </c>
      <c r="D9" s="18"/>
      <c r="E9" s="18"/>
      <c r="F9" s="18"/>
      <c r="G9" s="18"/>
      <c r="H9" s="18"/>
      <c r="I9" s="18"/>
      <c r="J9" s="18"/>
      <c r="K9" s="18"/>
      <c r="L9" s="18"/>
      <c r="N9" s="21"/>
      <c r="O9" s="23"/>
      <c r="P9" s="21"/>
      <c r="Q9" s="21"/>
      <c r="R9" s="21"/>
      <c r="S9" s="21"/>
      <c r="T9" s="21"/>
      <c r="U9" s="21"/>
      <c r="W9" s="18"/>
      <c r="X9" s="18"/>
      <c r="Y9" s="18"/>
      <c r="Z9" s="18"/>
      <c r="AA9" s="21"/>
      <c r="AB9" s="21"/>
      <c r="AC9" s="21"/>
      <c r="AD9" s="21"/>
      <c r="AE9" s="23"/>
    </row>
    <row r="10" spans="3:32" ht="49.5" customHeight="1">
      <c r="C10" s="34" t="s">
        <v>29</v>
      </c>
      <c r="D10" s="45" t="s">
        <v>76</v>
      </c>
      <c r="E10" s="29">
        <v>1.5</v>
      </c>
      <c r="F10" s="28" t="s">
        <v>63</v>
      </c>
      <c r="G10" s="29">
        <v>0.5</v>
      </c>
      <c r="H10" s="28" t="s">
        <v>22</v>
      </c>
      <c r="I10" s="29">
        <v>0.5</v>
      </c>
      <c r="J10" s="30"/>
      <c r="K10" s="29" t="s">
        <v>34</v>
      </c>
      <c r="L10" s="29">
        <v>3.5</v>
      </c>
      <c r="M10" s="29">
        <f>SUM(E10,G10,I10,L10)</f>
        <v>6</v>
      </c>
      <c r="N10" s="45" t="s">
        <v>76</v>
      </c>
      <c r="O10" s="31">
        <v>1.5</v>
      </c>
      <c r="P10" s="10" t="s">
        <v>142</v>
      </c>
      <c r="Q10" s="31">
        <v>1</v>
      </c>
      <c r="R10" s="138" t="s">
        <v>22</v>
      </c>
      <c r="S10" s="31">
        <v>0.5</v>
      </c>
      <c r="T10" s="28" t="s">
        <v>63</v>
      </c>
      <c r="U10" s="31">
        <v>0.5</v>
      </c>
      <c r="V10" s="29">
        <f>SUM(O10,Q10,S10,U10)</f>
        <v>3.5</v>
      </c>
      <c r="W10" s="28" t="s">
        <v>20</v>
      </c>
      <c r="X10" s="29">
        <v>2.5</v>
      </c>
      <c r="Y10" s="28" t="s">
        <v>63</v>
      </c>
      <c r="Z10" s="29">
        <v>1</v>
      </c>
      <c r="AA10" s="28" t="s">
        <v>22</v>
      </c>
      <c r="AB10" s="29">
        <v>1</v>
      </c>
      <c r="AC10" s="30" t="s">
        <v>22</v>
      </c>
      <c r="AD10" s="31">
        <v>0.5</v>
      </c>
      <c r="AE10" s="31">
        <f>SUM(X10,Z10,AB10,AD10)</f>
        <v>5</v>
      </c>
      <c r="AF10" s="8">
        <f>M10+V10+AE10</f>
        <v>14.5</v>
      </c>
    </row>
    <row r="11" spans="3:32" ht="49.5" customHeight="1">
      <c r="C11" s="34"/>
      <c r="D11" s="45" t="s">
        <v>77</v>
      </c>
      <c r="E11" s="29">
        <v>1</v>
      </c>
      <c r="F11" s="28"/>
      <c r="G11" s="29"/>
      <c r="H11" s="28"/>
      <c r="I11" s="29"/>
      <c r="J11" s="30"/>
      <c r="K11" s="38" t="s">
        <v>182</v>
      </c>
      <c r="L11" s="29" t="s">
        <v>65</v>
      </c>
      <c r="M11" s="29"/>
      <c r="N11" s="45" t="s">
        <v>77</v>
      </c>
      <c r="O11" s="31">
        <v>1</v>
      </c>
      <c r="P11" s="10"/>
      <c r="Q11" s="31"/>
      <c r="R11" s="31"/>
      <c r="S11" s="31"/>
      <c r="T11" s="28"/>
      <c r="U11" s="31"/>
      <c r="V11" s="29"/>
      <c r="W11" s="32" t="s">
        <v>74</v>
      </c>
      <c r="X11" s="29">
        <v>1</v>
      </c>
      <c r="Y11" s="28"/>
      <c r="Z11" s="29"/>
      <c r="AA11" s="28"/>
      <c r="AB11" s="29"/>
      <c r="AC11" s="30"/>
      <c r="AD11" s="31"/>
      <c r="AE11" s="31"/>
      <c r="AF11" s="31" t="s">
        <v>65</v>
      </c>
    </row>
    <row r="12" spans="3:32" ht="49.5" customHeight="1">
      <c r="C12" s="34" t="s">
        <v>30</v>
      </c>
      <c r="D12" s="28" t="s">
        <v>36</v>
      </c>
      <c r="E12" s="29">
        <v>0</v>
      </c>
      <c r="F12" s="28" t="s">
        <v>33</v>
      </c>
      <c r="G12" s="29">
        <v>0</v>
      </c>
      <c r="H12" s="28" t="s">
        <v>33</v>
      </c>
      <c r="I12" s="29">
        <v>0</v>
      </c>
      <c r="J12" s="30"/>
      <c r="K12" s="29" t="s">
        <v>35</v>
      </c>
      <c r="L12" s="29">
        <v>0</v>
      </c>
      <c r="M12" s="29">
        <f>SUM(E12,G12,I12,L12)</f>
        <v>0</v>
      </c>
      <c r="N12" s="28" t="s">
        <v>36</v>
      </c>
      <c r="O12" s="31">
        <v>0</v>
      </c>
      <c r="P12" s="28" t="s">
        <v>36</v>
      </c>
      <c r="Q12" s="31">
        <v>0</v>
      </c>
      <c r="R12" s="28" t="s">
        <v>92</v>
      </c>
      <c r="S12" s="31">
        <v>0</v>
      </c>
      <c r="T12" s="28" t="s">
        <v>33</v>
      </c>
      <c r="U12" s="31">
        <v>0</v>
      </c>
      <c r="V12" s="29">
        <f>SUM(O12,Q12,S12,U12)</f>
        <v>0</v>
      </c>
      <c r="W12" s="28" t="s">
        <v>36</v>
      </c>
      <c r="X12" s="29">
        <v>0</v>
      </c>
      <c r="Y12" s="28" t="s">
        <v>33</v>
      </c>
      <c r="Z12" s="29">
        <v>0</v>
      </c>
      <c r="AA12" s="28" t="s">
        <v>33</v>
      </c>
      <c r="AB12" s="29">
        <v>0</v>
      </c>
      <c r="AC12" s="30" t="s">
        <v>33</v>
      </c>
      <c r="AD12" s="31">
        <v>0</v>
      </c>
      <c r="AE12" s="31">
        <f>SUM(X12,Z12,AB12,AD12)</f>
        <v>0</v>
      </c>
      <c r="AF12" s="8">
        <f>M12+V12+AE12</f>
        <v>0</v>
      </c>
    </row>
    <row r="13" spans="2:32" s="19" customFormat="1" ht="30.75" customHeight="1">
      <c r="B13" s="20"/>
      <c r="C13" s="33" t="s">
        <v>31</v>
      </c>
      <c r="D13" s="24"/>
      <c r="E13" s="25"/>
      <c r="F13" s="24"/>
      <c r="G13" s="25"/>
      <c r="H13" s="24"/>
      <c r="I13" s="25"/>
      <c r="J13" s="26"/>
      <c r="K13" s="25"/>
      <c r="L13" s="25"/>
      <c r="M13" s="25"/>
      <c r="N13" s="26"/>
      <c r="O13" s="27"/>
      <c r="P13" s="21"/>
      <c r="Q13" s="27"/>
      <c r="R13" s="27"/>
      <c r="S13" s="27"/>
      <c r="T13" s="26"/>
      <c r="U13" s="27"/>
      <c r="V13" s="25"/>
      <c r="W13" s="24"/>
      <c r="X13" s="25"/>
      <c r="Y13" s="26"/>
      <c r="Z13" s="25"/>
      <c r="AA13" s="24"/>
      <c r="AB13" s="25"/>
      <c r="AC13" s="26"/>
      <c r="AD13" s="27"/>
      <c r="AE13" s="27"/>
      <c r="AF13" s="9"/>
    </row>
    <row r="14" spans="3:32" ht="49.5" customHeight="1">
      <c r="C14" s="5" t="s">
        <v>78</v>
      </c>
      <c r="D14" s="45" t="s">
        <v>77</v>
      </c>
      <c r="E14" s="29">
        <v>1</v>
      </c>
      <c r="F14" s="28" t="s">
        <v>33</v>
      </c>
      <c r="G14" s="29">
        <v>0</v>
      </c>
      <c r="H14" s="28" t="s">
        <v>22</v>
      </c>
      <c r="I14" s="29">
        <v>0.5</v>
      </c>
      <c r="J14" s="28">
        <v>6</v>
      </c>
      <c r="K14" s="159">
        <v>77.9</v>
      </c>
      <c r="L14" s="29">
        <f>IF(ROUNDDOWN(K14,1)&gt;=80,3.5,IF(ROUNDDOWN(K14,1)&lt;70,0,ROUNDDOWN((ROUNDDOWN(K14,1)-70)*0.3+0.5,1)))</f>
        <v>2.8</v>
      </c>
      <c r="M14" s="29">
        <f>SUM(E14,G14,I14,L14)</f>
        <v>4.3</v>
      </c>
      <c r="N14" s="45" t="s">
        <v>77</v>
      </c>
      <c r="O14" s="29">
        <v>1</v>
      </c>
      <c r="P14" s="10" t="s">
        <v>142</v>
      </c>
      <c r="Q14" s="31">
        <v>1</v>
      </c>
      <c r="R14" s="138" t="s">
        <v>127</v>
      </c>
      <c r="S14" s="31">
        <v>0.5</v>
      </c>
      <c r="T14" s="28" t="s">
        <v>33</v>
      </c>
      <c r="U14" s="31">
        <v>0</v>
      </c>
      <c r="V14" s="29">
        <f>SUM(O14,Q14,S14,U14)</f>
        <v>2.5</v>
      </c>
      <c r="W14" s="28" t="s">
        <v>20</v>
      </c>
      <c r="X14" s="29">
        <v>2.5</v>
      </c>
      <c r="Y14" s="28" t="s">
        <v>22</v>
      </c>
      <c r="Z14" s="29">
        <v>1</v>
      </c>
      <c r="AA14" s="28" t="s">
        <v>22</v>
      </c>
      <c r="AB14" s="29">
        <v>1</v>
      </c>
      <c r="AC14" s="30" t="s">
        <v>22</v>
      </c>
      <c r="AD14" s="31">
        <v>0.5</v>
      </c>
      <c r="AE14" s="31">
        <f>SUM(X14,Z14,AB14,AD14)</f>
        <v>5</v>
      </c>
      <c r="AF14" s="8">
        <f>M14+V14+AE14</f>
        <v>11.8</v>
      </c>
    </row>
    <row r="15" spans="2:32" s="19" customFormat="1" ht="36.75" customHeight="1">
      <c r="B15" s="20"/>
      <c r="C15" s="33" t="s">
        <v>32</v>
      </c>
      <c r="D15" s="24"/>
      <c r="E15" s="25"/>
      <c r="F15" s="24"/>
      <c r="G15" s="25"/>
      <c r="H15" s="24"/>
      <c r="I15" s="25"/>
      <c r="J15" s="26"/>
      <c r="K15" s="25"/>
      <c r="L15" s="25"/>
      <c r="M15" s="25"/>
      <c r="N15" s="26"/>
      <c r="O15" s="27"/>
      <c r="P15" s="21"/>
      <c r="Q15" s="27"/>
      <c r="R15" s="27"/>
      <c r="S15" s="27"/>
      <c r="T15" s="26"/>
      <c r="U15" s="27"/>
      <c r="V15" s="25"/>
      <c r="W15" s="24"/>
      <c r="X15" s="25"/>
      <c r="Y15" s="24"/>
      <c r="Z15" s="25"/>
      <c r="AA15" s="24"/>
      <c r="AB15" s="25"/>
      <c r="AC15" s="26"/>
      <c r="AD15" s="27"/>
      <c r="AE15" s="27"/>
      <c r="AF15" s="9"/>
    </row>
    <row r="16" spans="3:32" ht="49.5" customHeight="1">
      <c r="C16" s="35" t="s">
        <v>78</v>
      </c>
      <c r="D16" s="36"/>
      <c r="E16" s="37"/>
      <c r="F16" s="36"/>
      <c r="G16" s="37"/>
      <c r="H16" s="36"/>
      <c r="I16" s="37"/>
      <c r="J16" s="36"/>
      <c r="K16" s="37"/>
      <c r="L16" s="29">
        <f>IF(ROUNDDOWN(K16,1)&gt;=80,3.5,IF(ROUNDDOWN(K16,1)&lt;70,0,ROUNDDOWN((ROUNDDOWN(K16,1)-70)*0.3+0.5,1)))</f>
        <v>0</v>
      </c>
      <c r="M16" s="29">
        <f>SUM(E16,G16,I16,L16)</f>
        <v>0</v>
      </c>
      <c r="N16" s="36"/>
      <c r="O16" s="37"/>
      <c r="P16" s="39"/>
      <c r="Q16" s="37"/>
      <c r="R16" s="37"/>
      <c r="S16" s="37"/>
      <c r="T16" s="36"/>
      <c r="U16" s="37"/>
      <c r="V16" s="29">
        <f>SUM(O16,Q16,S16,U16)</f>
        <v>0</v>
      </c>
      <c r="W16" s="36"/>
      <c r="X16" s="37"/>
      <c r="Y16" s="36"/>
      <c r="Z16" s="37"/>
      <c r="AA16" s="36"/>
      <c r="AB16" s="37"/>
      <c r="AC16" s="36"/>
      <c r="AD16" s="37"/>
      <c r="AE16" s="31">
        <f>SUM(X16,Z16,AB16,AD16)</f>
        <v>0</v>
      </c>
      <c r="AF16" s="8">
        <f>M16+V16+AE16</f>
        <v>0</v>
      </c>
    </row>
    <row r="17" spans="3:31" ht="18.75" customHeight="1">
      <c r="C17" s="6"/>
      <c r="D17" s="3"/>
      <c r="E17" s="3"/>
      <c r="F17" s="3"/>
      <c r="G17" s="3"/>
      <c r="H17" s="3"/>
      <c r="I17" s="3"/>
      <c r="J17" s="3"/>
      <c r="K17" s="3" t="s">
        <v>179</v>
      </c>
      <c r="L17" s="3"/>
      <c r="W17" s="3"/>
      <c r="Y17" s="3"/>
      <c r="Z17" s="3"/>
      <c r="AA17" s="3"/>
      <c r="AB17" s="3"/>
      <c r="AC17" s="3"/>
      <c r="AD17" s="3"/>
      <c r="AE17" s="3"/>
    </row>
    <row r="18" spans="2:3" s="44" customFormat="1" ht="21">
      <c r="B18" s="42"/>
      <c r="C18" s="43" t="s">
        <v>24</v>
      </c>
    </row>
    <row r="19" spans="2:3" s="44" customFormat="1" ht="21">
      <c r="B19" s="42"/>
      <c r="C19" s="99" t="s">
        <v>89</v>
      </c>
    </row>
    <row r="20" spans="2:3" s="44" customFormat="1" ht="21">
      <c r="B20" s="42"/>
      <c r="C20" s="99" t="s">
        <v>183</v>
      </c>
    </row>
    <row r="21" spans="2:3" s="44" customFormat="1" ht="21">
      <c r="B21" s="42"/>
      <c r="C21" s="99" t="s">
        <v>25</v>
      </c>
    </row>
    <row r="22" spans="2:3" s="44" customFormat="1" ht="21">
      <c r="B22" s="42"/>
      <c r="C22" s="99" t="s">
        <v>167</v>
      </c>
    </row>
    <row r="23" spans="2:3" s="44" customFormat="1" ht="21">
      <c r="B23" s="42"/>
      <c r="C23" s="99" t="s">
        <v>26</v>
      </c>
    </row>
    <row r="24" spans="2:3" s="44" customFormat="1" ht="21">
      <c r="B24" s="42"/>
      <c r="C24" s="99" t="s">
        <v>27</v>
      </c>
    </row>
    <row r="25" spans="2:3" s="44" customFormat="1" ht="21">
      <c r="B25" s="42"/>
      <c r="C25" s="99" t="s">
        <v>184</v>
      </c>
    </row>
    <row r="26" spans="2:3" s="44" customFormat="1" ht="21">
      <c r="B26" s="42"/>
      <c r="C26" s="99" t="s">
        <v>185</v>
      </c>
    </row>
    <row r="27" spans="3:31" ht="18.75">
      <c r="C27" s="41"/>
      <c r="D27" s="3"/>
      <c r="E27" s="3"/>
      <c r="F27" s="3"/>
      <c r="G27" s="3"/>
      <c r="H27" s="3"/>
      <c r="I27" s="3"/>
      <c r="J27" s="3"/>
      <c r="K27" s="3"/>
      <c r="L27" s="3"/>
      <c r="W27" s="3"/>
      <c r="Y27" s="3"/>
      <c r="Z27" s="3"/>
      <c r="AA27" s="3"/>
      <c r="AB27" s="3"/>
      <c r="AC27" s="3"/>
      <c r="AD27" s="3"/>
      <c r="AE27" s="3"/>
    </row>
    <row r="28" spans="3:31" ht="54" customHeight="1">
      <c r="C28" s="75" t="s">
        <v>76</v>
      </c>
      <c r="D28" s="214" t="s">
        <v>83</v>
      </c>
      <c r="E28" s="215"/>
      <c r="F28" s="215"/>
      <c r="G28" s="215"/>
      <c r="H28" s="215"/>
      <c r="I28" s="215"/>
      <c r="J28" s="215"/>
      <c r="K28" s="215"/>
      <c r="L28" s="215"/>
      <c r="M28" s="215"/>
      <c r="N28" s="215"/>
      <c r="O28" s="215"/>
      <c r="P28" s="215"/>
      <c r="Q28" s="215"/>
      <c r="R28" s="215"/>
      <c r="S28" s="216"/>
      <c r="AD28" s="3"/>
      <c r="AE28" s="3"/>
    </row>
    <row r="29" spans="3:31" ht="54" customHeight="1">
      <c r="C29" s="75" t="s">
        <v>77</v>
      </c>
      <c r="D29" s="214" t="s">
        <v>84</v>
      </c>
      <c r="E29" s="215"/>
      <c r="F29" s="215"/>
      <c r="G29" s="215"/>
      <c r="H29" s="215"/>
      <c r="I29" s="215"/>
      <c r="J29" s="215"/>
      <c r="K29" s="215"/>
      <c r="L29" s="215"/>
      <c r="M29" s="215"/>
      <c r="N29" s="215"/>
      <c r="O29" s="215"/>
      <c r="P29" s="215"/>
      <c r="Q29" s="215"/>
      <c r="R29" s="215"/>
      <c r="S29" s="216"/>
      <c r="AD29" s="3"/>
      <c r="AE29" s="3"/>
    </row>
    <row r="30" spans="3:31" ht="14.25">
      <c r="C30" s="17"/>
      <c r="D30" s="3"/>
      <c r="E30" s="3"/>
      <c r="F30" s="3"/>
      <c r="G30" s="3"/>
      <c r="H30" s="3"/>
      <c r="I30" s="3"/>
      <c r="J30" s="3"/>
      <c r="K30" s="3"/>
      <c r="L30" s="3"/>
      <c r="W30" s="3"/>
      <c r="Y30" s="3"/>
      <c r="Z30" s="3"/>
      <c r="AA30" s="3"/>
      <c r="AB30" s="3"/>
      <c r="AC30" s="3"/>
      <c r="AD30" s="3"/>
      <c r="AE30" s="3"/>
    </row>
    <row r="31" spans="3:31" ht="14.25">
      <c r="C31" s="17"/>
      <c r="D31" s="3"/>
      <c r="E31" s="3"/>
      <c r="F31" s="3"/>
      <c r="G31" s="3"/>
      <c r="H31" s="3"/>
      <c r="I31" s="3"/>
      <c r="J31" s="3"/>
      <c r="K31" s="3"/>
      <c r="L31" s="3"/>
      <c r="W31" s="3"/>
      <c r="Y31" s="3"/>
      <c r="Z31" s="3"/>
      <c r="AA31" s="3"/>
      <c r="AB31" s="3"/>
      <c r="AC31" s="3"/>
      <c r="AD31" s="3"/>
      <c r="AE31" s="3"/>
    </row>
    <row r="32" spans="3:31" ht="14.25">
      <c r="C32" s="6"/>
      <c r="D32" s="3"/>
      <c r="E32" s="3"/>
      <c r="F32" s="3"/>
      <c r="G32" s="3"/>
      <c r="H32" s="3"/>
      <c r="I32" s="3"/>
      <c r="J32" s="3"/>
      <c r="K32" s="3"/>
      <c r="L32" s="3"/>
      <c r="N32" s="3"/>
      <c r="O32" s="3"/>
      <c r="W32" s="3"/>
      <c r="Y32" s="3"/>
      <c r="Z32" s="3"/>
      <c r="AA32" s="3"/>
      <c r="AB32" s="3"/>
      <c r="AC32" s="3"/>
      <c r="AD32" s="3"/>
      <c r="AE32" s="3"/>
    </row>
    <row r="33" spans="3:31" ht="14.25">
      <c r="C33" s="6"/>
      <c r="D33" s="3"/>
      <c r="E33" s="3"/>
      <c r="F33" s="3"/>
      <c r="G33" s="3"/>
      <c r="H33" s="3"/>
      <c r="I33" s="3"/>
      <c r="J33" s="3"/>
      <c r="K33" s="3"/>
      <c r="L33" s="3"/>
      <c r="N33" s="3"/>
      <c r="O33" s="3"/>
      <c r="W33" s="3"/>
      <c r="Y33" s="3"/>
      <c r="Z33" s="3"/>
      <c r="AA33" s="3"/>
      <c r="AB33" s="3"/>
      <c r="AC33" s="3"/>
      <c r="AD33" s="3"/>
      <c r="AE33" s="3"/>
    </row>
    <row r="34" spans="3:31" ht="14.25">
      <c r="C34" s="6"/>
      <c r="D34" s="3"/>
      <c r="E34" s="3"/>
      <c r="F34" s="3"/>
      <c r="G34" s="3"/>
      <c r="H34" s="3"/>
      <c r="I34" s="3"/>
      <c r="J34" s="3"/>
      <c r="K34" s="3"/>
      <c r="L34" s="3"/>
      <c r="N34" s="3"/>
      <c r="O34" s="3"/>
      <c r="W34" s="3"/>
      <c r="Y34" s="3"/>
      <c r="Z34" s="3"/>
      <c r="AA34" s="3"/>
      <c r="AB34" s="3"/>
      <c r="AC34" s="3"/>
      <c r="AD34" s="3"/>
      <c r="AE34" s="3"/>
    </row>
    <row r="35" spans="3:31" ht="14.25">
      <c r="C35" s="6"/>
      <c r="D35" s="3"/>
      <c r="E35" s="3"/>
      <c r="F35" s="3"/>
      <c r="G35" s="3"/>
      <c r="H35" s="3"/>
      <c r="I35" s="3"/>
      <c r="J35" s="3"/>
      <c r="K35" s="3"/>
      <c r="L35" s="3"/>
      <c r="N35" s="3"/>
      <c r="O35" s="3"/>
      <c r="W35" s="3"/>
      <c r="Y35" s="3"/>
      <c r="Z35" s="3"/>
      <c r="AA35" s="3"/>
      <c r="AB35" s="3"/>
      <c r="AC35" s="3"/>
      <c r="AD35" s="3"/>
      <c r="AE35" s="3"/>
    </row>
    <row r="36" spans="3:31" ht="14.25">
      <c r="C36" s="6"/>
      <c r="D36" s="3"/>
      <c r="E36" s="3"/>
      <c r="F36" s="3"/>
      <c r="G36" s="3"/>
      <c r="H36" s="3"/>
      <c r="I36" s="3"/>
      <c r="J36" s="3"/>
      <c r="K36" s="3"/>
      <c r="L36" s="3"/>
      <c r="N36" s="3"/>
      <c r="O36" s="3"/>
      <c r="W36" s="3"/>
      <c r="Y36" s="3"/>
      <c r="Z36" s="3"/>
      <c r="AA36" s="3"/>
      <c r="AB36" s="3"/>
      <c r="AC36" s="3"/>
      <c r="AD36" s="3"/>
      <c r="AE36" s="3"/>
    </row>
    <row r="37" spans="3:31" ht="14.25">
      <c r="C37" s="6"/>
      <c r="D37" s="3"/>
      <c r="E37" s="3"/>
      <c r="F37" s="3"/>
      <c r="G37" s="3"/>
      <c r="H37" s="3"/>
      <c r="I37" s="3"/>
      <c r="J37" s="3"/>
      <c r="K37" s="3"/>
      <c r="L37" s="3"/>
      <c r="N37" s="3"/>
      <c r="O37" s="3"/>
      <c r="W37" s="3"/>
      <c r="Y37" s="3"/>
      <c r="Z37" s="3"/>
      <c r="AA37" s="3"/>
      <c r="AB37" s="3"/>
      <c r="AC37" s="3"/>
      <c r="AD37" s="3"/>
      <c r="AE37" s="3"/>
    </row>
    <row r="38" spans="3:31" ht="14.25">
      <c r="C38" s="6"/>
      <c r="D38" s="3"/>
      <c r="E38" s="3"/>
      <c r="F38" s="3"/>
      <c r="G38" s="3"/>
      <c r="H38" s="3"/>
      <c r="I38" s="3"/>
      <c r="J38" s="3"/>
      <c r="K38" s="3"/>
      <c r="L38" s="3"/>
      <c r="N38" s="3"/>
      <c r="O38" s="3"/>
      <c r="W38" s="3"/>
      <c r="Y38" s="3"/>
      <c r="Z38" s="3"/>
      <c r="AA38" s="3"/>
      <c r="AB38" s="3"/>
      <c r="AC38" s="3"/>
      <c r="AD38" s="3"/>
      <c r="AE38" s="3"/>
    </row>
    <row r="39" spans="3:31" ht="14.25">
      <c r="C39" s="6"/>
      <c r="D39" s="3"/>
      <c r="E39" s="3"/>
      <c r="F39" s="3"/>
      <c r="G39" s="3"/>
      <c r="H39" s="3"/>
      <c r="I39" s="3"/>
      <c r="J39" s="3"/>
      <c r="K39" s="3"/>
      <c r="L39" s="3"/>
      <c r="N39" s="3"/>
      <c r="O39" s="3"/>
      <c r="W39" s="3"/>
      <c r="Y39" s="3"/>
      <c r="Z39" s="3"/>
      <c r="AA39" s="3"/>
      <c r="AB39" s="3"/>
      <c r="AC39" s="3"/>
      <c r="AD39" s="3"/>
      <c r="AE39" s="3"/>
    </row>
    <row r="40" spans="3:31" ht="14.25">
      <c r="C40" s="6"/>
      <c r="D40" s="3"/>
      <c r="E40" s="3"/>
      <c r="F40" s="3"/>
      <c r="G40" s="3"/>
      <c r="H40" s="3"/>
      <c r="I40" s="3"/>
      <c r="J40" s="3"/>
      <c r="K40" s="3"/>
      <c r="L40" s="3"/>
      <c r="N40" s="3"/>
      <c r="O40" s="3"/>
      <c r="W40" s="3"/>
      <c r="Y40" s="3"/>
      <c r="Z40" s="3"/>
      <c r="AA40" s="3"/>
      <c r="AB40" s="3"/>
      <c r="AC40" s="3"/>
      <c r="AD40" s="3"/>
      <c r="AE40" s="3"/>
    </row>
    <row r="41" spans="3:31" ht="14.25">
      <c r="C41" s="6"/>
      <c r="D41" s="3"/>
      <c r="E41" s="3"/>
      <c r="F41" s="3"/>
      <c r="G41" s="3"/>
      <c r="H41" s="3"/>
      <c r="I41" s="3"/>
      <c r="J41" s="3"/>
      <c r="K41" s="3"/>
      <c r="L41" s="3"/>
      <c r="N41" s="3"/>
      <c r="O41" s="3"/>
      <c r="W41" s="3"/>
      <c r="Y41" s="3"/>
      <c r="Z41" s="3"/>
      <c r="AA41" s="3"/>
      <c r="AB41" s="3"/>
      <c r="AC41" s="3"/>
      <c r="AD41" s="3"/>
      <c r="AE41" s="3"/>
    </row>
  </sheetData>
  <sheetProtection/>
  <mergeCells count="27">
    <mergeCell ref="D28:S28"/>
    <mergeCell ref="D29:S29"/>
    <mergeCell ref="M2:S2"/>
    <mergeCell ref="C6:C8"/>
    <mergeCell ref="J6:L6"/>
    <mergeCell ref="D7:E7"/>
    <mergeCell ref="F7:G7"/>
    <mergeCell ref="H7:I7"/>
    <mergeCell ref="D5:L5"/>
    <mergeCell ref="AE5:AE8"/>
    <mergeCell ref="N5:U5"/>
    <mergeCell ref="M5:M8"/>
    <mergeCell ref="D6:I6"/>
    <mergeCell ref="J7:L7"/>
    <mergeCell ref="V5:V8"/>
    <mergeCell ref="W6:AD6"/>
    <mergeCell ref="W5:AD5"/>
    <mergeCell ref="AF5:AF6"/>
    <mergeCell ref="R7:S7"/>
    <mergeCell ref="T7:U7"/>
    <mergeCell ref="AF7:AF8"/>
    <mergeCell ref="N6:U6"/>
    <mergeCell ref="W7:X7"/>
    <mergeCell ref="Y7:Z7"/>
    <mergeCell ref="AA7:AB7"/>
    <mergeCell ref="AC7:AD7"/>
    <mergeCell ref="P7:Q7"/>
  </mergeCells>
  <printOptions/>
  <pageMargins left="0.5905511811023623" right="0" top="0.984251968503937" bottom="0.5905511811023623" header="0.5118110236220472" footer="0.5118110236220472"/>
  <pageSetup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野田 卓史</cp:lastModifiedBy>
  <cp:lastPrinted>2023-03-30T02:13:27Z</cp:lastPrinted>
  <dcterms:created xsi:type="dcterms:W3CDTF">1997-01-08T22:48:59Z</dcterms:created>
  <dcterms:modified xsi:type="dcterms:W3CDTF">2024-03-15T04:34:39Z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y fmtid="{D5CDD505-2E9C-101B-9397-08002B2CF9AE}" pid="4" name="区分">
    <vt:lpwstr>yousiki</vt:lpwstr>
  </property>
</Properties>
</file>