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tabRatio="802" activeTab="0"/>
  </bookViews>
  <sheets>
    <sheet name="第４表（その１・医療分）" sheetId="1" r:id="rId1"/>
    <sheet name="第４表（その２・後期分）" sheetId="2" r:id="rId2"/>
    <sheet name="第４表（その３・介護分）" sheetId="3" r:id="rId3"/>
    <sheet name="第４表（その４）退職・医療分" sheetId="4" r:id="rId4"/>
    <sheet name="第４表（その５）退職・後期分" sheetId="5" r:id="rId5"/>
    <sheet name="第４表（その３）介護分" sheetId="6" state="hidden" r:id="rId6"/>
  </sheets>
  <definedNames>
    <definedName name="_xlnm.Print_Area" localSheetId="0">'第４表（その１・医療分）'!$A$1:$V$64</definedName>
    <definedName name="_xlnm.Print_Area" localSheetId="1">'第４表（その２・後期分）'!$A$1:$V$64</definedName>
    <definedName name="_xlnm.Print_Area" localSheetId="5">'第４表（その３）介護分'!$A$1:$S$48</definedName>
    <definedName name="_xlnm.Print_Area" localSheetId="2">'第４表（その３・介護分）'!$A$1:$V$64</definedName>
    <definedName name="_xlnm.Print_Area" localSheetId="3">'第４表（その４）退職・医療分'!$A$1:$U$29</definedName>
    <definedName name="_xlnm.Print_Area" localSheetId="4">'第４表（その５）退職・後期分'!$A$1:$U$29</definedName>
  </definedNames>
  <calcPr fullCalcOnLoad="1"/>
</workbook>
</file>

<file path=xl/sharedStrings.xml><?xml version="1.0" encoding="utf-8"?>
<sst xmlns="http://schemas.openxmlformats.org/spreadsheetml/2006/main" count="1262" uniqueCount="177">
  <si>
    <t>保番</t>
  </si>
  <si>
    <t>険</t>
  </si>
  <si>
    <t>保険者名</t>
  </si>
  <si>
    <t>者号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</si>
  <si>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</si>
  <si>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</si>
  <si>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</si>
  <si>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</si>
  <si>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</si>
  <si>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</si>
  <si>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</si>
  <si>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</si>
  <si>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</si>
  <si>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</si>
  <si>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</si>
  <si>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</si>
  <si>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</si>
  <si>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</si>
  <si>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</si>
  <si>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</si>
  <si>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</si>
  <si>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</si>
  <si>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</si>
  <si>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</si>
  <si>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</si>
  <si>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</si>
  <si>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</si>
  <si>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</si>
  <si>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</si>
  <si>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</si>
  <si>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</si>
  <si>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</si>
  <si>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</si>
  <si>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</si>
  <si>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</si>
  <si>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</si>
  <si>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</si>
  <si>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</si>
  <si>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</si>
  <si>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市町村計</t>
  </si>
  <si>
    <t>食品国保</t>
  </si>
  <si>
    <t>医師国保</t>
  </si>
  <si>
    <t>薬剤師国保</t>
  </si>
  <si>
    <t>組合計</t>
  </si>
  <si>
    <t>　県　　計</t>
  </si>
  <si>
    <t>その他</t>
  </si>
  <si>
    <t>計</t>
  </si>
  <si>
    <t>［事業年報Ｂ（２）表］</t>
  </si>
  <si>
    <t>　　料　　　(　税　)　　　率</t>
  </si>
  <si>
    <t>賦 課 限 度 額</t>
  </si>
  <si>
    <t>所　得　割</t>
  </si>
  <si>
    <t>資　産　割</t>
  </si>
  <si>
    <t>(円)</t>
  </si>
  <si>
    <t>算　定　基　礎</t>
  </si>
  <si>
    <t>(%)</t>
  </si>
  <si>
    <t>(千円)</t>
  </si>
  <si>
    <t>＊　資産割額の算定基礎　　ロ　：　固定資産税額のうち、土地・家屋にかかる分を資産割の算定基礎としている場合。</t>
  </si>
  <si>
    <t>（単位：千円）</t>
  </si>
  <si>
    <t>料</t>
  </si>
  <si>
    <t>　 　　保　　険　　料　　(　税　)　　算　　定　　額　　及　　び　　割　　合</t>
  </si>
  <si>
    <t>保　険　料</t>
  </si>
  <si>
    <t>減免等</t>
  </si>
  <si>
    <t>賦 課 限</t>
  </si>
  <si>
    <t>税</t>
  </si>
  <si>
    <t xml:space="preserve"> 所　得　割　額</t>
  </si>
  <si>
    <t xml:space="preserve"> 資　産　割　額</t>
  </si>
  <si>
    <t xml:space="preserve"> 均　等　割　額</t>
  </si>
  <si>
    <t xml:space="preserve"> 平　等　割　額</t>
  </si>
  <si>
    <t>合</t>
  </si>
  <si>
    <t>(　税　)</t>
  </si>
  <si>
    <t>による</t>
  </si>
  <si>
    <t>度 額 を</t>
  </si>
  <si>
    <t>増　減　額</t>
  </si>
  <si>
    <t>調　定　額</t>
  </si>
  <si>
    <t>軽　減　額</t>
  </si>
  <si>
    <t>額</t>
  </si>
  <si>
    <t>超える額</t>
  </si>
  <si>
    <t>金　額</t>
  </si>
  <si>
    <t>４方式</t>
  </si>
  <si>
    <t>〃</t>
  </si>
  <si>
    <t>　　課　税　対　象　額</t>
  </si>
  <si>
    <t>［事業年報Ｂ（３）表］</t>
  </si>
  <si>
    <t>［事業年報Ｅ（２）表］</t>
  </si>
  <si>
    <t>［事業年報Ｅ（３）表］</t>
  </si>
  <si>
    <t>第４表　保険者別保険料(税)賦課徴収状況（その３）退職被保険者等分（介護分）</t>
  </si>
  <si>
    <t>Ｅ（３）削除</t>
  </si>
  <si>
    <t>第４表　保険者別保険料(税)賦課徴収状況（その１）一般被保険者分（医療分）</t>
  </si>
  <si>
    <t>あわら市</t>
  </si>
  <si>
    <t>所　得　割　額</t>
  </si>
  <si>
    <t>資　産　割　額</t>
  </si>
  <si>
    <t>均　等　割　額</t>
  </si>
  <si>
    <t>合　　計</t>
  </si>
  <si>
    <t>平　等　割　額</t>
  </si>
  <si>
    <t>若狭町</t>
  </si>
  <si>
    <t>南越前町</t>
  </si>
  <si>
    <t>越前町</t>
  </si>
  <si>
    <t>保　　険　　料　　(　税　)　　算　　定　　額　　及　　び　　割　　合</t>
  </si>
  <si>
    <t>課　　税　　対　　象　　額</t>
  </si>
  <si>
    <t>県　　計</t>
  </si>
  <si>
    <t>課　税　対　象　額</t>
  </si>
  <si>
    <t>坂井市</t>
  </si>
  <si>
    <t>おおい町</t>
  </si>
  <si>
    <t>市町計</t>
  </si>
  <si>
    <t>越前市</t>
  </si>
  <si>
    <t>越前市</t>
  </si>
  <si>
    <t>越前市</t>
  </si>
  <si>
    <t>市町計</t>
  </si>
  <si>
    <t>市町計</t>
  </si>
  <si>
    <t>組合計</t>
  </si>
  <si>
    <t>県　　計</t>
  </si>
  <si>
    <t>あわら市</t>
  </si>
  <si>
    <t>越前市</t>
  </si>
  <si>
    <t>坂井市</t>
  </si>
  <si>
    <t>南越前町</t>
  </si>
  <si>
    <t>おおい町</t>
  </si>
  <si>
    <t>若狭町</t>
  </si>
  <si>
    <t xml:space="preserve">   基礎控除をした後の額に基づいて所得割を算定している場合。</t>
  </si>
  <si>
    <t>所　得　割　の</t>
  </si>
  <si>
    <t>第４表　保険者別保険料(税)賦課徴収状況（その１続き）一般被保険者分（医療分）</t>
  </si>
  <si>
    <t>［事業年報Ｂ(２)表］</t>
  </si>
  <si>
    <t>(％)</t>
  </si>
  <si>
    <t>＊　所得割額の算定基礎　　イ　：　旧市町村民税のただし書き方式（旧ただし書き方式）による課税総所得金額および山林所得金額の合計から地方税法第３１４条の２第２項の規定による</t>
  </si>
  <si>
    <t>あわら市</t>
  </si>
  <si>
    <t>越前市</t>
  </si>
  <si>
    <t>坂井市</t>
  </si>
  <si>
    <t>南越前町</t>
  </si>
  <si>
    <t>越前町</t>
  </si>
  <si>
    <t>おおい町</t>
  </si>
  <si>
    <t>若狭町</t>
  </si>
  <si>
    <t>＊　所得割額の算定基礎　　イ　：　旧市町村民税のただし書き方式（旧ただし書き方式）による課税総所得金額および山林所得金額の合計から地方税法第３１４条の２第２項の規定による</t>
  </si>
  <si>
    <t>第４表　保険者別保険料(税)賦課徴収状況（その２）一般被保険者分（後期高齢者支援金分）</t>
  </si>
  <si>
    <t>第４表　保険者別保険料(税)賦課徴収状況（その２続き）一般被保険者分（後期高齢者支援金分）</t>
  </si>
  <si>
    <t>［事業年報Ｂ(３)表］</t>
  </si>
  <si>
    <t>３方式</t>
  </si>
  <si>
    <t>４方式</t>
  </si>
  <si>
    <t>４方式</t>
  </si>
  <si>
    <t>第４表　保険者別保険料(税)賦課徴収状況（その３）一般＋退職被保険者分（介護納付金分）</t>
  </si>
  <si>
    <t>第４表　保険者別保険料(税)賦課徴収状況（その３続き）一般＋退職被保険者分（介護納付金分）</t>
  </si>
  <si>
    <t>［事業年報Ｂ（４）表］</t>
  </si>
  <si>
    <t>［事業年報Ｂ(４)表］</t>
  </si>
  <si>
    <t>第４表　保険者別保険料(税)賦課徴収状況（その４）退職被保険者等分（医療分）</t>
  </si>
  <si>
    <t>組合計</t>
  </si>
  <si>
    <t>第４表　保険者別保険料(税)賦課徴収状況（その５）退職被保険者等分（後期高齢者支援金分）</t>
  </si>
  <si>
    <t>　</t>
  </si>
  <si>
    <t>増</t>
  </si>
  <si>
    <t>減</t>
  </si>
  <si>
    <t>増減額</t>
  </si>
  <si>
    <t>　</t>
  </si>
  <si>
    <t>-</t>
  </si>
  <si>
    <t xml:space="preserve">  　基礎控除をした後の額に基づいて所得割を算定している場合。</t>
  </si>
  <si>
    <t>資　産　割　の</t>
  </si>
  <si>
    <t xml:space="preserve"> </t>
  </si>
  <si>
    <t xml:space="preserve">    課税総所得金額</t>
  </si>
  <si>
    <t>徴収　　　回数</t>
  </si>
  <si>
    <t>賦課額　　　算定方式</t>
  </si>
  <si>
    <t>料・税　　の別</t>
  </si>
  <si>
    <t>減免等　　　　　による額</t>
  </si>
  <si>
    <t>　　固定資産税額のうち土地家屋にかかる分</t>
  </si>
  <si>
    <t>保　険　料（税）　　　　軽減額</t>
  </si>
  <si>
    <t>保　険　料（税）　　　　　軽減額</t>
  </si>
  <si>
    <t>減免等　による額</t>
  </si>
  <si>
    <t>減免等　　　による額</t>
  </si>
  <si>
    <t>-</t>
  </si>
  <si>
    <t>イ</t>
  </si>
  <si>
    <t>ロ</t>
  </si>
  <si>
    <t>-</t>
  </si>
  <si>
    <t>ロ</t>
  </si>
  <si>
    <t>­</t>
  </si>
  <si>
    <t>­</t>
  </si>
  <si>
    <t>­</t>
  </si>
  <si>
    <t>­</t>
  </si>
  <si>
    <t>(千円)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</si>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</sst>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#,##0.0000;[Red]\-#,##0.0000"/>
    <numFmt numFmtId="184" formatCode="###,###,###,##0"/>
    <numFmt numFmtId="185" formatCode="##,###,##0"/>
    <numFmt numFmtId="186" formatCode="###,##0"/>
    <numFmt numFmtId="187" formatCode="#,###,###,##0"/>
    <numFmt numFmtId="188" formatCode="#,###,##0"/>
    <numFmt numFmtId="189" formatCode="###,###,##0"/>
    <numFmt numFmtId="190" formatCode="#,##0.00_ ;[Red]\-#,##0.00\ "/>
    <numFmt numFmtId="191" formatCode="0.00_ "/>
    <numFmt numFmtId="192" formatCode="#,##0_ "/>
    <numFmt numFmtId="193" formatCode="#,##0_);[Red]\(#,##0\)"/>
    <numFmt numFmtId="194" formatCode="0_ 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2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sz val="11"/>
      <color indexed="10"/>
      <name val="明朝"/>
      <family val="1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明朝"/>
      <family val="1"/>
    </font>
    <font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8" fontId="0" fillId="0" borderId="0" xfId="49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38" fontId="0" fillId="0" borderId="0" xfId="49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0" xfId="49" applyAlignment="1">
      <alignment/>
    </xf>
    <xf numFmtId="38" fontId="0" fillId="0" borderId="0" xfId="49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38" fontId="0" fillId="0" borderId="14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40" xfId="49" applyFont="1" applyBorder="1" applyAlignment="1">
      <alignment/>
    </xf>
    <xf numFmtId="40" fontId="0" fillId="0" borderId="14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0" xfId="49" applyNumberFormat="1" applyFont="1" applyBorder="1" applyAlignment="1">
      <alignment/>
    </xf>
    <xf numFmtId="40" fontId="0" fillId="0" borderId="18" xfId="49" applyNumberFormat="1" applyFont="1" applyBorder="1" applyAlignment="1">
      <alignment/>
    </xf>
    <xf numFmtId="40" fontId="0" fillId="0" borderId="40" xfId="49" applyNumberFormat="1" applyFont="1" applyBorder="1" applyAlignment="1">
      <alignment/>
    </xf>
    <xf numFmtId="38" fontId="0" fillId="0" borderId="14" xfId="49" applyFont="1" applyBorder="1" applyAlignment="1">
      <alignment horizontal="right"/>
    </xf>
    <xf numFmtId="38" fontId="0" fillId="0" borderId="18" xfId="49" applyFont="1" applyBorder="1" applyAlignment="1">
      <alignment horizontal="right"/>
    </xf>
    <xf numFmtId="38" fontId="0" fillId="0" borderId="40" xfId="49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5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38" fontId="0" fillId="33" borderId="14" xfId="49" applyFont="1" applyFill="1" applyBorder="1" applyAlignment="1">
      <alignment/>
    </xf>
    <xf numFmtId="40" fontId="0" fillId="33" borderId="14" xfId="49" applyNumberFormat="1" applyFont="1" applyFill="1" applyBorder="1" applyAlignment="1">
      <alignment/>
    </xf>
    <xf numFmtId="40" fontId="0" fillId="33" borderId="18" xfId="49" applyNumberFormat="1" applyFont="1" applyFill="1" applyBorder="1" applyAlignment="1">
      <alignment/>
    </xf>
    <xf numFmtId="38" fontId="0" fillId="33" borderId="18" xfId="49" applyFont="1" applyFill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8" xfId="0" applyBorder="1" applyAlignment="1">
      <alignment horizontal="center"/>
    </xf>
    <xf numFmtId="3" fontId="0" fillId="0" borderId="14" xfId="0" applyNumberFormat="1" applyFont="1" applyBorder="1" applyAlignment="1" applyProtection="1">
      <alignment/>
      <protection/>
    </xf>
    <xf numFmtId="40" fontId="0" fillId="33" borderId="14" xfId="49" applyNumberFormat="1" applyFont="1" applyFill="1" applyBorder="1" applyAlignment="1">
      <alignment/>
    </xf>
    <xf numFmtId="0" fontId="0" fillId="0" borderId="11" xfId="0" applyBorder="1" applyAlignment="1">
      <alignment horizontal="center" shrinkToFit="1"/>
    </xf>
    <xf numFmtId="0" fontId="8" fillId="34" borderId="22" xfId="0" applyFont="1" applyFill="1" applyBorder="1" applyAlignment="1">
      <alignment/>
    </xf>
    <xf numFmtId="3" fontId="0" fillId="0" borderId="10" xfId="0" applyNumberFormat="1" applyBorder="1" applyAlignment="1" applyProtection="1">
      <alignment/>
      <protection/>
    </xf>
    <xf numFmtId="0" fontId="6" fillId="0" borderId="4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38" fontId="6" fillId="0" borderId="19" xfId="49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38" fontId="6" fillId="0" borderId="40" xfId="49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38" fontId="6" fillId="0" borderId="44" xfId="49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38" fontId="6" fillId="0" borderId="18" xfId="49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38" fontId="0" fillId="33" borderId="14" xfId="49" applyFont="1" applyFill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Alignment="1">
      <alignment/>
    </xf>
    <xf numFmtId="38" fontId="0" fillId="0" borderId="14" xfId="49" applyFont="1" applyBorder="1" applyAlignment="1">
      <alignment/>
    </xf>
    <xf numFmtId="38" fontId="0" fillId="0" borderId="14" xfId="49" applyFont="1" applyBorder="1" applyAlignment="1">
      <alignment horizontal="right"/>
    </xf>
    <xf numFmtId="38" fontId="0" fillId="0" borderId="18" xfId="49" applyFont="1" applyBorder="1" applyAlignment="1">
      <alignment/>
    </xf>
    <xf numFmtId="38" fontId="0" fillId="0" borderId="18" xfId="49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3" fontId="0" fillId="0" borderId="15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8" fontId="0" fillId="34" borderId="14" xfId="49" applyFont="1" applyFill="1" applyBorder="1" applyAlignment="1">
      <alignment/>
    </xf>
    <xf numFmtId="38" fontId="0" fillId="34" borderId="18" xfId="49" applyFont="1" applyFill="1" applyBorder="1" applyAlignment="1">
      <alignment/>
    </xf>
    <xf numFmtId="3" fontId="0" fillId="0" borderId="14" xfId="0" applyNumberFormat="1" applyFill="1" applyBorder="1" applyAlignment="1" applyProtection="1">
      <alignment/>
      <protection/>
    </xf>
    <xf numFmtId="40" fontId="0" fillId="0" borderId="14" xfId="49" applyNumberFormat="1" applyFon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38" fontId="0" fillId="0" borderId="14" xfId="49" applyFont="1" applyFill="1" applyBorder="1" applyAlignment="1">
      <alignment/>
    </xf>
    <xf numFmtId="40" fontId="0" fillId="0" borderId="14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6" fillId="34" borderId="44" xfId="49" applyFont="1" applyFill="1" applyBorder="1" applyAlignment="1">
      <alignment/>
    </xf>
    <xf numFmtId="38" fontId="6" fillId="34" borderId="19" xfId="49" applyFont="1" applyFill="1" applyBorder="1" applyAlignment="1">
      <alignment/>
    </xf>
    <xf numFmtId="3" fontId="6" fillId="34" borderId="44" xfId="49" applyNumberFormat="1" applyFont="1" applyFill="1" applyBorder="1" applyAlignment="1">
      <alignment/>
    </xf>
    <xf numFmtId="38" fontId="6" fillId="34" borderId="40" xfId="49" applyFont="1" applyFill="1" applyBorder="1" applyAlignment="1">
      <alignment/>
    </xf>
    <xf numFmtId="38" fontId="6" fillId="34" borderId="40" xfId="0" applyNumberFormat="1" applyFont="1" applyFill="1" applyBorder="1" applyAlignment="1">
      <alignment/>
    </xf>
    <xf numFmtId="38" fontId="0" fillId="34" borderId="14" xfId="49" applyFont="1" applyFill="1" applyBorder="1" applyAlignment="1">
      <alignment/>
    </xf>
    <xf numFmtId="38" fontId="0" fillId="34" borderId="12" xfId="49" applyFont="1" applyFill="1" applyBorder="1" applyAlignment="1">
      <alignment/>
    </xf>
    <xf numFmtId="38" fontId="0" fillId="34" borderId="18" xfId="49" applyFont="1" applyFill="1" applyBorder="1" applyAlignment="1">
      <alignment/>
    </xf>
    <xf numFmtId="38" fontId="0" fillId="34" borderId="11" xfId="49" applyFont="1" applyFill="1" applyBorder="1" applyAlignment="1">
      <alignment/>
    </xf>
    <xf numFmtId="38" fontId="6" fillId="34" borderId="40" xfId="49" applyFont="1" applyFill="1" applyBorder="1" applyAlignment="1">
      <alignment horizontal="right"/>
    </xf>
    <xf numFmtId="38" fontId="4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22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26" xfId="49" applyFont="1" applyBorder="1" applyAlignment="1">
      <alignment/>
    </xf>
    <xf numFmtId="38" fontId="0" fillId="0" borderId="11" xfId="49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38" fontId="0" fillId="0" borderId="11" xfId="49" applyFont="1" applyBorder="1" applyAlignment="1">
      <alignment/>
    </xf>
    <xf numFmtId="38" fontId="0" fillId="0" borderId="28" xfId="49" applyFont="1" applyBorder="1" applyAlignment="1">
      <alignment/>
    </xf>
    <xf numFmtId="38" fontId="0" fillId="0" borderId="28" xfId="49" applyFont="1" applyBorder="1" applyAlignment="1">
      <alignment horizontal="center"/>
    </xf>
    <xf numFmtId="38" fontId="0" fillId="0" borderId="12" xfId="49" applyFont="1" applyBorder="1" applyAlignment="1">
      <alignment/>
    </xf>
    <xf numFmtId="38" fontId="0" fillId="0" borderId="30" xfId="49" applyFont="1" applyBorder="1" applyAlignment="1">
      <alignment/>
    </xf>
    <xf numFmtId="38" fontId="0" fillId="0" borderId="27" xfId="49" applyFont="1" applyBorder="1" applyAlignment="1">
      <alignment horizontal="center"/>
    </xf>
    <xf numFmtId="38" fontId="0" fillId="0" borderId="14" xfId="49" applyFont="1" applyBorder="1" applyAlignment="1">
      <alignment horizontal="center"/>
    </xf>
    <xf numFmtId="38" fontId="0" fillId="0" borderId="14" xfId="49" applyFont="1" applyBorder="1" applyAlignment="1" applyProtection="1">
      <alignment/>
      <protection/>
    </xf>
    <xf numFmtId="38" fontId="0" fillId="0" borderId="14" xfId="49" applyFont="1" applyFill="1" applyBorder="1" applyAlignment="1" applyProtection="1">
      <alignment/>
      <protection/>
    </xf>
    <xf numFmtId="38" fontId="0" fillId="0" borderId="34" xfId="49" applyFont="1" applyBorder="1" applyAlignment="1">
      <alignment horizontal="center"/>
    </xf>
    <xf numFmtId="38" fontId="0" fillId="0" borderId="29" xfId="49" applyFont="1" applyBorder="1" applyAlignment="1">
      <alignment horizontal="center"/>
    </xf>
    <xf numFmtId="38" fontId="0" fillId="0" borderId="18" xfId="49" applyFont="1" applyBorder="1" applyAlignment="1">
      <alignment horizontal="center"/>
    </xf>
    <xf numFmtId="38" fontId="0" fillId="0" borderId="18" xfId="49" applyFont="1" applyBorder="1" applyAlignment="1" applyProtection="1">
      <alignment/>
      <protection/>
    </xf>
    <xf numFmtId="38" fontId="0" fillId="0" borderId="35" xfId="49" applyFont="1" applyBorder="1" applyAlignment="1">
      <alignment horizontal="center"/>
    </xf>
    <xf numFmtId="38" fontId="6" fillId="0" borderId="42" xfId="49" applyFont="1" applyFill="1" applyBorder="1" applyAlignment="1">
      <alignment horizontal="center"/>
    </xf>
    <xf numFmtId="38" fontId="6" fillId="0" borderId="44" xfId="49" applyFont="1" applyFill="1" applyBorder="1" applyAlignment="1">
      <alignment horizontal="center"/>
    </xf>
    <xf numFmtId="38" fontId="6" fillId="0" borderId="43" xfId="49" applyFont="1" applyFill="1" applyBorder="1" applyAlignment="1">
      <alignment horizontal="center"/>
    </xf>
    <xf numFmtId="38" fontId="0" fillId="0" borderId="14" xfId="49" applyFont="1" applyFill="1" applyBorder="1" applyAlignment="1" applyProtection="1">
      <alignment/>
      <protection/>
    </xf>
    <xf numFmtId="38" fontId="6" fillId="0" borderId="19" xfId="49" applyFont="1" applyFill="1" applyBorder="1" applyAlignment="1">
      <alignment horizontal="center"/>
    </xf>
    <xf numFmtId="38" fontId="6" fillId="0" borderId="35" xfId="49" applyFont="1" applyFill="1" applyBorder="1" applyAlignment="1">
      <alignment horizontal="center"/>
    </xf>
    <xf numFmtId="38" fontId="6" fillId="0" borderId="45" xfId="49" applyFont="1" applyFill="1" applyBorder="1" applyAlignment="1">
      <alignment horizontal="center"/>
    </xf>
    <xf numFmtId="38" fontId="6" fillId="0" borderId="36" xfId="49" applyFont="1" applyFill="1" applyBorder="1" applyAlignment="1">
      <alignment horizontal="center"/>
    </xf>
    <xf numFmtId="38" fontId="0" fillId="0" borderId="35" xfId="49" applyFont="1" applyBorder="1" applyAlignment="1">
      <alignment horizontal="center" shrinkToFit="1"/>
    </xf>
    <xf numFmtId="38" fontId="0" fillId="0" borderId="10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10" xfId="49" applyFont="1" applyBorder="1" applyAlignment="1">
      <alignment horizontal="center"/>
    </xf>
    <xf numFmtId="38" fontId="0" fillId="0" borderId="14" xfId="49" applyFont="1" applyBorder="1" applyAlignment="1" applyProtection="1">
      <alignment/>
      <protection/>
    </xf>
    <xf numFmtId="0" fontId="0" fillId="0" borderId="35" xfId="0" applyBorder="1" applyAlignment="1">
      <alignment horizontal="center" shrinkToFit="1"/>
    </xf>
    <xf numFmtId="38" fontId="0" fillId="0" borderId="10" xfId="49" applyFont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38" fontId="0" fillId="0" borderId="11" xfId="49" applyFont="1" applyBorder="1" applyAlignment="1" applyProtection="1">
      <alignment/>
      <protection/>
    </xf>
    <xf numFmtId="40" fontId="0" fillId="33" borderId="10" xfId="49" applyNumberFormat="1" applyFont="1" applyFill="1" applyBorder="1" applyAlignment="1">
      <alignment/>
    </xf>
    <xf numFmtId="40" fontId="0" fillId="33" borderId="11" xfId="49" applyNumberFormat="1" applyFont="1" applyFill="1" applyBorder="1" applyAlignment="1">
      <alignment/>
    </xf>
    <xf numFmtId="3" fontId="0" fillId="0" borderId="11" xfId="0" applyNumberFormat="1" applyBorder="1" applyAlignment="1" applyProtection="1">
      <alignment/>
      <protection/>
    </xf>
    <xf numFmtId="0" fontId="6" fillId="0" borderId="44" xfId="0" applyFont="1" applyFill="1" applyBorder="1" applyAlignment="1">
      <alignment horizontal="right"/>
    </xf>
    <xf numFmtId="38" fontId="6" fillId="0" borderId="44" xfId="49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right"/>
    </xf>
    <xf numFmtId="38" fontId="6" fillId="0" borderId="19" xfId="49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38" fontId="6" fillId="0" borderId="40" xfId="49" applyFont="1" applyFill="1" applyBorder="1" applyAlignment="1">
      <alignment horizontal="right"/>
    </xf>
    <xf numFmtId="40" fontId="0" fillId="0" borderId="14" xfId="49" applyNumberFormat="1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40" fontId="0" fillId="0" borderId="18" xfId="49" applyNumberFormat="1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183" fontId="6" fillId="0" borderId="18" xfId="49" applyNumberFormat="1" applyFont="1" applyBorder="1" applyAlignment="1">
      <alignment horizontal="right"/>
    </xf>
    <xf numFmtId="40" fontId="6" fillId="0" borderId="18" xfId="49" applyNumberFormat="1" applyFont="1" applyBorder="1" applyAlignment="1">
      <alignment horizontal="right"/>
    </xf>
    <xf numFmtId="40" fontId="0" fillId="0" borderId="14" xfId="49" applyNumberFormat="1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40" fontId="0" fillId="0" borderId="18" xfId="49" applyNumberFormat="1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40" fontId="11" fillId="34" borderId="40" xfId="49" applyNumberFormat="1" applyFont="1" applyFill="1" applyBorder="1" applyAlignment="1">
      <alignment horizontal="right"/>
    </xf>
    <xf numFmtId="38" fontId="11" fillId="34" borderId="40" xfId="49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40" fontId="0" fillId="0" borderId="14" xfId="49" applyNumberFormat="1" applyFon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0" fontId="0" fillId="0" borderId="0" xfId="0" applyBorder="1" applyAlignment="1">
      <alignment horizontal="right"/>
    </xf>
    <xf numFmtId="38" fontId="0" fillId="0" borderId="20" xfId="49" applyFont="1" applyBorder="1" applyAlignment="1" applyProtection="1">
      <alignment/>
      <protection/>
    </xf>
    <xf numFmtId="40" fontId="0" fillId="0" borderId="20" xfId="49" applyNumberFormat="1" applyFont="1" applyBorder="1" applyAlignment="1" applyProtection="1">
      <alignment/>
      <protection/>
    </xf>
    <xf numFmtId="38" fontId="0" fillId="34" borderId="20" xfId="49" applyFont="1" applyFill="1" applyBorder="1" applyAlignment="1">
      <alignment/>
    </xf>
    <xf numFmtId="0" fontId="0" fillId="0" borderId="0" xfId="0" applyBorder="1" applyAlignment="1">
      <alignment/>
    </xf>
    <xf numFmtId="191" fontId="0" fillId="0" borderId="0" xfId="0" applyNumberFormat="1" applyBorder="1" applyAlignment="1">
      <alignment/>
    </xf>
    <xf numFmtId="191" fontId="0" fillId="0" borderId="49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38" fontId="0" fillId="34" borderId="20" xfId="49" applyFont="1" applyFill="1" applyBorder="1" applyAlignment="1">
      <alignment/>
    </xf>
    <xf numFmtId="3" fontId="0" fillId="0" borderId="20" xfId="0" applyNumberFormat="1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/>
    </xf>
    <xf numFmtId="0" fontId="6" fillId="0" borderId="52" xfId="0" applyFont="1" applyFill="1" applyBorder="1" applyAlignment="1">
      <alignment horizontal="right"/>
    </xf>
    <xf numFmtId="40" fontId="0" fillId="33" borderId="20" xfId="49" applyNumberFormat="1" applyFont="1" applyFill="1" applyBorder="1" applyAlignment="1">
      <alignment/>
    </xf>
    <xf numFmtId="38" fontId="6" fillId="35" borderId="19" xfId="49" applyFont="1" applyFill="1" applyBorder="1" applyAlignment="1">
      <alignment/>
    </xf>
    <xf numFmtId="38" fontId="0" fillId="34" borderId="40" xfId="49" applyFont="1" applyFill="1" applyBorder="1" applyAlignment="1">
      <alignment horizontal="right"/>
    </xf>
    <xf numFmtId="183" fontId="0" fillId="0" borderId="18" xfId="49" applyNumberFormat="1" applyFont="1" applyBorder="1" applyAlignment="1">
      <alignment horizontal="right"/>
    </xf>
    <xf numFmtId="38" fontId="11" fillId="34" borderId="19" xfId="49" applyFont="1" applyFill="1" applyBorder="1" applyAlignment="1">
      <alignment horizontal="right"/>
    </xf>
    <xf numFmtId="38" fontId="6" fillId="34" borderId="19" xfId="49" applyFont="1" applyFill="1" applyBorder="1" applyAlignment="1">
      <alignment horizontal="right"/>
    </xf>
    <xf numFmtId="38" fontId="6" fillId="34" borderId="44" xfId="49" applyFont="1" applyFill="1" applyBorder="1" applyAlignment="1">
      <alignment horizontal="right"/>
    </xf>
    <xf numFmtId="3" fontId="0" fillId="0" borderId="20" xfId="49" applyNumberFormat="1" applyFont="1" applyBorder="1" applyAlignment="1" applyProtection="1">
      <alignment/>
      <protection/>
    </xf>
    <xf numFmtId="3" fontId="0" fillId="0" borderId="14" xfId="49" applyNumberFormat="1" applyFont="1" applyBorder="1" applyAlignment="1" applyProtection="1">
      <alignment/>
      <protection/>
    </xf>
    <xf numFmtId="3" fontId="0" fillId="36" borderId="11" xfId="49" applyNumberFormat="1" applyFont="1" applyFill="1" applyBorder="1" applyAlignment="1">
      <alignment horizontal="right"/>
    </xf>
    <xf numFmtId="3" fontId="0" fillId="36" borderId="12" xfId="49" applyNumberFormat="1" applyFont="1" applyFill="1" applyBorder="1" applyAlignment="1">
      <alignment horizontal="right"/>
    </xf>
    <xf numFmtId="3" fontId="6" fillId="34" borderId="19" xfId="49" applyNumberFormat="1" applyFont="1" applyFill="1" applyBorder="1" applyAlignment="1">
      <alignment/>
    </xf>
    <xf numFmtId="3" fontId="6" fillId="34" borderId="40" xfId="49" applyNumberFormat="1" applyFont="1" applyFill="1" applyBorder="1" applyAlignment="1">
      <alignment/>
    </xf>
    <xf numFmtId="3" fontId="0" fillId="0" borderId="14" xfId="49" applyNumberFormat="1" applyFont="1" applyBorder="1" applyAlignment="1">
      <alignment horizontal="right"/>
    </xf>
    <xf numFmtId="3" fontId="0" fillId="0" borderId="18" xfId="49" applyNumberFormat="1" applyFont="1" applyBorder="1" applyAlignment="1">
      <alignment horizontal="right"/>
    </xf>
    <xf numFmtId="3" fontId="0" fillId="0" borderId="14" xfId="49" applyNumberFormat="1" applyFont="1" applyBorder="1" applyAlignment="1">
      <alignment horizontal="right"/>
    </xf>
    <xf numFmtId="3" fontId="0" fillId="0" borderId="18" xfId="49" applyNumberFormat="1" applyFont="1" applyBorder="1" applyAlignment="1">
      <alignment horizontal="right"/>
    </xf>
    <xf numFmtId="3" fontId="6" fillId="0" borderId="18" xfId="49" applyNumberFormat="1" applyFont="1" applyBorder="1" applyAlignment="1">
      <alignment horizontal="right"/>
    </xf>
    <xf numFmtId="183" fontId="0" fillId="35" borderId="19" xfId="49" applyNumberFormat="1" applyFont="1" applyFill="1" applyBorder="1" applyAlignment="1">
      <alignment horizontal="right"/>
    </xf>
    <xf numFmtId="0" fontId="0" fillId="0" borderId="53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  <protection/>
    </xf>
    <xf numFmtId="3" fontId="0" fillId="0" borderId="11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0" fontId="47" fillId="0" borderId="13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7" xfId="0" applyFont="1" applyBorder="1" applyAlignment="1">
      <alignment/>
    </xf>
    <xf numFmtId="38" fontId="0" fillId="0" borderId="49" xfId="49" applyFont="1" applyBorder="1" applyAlignment="1">
      <alignment/>
    </xf>
    <xf numFmtId="38" fontId="47" fillId="0" borderId="13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0" xfId="49" applyFont="1" applyBorder="1" applyAlignment="1">
      <alignment/>
    </xf>
    <xf numFmtId="38" fontId="47" fillId="0" borderId="15" xfId="49" applyFont="1" applyBorder="1" applyAlignment="1">
      <alignment/>
    </xf>
    <xf numFmtId="38" fontId="0" fillId="0" borderId="15" xfId="49" applyFont="1" applyBorder="1" applyAlignment="1">
      <alignment/>
    </xf>
    <xf numFmtId="38" fontId="47" fillId="0" borderId="17" xfId="49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14" xfId="49" applyFont="1" applyBorder="1" applyAlignment="1">
      <alignment/>
    </xf>
    <xf numFmtId="38" fontId="0" fillId="34" borderId="10" xfId="49" applyFont="1" applyFill="1" applyBorder="1" applyAlignment="1">
      <alignment/>
    </xf>
    <xf numFmtId="4" fontId="0" fillId="0" borderId="14" xfId="0" applyNumberFormat="1" applyFill="1" applyBorder="1" applyAlignment="1" applyProtection="1">
      <alignment/>
      <protection/>
    </xf>
    <xf numFmtId="4" fontId="0" fillId="0" borderId="18" xfId="0" applyNumberFormat="1" applyFill="1" applyBorder="1" applyAlignment="1" applyProtection="1">
      <alignment/>
      <protection/>
    </xf>
    <xf numFmtId="3" fontId="48" fillId="35" borderId="19" xfId="49" applyNumberFormat="1" applyFont="1" applyFill="1" applyBorder="1" applyAlignment="1">
      <alignment/>
    </xf>
    <xf numFmtId="38" fontId="0" fillId="0" borderId="0" xfId="0" applyNumberFormat="1" applyBorder="1" applyAlignment="1">
      <alignment/>
    </xf>
    <xf numFmtId="38" fontId="0" fillId="0" borderId="15" xfId="49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38" fontId="0" fillId="0" borderId="17" xfId="49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38" fontId="6" fillId="0" borderId="47" xfId="49" applyFont="1" applyFill="1" applyBorder="1" applyAlignment="1">
      <alignment horizontal="right"/>
    </xf>
    <xf numFmtId="38" fontId="6" fillId="0" borderId="52" xfId="49" applyFont="1" applyFill="1" applyBorder="1" applyAlignment="1">
      <alignment horizontal="right"/>
    </xf>
    <xf numFmtId="38" fontId="6" fillId="0" borderId="44" xfId="49" applyFont="1" applyFill="1" applyBorder="1" applyAlignment="1">
      <alignment horizontal="right"/>
    </xf>
    <xf numFmtId="38" fontId="6" fillId="0" borderId="48" xfId="49" applyFont="1" applyFill="1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33" xfId="0" applyBorder="1" applyAlignment="1">
      <alignment horizontal="right"/>
    </xf>
    <xf numFmtId="3" fontId="0" fillId="0" borderId="13" xfId="0" applyNumberFormat="1" applyBorder="1" applyAlignment="1" applyProtection="1">
      <alignment horizontal="center"/>
      <protection/>
    </xf>
    <xf numFmtId="3" fontId="0" fillId="0" borderId="49" xfId="0" applyNumberFormat="1" applyBorder="1" applyAlignment="1" applyProtection="1">
      <alignment horizontal="center"/>
      <protection/>
    </xf>
    <xf numFmtId="3" fontId="0" fillId="0" borderId="20" xfId="0" applyNumberFormat="1" applyBorder="1" applyAlignment="1" applyProtection="1">
      <alignment horizontal="center"/>
      <protection/>
    </xf>
    <xf numFmtId="3" fontId="0" fillId="0" borderId="17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horizontal="center"/>
      <protection/>
    </xf>
    <xf numFmtId="3" fontId="0" fillId="0" borderId="18" xfId="0" applyNumberFormat="1" applyBorder="1" applyAlignment="1" applyProtection="1">
      <alignment horizontal="center"/>
      <protection/>
    </xf>
    <xf numFmtId="0" fontId="0" fillId="0" borderId="52" xfId="0" applyBorder="1" applyAlignment="1">
      <alignment horizontal="right"/>
    </xf>
    <xf numFmtId="0" fontId="0" fillId="0" borderId="44" xfId="0" applyBorder="1" applyAlignment="1">
      <alignment horizontal="right"/>
    </xf>
    <xf numFmtId="38" fontId="0" fillId="0" borderId="13" xfId="49" applyFont="1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15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4" xfId="0" applyNumberForma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8" fontId="0" fillId="0" borderId="23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5" xfId="0" applyBorder="1" applyAlignment="1">
      <alignment horizontal="center"/>
    </xf>
    <xf numFmtId="0" fontId="6" fillId="0" borderId="47" xfId="0" applyFont="1" applyFill="1" applyBorder="1" applyAlignment="1">
      <alignment horizontal="right"/>
    </xf>
    <xf numFmtId="0" fontId="6" fillId="0" borderId="44" xfId="0" applyFont="1" applyFill="1" applyBorder="1" applyAlignment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192" fontId="6" fillId="0" borderId="47" xfId="0" applyNumberFormat="1" applyFont="1" applyFill="1" applyBorder="1" applyAlignment="1">
      <alignment horizontal="right"/>
    </xf>
    <xf numFmtId="192" fontId="6" fillId="0" borderId="44" xfId="0" applyNumberFormat="1" applyFont="1" applyFill="1" applyBorder="1" applyAlignment="1">
      <alignment horizontal="right"/>
    </xf>
    <xf numFmtId="38" fontId="0" fillId="0" borderId="13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13" xfId="49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 wrapText="1"/>
    </xf>
    <xf numFmtId="38" fontId="0" fillId="0" borderId="12" xfId="49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15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38" fontId="0" fillId="0" borderId="13" xfId="49" applyFont="1" applyBorder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93" fontId="6" fillId="0" borderId="47" xfId="0" applyNumberFormat="1" applyFont="1" applyFill="1" applyBorder="1" applyAlignment="1">
      <alignment horizontal="right"/>
    </xf>
    <xf numFmtId="0" fontId="6" fillId="0" borderId="52" xfId="0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64"/>
  <sheetViews>
    <sheetView tabSelected="1" view="pageBreakPreview" zoomScale="75" zoomScaleNormal="85" zoomScaleSheetLayoutView="75" zoomScalePageLayoutView="0" workbookViewId="0" topLeftCell="A1">
      <pane xSplit="1" ySplit="6" topLeftCell="B10" activePane="bottomRight" state="frozen"/>
      <selection pane="topLeft" activeCell="S7" sqref="S7"/>
      <selection pane="topRight" activeCell="S7" sqref="S7"/>
      <selection pane="bottomLeft" activeCell="S7" sqref="S7"/>
      <selection pane="bottomRight" activeCell="M29" sqref="M29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customWidth="1"/>
    <col min="14" max="14" width="17.59765625" style="8" customWidth="1"/>
    <col min="15" max="15" width="11.5" style="8" customWidth="1"/>
    <col min="16" max="16" width="14.8984375" style="8" customWidth="1"/>
    <col min="17" max="17" width="8" style="8" hidden="1" customWidth="1"/>
    <col min="18" max="18" width="10.69921875" style="8" hidden="1" customWidth="1"/>
    <col min="19" max="19" width="13.5" style="8" hidden="1" customWidth="1"/>
    <col min="20" max="20" width="15" style="8" customWidth="1"/>
    <col min="21" max="21" width="13.19921875" style="8" customWidth="1"/>
    <col min="22" max="22" width="10.3984375" style="8" customWidth="1"/>
    <col min="23" max="23" width="9.69921875" style="0" bestFit="1" customWidth="1"/>
    <col min="30" max="30" width="9.8984375" style="0" customWidth="1"/>
  </cols>
  <sheetData>
    <row r="1" spans="1:25" s="8" customFormat="1" ht="24.75" thickBot="1">
      <c r="A1" s="134" t="s">
        <v>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35" t="s">
        <v>47</v>
      </c>
      <c r="U1" s="15"/>
      <c r="V1" s="135" t="s">
        <v>57</v>
      </c>
      <c r="W1" s="15"/>
      <c r="X1"/>
      <c r="Y1"/>
    </row>
    <row r="2" spans="1:25" s="8" customFormat="1" ht="15" customHeight="1">
      <c r="A2" s="332" t="s">
        <v>2</v>
      </c>
      <c r="B2" s="319" t="s">
        <v>155</v>
      </c>
      <c r="C2" s="319" t="s">
        <v>154</v>
      </c>
      <c r="D2" s="319" t="s">
        <v>153</v>
      </c>
      <c r="E2" s="292" t="s">
        <v>96</v>
      </c>
      <c r="F2" s="293"/>
      <c r="G2" s="293"/>
      <c r="H2" s="293"/>
      <c r="I2" s="293"/>
      <c r="J2" s="293"/>
      <c r="K2" s="293"/>
      <c r="L2" s="293"/>
      <c r="M2" s="294"/>
      <c r="N2" s="319" t="s">
        <v>158</v>
      </c>
      <c r="O2" s="319" t="s">
        <v>156</v>
      </c>
      <c r="P2" s="136"/>
      <c r="Q2" s="136"/>
      <c r="R2" s="137"/>
      <c r="S2" s="137"/>
      <c r="T2" s="136"/>
      <c r="U2" s="136"/>
      <c r="V2" s="138"/>
      <c r="W2" s="15"/>
      <c r="X2"/>
      <c r="Y2"/>
    </row>
    <row r="3" spans="1:23" ht="15" customHeight="1">
      <c r="A3" s="333"/>
      <c r="B3" s="320"/>
      <c r="C3" s="320"/>
      <c r="D3" s="320"/>
      <c r="E3" s="313" t="s">
        <v>88</v>
      </c>
      <c r="F3" s="314"/>
      <c r="G3" s="307" t="s">
        <v>89</v>
      </c>
      <c r="H3" s="308"/>
      <c r="I3" s="313" t="s">
        <v>90</v>
      </c>
      <c r="J3" s="314"/>
      <c r="K3" s="313" t="s">
        <v>67</v>
      </c>
      <c r="L3" s="314"/>
      <c r="M3" s="329" t="s">
        <v>91</v>
      </c>
      <c r="N3" s="320"/>
      <c r="O3" s="320"/>
      <c r="P3" s="139" t="s">
        <v>62</v>
      </c>
      <c r="Q3" s="139"/>
      <c r="R3" s="140"/>
      <c r="S3" s="140"/>
      <c r="T3" s="141"/>
      <c r="U3" s="141"/>
      <c r="V3" s="142"/>
      <c r="W3" s="15"/>
    </row>
    <row r="4" spans="1:23" ht="13.5">
      <c r="A4" s="333"/>
      <c r="B4" s="320"/>
      <c r="C4" s="320"/>
      <c r="D4" s="320"/>
      <c r="E4" s="315"/>
      <c r="F4" s="316"/>
      <c r="G4" s="309"/>
      <c r="H4" s="310"/>
      <c r="I4" s="315"/>
      <c r="J4" s="316"/>
      <c r="K4" s="315"/>
      <c r="L4" s="316"/>
      <c r="M4" s="330"/>
      <c r="N4" s="320"/>
      <c r="O4" s="320"/>
      <c r="P4" s="139" t="s">
        <v>71</v>
      </c>
      <c r="Q4" s="139" t="s">
        <v>144</v>
      </c>
      <c r="R4" s="140" t="s">
        <v>145</v>
      </c>
      <c r="S4" s="140" t="s">
        <v>146</v>
      </c>
      <c r="T4" s="139" t="s">
        <v>72</v>
      </c>
      <c r="U4" s="139" t="s">
        <v>73</v>
      </c>
      <c r="V4" s="143" t="s">
        <v>2</v>
      </c>
      <c r="W4" s="15"/>
    </row>
    <row r="5" spans="1:23" ht="13.5">
      <c r="A5" s="333"/>
      <c r="B5" s="320"/>
      <c r="C5" s="320"/>
      <c r="D5" s="320"/>
      <c r="E5" s="317"/>
      <c r="F5" s="318"/>
      <c r="G5" s="311"/>
      <c r="H5" s="312"/>
      <c r="I5" s="317"/>
      <c r="J5" s="318"/>
      <c r="K5" s="317"/>
      <c r="L5" s="318"/>
      <c r="M5" s="330"/>
      <c r="N5" s="320"/>
      <c r="O5" s="320"/>
      <c r="P5" s="139" t="s">
        <v>76</v>
      </c>
      <c r="Q5" s="139"/>
      <c r="R5" s="140"/>
      <c r="S5" s="140"/>
      <c r="T5" s="141"/>
      <c r="U5" s="141"/>
      <c r="V5" s="142"/>
      <c r="W5" s="15"/>
    </row>
    <row r="6" spans="1:29" s="8" customFormat="1" ht="13.5">
      <c r="A6" s="334"/>
      <c r="B6" s="321"/>
      <c r="C6" s="321"/>
      <c r="D6" s="321"/>
      <c r="E6" s="140" t="s">
        <v>77</v>
      </c>
      <c r="F6" s="140" t="s">
        <v>54</v>
      </c>
      <c r="G6" s="140" t="s">
        <v>77</v>
      </c>
      <c r="H6" s="140" t="s">
        <v>54</v>
      </c>
      <c r="I6" s="140" t="s">
        <v>77</v>
      </c>
      <c r="J6" s="140" t="s">
        <v>54</v>
      </c>
      <c r="K6" s="140" t="s">
        <v>77</v>
      </c>
      <c r="L6" s="140" t="s">
        <v>54</v>
      </c>
      <c r="M6" s="331"/>
      <c r="N6" s="321"/>
      <c r="O6" s="321"/>
      <c r="P6" s="144"/>
      <c r="Q6" s="144"/>
      <c r="R6" s="144"/>
      <c r="S6" s="144"/>
      <c r="T6" s="144"/>
      <c r="U6" s="144"/>
      <c r="V6" s="145"/>
      <c r="W6" s="9"/>
      <c r="X6"/>
      <c r="Y6"/>
      <c r="Z6"/>
      <c r="AA6"/>
      <c r="AB6"/>
      <c r="AC6" s="112" t="s">
        <v>147</v>
      </c>
    </row>
    <row r="7" spans="1:28" s="8" customFormat="1" ht="13.5">
      <c r="A7" s="146" t="s">
        <v>4</v>
      </c>
      <c r="B7" s="147" t="s">
        <v>63</v>
      </c>
      <c r="C7" s="147" t="s">
        <v>78</v>
      </c>
      <c r="D7" s="164">
        <v>8</v>
      </c>
      <c r="E7" s="164">
        <v>2296473</v>
      </c>
      <c r="F7" s="202">
        <v>50.8</v>
      </c>
      <c r="G7" s="201">
        <v>108127</v>
      </c>
      <c r="H7" s="202">
        <v>2.39</v>
      </c>
      <c r="I7" s="201">
        <v>1574406</v>
      </c>
      <c r="J7" s="202">
        <v>34.83</v>
      </c>
      <c r="K7" s="201">
        <v>541573</v>
      </c>
      <c r="L7" s="202">
        <v>11.98</v>
      </c>
      <c r="M7" s="203">
        <v>4520579</v>
      </c>
      <c r="N7" s="201">
        <v>556953</v>
      </c>
      <c r="O7" s="201">
        <v>5315</v>
      </c>
      <c r="P7" s="201">
        <v>357248</v>
      </c>
      <c r="Q7" s="201">
        <v>0</v>
      </c>
      <c r="R7" s="201">
        <v>0</v>
      </c>
      <c r="S7" s="201">
        <v>0</v>
      </c>
      <c r="T7" s="221">
        <v>67534</v>
      </c>
      <c r="U7" s="221">
        <v>3668597</v>
      </c>
      <c r="V7" s="150" t="s">
        <v>4</v>
      </c>
      <c r="W7" s="9"/>
      <c r="X7"/>
      <c r="Y7"/>
      <c r="Z7"/>
      <c r="AA7"/>
      <c r="AB7"/>
    </row>
    <row r="8" spans="1:30" s="8" customFormat="1" ht="13.5">
      <c r="A8" s="146" t="s">
        <v>5</v>
      </c>
      <c r="B8" s="147" t="s">
        <v>79</v>
      </c>
      <c r="C8" s="147" t="s">
        <v>79</v>
      </c>
      <c r="D8" s="173">
        <v>8</v>
      </c>
      <c r="E8" s="173">
        <v>628664</v>
      </c>
      <c r="F8" s="198">
        <v>44.27</v>
      </c>
      <c r="G8" s="148">
        <v>112953</v>
      </c>
      <c r="H8" s="198">
        <v>7.96</v>
      </c>
      <c r="I8" s="148">
        <v>452192</v>
      </c>
      <c r="J8" s="198">
        <v>31.85</v>
      </c>
      <c r="K8" s="148">
        <v>226051</v>
      </c>
      <c r="L8" s="198">
        <v>15.92</v>
      </c>
      <c r="M8" s="116">
        <v>1419860</v>
      </c>
      <c r="N8" s="148">
        <v>159589</v>
      </c>
      <c r="O8" s="148">
        <v>1039</v>
      </c>
      <c r="P8" s="148">
        <v>51757</v>
      </c>
      <c r="Q8" s="148">
        <v>0</v>
      </c>
      <c r="R8" s="148">
        <v>0</v>
      </c>
      <c r="S8" s="148">
        <v>0</v>
      </c>
      <c r="T8" s="222">
        <v>-222339</v>
      </c>
      <c r="U8" s="222">
        <v>985136</v>
      </c>
      <c r="V8" s="150" t="s">
        <v>5</v>
      </c>
      <c r="W8" s="9" t="s">
        <v>143</v>
      </c>
      <c r="X8"/>
      <c r="Y8"/>
      <c r="Z8"/>
      <c r="AA8"/>
      <c r="AB8"/>
      <c r="AC8"/>
      <c r="AD8"/>
    </row>
    <row r="9" spans="1:30" s="8" customFormat="1" ht="13.5">
      <c r="A9" s="146" t="s">
        <v>7</v>
      </c>
      <c r="B9" s="147" t="s">
        <v>79</v>
      </c>
      <c r="C9" s="147" t="s">
        <v>79</v>
      </c>
      <c r="D9" s="173">
        <v>8</v>
      </c>
      <c r="E9" s="173">
        <v>216823</v>
      </c>
      <c r="F9" s="198">
        <v>40.68</v>
      </c>
      <c r="G9" s="148">
        <v>45873</v>
      </c>
      <c r="H9" s="198">
        <v>8.61</v>
      </c>
      <c r="I9" s="148">
        <v>179198</v>
      </c>
      <c r="J9" s="198">
        <v>33.63</v>
      </c>
      <c r="K9" s="148">
        <v>91003</v>
      </c>
      <c r="L9" s="198">
        <v>17.08</v>
      </c>
      <c r="M9" s="116">
        <v>532897</v>
      </c>
      <c r="N9" s="148">
        <v>73635</v>
      </c>
      <c r="O9" s="148">
        <v>580</v>
      </c>
      <c r="P9" s="148">
        <v>15904</v>
      </c>
      <c r="Q9" s="148">
        <v>0</v>
      </c>
      <c r="R9" s="148">
        <v>0</v>
      </c>
      <c r="S9" s="148">
        <v>0</v>
      </c>
      <c r="T9" s="222">
        <v>14393</v>
      </c>
      <c r="U9" s="222">
        <v>457171</v>
      </c>
      <c r="V9" s="150" t="s">
        <v>7</v>
      </c>
      <c r="W9" s="9"/>
      <c r="X9"/>
      <c r="Y9"/>
      <c r="Z9"/>
      <c r="AA9"/>
      <c r="AB9"/>
      <c r="AC9"/>
      <c r="AD9"/>
    </row>
    <row r="10" spans="1:30" s="8" customFormat="1" ht="13.5">
      <c r="A10" s="146" t="s">
        <v>8</v>
      </c>
      <c r="B10" s="147" t="s">
        <v>79</v>
      </c>
      <c r="C10" s="147" t="s">
        <v>79</v>
      </c>
      <c r="D10" s="173">
        <v>8</v>
      </c>
      <c r="E10" s="173">
        <v>229575</v>
      </c>
      <c r="F10" s="198">
        <v>40.3</v>
      </c>
      <c r="G10" s="148">
        <v>53055</v>
      </c>
      <c r="H10" s="198">
        <v>9.31</v>
      </c>
      <c r="I10" s="148">
        <v>189541</v>
      </c>
      <c r="J10" s="198">
        <v>33.27</v>
      </c>
      <c r="K10" s="148">
        <v>97556</v>
      </c>
      <c r="L10" s="198">
        <v>17.12</v>
      </c>
      <c r="M10" s="116">
        <v>569727</v>
      </c>
      <c r="N10" s="148">
        <v>78729</v>
      </c>
      <c r="O10" s="148">
        <v>422</v>
      </c>
      <c r="P10" s="148">
        <v>16412</v>
      </c>
      <c r="Q10" s="148">
        <v>0</v>
      </c>
      <c r="R10" s="148">
        <v>0</v>
      </c>
      <c r="S10" s="148">
        <v>0</v>
      </c>
      <c r="T10" s="222">
        <v>7841</v>
      </c>
      <c r="U10" s="222">
        <v>482005</v>
      </c>
      <c r="V10" s="150" t="s">
        <v>8</v>
      </c>
      <c r="W10" s="9"/>
      <c r="X10"/>
      <c r="Y10"/>
      <c r="Z10"/>
      <c r="AA10"/>
      <c r="AB10"/>
      <c r="AC10"/>
      <c r="AD10"/>
    </row>
    <row r="11" spans="1:28" s="8" customFormat="1" ht="13.5">
      <c r="A11" s="151" t="s">
        <v>9</v>
      </c>
      <c r="B11" s="152" t="s">
        <v>79</v>
      </c>
      <c r="C11" s="152" t="s">
        <v>79</v>
      </c>
      <c r="D11" s="165">
        <v>4</v>
      </c>
      <c r="E11" s="148">
        <v>152314</v>
      </c>
      <c r="F11" s="198">
        <v>40</v>
      </c>
      <c r="G11" s="148">
        <v>28444</v>
      </c>
      <c r="H11" s="198">
        <v>7.47</v>
      </c>
      <c r="I11" s="148">
        <v>131902</v>
      </c>
      <c r="J11" s="198">
        <v>34.64</v>
      </c>
      <c r="K11" s="148">
        <v>68133</v>
      </c>
      <c r="L11" s="198">
        <v>17.89</v>
      </c>
      <c r="M11" s="117">
        <v>380793</v>
      </c>
      <c r="N11" s="148">
        <v>51164</v>
      </c>
      <c r="O11" s="148">
        <v>182</v>
      </c>
      <c r="P11" s="148">
        <v>5753</v>
      </c>
      <c r="Q11" s="153">
        <v>0</v>
      </c>
      <c r="R11" s="153">
        <v>0</v>
      </c>
      <c r="S11" s="153">
        <v>0</v>
      </c>
      <c r="T11" s="222">
        <v>6070</v>
      </c>
      <c r="U11" s="222">
        <v>329764</v>
      </c>
      <c r="V11" s="154" t="s">
        <v>9</v>
      </c>
      <c r="W11" s="9"/>
      <c r="X11"/>
      <c r="Y11"/>
      <c r="Z11"/>
      <c r="AA11"/>
      <c r="AB11"/>
    </row>
    <row r="12" spans="1:29" ht="13.5">
      <c r="A12" s="146" t="s">
        <v>10</v>
      </c>
      <c r="B12" s="147" t="s">
        <v>79</v>
      </c>
      <c r="C12" s="147" t="s">
        <v>79</v>
      </c>
      <c r="D12" s="148">
        <v>8</v>
      </c>
      <c r="E12" s="164">
        <v>497411</v>
      </c>
      <c r="F12" s="202">
        <v>42.36</v>
      </c>
      <c r="G12" s="201">
        <v>95913</v>
      </c>
      <c r="H12" s="202">
        <v>8.17</v>
      </c>
      <c r="I12" s="201">
        <v>405171</v>
      </c>
      <c r="J12" s="202">
        <v>34.5</v>
      </c>
      <c r="K12" s="201">
        <v>175780</v>
      </c>
      <c r="L12" s="202">
        <v>14.97</v>
      </c>
      <c r="M12" s="203">
        <v>1174275</v>
      </c>
      <c r="N12" s="201">
        <v>142328</v>
      </c>
      <c r="O12" s="201">
        <v>47</v>
      </c>
      <c r="P12" s="201">
        <v>68623</v>
      </c>
      <c r="Q12" s="201">
        <v>0</v>
      </c>
      <c r="R12" s="201">
        <v>0</v>
      </c>
      <c r="S12" s="201">
        <v>0</v>
      </c>
      <c r="T12" s="221">
        <v>-448</v>
      </c>
      <c r="U12" s="221">
        <v>962829</v>
      </c>
      <c r="V12" s="150" t="s">
        <v>10</v>
      </c>
      <c r="W12" s="15"/>
      <c r="AC12" s="8"/>
    </row>
    <row r="13" spans="1:23" ht="13.5">
      <c r="A13" s="146" t="s">
        <v>87</v>
      </c>
      <c r="B13" s="147" t="s">
        <v>79</v>
      </c>
      <c r="C13" s="147" t="s">
        <v>79</v>
      </c>
      <c r="D13" s="148">
        <v>8</v>
      </c>
      <c r="E13" s="173">
        <v>223258</v>
      </c>
      <c r="F13" s="198">
        <v>41.53</v>
      </c>
      <c r="G13" s="148">
        <v>54261</v>
      </c>
      <c r="H13" s="198">
        <v>10.09</v>
      </c>
      <c r="I13" s="148">
        <v>180410</v>
      </c>
      <c r="J13" s="198">
        <v>33.56</v>
      </c>
      <c r="K13" s="148">
        <v>79656</v>
      </c>
      <c r="L13" s="198">
        <v>14.82</v>
      </c>
      <c r="M13" s="116">
        <v>537585</v>
      </c>
      <c r="N13" s="148">
        <v>63728</v>
      </c>
      <c r="O13" s="148">
        <v>262</v>
      </c>
      <c r="P13" s="148">
        <v>25830</v>
      </c>
      <c r="Q13" s="148">
        <v>0</v>
      </c>
      <c r="R13" s="148">
        <v>0</v>
      </c>
      <c r="S13" s="148">
        <v>0</v>
      </c>
      <c r="T13" s="222">
        <v>11872</v>
      </c>
      <c r="U13" s="222">
        <v>459637</v>
      </c>
      <c r="V13" s="150" t="s">
        <v>110</v>
      </c>
      <c r="W13" s="15"/>
    </row>
    <row r="14" spans="1:23" ht="13.5">
      <c r="A14" s="146" t="s">
        <v>103</v>
      </c>
      <c r="B14" s="147" t="s">
        <v>79</v>
      </c>
      <c r="C14" s="147" t="s">
        <v>79</v>
      </c>
      <c r="D14" s="148">
        <v>8</v>
      </c>
      <c r="E14" s="173">
        <v>498787</v>
      </c>
      <c r="F14" s="198">
        <v>40.65</v>
      </c>
      <c r="G14" s="148">
        <v>110403</v>
      </c>
      <c r="H14" s="198">
        <v>9</v>
      </c>
      <c r="I14" s="148">
        <v>404304</v>
      </c>
      <c r="J14" s="198">
        <v>32.95</v>
      </c>
      <c r="K14" s="148">
        <v>213437</v>
      </c>
      <c r="L14" s="198">
        <v>17.4</v>
      </c>
      <c r="M14" s="116">
        <v>1226931</v>
      </c>
      <c r="N14" s="148">
        <v>151383</v>
      </c>
      <c r="O14" s="148">
        <v>1163</v>
      </c>
      <c r="P14" s="148">
        <v>40903</v>
      </c>
      <c r="Q14" s="148">
        <v>0</v>
      </c>
      <c r="R14" s="148">
        <v>0</v>
      </c>
      <c r="S14" s="148">
        <v>0</v>
      </c>
      <c r="T14" s="222">
        <v>-3525</v>
      </c>
      <c r="U14" s="222">
        <v>1029957</v>
      </c>
      <c r="V14" s="150" t="s">
        <v>111</v>
      </c>
      <c r="W14" s="15"/>
    </row>
    <row r="15" spans="1:23" ht="13.5">
      <c r="A15" s="146" t="s">
        <v>100</v>
      </c>
      <c r="B15" s="147" t="s">
        <v>79</v>
      </c>
      <c r="C15" s="147" t="s">
        <v>79</v>
      </c>
      <c r="D15" s="148">
        <v>8</v>
      </c>
      <c r="E15" s="173">
        <v>718076</v>
      </c>
      <c r="F15" s="198">
        <v>44.72</v>
      </c>
      <c r="G15" s="148">
        <v>98682</v>
      </c>
      <c r="H15" s="198">
        <v>6.14</v>
      </c>
      <c r="I15" s="148">
        <v>537205</v>
      </c>
      <c r="J15" s="198">
        <v>33.45</v>
      </c>
      <c r="K15" s="148">
        <v>251993</v>
      </c>
      <c r="L15" s="198">
        <v>15.69</v>
      </c>
      <c r="M15" s="116">
        <v>1605956</v>
      </c>
      <c r="N15" s="148">
        <v>189273</v>
      </c>
      <c r="O15" s="148">
        <v>1051</v>
      </c>
      <c r="P15" s="148">
        <v>101038</v>
      </c>
      <c r="Q15" s="148">
        <v>0</v>
      </c>
      <c r="R15" s="148">
        <v>0</v>
      </c>
      <c r="S15" s="148">
        <v>0</v>
      </c>
      <c r="T15" s="222">
        <v>24442</v>
      </c>
      <c r="U15" s="222">
        <v>1339036</v>
      </c>
      <c r="V15" s="150" t="s">
        <v>112</v>
      </c>
      <c r="W15" s="15"/>
    </row>
    <row r="16" spans="1:29" ht="13.5">
      <c r="A16" s="151" t="s">
        <v>13</v>
      </c>
      <c r="B16" s="152" t="s">
        <v>79</v>
      </c>
      <c r="C16" s="152" t="s">
        <v>79</v>
      </c>
      <c r="D16" s="148">
        <v>8</v>
      </c>
      <c r="E16" s="148">
        <v>88626</v>
      </c>
      <c r="F16" s="198">
        <v>36.42</v>
      </c>
      <c r="G16" s="148">
        <v>40635</v>
      </c>
      <c r="H16" s="198">
        <v>16.69</v>
      </c>
      <c r="I16" s="148">
        <v>69187</v>
      </c>
      <c r="J16" s="198">
        <v>28.42</v>
      </c>
      <c r="K16" s="148">
        <v>44965</v>
      </c>
      <c r="L16" s="198">
        <v>18.47</v>
      </c>
      <c r="M16" s="116">
        <v>243413</v>
      </c>
      <c r="N16" s="148">
        <v>25463</v>
      </c>
      <c r="O16" s="148">
        <v>115</v>
      </c>
      <c r="P16" s="148">
        <v>5968</v>
      </c>
      <c r="Q16" s="148">
        <v>0</v>
      </c>
      <c r="R16" s="148">
        <v>0</v>
      </c>
      <c r="S16" s="148">
        <v>0</v>
      </c>
      <c r="T16" s="222">
        <v>3536</v>
      </c>
      <c r="U16" s="222">
        <v>215403</v>
      </c>
      <c r="V16" s="154" t="s">
        <v>13</v>
      </c>
      <c r="W16" s="15"/>
      <c r="AC16" s="8"/>
    </row>
    <row r="17" spans="1:29" ht="13.5">
      <c r="A17" s="146" t="s">
        <v>23</v>
      </c>
      <c r="B17" s="147" t="s">
        <v>79</v>
      </c>
      <c r="C17" s="147" t="s">
        <v>79</v>
      </c>
      <c r="D17" s="164">
        <v>8</v>
      </c>
      <c r="E17" s="164">
        <v>8806</v>
      </c>
      <c r="F17" s="202">
        <v>34.05</v>
      </c>
      <c r="G17" s="201">
        <v>4180</v>
      </c>
      <c r="H17" s="202">
        <v>16.17</v>
      </c>
      <c r="I17" s="201">
        <v>7389</v>
      </c>
      <c r="J17" s="202">
        <v>28.58</v>
      </c>
      <c r="K17" s="201">
        <v>5482</v>
      </c>
      <c r="L17" s="202">
        <v>21.2</v>
      </c>
      <c r="M17" s="203">
        <v>25857</v>
      </c>
      <c r="N17" s="201">
        <v>3418</v>
      </c>
      <c r="O17" s="201">
        <v>0</v>
      </c>
      <c r="P17" s="201">
        <v>136</v>
      </c>
      <c r="Q17" s="201">
        <v>0</v>
      </c>
      <c r="R17" s="201">
        <v>0</v>
      </c>
      <c r="S17" s="201">
        <v>0</v>
      </c>
      <c r="T17" s="221">
        <v>-642</v>
      </c>
      <c r="U17" s="221">
        <v>21661</v>
      </c>
      <c r="V17" s="150" t="s">
        <v>23</v>
      </c>
      <c r="W17" s="15"/>
      <c r="AC17" s="8"/>
    </row>
    <row r="18" spans="1:29" ht="13.5">
      <c r="A18" s="146" t="s">
        <v>94</v>
      </c>
      <c r="B18" s="147" t="s">
        <v>79</v>
      </c>
      <c r="C18" s="147" t="s">
        <v>79</v>
      </c>
      <c r="D18" s="173">
        <v>8</v>
      </c>
      <c r="E18" s="173">
        <v>72430</v>
      </c>
      <c r="F18" s="198">
        <v>41.67</v>
      </c>
      <c r="G18" s="148">
        <v>15097</v>
      </c>
      <c r="H18" s="198">
        <v>8.69</v>
      </c>
      <c r="I18" s="148">
        <v>55350</v>
      </c>
      <c r="J18" s="198">
        <v>31.84</v>
      </c>
      <c r="K18" s="148">
        <v>30937</v>
      </c>
      <c r="L18" s="198">
        <v>17.8</v>
      </c>
      <c r="M18" s="116">
        <v>173814</v>
      </c>
      <c r="N18" s="148">
        <v>18731</v>
      </c>
      <c r="O18" s="148">
        <v>166</v>
      </c>
      <c r="P18" s="173">
        <v>3679</v>
      </c>
      <c r="Q18" s="148">
        <v>0</v>
      </c>
      <c r="R18" s="148">
        <v>0</v>
      </c>
      <c r="S18" s="148">
        <v>0</v>
      </c>
      <c r="T18" s="222">
        <v>2235</v>
      </c>
      <c r="U18" s="222">
        <v>153473</v>
      </c>
      <c r="V18" s="150" t="s">
        <v>113</v>
      </c>
      <c r="W18" s="15"/>
      <c r="AC18" s="8"/>
    </row>
    <row r="19" spans="1:141" s="8" customFormat="1" ht="13.5">
      <c r="A19" s="146" t="s">
        <v>95</v>
      </c>
      <c r="B19" s="147" t="s">
        <v>79</v>
      </c>
      <c r="C19" s="147" t="s">
        <v>79</v>
      </c>
      <c r="D19" s="173">
        <v>8</v>
      </c>
      <c r="E19" s="173">
        <v>173587</v>
      </c>
      <c r="F19" s="198">
        <v>42.51</v>
      </c>
      <c r="G19" s="148">
        <v>37790</v>
      </c>
      <c r="H19" s="198">
        <v>9.26</v>
      </c>
      <c r="I19" s="148">
        <v>139664</v>
      </c>
      <c r="J19" s="198">
        <v>34.2</v>
      </c>
      <c r="K19" s="148">
        <v>57277</v>
      </c>
      <c r="L19" s="198">
        <v>14.03</v>
      </c>
      <c r="M19" s="116">
        <v>408318</v>
      </c>
      <c r="N19" s="148">
        <v>47578</v>
      </c>
      <c r="O19" s="148">
        <v>29</v>
      </c>
      <c r="P19" s="148">
        <v>17298</v>
      </c>
      <c r="Q19" s="148">
        <v>0</v>
      </c>
      <c r="R19" s="148">
        <v>0</v>
      </c>
      <c r="S19" s="148">
        <v>0</v>
      </c>
      <c r="T19" s="222">
        <v>-3027</v>
      </c>
      <c r="U19" s="222">
        <v>340386</v>
      </c>
      <c r="V19" s="150" t="s">
        <v>29</v>
      </c>
      <c r="W19" s="15"/>
      <c r="X19"/>
      <c r="Y19"/>
      <c r="Z19"/>
      <c r="AA19"/>
      <c r="AB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9" ht="15.75" customHeight="1">
      <c r="A20" s="146" t="s">
        <v>34</v>
      </c>
      <c r="B20" s="147" t="s">
        <v>79</v>
      </c>
      <c r="C20" s="147" t="s">
        <v>79</v>
      </c>
      <c r="D20" s="173">
        <v>8</v>
      </c>
      <c r="E20" s="173">
        <v>83024</v>
      </c>
      <c r="F20" s="198">
        <v>41.77</v>
      </c>
      <c r="G20" s="148">
        <v>23254</v>
      </c>
      <c r="H20" s="198">
        <v>11.7</v>
      </c>
      <c r="I20" s="148">
        <v>57952</v>
      </c>
      <c r="J20" s="198">
        <v>29.16</v>
      </c>
      <c r="K20" s="148">
        <v>34519</v>
      </c>
      <c r="L20" s="198">
        <v>17.37</v>
      </c>
      <c r="M20" s="116">
        <v>198749</v>
      </c>
      <c r="N20" s="148">
        <v>24329</v>
      </c>
      <c r="O20" s="148">
        <v>183</v>
      </c>
      <c r="P20" s="148">
        <v>6722</v>
      </c>
      <c r="Q20" s="148">
        <v>0</v>
      </c>
      <c r="R20" s="148">
        <v>0</v>
      </c>
      <c r="S20" s="148">
        <v>0</v>
      </c>
      <c r="T20" s="222">
        <v>97</v>
      </c>
      <c r="U20" s="222">
        <v>167612</v>
      </c>
      <c r="V20" s="150" t="s">
        <v>34</v>
      </c>
      <c r="W20" s="15"/>
      <c r="AC20" s="8"/>
    </row>
    <row r="21" spans="1:30" s="8" customFormat="1" ht="13.5">
      <c r="A21" s="151" t="s">
        <v>37</v>
      </c>
      <c r="B21" s="152" t="s">
        <v>79</v>
      </c>
      <c r="C21" s="152" t="s">
        <v>79</v>
      </c>
      <c r="D21" s="165">
        <v>8</v>
      </c>
      <c r="E21" s="148">
        <v>58230</v>
      </c>
      <c r="F21" s="198">
        <v>37.36</v>
      </c>
      <c r="G21" s="148">
        <v>22548</v>
      </c>
      <c r="H21" s="198">
        <v>14.47</v>
      </c>
      <c r="I21" s="148">
        <v>47898</v>
      </c>
      <c r="J21" s="198">
        <v>30.74</v>
      </c>
      <c r="K21" s="148">
        <v>27162</v>
      </c>
      <c r="L21" s="198">
        <v>17.43</v>
      </c>
      <c r="M21" s="117">
        <v>155838</v>
      </c>
      <c r="N21" s="148">
        <v>19624</v>
      </c>
      <c r="O21" s="148">
        <v>0</v>
      </c>
      <c r="P21" s="148">
        <v>3302</v>
      </c>
      <c r="Q21" s="153">
        <v>0</v>
      </c>
      <c r="R21" s="153">
        <v>0</v>
      </c>
      <c r="S21" s="153">
        <v>0</v>
      </c>
      <c r="T21" s="222">
        <v>-2945</v>
      </c>
      <c r="U21" s="222">
        <v>129967</v>
      </c>
      <c r="V21" s="154" t="s">
        <v>37</v>
      </c>
      <c r="W21" s="9"/>
      <c r="X21"/>
      <c r="Y21"/>
      <c r="Z21"/>
      <c r="AA21"/>
      <c r="AB21"/>
      <c r="AD21"/>
    </row>
    <row r="22" spans="1:30" s="8" customFormat="1" ht="13.5">
      <c r="A22" s="146" t="s">
        <v>101</v>
      </c>
      <c r="B22" s="147" t="s">
        <v>79</v>
      </c>
      <c r="C22" s="147" t="s">
        <v>79</v>
      </c>
      <c r="D22" s="148">
        <v>8</v>
      </c>
      <c r="E22" s="164">
        <v>32634</v>
      </c>
      <c r="F22" s="202">
        <v>37.28</v>
      </c>
      <c r="G22" s="201">
        <v>10075</v>
      </c>
      <c r="H22" s="202">
        <v>11.51</v>
      </c>
      <c r="I22" s="201">
        <v>28489</v>
      </c>
      <c r="J22" s="202">
        <v>32.54</v>
      </c>
      <c r="K22" s="201">
        <v>16344</v>
      </c>
      <c r="L22" s="202">
        <v>18.67</v>
      </c>
      <c r="M22" s="203">
        <v>87542</v>
      </c>
      <c r="N22" s="201">
        <v>12223</v>
      </c>
      <c r="O22" s="201">
        <v>52</v>
      </c>
      <c r="P22" s="201">
        <v>12</v>
      </c>
      <c r="Q22" s="201">
        <v>0</v>
      </c>
      <c r="R22" s="201">
        <v>0</v>
      </c>
      <c r="S22" s="201">
        <v>0</v>
      </c>
      <c r="T22" s="221">
        <v>2546</v>
      </c>
      <c r="U22" s="221">
        <v>77801</v>
      </c>
      <c r="V22" s="150" t="s">
        <v>114</v>
      </c>
      <c r="W22" s="9"/>
      <c r="X22"/>
      <c r="Y22"/>
      <c r="Z22"/>
      <c r="AA22"/>
      <c r="AB22"/>
      <c r="AD22"/>
    </row>
    <row r="23" spans="1:30" s="8" customFormat="1" ht="13.5">
      <c r="A23" s="146" t="s">
        <v>93</v>
      </c>
      <c r="B23" s="147" t="s">
        <v>79</v>
      </c>
      <c r="C23" s="147" t="s">
        <v>79</v>
      </c>
      <c r="D23" s="148">
        <v>9</v>
      </c>
      <c r="E23" s="148">
        <v>134751</v>
      </c>
      <c r="F23" s="198">
        <v>41.54</v>
      </c>
      <c r="G23" s="148">
        <v>35029</v>
      </c>
      <c r="H23" s="198">
        <v>10.8</v>
      </c>
      <c r="I23" s="148">
        <v>103537</v>
      </c>
      <c r="J23" s="198">
        <v>31.91</v>
      </c>
      <c r="K23" s="148">
        <v>51106</v>
      </c>
      <c r="L23" s="198">
        <v>15.75</v>
      </c>
      <c r="M23" s="116">
        <v>324423</v>
      </c>
      <c r="N23" s="148">
        <v>27257</v>
      </c>
      <c r="O23" s="148">
        <v>0</v>
      </c>
      <c r="P23" s="148">
        <v>5723</v>
      </c>
      <c r="Q23" s="148">
        <v>0</v>
      </c>
      <c r="R23" s="148">
        <v>0</v>
      </c>
      <c r="S23" s="148">
        <v>0</v>
      </c>
      <c r="T23" s="222">
        <v>-34939</v>
      </c>
      <c r="U23" s="222">
        <v>256504</v>
      </c>
      <c r="V23" s="150" t="s">
        <v>115</v>
      </c>
      <c r="W23" s="9"/>
      <c r="X23"/>
      <c r="Y23"/>
      <c r="Z23"/>
      <c r="AA23"/>
      <c r="AB23"/>
      <c r="AD23"/>
    </row>
    <row r="24" spans="1:29" ht="13.5">
      <c r="A24" s="155" t="s">
        <v>107</v>
      </c>
      <c r="B24" s="156"/>
      <c r="C24" s="156"/>
      <c r="D24" s="87"/>
      <c r="E24" s="124">
        <v>6113469</v>
      </c>
      <c r="F24" s="220" t="s">
        <v>148</v>
      </c>
      <c r="G24" s="124">
        <v>896319</v>
      </c>
      <c r="H24" s="220" t="s">
        <v>148</v>
      </c>
      <c r="I24" s="124">
        <v>4563795</v>
      </c>
      <c r="J24" s="220" t="s">
        <v>148</v>
      </c>
      <c r="K24" s="124">
        <v>2012974</v>
      </c>
      <c r="L24" s="220" t="s">
        <v>176</v>
      </c>
      <c r="M24" s="124">
        <v>13586557</v>
      </c>
      <c r="N24" s="124">
        <v>1645405</v>
      </c>
      <c r="O24" s="124">
        <v>10606</v>
      </c>
      <c r="P24" s="124">
        <v>726308</v>
      </c>
      <c r="Q24" s="124">
        <v>0</v>
      </c>
      <c r="R24" s="124">
        <v>0</v>
      </c>
      <c r="S24" s="124">
        <v>0</v>
      </c>
      <c r="T24" s="126">
        <v>-127299</v>
      </c>
      <c r="U24" s="124">
        <v>11076939</v>
      </c>
      <c r="V24" s="157"/>
      <c r="W24" s="15"/>
      <c r="AC24" s="8"/>
    </row>
    <row r="25" spans="1:30" s="8" customFormat="1" ht="13.5">
      <c r="A25" s="146" t="s">
        <v>40</v>
      </c>
      <c r="B25" s="147" t="s">
        <v>58</v>
      </c>
      <c r="C25" s="147" t="s">
        <v>45</v>
      </c>
      <c r="D25" s="169">
        <v>12</v>
      </c>
      <c r="E25" s="149">
        <v>0</v>
      </c>
      <c r="F25" s="119">
        <v>0</v>
      </c>
      <c r="G25" s="121">
        <v>0</v>
      </c>
      <c r="H25" s="119">
        <v>0</v>
      </c>
      <c r="I25" s="149">
        <v>0</v>
      </c>
      <c r="J25" s="119">
        <v>0</v>
      </c>
      <c r="K25" s="149">
        <v>0</v>
      </c>
      <c r="L25" s="119">
        <v>0</v>
      </c>
      <c r="M25" s="116">
        <v>187840</v>
      </c>
      <c r="N25" s="48">
        <v>0</v>
      </c>
      <c r="O25" s="48">
        <v>0</v>
      </c>
      <c r="P25" s="48">
        <v>0</v>
      </c>
      <c r="Q25" s="48"/>
      <c r="R25" s="48"/>
      <c r="S25" s="48"/>
      <c r="T25" s="223">
        <v>0</v>
      </c>
      <c r="U25" s="148">
        <v>187840</v>
      </c>
      <c r="V25" s="150" t="s">
        <v>40</v>
      </c>
      <c r="W25" s="9"/>
      <c r="X25"/>
      <c r="Y25"/>
      <c r="Z25"/>
      <c r="AA25"/>
      <c r="AB25"/>
      <c r="AD25"/>
    </row>
    <row r="26" spans="1:30" s="8" customFormat="1" ht="13.5" customHeight="1">
      <c r="A26" s="146" t="s">
        <v>41</v>
      </c>
      <c r="B26" s="147" t="s">
        <v>79</v>
      </c>
      <c r="C26" s="147" t="s">
        <v>79</v>
      </c>
      <c r="D26" s="141">
        <v>12</v>
      </c>
      <c r="E26" s="158">
        <v>0</v>
      </c>
      <c r="F26" s="122">
        <v>0</v>
      </c>
      <c r="G26" s="121">
        <v>0</v>
      </c>
      <c r="H26" s="119">
        <v>0</v>
      </c>
      <c r="I26" s="158">
        <v>0</v>
      </c>
      <c r="J26" s="119">
        <v>0</v>
      </c>
      <c r="K26" s="149">
        <v>0</v>
      </c>
      <c r="L26" s="119">
        <v>0</v>
      </c>
      <c r="M26" s="116">
        <v>198667</v>
      </c>
      <c r="N26" s="48">
        <v>0</v>
      </c>
      <c r="O26" s="48">
        <v>0</v>
      </c>
      <c r="P26" s="48">
        <v>0</v>
      </c>
      <c r="Q26" s="48"/>
      <c r="R26" s="48"/>
      <c r="S26" s="48"/>
      <c r="T26" s="223">
        <v>0</v>
      </c>
      <c r="U26" s="148">
        <v>198667</v>
      </c>
      <c r="V26" s="150" t="s">
        <v>41</v>
      </c>
      <c r="W26" s="9"/>
      <c r="X26"/>
      <c r="Y26"/>
      <c r="Z26"/>
      <c r="AA26"/>
      <c r="AB26"/>
      <c r="AD26"/>
    </row>
    <row r="27" spans="1:30" s="8" customFormat="1" ht="13.5">
      <c r="A27" s="151" t="s">
        <v>42</v>
      </c>
      <c r="B27" s="152" t="s">
        <v>79</v>
      </c>
      <c r="C27" s="152" t="s">
        <v>79</v>
      </c>
      <c r="D27" s="144">
        <v>12</v>
      </c>
      <c r="E27" s="149">
        <v>0</v>
      </c>
      <c r="F27" s="119">
        <v>0</v>
      </c>
      <c r="G27" s="123">
        <v>0</v>
      </c>
      <c r="H27" s="119">
        <v>0</v>
      </c>
      <c r="I27" s="149">
        <v>0</v>
      </c>
      <c r="J27" s="119">
        <v>0</v>
      </c>
      <c r="K27" s="149">
        <v>0</v>
      </c>
      <c r="L27" s="119">
        <v>0</v>
      </c>
      <c r="M27" s="116">
        <v>54951</v>
      </c>
      <c r="N27" s="49">
        <v>0</v>
      </c>
      <c r="O27" s="48">
        <v>0</v>
      </c>
      <c r="P27" s="49">
        <v>0</v>
      </c>
      <c r="Q27" s="49"/>
      <c r="R27" s="49"/>
      <c r="S27" s="49"/>
      <c r="T27" s="224">
        <v>0</v>
      </c>
      <c r="U27" s="148">
        <v>54951</v>
      </c>
      <c r="V27" s="163" t="s">
        <v>42</v>
      </c>
      <c r="W27" s="9"/>
      <c r="X27"/>
      <c r="Y27"/>
      <c r="Z27"/>
      <c r="AA27"/>
      <c r="AB27"/>
      <c r="AD27"/>
    </row>
    <row r="28" spans="1:30" s="8" customFormat="1" ht="13.5">
      <c r="A28" s="155" t="s">
        <v>43</v>
      </c>
      <c r="B28" s="159"/>
      <c r="C28" s="159"/>
      <c r="D28" s="80"/>
      <c r="E28" s="125">
        <v>0</v>
      </c>
      <c r="F28" s="220" t="s">
        <v>174</v>
      </c>
      <c r="G28" s="125">
        <v>0</v>
      </c>
      <c r="H28" s="220" t="s">
        <v>174</v>
      </c>
      <c r="I28" s="125">
        <v>0</v>
      </c>
      <c r="J28" s="220" t="s">
        <v>174</v>
      </c>
      <c r="K28" s="125">
        <v>0</v>
      </c>
      <c r="L28" s="220" t="s">
        <v>174</v>
      </c>
      <c r="M28" s="125">
        <v>441458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225">
        <v>0</v>
      </c>
      <c r="U28" s="125">
        <v>441458</v>
      </c>
      <c r="V28" s="160"/>
      <c r="W28" s="9"/>
      <c r="X28"/>
      <c r="Y28"/>
      <c r="Z28"/>
      <c r="AA28"/>
      <c r="AB28"/>
      <c r="AD28"/>
    </row>
    <row r="29" spans="1:29" ht="14.25" thickBot="1">
      <c r="A29" s="161" t="s">
        <v>98</v>
      </c>
      <c r="B29" s="83"/>
      <c r="C29" s="83"/>
      <c r="D29" s="83"/>
      <c r="E29" s="127">
        <v>6113469</v>
      </c>
      <c r="F29" s="195" t="s">
        <v>167</v>
      </c>
      <c r="G29" s="127">
        <v>896319</v>
      </c>
      <c r="H29" s="195" t="s">
        <v>168</v>
      </c>
      <c r="I29" s="127">
        <v>4563795</v>
      </c>
      <c r="J29" s="195" t="s">
        <v>168</v>
      </c>
      <c r="K29" s="127">
        <v>2012974</v>
      </c>
      <c r="L29" s="195" t="s">
        <v>168</v>
      </c>
      <c r="M29" s="127">
        <v>14028015</v>
      </c>
      <c r="N29" s="127">
        <v>1645405</v>
      </c>
      <c r="O29" s="127">
        <v>10606</v>
      </c>
      <c r="P29" s="127">
        <v>726308</v>
      </c>
      <c r="Q29" s="127">
        <v>0</v>
      </c>
      <c r="R29" s="127">
        <v>0</v>
      </c>
      <c r="S29" s="127">
        <v>0</v>
      </c>
      <c r="T29" s="226">
        <v>-127299</v>
      </c>
      <c r="U29" s="127">
        <v>11518397</v>
      </c>
      <c r="V29" s="162"/>
      <c r="W29" s="15"/>
      <c r="AC29" s="8"/>
    </row>
    <row r="30" spans="3:29" ht="8.25" customHeight="1">
      <c r="C30" s="15"/>
      <c r="D30" s="15"/>
      <c r="E30" s="15"/>
      <c r="F30" s="15"/>
      <c r="G30" s="9"/>
      <c r="H30" s="9"/>
      <c r="I30" s="1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AC30" s="8"/>
    </row>
    <row r="31" spans="13:29" ht="13.5">
      <c r="M31" s="253"/>
      <c r="AC31" s="8"/>
    </row>
    <row r="32" spans="1:29" ht="24.75" thickBot="1">
      <c r="A32" s="16" t="s">
        <v>118</v>
      </c>
      <c r="G32"/>
      <c r="H32"/>
      <c r="J32"/>
      <c r="K32"/>
      <c r="L32"/>
      <c r="M32"/>
      <c r="N32"/>
      <c r="O32"/>
      <c r="P32" s="62"/>
      <c r="Q32" s="62"/>
      <c r="R32" s="62"/>
      <c r="S32" s="62"/>
      <c r="T32" s="62" t="s">
        <v>119</v>
      </c>
      <c r="U32" s="62"/>
      <c r="V32" s="62"/>
      <c r="AC32" s="8"/>
    </row>
    <row r="33" spans="1:29" ht="15" customHeight="1">
      <c r="A33" s="322" t="s">
        <v>2</v>
      </c>
      <c r="B33" s="290" t="s">
        <v>48</v>
      </c>
      <c r="C33" s="291"/>
      <c r="D33" s="291"/>
      <c r="E33" s="291"/>
      <c r="F33" s="291"/>
      <c r="G33" s="291"/>
      <c r="H33" s="291"/>
      <c r="I33" s="291"/>
      <c r="J33" s="46"/>
      <c r="K33" s="63"/>
      <c r="L33" s="290" t="s">
        <v>97</v>
      </c>
      <c r="M33" s="291"/>
      <c r="N33" s="291"/>
      <c r="O33" s="297"/>
      <c r="P33" s="21"/>
      <c r="Q33" s="283"/>
      <c r="R33" s="284"/>
      <c r="S33" s="284"/>
      <c r="T33" s="285"/>
      <c r="U33" s="25"/>
      <c r="V33"/>
      <c r="AC33" s="8"/>
    </row>
    <row r="34" spans="1:28" ht="15" customHeight="1">
      <c r="A34" s="323"/>
      <c r="B34" s="5"/>
      <c r="C34" s="19"/>
      <c r="D34" s="5"/>
      <c r="E34" s="19"/>
      <c r="F34" s="5"/>
      <c r="G34" s="19"/>
      <c r="H34" s="5"/>
      <c r="I34" s="19"/>
      <c r="J34" s="7"/>
      <c r="K34" s="36"/>
      <c r="L34" s="295" t="s">
        <v>143</v>
      </c>
      <c r="M34" s="296"/>
      <c r="N34" s="325" t="s">
        <v>157</v>
      </c>
      <c r="O34" s="326"/>
      <c r="P34" s="3" t="s">
        <v>117</v>
      </c>
      <c r="Q34" s="286" t="s">
        <v>150</v>
      </c>
      <c r="R34" s="287"/>
      <c r="S34" s="287"/>
      <c r="T34" s="288"/>
      <c r="U34" s="27"/>
      <c r="V34"/>
      <c r="AB34" s="8"/>
    </row>
    <row r="35" spans="1:28" ht="15" customHeight="1">
      <c r="A35" s="323"/>
      <c r="B35" s="286" t="s">
        <v>88</v>
      </c>
      <c r="C35" s="289"/>
      <c r="D35" s="286" t="s">
        <v>89</v>
      </c>
      <c r="E35" s="289"/>
      <c r="F35" s="286" t="s">
        <v>90</v>
      </c>
      <c r="G35" s="289"/>
      <c r="H35" s="286" t="s">
        <v>67</v>
      </c>
      <c r="I35" s="289"/>
      <c r="J35" s="286" t="s">
        <v>49</v>
      </c>
      <c r="K35" s="289"/>
      <c r="L35" s="295" t="s">
        <v>152</v>
      </c>
      <c r="M35" s="296"/>
      <c r="N35" s="327"/>
      <c r="O35" s="328"/>
      <c r="P35" s="3"/>
      <c r="Q35" s="286"/>
      <c r="R35" s="287"/>
      <c r="S35" s="287"/>
      <c r="T35" s="289"/>
      <c r="U35" s="72" t="s">
        <v>2</v>
      </c>
      <c r="V35"/>
      <c r="AB35" s="8"/>
    </row>
    <row r="36" spans="1:28" ht="15" customHeight="1">
      <c r="A36" s="323"/>
      <c r="B36" s="7"/>
      <c r="C36" s="6"/>
      <c r="D36" s="7"/>
      <c r="E36" s="6"/>
      <c r="F36" s="7"/>
      <c r="G36" s="6"/>
      <c r="H36" s="7"/>
      <c r="I36" s="6"/>
      <c r="J36" s="98"/>
      <c r="K36" s="99"/>
      <c r="L36" s="295" t="s">
        <v>151</v>
      </c>
      <c r="M36" s="296"/>
      <c r="N36" s="327"/>
      <c r="O36" s="328"/>
      <c r="P36" s="3" t="s">
        <v>53</v>
      </c>
      <c r="Q36" s="286" t="s">
        <v>53</v>
      </c>
      <c r="R36" s="287"/>
      <c r="S36" s="287"/>
      <c r="T36" s="288"/>
      <c r="U36" s="27"/>
      <c r="V36"/>
      <c r="AB36" s="8"/>
    </row>
    <row r="37" spans="1:28" ht="15" customHeight="1">
      <c r="A37" s="324"/>
      <c r="B37" s="197"/>
      <c r="C37" s="180" t="s">
        <v>120</v>
      </c>
      <c r="D37" s="200"/>
      <c r="E37" s="180" t="s">
        <v>120</v>
      </c>
      <c r="F37" s="204"/>
      <c r="G37" s="180" t="s">
        <v>52</v>
      </c>
      <c r="H37" s="204"/>
      <c r="I37" s="180" t="s">
        <v>52</v>
      </c>
      <c r="J37" s="197"/>
      <c r="K37" s="200" t="s">
        <v>171</v>
      </c>
      <c r="L37" s="303" t="s">
        <v>55</v>
      </c>
      <c r="M37" s="256"/>
      <c r="N37" s="303" t="s">
        <v>55</v>
      </c>
      <c r="O37" s="256"/>
      <c r="P37" s="12"/>
      <c r="Q37" s="280"/>
      <c r="R37" s="281"/>
      <c r="S37" s="281"/>
      <c r="T37" s="282"/>
      <c r="U37" s="30"/>
      <c r="W37" s="8"/>
      <c r="AB37" s="8"/>
    </row>
    <row r="38" spans="1:28" ht="13.5">
      <c r="A38" s="208" t="s">
        <v>4</v>
      </c>
      <c r="B38" s="237" t="e">
        <f>#REF!</f>
        <v>#REF!</v>
      </c>
      <c r="C38" s="206">
        <v>7.1</v>
      </c>
      <c r="D38" s="237">
        <v>0</v>
      </c>
      <c r="E38" s="206">
        <v>4.9</v>
      </c>
      <c r="F38" s="237">
        <v>0</v>
      </c>
      <c r="G38" s="240">
        <v>29600</v>
      </c>
      <c r="H38" s="241">
        <v>0</v>
      </c>
      <c r="I38" s="240">
        <v>17400</v>
      </c>
      <c r="J38" s="241">
        <v>0</v>
      </c>
      <c r="K38" s="240">
        <v>510</v>
      </c>
      <c r="L38" s="241">
        <v>0</v>
      </c>
      <c r="M38" s="240">
        <v>32890218</v>
      </c>
      <c r="N38" s="241">
        <v>0</v>
      </c>
      <c r="O38" s="242">
        <v>2271381</v>
      </c>
      <c r="P38" s="234" t="s">
        <v>163</v>
      </c>
      <c r="Q38" s="266" t="s">
        <v>164</v>
      </c>
      <c r="R38" s="267"/>
      <c r="S38" s="267"/>
      <c r="T38" s="268"/>
      <c r="U38" s="38" t="s">
        <v>4</v>
      </c>
      <c r="W38" s="8"/>
      <c r="AB38" s="8"/>
    </row>
    <row r="39" spans="1:28" ht="13.5">
      <c r="A39" s="208" t="s">
        <v>5</v>
      </c>
      <c r="B39" s="238" t="e">
        <f>#REF!</f>
        <v>#REF!</v>
      </c>
      <c r="C39" s="205">
        <v>5.9</v>
      </c>
      <c r="D39" s="238">
        <v>0</v>
      </c>
      <c r="E39" s="205">
        <v>25</v>
      </c>
      <c r="F39" s="238">
        <v>0</v>
      </c>
      <c r="G39" s="243">
        <v>25500</v>
      </c>
      <c r="H39" s="244">
        <v>0</v>
      </c>
      <c r="I39" s="243">
        <v>21500</v>
      </c>
      <c r="J39" s="244">
        <v>0</v>
      </c>
      <c r="K39" s="243">
        <v>510</v>
      </c>
      <c r="L39" s="244">
        <v>0</v>
      </c>
      <c r="M39" s="243">
        <v>10655392</v>
      </c>
      <c r="N39" s="244">
        <v>0</v>
      </c>
      <c r="O39" s="245">
        <v>451814</v>
      </c>
      <c r="P39" s="235" t="s">
        <v>163</v>
      </c>
      <c r="Q39" s="277" t="s">
        <v>164</v>
      </c>
      <c r="R39" s="278"/>
      <c r="S39" s="278"/>
      <c r="T39" s="279"/>
      <c r="U39" s="38" t="s">
        <v>5</v>
      </c>
      <c r="W39" s="8"/>
      <c r="AB39" s="8"/>
    </row>
    <row r="40" spans="1:28" ht="13.5">
      <c r="A40" s="208" t="s">
        <v>7</v>
      </c>
      <c r="B40" s="238" t="e">
        <f>#REF!</f>
        <v>#REF!</v>
      </c>
      <c r="C40" s="205">
        <v>5.9</v>
      </c>
      <c r="D40" s="238">
        <v>0</v>
      </c>
      <c r="E40" s="205">
        <v>22.8</v>
      </c>
      <c r="F40" s="238">
        <v>0</v>
      </c>
      <c r="G40" s="243">
        <v>26000</v>
      </c>
      <c r="H40" s="244">
        <v>0</v>
      </c>
      <c r="I40" s="243">
        <v>23500</v>
      </c>
      <c r="J40" s="244">
        <v>0</v>
      </c>
      <c r="K40" s="243">
        <v>510</v>
      </c>
      <c r="L40" s="244">
        <v>0</v>
      </c>
      <c r="M40" s="243">
        <v>3703493</v>
      </c>
      <c r="N40" s="244">
        <v>0</v>
      </c>
      <c r="O40" s="245">
        <v>204847</v>
      </c>
      <c r="P40" s="235" t="s">
        <v>163</v>
      </c>
      <c r="Q40" s="277" t="s">
        <v>164</v>
      </c>
      <c r="R40" s="278"/>
      <c r="S40" s="278"/>
      <c r="T40" s="279"/>
      <c r="U40" s="38" t="s">
        <v>7</v>
      </c>
      <c r="W40" s="8"/>
      <c r="AB40" s="8"/>
    </row>
    <row r="41" spans="1:28" ht="13.5">
      <c r="A41" s="208" t="s">
        <v>8</v>
      </c>
      <c r="B41" s="238" t="e">
        <f>#REF!</f>
        <v>#REF!</v>
      </c>
      <c r="C41" s="205">
        <v>5.7</v>
      </c>
      <c r="D41" s="238">
        <v>0</v>
      </c>
      <c r="E41" s="205">
        <v>23</v>
      </c>
      <c r="F41" s="238">
        <v>0</v>
      </c>
      <c r="G41" s="243">
        <v>25000</v>
      </c>
      <c r="H41" s="244">
        <v>0</v>
      </c>
      <c r="I41" s="243">
        <v>23000</v>
      </c>
      <c r="J41" s="244">
        <v>0</v>
      </c>
      <c r="K41" s="243">
        <v>510</v>
      </c>
      <c r="L41" s="244">
        <v>0</v>
      </c>
      <c r="M41" s="243">
        <v>4103814</v>
      </c>
      <c r="N41" s="244">
        <v>0</v>
      </c>
      <c r="O41" s="245">
        <v>239312</v>
      </c>
      <c r="P41" s="235" t="s">
        <v>163</v>
      </c>
      <c r="Q41" s="277" t="s">
        <v>164</v>
      </c>
      <c r="R41" s="278"/>
      <c r="S41" s="278"/>
      <c r="T41" s="279"/>
      <c r="U41" s="38" t="s">
        <v>8</v>
      </c>
      <c r="W41" s="8"/>
      <c r="AB41" s="8"/>
    </row>
    <row r="42" spans="1:28" ht="13.5">
      <c r="A42" s="209" t="s">
        <v>9</v>
      </c>
      <c r="B42" s="238" t="e">
        <f>#REF!</f>
        <v>#REF!</v>
      </c>
      <c r="C42" s="207">
        <v>5.7</v>
      </c>
      <c r="D42" s="239">
        <v>0</v>
      </c>
      <c r="E42" s="207">
        <v>23</v>
      </c>
      <c r="F42" s="239">
        <v>0</v>
      </c>
      <c r="G42" s="243">
        <v>26000</v>
      </c>
      <c r="H42" s="244">
        <v>0</v>
      </c>
      <c r="I42" s="243">
        <v>23500</v>
      </c>
      <c r="J42" s="244">
        <v>0</v>
      </c>
      <c r="K42" s="243">
        <v>510</v>
      </c>
      <c r="L42" s="244">
        <v>0</v>
      </c>
      <c r="M42" s="243">
        <v>2711693</v>
      </c>
      <c r="N42" s="244">
        <v>0</v>
      </c>
      <c r="O42" s="245">
        <v>127262</v>
      </c>
      <c r="P42" s="236" t="s">
        <v>163</v>
      </c>
      <c r="Q42" s="269" t="s">
        <v>166</v>
      </c>
      <c r="R42" s="270"/>
      <c r="S42" s="270"/>
      <c r="T42" s="271"/>
      <c r="U42" s="39" t="s">
        <v>9</v>
      </c>
      <c r="W42" s="8"/>
      <c r="AB42" s="8"/>
    </row>
    <row r="43" spans="1:28" ht="13.5">
      <c r="A43" s="33" t="s">
        <v>10</v>
      </c>
      <c r="B43" s="237" t="e">
        <f>#REF!</f>
        <v>#REF!</v>
      </c>
      <c r="C43" s="205">
        <v>5.5</v>
      </c>
      <c r="D43" s="238">
        <v>0</v>
      </c>
      <c r="E43" s="205">
        <v>18</v>
      </c>
      <c r="F43" s="238">
        <v>0</v>
      </c>
      <c r="G43" s="240">
        <v>27200</v>
      </c>
      <c r="H43" s="241">
        <v>0</v>
      </c>
      <c r="I43" s="240">
        <v>22000</v>
      </c>
      <c r="J43" s="241">
        <v>0</v>
      </c>
      <c r="K43" s="240">
        <v>510</v>
      </c>
      <c r="L43" s="241">
        <v>0</v>
      </c>
      <c r="M43" s="240">
        <v>9043891</v>
      </c>
      <c r="N43" s="241">
        <v>0</v>
      </c>
      <c r="O43" s="242">
        <v>532848</v>
      </c>
      <c r="P43" s="234" t="s">
        <v>163</v>
      </c>
      <c r="Q43" s="266" t="s">
        <v>164</v>
      </c>
      <c r="R43" s="267"/>
      <c r="S43" s="267"/>
      <c r="T43" s="268"/>
      <c r="U43" s="38" t="s">
        <v>10</v>
      </c>
      <c r="V43"/>
      <c r="AB43" s="8"/>
    </row>
    <row r="44" spans="1:28" ht="13.5">
      <c r="A44" s="31" t="s">
        <v>87</v>
      </c>
      <c r="B44" s="238" t="e">
        <f>#REF!</f>
        <v>#REF!</v>
      </c>
      <c r="C44" s="205">
        <v>6.2</v>
      </c>
      <c r="D44" s="238">
        <v>0</v>
      </c>
      <c r="E44" s="205">
        <v>29</v>
      </c>
      <c r="F44" s="238">
        <v>0</v>
      </c>
      <c r="G44" s="243">
        <v>30000</v>
      </c>
      <c r="H44" s="244">
        <v>0</v>
      </c>
      <c r="I44" s="243">
        <v>22800</v>
      </c>
      <c r="J44" s="244">
        <v>0</v>
      </c>
      <c r="K44" s="243">
        <v>510</v>
      </c>
      <c r="L44" s="244">
        <v>0</v>
      </c>
      <c r="M44" s="243">
        <v>3658976</v>
      </c>
      <c r="N44" s="244">
        <v>0</v>
      </c>
      <c r="O44" s="245">
        <v>192067</v>
      </c>
      <c r="P44" s="235" t="s">
        <v>163</v>
      </c>
      <c r="Q44" s="277" t="s">
        <v>164</v>
      </c>
      <c r="R44" s="278"/>
      <c r="S44" s="278"/>
      <c r="T44" s="279"/>
      <c r="U44" s="38" t="s">
        <v>110</v>
      </c>
      <c r="V44"/>
      <c r="AB44" s="8"/>
    </row>
    <row r="45" spans="1:22" ht="13.5">
      <c r="A45" s="31" t="s">
        <v>105</v>
      </c>
      <c r="B45" s="238" t="e">
        <f>#REF!</f>
        <v>#REF!</v>
      </c>
      <c r="C45" s="205">
        <v>5</v>
      </c>
      <c r="D45" s="238">
        <v>0</v>
      </c>
      <c r="E45" s="205">
        <v>18</v>
      </c>
      <c r="F45" s="238">
        <v>0</v>
      </c>
      <c r="G45" s="243">
        <v>24000</v>
      </c>
      <c r="H45" s="244">
        <v>0</v>
      </c>
      <c r="I45" s="243">
        <v>22800</v>
      </c>
      <c r="J45" s="244">
        <v>0</v>
      </c>
      <c r="K45" s="243">
        <v>510</v>
      </c>
      <c r="L45" s="244">
        <v>0</v>
      </c>
      <c r="M45" s="243">
        <v>9975797</v>
      </c>
      <c r="N45" s="244">
        <v>0</v>
      </c>
      <c r="O45" s="245">
        <v>613351</v>
      </c>
      <c r="P45" s="235" t="s">
        <v>163</v>
      </c>
      <c r="Q45" s="277" t="s">
        <v>164</v>
      </c>
      <c r="R45" s="278"/>
      <c r="S45" s="278"/>
      <c r="T45" s="279"/>
      <c r="U45" s="38" t="s">
        <v>111</v>
      </c>
      <c r="V45"/>
    </row>
    <row r="46" spans="1:22" ht="13.5">
      <c r="A46" s="31" t="s">
        <v>100</v>
      </c>
      <c r="B46" s="238" t="e">
        <f>#REF!</f>
        <v>#REF!</v>
      </c>
      <c r="C46" s="205">
        <v>6.4</v>
      </c>
      <c r="D46" s="238">
        <v>0</v>
      </c>
      <c r="E46" s="205">
        <v>16</v>
      </c>
      <c r="F46" s="238">
        <v>0</v>
      </c>
      <c r="G46" s="243">
        <v>30000</v>
      </c>
      <c r="H46" s="244">
        <v>0</v>
      </c>
      <c r="I46" s="243">
        <v>25200</v>
      </c>
      <c r="J46" s="244">
        <v>0</v>
      </c>
      <c r="K46" s="243">
        <v>510</v>
      </c>
      <c r="L46" s="244">
        <v>0</v>
      </c>
      <c r="M46" s="243">
        <v>11384041</v>
      </c>
      <c r="N46" s="244">
        <v>0</v>
      </c>
      <c r="O46" s="245">
        <v>633645</v>
      </c>
      <c r="P46" s="235" t="s">
        <v>163</v>
      </c>
      <c r="Q46" s="277" t="s">
        <v>164</v>
      </c>
      <c r="R46" s="278"/>
      <c r="S46" s="278"/>
      <c r="T46" s="279"/>
      <c r="U46" s="38" t="s">
        <v>112</v>
      </c>
      <c r="V46"/>
    </row>
    <row r="47" spans="1:22" ht="13.5">
      <c r="A47" s="32" t="s">
        <v>13</v>
      </c>
      <c r="B47" s="238" t="e">
        <f>#REF!</f>
        <v>#REF!</v>
      </c>
      <c r="C47" s="207">
        <v>3.9</v>
      </c>
      <c r="D47" s="239">
        <v>0</v>
      </c>
      <c r="E47" s="207">
        <v>35</v>
      </c>
      <c r="F47" s="239">
        <v>0</v>
      </c>
      <c r="G47" s="243">
        <v>19000</v>
      </c>
      <c r="H47" s="244">
        <v>0</v>
      </c>
      <c r="I47" s="243">
        <v>22000</v>
      </c>
      <c r="J47" s="244">
        <v>0</v>
      </c>
      <c r="K47" s="243">
        <v>510</v>
      </c>
      <c r="L47" s="244">
        <v>0</v>
      </c>
      <c r="M47" s="243">
        <v>2309764</v>
      </c>
      <c r="N47" s="244">
        <v>0</v>
      </c>
      <c r="O47" s="245">
        <v>121070</v>
      </c>
      <c r="P47" s="236" t="s">
        <v>163</v>
      </c>
      <c r="Q47" s="269" t="s">
        <v>164</v>
      </c>
      <c r="R47" s="270"/>
      <c r="S47" s="270"/>
      <c r="T47" s="271"/>
      <c r="U47" s="39" t="s">
        <v>13</v>
      </c>
      <c r="V47"/>
    </row>
    <row r="48" spans="1:22" ht="13.5">
      <c r="A48" s="233" t="s">
        <v>23</v>
      </c>
      <c r="B48" s="237" t="e">
        <f>#REF!</f>
        <v>#REF!</v>
      </c>
      <c r="C48" s="205">
        <v>2.3</v>
      </c>
      <c r="D48" s="238">
        <v>0</v>
      </c>
      <c r="E48" s="205">
        <v>30.7</v>
      </c>
      <c r="F48" s="238">
        <v>0</v>
      </c>
      <c r="G48" s="240">
        <v>11600</v>
      </c>
      <c r="H48" s="241">
        <v>0</v>
      </c>
      <c r="I48" s="240">
        <v>15000</v>
      </c>
      <c r="J48" s="241">
        <v>0</v>
      </c>
      <c r="K48" s="240">
        <v>510</v>
      </c>
      <c r="L48" s="241">
        <v>0</v>
      </c>
      <c r="M48" s="240">
        <v>382871</v>
      </c>
      <c r="N48" s="241">
        <v>0</v>
      </c>
      <c r="O48" s="242">
        <v>13615</v>
      </c>
      <c r="P48" s="234" t="s">
        <v>163</v>
      </c>
      <c r="Q48" s="266" t="s">
        <v>164</v>
      </c>
      <c r="R48" s="267"/>
      <c r="S48" s="267"/>
      <c r="T48" s="268"/>
      <c r="U48" s="38" t="s">
        <v>23</v>
      </c>
      <c r="V48"/>
    </row>
    <row r="49" spans="1:22" ht="13.5">
      <c r="A49" s="208" t="s">
        <v>94</v>
      </c>
      <c r="B49" s="238" t="e">
        <f>#REF!</f>
        <v>#REF!</v>
      </c>
      <c r="C49" s="205">
        <v>5.5</v>
      </c>
      <c r="D49" s="238">
        <v>0</v>
      </c>
      <c r="E49" s="205">
        <v>24</v>
      </c>
      <c r="F49" s="238">
        <v>0</v>
      </c>
      <c r="G49" s="243">
        <v>25000</v>
      </c>
      <c r="H49" s="244">
        <v>0</v>
      </c>
      <c r="I49" s="243">
        <v>25000</v>
      </c>
      <c r="J49" s="244">
        <v>0</v>
      </c>
      <c r="K49" s="243">
        <v>510</v>
      </c>
      <c r="L49" s="244">
        <v>0</v>
      </c>
      <c r="M49" s="243">
        <v>1316912</v>
      </c>
      <c r="N49" s="244">
        <v>0</v>
      </c>
      <c r="O49" s="245">
        <v>62904</v>
      </c>
      <c r="P49" s="235" t="s">
        <v>163</v>
      </c>
      <c r="Q49" s="277" t="s">
        <v>164</v>
      </c>
      <c r="R49" s="278"/>
      <c r="S49" s="278"/>
      <c r="T49" s="279"/>
      <c r="U49" s="38" t="s">
        <v>113</v>
      </c>
      <c r="V49"/>
    </row>
    <row r="50" spans="1:22" ht="13.5">
      <c r="A50" s="208" t="s">
        <v>95</v>
      </c>
      <c r="B50" s="238" t="e">
        <f>#REF!</f>
        <v>#REF!</v>
      </c>
      <c r="C50" s="205">
        <v>5.7</v>
      </c>
      <c r="D50" s="238">
        <v>0</v>
      </c>
      <c r="E50" s="205">
        <v>25.1</v>
      </c>
      <c r="F50" s="238">
        <v>0</v>
      </c>
      <c r="G50" s="243">
        <v>28000</v>
      </c>
      <c r="H50" s="244">
        <v>0</v>
      </c>
      <c r="I50" s="243">
        <v>21400</v>
      </c>
      <c r="J50" s="244">
        <v>0</v>
      </c>
      <c r="K50" s="243">
        <v>510</v>
      </c>
      <c r="L50" s="244">
        <v>0</v>
      </c>
      <c r="M50" s="243">
        <v>3045402</v>
      </c>
      <c r="N50" s="244">
        <v>0</v>
      </c>
      <c r="O50" s="245">
        <v>150562</v>
      </c>
      <c r="P50" s="235" t="s">
        <v>163</v>
      </c>
      <c r="Q50" s="277" t="s">
        <v>164</v>
      </c>
      <c r="R50" s="278"/>
      <c r="S50" s="278"/>
      <c r="T50" s="279"/>
      <c r="U50" s="38" t="s">
        <v>29</v>
      </c>
      <c r="V50"/>
    </row>
    <row r="51" spans="1:22" ht="13.5">
      <c r="A51" s="208" t="s">
        <v>34</v>
      </c>
      <c r="B51" s="238" t="e">
        <f>#REF!</f>
        <v>#REF!</v>
      </c>
      <c r="C51" s="205">
        <v>6.3</v>
      </c>
      <c r="D51" s="238">
        <v>0</v>
      </c>
      <c r="E51" s="205">
        <v>35</v>
      </c>
      <c r="F51" s="238">
        <v>0</v>
      </c>
      <c r="G51" s="243">
        <v>24500</v>
      </c>
      <c r="H51" s="244">
        <v>0</v>
      </c>
      <c r="I51" s="243">
        <v>26000</v>
      </c>
      <c r="J51" s="244">
        <v>0</v>
      </c>
      <c r="K51" s="243">
        <v>510</v>
      </c>
      <c r="L51" s="244">
        <v>0</v>
      </c>
      <c r="M51" s="243">
        <v>1318389</v>
      </c>
      <c r="N51" s="244">
        <v>0</v>
      </c>
      <c r="O51" s="245">
        <v>66441</v>
      </c>
      <c r="P51" s="235" t="s">
        <v>163</v>
      </c>
      <c r="Q51" s="277" t="s">
        <v>164</v>
      </c>
      <c r="R51" s="278"/>
      <c r="S51" s="278"/>
      <c r="T51" s="279"/>
      <c r="U51" s="38" t="s">
        <v>34</v>
      </c>
      <c r="V51"/>
    </row>
    <row r="52" spans="1:23" ht="13.5">
      <c r="A52" s="209" t="s">
        <v>37</v>
      </c>
      <c r="B52" s="239" t="e">
        <f>#REF!</f>
        <v>#REF!</v>
      </c>
      <c r="C52" s="207">
        <v>3.9</v>
      </c>
      <c r="D52" s="239">
        <v>0</v>
      </c>
      <c r="E52" s="207">
        <v>27</v>
      </c>
      <c r="F52" s="239">
        <v>0</v>
      </c>
      <c r="G52" s="243">
        <v>18000</v>
      </c>
      <c r="H52" s="244">
        <v>0</v>
      </c>
      <c r="I52" s="243">
        <v>18000</v>
      </c>
      <c r="J52" s="244">
        <v>0</v>
      </c>
      <c r="K52" s="243">
        <v>510</v>
      </c>
      <c r="L52" s="244">
        <v>0</v>
      </c>
      <c r="M52" s="243">
        <v>1493089</v>
      </c>
      <c r="N52" s="244">
        <v>0</v>
      </c>
      <c r="O52" s="245">
        <v>83512</v>
      </c>
      <c r="P52" s="236" t="s">
        <v>163</v>
      </c>
      <c r="Q52" s="269" t="s">
        <v>164</v>
      </c>
      <c r="R52" s="270"/>
      <c r="S52" s="270"/>
      <c r="T52" s="271"/>
      <c r="U52" s="39" t="s">
        <v>37</v>
      </c>
      <c r="W52" s="8"/>
    </row>
    <row r="53" spans="1:23" ht="13.5">
      <c r="A53" s="208" t="s">
        <v>101</v>
      </c>
      <c r="B53" s="238" t="e">
        <f>#REF!</f>
        <v>#REF!</v>
      </c>
      <c r="C53" s="205">
        <v>3.6</v>
      </c>
      <c r="D53" s="238">
        <v>0</v>
      </c>
      <c r="E53" s="205">
        <v>20</v>
      </c>
      <c r="F53" s="238">
        <v>0</v>
      </c>
      <c r="G53" s="240">
        <v>16000</v>
      </c>
      <c r="H53" s="241">
        <v>0</v>
      </c>
      <c r="I53" s="240">
        <v>16000</v>
      </c>
      <c r="J53" s="241">
        <v>0</v>
      </c>
      <c r="K53" s="240">
        <v>510</v>
      </c>
      <c r="L53" s="241">
        <v>0</v>
      </c>
      <c r="M53" s="240">
        <v>916436</v>
      </c>
      <c r="N53" s="241">
        <v>0</v>
      </c>
      <c r="O53" s="242">
        <v>51648</v>
      </c>
      <c r="P53" s="234" t="s">
        <v>163</v>
      </c>
      <c r="Q53" s="266" t="s">
        <v>164</v>
      </c>
      <c r="R53" s="267"/>
      <c r="S53" s="267"/>
      <c r="T53" s="268"/>
      <c r="U53" s="38" t="s">
        <v>114</v>
      </c>
      <c r="W53" s="8"/>
    </row>
    <row r="54" spans="1:23" ht="13.5">
      <c r="A54" s="208" t="s">
        <v>93</v>
      </c>
      <c r="B54" s="238" t="e">
        <f>#REF!</f>
        <v>#REF!</v>
      </c>
      <c r="C54" s="205">
        <v>5.5</v>
      </c>
      <c r="D54" s="239">
        <v>0</v>
      </c>
      <c r="E54" s="205">
        <v>30</v>
      </c>
      <c r="F54" s="239">
        <v>0</v>
      </c>
      <c r="G54" s="243">
        <v>25000</v>
      </c>
      <c r="H54" s="246">
        <v>0</v>
      </c>
      <c r="I54" s="243">
        <v>24000</v>
      </c>
      <c r="J54" s="246">
        <v>0</v>
      </c>
      <c r="K54" s="243">
        <v>510</v>
      </c>
      <c r="L54" s="246">
        <v>0</v>
      </c>
      <c r="M54" s="243">
        <v>2452850</v>
      </c>
      <c r="N54" s="244">
        <v>0</v>
      </c>
      <c r="O54" s="245">
        <v>116764</v>
      </c>
      <c r="P54" s="236" t="s">
        <v>163</v>
      </c>
      <c r="Q54" s="269" t="s">
        <v>164</v>
      </c>
      <c r="R54" s="270"/>
      <c r="S54" s="270"/>
      <c r="T54" s="271"/>
      <c r="U54" s="38" t="s">
        <v>115</v>
      </c>
      <c r="W54" s="8"/>
    </row>
    <row r="55" spans="1:22" ht="13.5">
      <c r="A55" s="78" t="s">
        <v>107</v>
      </c>
      <c r="B55" s="103"/>
      <c r="C55" s="177" t="s">
        <v>148</v>
      </c>
      <c r="D55" s="298" t="s">
        <v>148</v>
      </c>
      <c r="E55" s="299"/>
      <c r="F55" s="298" t="s">
        <v>148</v>
      </c>
      <c r="G55" s="299"/>
      <c r="H55" s="298" t="s">
        <v>148</v>
      </c>
      <c r="I55" s="299"/>
      <c r="J55" s="305" t="s">
        <v>148</v>
      </c>
      <c r="K55" s="306"/>
      <c r="L55" s="298" t="s">
        <v>148</v>
      </c>
      <c r="M55" s="299"/>
      <c r="N55" s="298" t="s">
        <v>148</v>
      </c>
      <c r="O55" s="299"/>
      <c r="P55" s="178" t="s">
        <v>148</v>
      </c>
      <c r="Q55" s="260" t="s">
        <v>148</v>
      </c>
      <c r="R55" s="272"/>
      <c r="S55" s="272"/>
      <c r="T55" s="273"/>
      <c r="U55" s="81"/>
      <c r="V55"/>
    </row>
    <row r="56" spans="1:23" ht="13.5">
      <c r="A56" s="31" t="s">
        <v>40</v>
      </c>
      <c r="B56" s="102"/>
      <c r="C56" s="179" t="s">
        <v>148</v>
      </c>
      <c r="D56" s="302" t="s">
        <v>148</v>
      </c>
      <c r="E56" s="276"/>
      <c r="F56" s="302" t="s">
        <v>148</v>
      </c>
      <c r="G56" s="276"/>
      <c r="H56" s="302" t="s">
        <v>148</v>
      </c>
      <c r="I56" s="276"/>
      <c r="J56" s="302" t="s">
        <v>148</v>
      </c>
      <c r="K56" s="276"/>
      <c r="L56" s="302" t="s">
        <v>148</v>
      </c>
      <c r="M56" s="276"/>
      <c r="N56" s="302" t="s">
        <v>148</v>
      </c>
      <c r="O56" s="276"/>
      <c r="P56" s="56" t="s">
        <v>148</v>
      </c>
      <c r="Q56" s="274" t="s">
        <v>148</v>
      </c>
      <c r="R56" s="275"/>
      <c r="S56" s="275"/>
      <c r="T56" s="276"/>
      <c r="U56" s="38" t="s">
        <v>40</v>
      </c>
      <c r="W56" s="8"/>
    </row>
    <row r="57" spans="1:23" ht="13.5">
      <c r="A57" s="31" t="s">
        <v>41</v>
      </c>
      <c r="B57" s="100"/>
      <c r="C57" s="180" t="s">
        <v>148</v>
      </c>
      <c r="D57" s="303" t="s">
        <v>148</v>
      </c>
      <c r="E57" s="256"/>
      <c r="F57" s="303" t="s">
        <v>148</v>
      </c>
      <c r="G57" s="256"/>
      <c r="H57" s="303" t="s">
        <v>148</v>
      </c>
      <c r="I57" s="256"/>
      <c r="J57" s="303" t="s">
        <v>148</v>
      </c>
      <c r="K57" s="256"/>
      <c r="L57" s="303" t="s">
        <v>148</v>
      </c>
      <c r="M57" s="256"/>
      <c r="N57" s="303" t="s">
        <v>148</v>
      </c>
      <c r="O57" s="256"/>
      <c r="P57" s="56" t="s">
        <v>148</v>
      </c>
      <c r="Q57" s="254" t="s">
        <v>148</v>
      </c>
      <c r="R57" s="255"/>
      <c r="S57" s="255"/>
      <c r="T57" s="256"/>
      <c r="U57" s="38" t="s">
        <v>41</v>
      </c>
      <c r="W57" s="8"/>
    </row>
    <row r="58" spans="1:23" ht="13.5">
      <c r="A58" s="32" t="s">
        <v>42</v>
      </c>
      <c r="B58" s="101"/>
      <c r="C58" s="45" t="s">
        <v>148</v>
      </c>
      <c r="D58" s="304" t="s">
        <v>148</v>
      </c>
      <c r="E58" s="259"/>
      <c r="F58" s="304" t="s">
        <v>148</v>
      </c>
      <c r="G58" s="259"/>
      <c r="H58" s="304" t="s">
        <v>148</v>
      </c>
      <c r="I58" s="259"/>
      <c r="J58" s="304" t="s">
        <v>148</v>
      </c>
      <c r="K58" s="259"/>
      <c r="L58" s="304" t="s">
        <v>148</v>
      </c>
      <c r="M58" s="259"/>
      <c r="N58" s="304" t="s">
        <v>148</v>
      </c>
      <c r="O58" s="259"/>
      <c r="P58" s="57" t="s">
        <v>148</v>
      </c>
      <c r="Q58" s="257" t="s">
        <v>148</v>
      </c>
      <c r="R58" s="258"/>
      <c r="S58" s="258"/>
      <c r="T58" s="259"/>
      <c r="U58" s="39" t="s">
        <v>42</v>
      </c>
      <c r="W58" s="8"/>
    </row>
    <row r="59" spans="1:23" ht="13.5">
      <c r="A59" s="78" t="s">
        <v>43</v>
      </c>
      <c r="B59" s="103"/>
      <c r="C59" s="177" t="s">
        <v>148</v>
      </c>
      <c r="D59" s="298" t="s">
        <v>148</v>
      </c>
      <c r="E59" s="299"/>
      <c r="F59" s="298" t="s">
        <v>148</v>
      </c>
      <c r="G59" s="299"/>
      <c r="H59" s="298" t="s">
        <v>148</v>
      </c>
      <c r="I59" s="299"/>
      <c r="J59" s="298" t="s">
        <v>148</v>
      </c>
      <c r="K59" s="299"/>
      <c r="L59" s="298" t="s">
        <v>148</v>
      </c>
      <c r="M59" s="299"/>
      <c r="N59" s="298" t="s">
        <v>148</v>
      </c>
      <c r="O59" s="299"/>
      <c r="P59" s="181" t="s">
        <v>148</v>
      </c>
      <c r="Q59" s="260" t="s">
        <v>148</v>
      </c>
      <c r="R59" s="261"/>
      <c r="S59" s="261"/>
      <c r="T59" s="262"/>
      <c r="U59" s="82"/>
      <c r="W59" s="8"/>
    </row>
    <row r="60" spans="1:22" ht="14.25" thickBot="1">
      <c r="A60" s="96" t="s">
        <v>98</v>
      </c>
      <c r="B60" s="104"/>
      <c r="C60" s="182" t="s">
        <v>148</v>
      </c>
      <c r="D60" s="300" t="s">
        <v>148</v>
      </c>
      <c r="E60" s="301"/>
      <c r="F60" s="300" t="s">
        <v>148</v>
      </c>
      <c r="G60" s="301"/>
      <c r="H60" s="300" t="s">
        <v>148</v>
      </c>
      <c r="I60" s="301"/>
      <c r="J60" s="300" t="s">
        <v>148</v>
      </c>
      <c r="K60" s="301"/>
      <c r="L60" s="300" t="s">
        <v>148</v>
      </c>
      <c r="M60" s="301"/>
      <c r="N60" s="300" t="s">
        <v>148</v>
      </c>
      <c r="O60" s="301"/>
      <c r="P60" s="183" t="s">
        <v>148</v>
      </c>
      <c r="Q60" s="263" t="s">
        <v>148</v>
      </c>
      <c r="R60" s="264"/>
      <c r="S60" s="264"/>
      <c r="T60" s="265"/>
      <c r="U60" s="84"/>
      <c r="V60"/>
    </row>
    <row r="62" ht="13.5">
      <c r="A62" t="s">
        <v>121</v>
      </c>
    </row>
    <row r="63" ht="13.5">
      <c r="D63" t="s">
        <v>149</v>
      </c>
    </row>
    <row r="64" ht="13.5">
      <c r="A64" t="s">
        <v>56</v>
      </c>
    </row>
  </sheetData>
  <sheetProtection/>
  <mergeCells count="90">
    <mergeCell ref="O2:O6"/>
    <mergeCell ref="N2:N6"/>
    <mergeCell ref="A33:A37"/>
    <mergeCell ref="N34:O36"/>
    <mergeCell ref="M3:M6"/>
    <mergeCell ref="C2:C6"/>
    <mergeCell ref="D2:D6"/>
    <mergeCell ref="B2:B6"/>
    <mergeCell ref="E3:F5"/>
    <mergeCell ref="A2:A6"/>
    <mergeCell ref="N60:O60"/>
    <mergeCell ref="N55:O55"/>
    <mergeCell ref="N56:O56"/>
    <mergeCell ref="N57:O57"/>
    <mergeCell ref="N58:O58"/>
    <mergeCell ref="G3:H5"/>
    <mergeCell ref="I3:J5"/>
    <mergeCell ref="K3:L5"/>
    <mergeCell ref="N59:O59"/>
    <mergeCell ref="L59:M59"/>
    <mergeCell ref="L60:M60"/>
    <mergeCell ref="J55:K55"/>
    <mergeCell ref="J56:K56"/>
    <mergeCell ref="L55:M55"/>
    <mergeCell ref="L56:M56"/>
    <mergeCell ref="L57:M57"/>
    <mergeCell ref="L58:M58"/>
    <mergeCell ref="J57:K57"/>
    <mergeCell ref="J58:K58"/>
    <mergeCell ref="F58:G58"/>
    <mergeCell ref="F60:G60"/>
    <mergeCell ref="H59:I59"/>
    <mergeCell ref="H60:I60"/>
    <mergeCell ref="J59:K59"/>
    <mergeCell ref="J60:K60"/>
    <mergeCell ref="F59:G59"/>
    <mergeCell ref="H58:I58"/>
    <mergeCell ref="L36:M36"/>
    <mergeCell ref="L37:M37"/>
    <mergeCell ref="N37:O37"/>
    <mergeCell ref="F55:G55"/>
    <mergeCell ref="F56:G56"/>
    <mergeCell ref="F57:G57"/>
    <mergeCell ref="H55:I55"/>
    <mergeCell ref="H56:I56"/>
    <mergeCell ref="H57:I57"/>
    <mergeCell ref="L34:M34"/>
    <mergeCell ref="L35:M35"/>
    <mergeCell ref="H35:I35"/>
    <mergeCell ref="L33:O33"/>
    <mergeCell ref="D59:E59"/>
    <mergeCell ref="D60:E60"/>
    <mergeCell ref="D55:E55"/>
    <mergeCell ref="D56:E56"/>
    <mergeCell ref="D57:E57"/>
    <mergeCell ref="D58:E58"/>
    <mergeCell ref="Q33:T33"/>
    <mergeCell ref="Q34:T34"/>
    <mergeCell ref="Q35:T35"/>
    <mergeCell ref="Q36:T36"/>
    <mergeCell ref="B33:I33"/>
    <mergeCell ref="E2:M2"/>
    <mergeCell ref="B35:C35"/>
    <mergeCell ref="D35:E35"/>
    <mergeCell ref="F35:G35"/>
    <mergeCell ref="J35:K35"/>
    <mergeCell ref="Q41:T41"/>
    <mergeCell ref="Q42:T42"/>
    <mergeCell ref="Q43:T43"/>
    <mergeCell ref="Q44:T44"/>
    <mergeCell ref="Q37:T37"/>
    <mergeCell ref="Q38:T38"/>
    <mergeCell ref="Q39:T39"/>
    <mergeCell ref="Q40:T40"/>
    <mergeCell ref="Q49:T49"/>
    <mergeCell ref="Q50:T50"/>
    <mergeCell ref="Q51:T51"/>
    <mergeCell ref="Q52:T52"/>
    <mergeCell ref="Q45:T45"/>
    <mergeCell ref="Q46:T46"/>
    <mergeCell ref="Q47:T47"/>
    <mergeCell ref="Q48:T48"/>
    <mergeCell ref="Q57:T57"/>
    <mergeCell ref="Q58:T58"/>
    <mergeCell ref="Q59:T59"/>
    <mergeCell ref="Q60:T60"/>
    <mergeCell ref="Q53:T53"/>
    <mergeCell ref="Q54:T54"/>
    <mergeCell ref="Q55:T55"/>
    <mergeCell ref="Q56:T56"/>
  </mergeCells>
  <printOptions/>
  <pageMargins left="1.04" right="0.787" top="0.73" bottom="0.75" header="0.512" footer="0.512"/>
  <pageSetup fitToHeight="1" fitToWidth="1" horizontalDpi="600" verticalDpi="600" orientation="landscape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64"/>
  <sheetViews>
    <sheetView view="pageBreakPreview" zoomScale="70" zoomScaleSheetLayoutView="70" zoomScalePageLayoutView="0" workbookViewId="0" topLeftCell="A19">
      <selection activeCell="G46" sqref="G46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bestFit="1" customWidth="1"/>
    <col min="14" max="14" width="16.8984375" style="8" customWidth="1"/>
    <col min="15" max="15" width="12.59765625" style="8" customWidth="1"/>
    <col min="16" max="16" width="14.5" style="8" customWidth="1"/>
    <col min="17" max="17" width="4.5" style="8" hidden="1" customWidth="1"/>
    <col min="18" max="18" width="7.59765625" style="8" hidden="1" customWidth="1"/>
    <col min="19" max="19" width="11.59765625" style="8" hidden="1" customWidth="1"/>
    <col min="20" max="20" width="15" style="8" customWidth="1"/>
    <col min="21" max="21" width="13.19921875" style="8" customWidth="1"/>
    <col min="22" max="22" width="10.3984375" style="8" customWidth="1"/>
    <col min="30" max="30" width="9.8984375" style="0" customWidth="1"/>
  </cols>
  <sheetData>
    <row r="1" spans="1:25" s="8" customFormat="1" ht="24.75" thickBot="1">
      <c r="A1" s="134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35" t="s">
        <v>81</v>
      </c>
      <c r="U1" s="15"/>
      <c r="V1" s="135" t="s">
        <v>57</v>
      </c>
      <c r="W1"/>
      <c r="X1"/>
      <c r="Y1"/>
    </row>
    <row r="2" spans="1:25" s="8" customFormat="1" ht="15" customHeight="1">
      <c r="A2" s="332" t="s">
        <v>2</v>
      </c>
      <c r="B2" s="319" t="s">
        <v>155</v>
      </c>
      <c r="C2" s="319" t="s">
        <v>154</v>
      </c>
      <c r="D2" s="319" t="s">
        <v>153</v>
      </c>
      <c r="E2" s="292" t="s">
        <v>96</v>
      </c>
      <c r="F2" s="293"/>
      <c r="G2" s="293"/>
      <c r="H2" s="293"/>
      <c r="I2" s="293"/>
      <c r="J2" s="293"/>
      <c r="K2" s="293"/>
      <c r="L2" s="293"/>
      <c r="M2" s="294"/>
      <c r="N2" s="319" t="s">
        <v>158</v>
      </c>
      <c r="O2" s="319" t="s">
        <v>156</v>
      </c>
      <c r="P2" s="136"/>
      <c r="Q2" s="136"/>
      <c r="R2" s="137"/>
      <c r="S2" s="137"/>
      <c r="T2" s="136"/>
      <c r="U2" s="136"/>
      <c r="V2" s="138"/>
      <c r="W2"/>
      <c r="X2"/>
      <c r="Y2"/>
    </row>
    <row r="3" spans="1:22" ht="15" customHeight="1">
      <c r="A3" s="333"/>
      <c r="B3" s="320"/>
      <c r="C3" s="320"/>
      <c r="D3" s="320"/>
      <c r="E3" s="313" t="s">
        <v>88</v>
      </c>
      <c r="F3" s="314"/>
      <c r="G3" s="313" t="s">
        <v>89</v>
      </c>
      <c r="H3" s="314"/>
      <c r="I3" s="313" t="s">
        <v>90</v>
      </c>
      <c r="J3" s="314"/>
      <c r="K3" s="313" t="s">
        <v>67</v>
      </c>
      <c r="L3" s="314"/>
      <c r="M3" s="329" t="s">
        <v>91</v>
      </c>
      <c r="N3" s="320"/>
      <c r="O3" s="320"/>
      <c r="P3" s="139" t="s">
        <v>62</v>
      </c>
      <c r="Q3" s="139"/>
      <c r="R3" s="140"/>
      <c r="S3" s="140"/>
      <c r="T3" s="141"/>
      <c r="U3" s="141"/>
      <c r="V3" s="142"/>
    </row>
    <row r="4" spans="1:22" ht="13.5">
      <c r="A4" s="333"/>
      <c r="B4" s="320"/>
      <c r="C4" s="320"/>
      <c r="D4" s="320"/>
      <c r="E4" s="315"/>
      <c r="F4" s="316"/>
      <c r="G4" s="315"/>
      <c r="H4" s="316"/>
      <c r="I4" s="315"/>
      <c r="J4" s="316"/>
      <c r="K4" s="315"/>
      <c r="L4" s="316"/>
      <c r="M4" s="330"/>
      <c r="N4" s="320"/>
      <c r="O4" s="320"/>
      <c r="P4" s="139" t="s">
        <v>71</v>
      </c>
      <c r="Q4" s="139" t="s">
        <v>144</v>
      </c>
      <c r="R4" s="140" t="s">
        <v>145</v>
      </c>
      <c r="S4" s="140" t="s">
        <v>146</v>
      </c>
      <c r="T4" s="139" t="s">
        <v>72</v>
      </c>
      <c r="U4" s="139" t="s">
        <v>73</v>
      </c>
      <c r="V4" s="143" t="s">
        <v>2</v>
      </c>
    </row>
    <row r="5" spans="1:22" ht="13.5">
      <c r="A5" s="333"/>
      <c r="B5" s="320"/>
      <c r="C5" s="320"/>
      <c r="D5" s="320"/>
      <c r="E5" s="317"/>
      <c r="F5" s="318"/>
      <c r="G5" s="317"/>
      <c r="H5" s="318"/>
      <c r="I5" s="317"/>
      <c r="J5" s="318"/>
      <c r="K5" s="317"/>
      <c r="L5" s="318"/>
      <c r="M5" s="330"/>
      <c r="N5" s="320"/>
      <c r="O5" s="320"/>
      <c r="P5" s="139" t="s">
        <v>76</v>
      </c>
      <c r="Q5" s="139"/>
      <c r="R5" s="140"/>
      <c r="S5" s="140"/>
      <c r="T5" s="141"/>
      <c r="U5" s="141"/>
      <c r="V5" s="142"/>
    </row>
    <row r="6" spans="1:31" s="8" customFormat="1" ht="13.5">
      <c r="A6" s="334"/>
      <c r="B6" s="321"/>
      <c r="C6" s="321"/>
      <c r="D6" s="321"/>
      <c r="E6" s="140" t="s">
        <v>77</v>
      </c>
      <c r="F6" s="140" t="s">
        <v>54</v>
      </c>
      <c r="G6" s="140" t="s">
        <v>77</v>
      </c>
      <c r="H6" s="140" t="s">
        <v>54</v>
      </c>
      <c r="I6" s="140" t="s">
        <v>77</v>
      </c>
      <c r="J6" s="140" t="s">
        <v>54</v>
      </c>
      <c r="K6" s="140" t="s">
        <v>77</v>
      </c>
      <c r="L6" s="140" t="s">
        <v>54</v>
      </c>
      <c r="M6" s="331"/>
      <c r="N6" s="321"/>
      <c r="O6" s="321"/>
      <c r="P6" s="144"/>
      <c r="Q6" s="144"/>
      <c r="R6" s="144"/>
      <c r="S6" s="144"/>
      <c r="T6" s="144"/>
      <c r="U6" s="144"/>
      <c r="V6" s="145"/>
      <c r="X6"/>
      <c r="Y6"/>
      <c r="Z6"/>
      <c r="AA6"/>
      <c r="AB6"/>
      <c r="AC6"/>
      <c r="AD6"/>
      <c r="AE6"/>
    </row>
    <row r="7" spans="1:31" s="8" customFormat="1" ht="13.5">
      <c r="A7" s="146" t="s">
        <v>4</v>
      </c>
      <c r="B7" s="147" t="s">
        <v>63</v>
      </c>
      <c r="C7" s="147" t="s">
        <v>78</v>
      </c>
      <c r="D7" s="164">
        <v>8</v>
      </c>
      <c r="E7" s="164">
        <v>1164403</v>
      </c>
      <c r="F7" s="202">
        <v>63.77</v>
      </c>
      <c r="G7" s="201">
        <v>57370</v>
      </c>
      <c r="H7" s="202">
        <v>3.14</v>
      </c>
      <c r="I7" s="201">
        <v>436153</v>
      </c>
      <c r="J7" s="202">
        <v>23.89</v>
      </c>
      <c r="K7" s="201">
        <v>168074</v>
      </c>
      <c r="L7" s="202">
        <v>9.2</v>
      </c>
      <c r="M7" s="210">
        <v>1826000</v>
      </c>
      <c r="N7" s="201">
        <v>159312</v>
      </c>
      <c r="O7" s="201">
        <v>1759</v>
      </c>
      <c r="P7" s="201">
        <v>271861</v>
      </c>
      <c r="Q7" s="201">
        <v>0</v>
      </c>
      <c r="R7" s="201">
        <v>0</v>
      </c>
      <c r="S7" s="201">
        <v>0</v>
      </c>
      <c r="T7" s="221">
        <v>25942</v>
      </c>
      <c r="U7" s="201">
        <v>1419010</v>
      </c>
      <c r="V7" s="150" t="s">
        <v>4</v>
      </c>
      <c r="X7"/>
      <c r="Y7"/>
      <c r="Z7"/>
      <c r="AA7"/>
      <c r="AB7"/>
      <c r="AC7"/>
      <c r="AD7"/>
      <c r="AE7"/>
    </row>
    <row r="8" spans="1:31" s="8" customFormat="1" ht="13.5">
      <c r="A8" s="146" t="s">
        <v>5</v>
      </c>
      <c r="B8" s="147" t="s">
        <v>79</v>
      </c>
      <c r="C8" s="147" t="s">
        <v>133</v>
      </c>
      <c r="D8" s="173">
        <v>8</v>
      </c>
      <c r="E8" s="173">
        <v>181139</v>
      </c>
      <c r="F8" s="198">
        <v>58.24</v>
      </c>
      <c r="G8" s="148">
        <v>0</v>
      </c>
      <c r="H8" s="198">
        <v>0</v>
      </c>
      <c r="I8" s="148">
        <v>76252</v>
      </c>
      <c r="J8" s="198">
        <v>24.52</v>
      </c>
      <c r="K8" s="148">
        <v>53621</v>
      </c>
      <c r="L8" s="198">
        <v>17.24</v>
      </c>
      <c r="M8" s="129">
        <v>311012</v>
      </c>
      <c r="N8" s="148">
        <v>30796</v>
      </c>
      <c r="O8" s="148">
        <v>199</v>
      </c>
      <c r="P8" s="148">
        <v>7794</v>
      </c>
      <c r="Q8" s="148">
        <v>0</v>
      </c>
      <c r="R8" s="148">
        <v>0</v>
      </c>
      <c r="S8" s="148">
        <v>0</v>
      </c>
      <c r="T8" s="222">
        <v>-51914</v>
      </c>
      <c r="U8" s="148">
        <v>220309</v>
      </c>
      <c r="V8" s="150" t="s">
        <v>5</v>
      </c>
      <c r="X8"/>
      <c r="Y8"/>
      <c r="Z8"/>
      <c r="AA8"/>
      <c r="AB8"/>
      <c r="AC8"/>
      <c r="AD8"/>
      <c r="AE8"/>
    </row>
    <row r="9" spans="1:31" s="8" customFormat="1" ht="13.5">
      <c r="A9" s="146" t="s">
        <v>7</v>
      </c>
      <c r="B9" s="147" t="s">
        <v>79</v>
      </c>
      <c r="C9" s="147" t="s">
        <v>134</v>
      </c>
      <c r="D9" s="173">
        <v>8</v>
      </c>
      <c r="E9" s="173">
        <v>58799</v>
      </c>
      <c r="F9" s="198">
        <v>41.17</v>
      </c>
      <c r="G9" s="148">
        <v>14485</v>
      </c>
      <c r="H9" s="198">
        <v>10.14</v>
      </c>
      <c r="I9" s="148">
        <v>48246</v>
      </c>
      <c r="J9" s="198">
        <v>33.78</v>
      </c>
      <c r="K9" s="148">
        <v>21298</v>
      </c>
      <c r="L9" s="198">
        <v>14.91</v>
      </c>
      <c r="M9" s="129">
        <v>142828</v>
      </c>
      <c r="N9" s="148">
        <v>18912</v>
      </c>
      <c r="O9" s="148">
        <v>152</v>
      </c>
      <c r="P9" s="148">
        <v>3465</v>
      </c>
      <c r="Q9" s="148">
        <v>0</v>
      </c>
      <c r="R9" s="148">
        <v>0</v>
      </c>
      <c r="S9" s="148">
        <v>0</v>
      </c>
      <c r="T9" s="222">
        <v>3737</v>
      </c>
      <c r="U9" s="148">
        <v>124036</v>
      </c>
      <c r="V9" s="150" t="s">
        <v>7</v>
      </c>
      <c r="X9"/>
      <c r="Y9"/>
      <c r="Z9"/>
      <c r="AA9"/>
      <c r="AB9"/>
      <c r="AC9"/>
      <c r="AD9"/>
      <c r="AE9"/>
    </row>
    <row r="10" spans="1:31" s="8" customFormat="1" ht="13.5">
      <c r="A10" s="146" t="s">
        <v>8</v>
      </c>
      <c r="B10" s="147" t="s">
        <v>79</v>
      </c>
      <c r="C10" s="147" t="s">
        <v>79</v>
      </c>
      <c r="D10" s="173">
        <v>8</v>
      </c>
      <c r="E10" s="173">
        <v>72496</v>
      </c>
      <c r="F10" s="198">
        <v>42.77</v>
      </c>
      <c r="G10" s="148">
        <v>16147</v>
      </c>
      <c r="H10" s="198">
        <v>9.52</v>
      </c>
      <c r="I10" s="148">
        <v>54588</v>
      </c>
      <c r="J10" s="198">
        <v>32.2</v>
      </c>
      <c r="K10" s="148">
        <v>26297</v>
      </c>
      <c r="L10" s="198">
        <v>15.51</v>
      </c>
      <c r="M10" s="129">
        <v>169528</v>
      </c>
      <c r="N10" s="148">
        <v>22153</v>
      </c>
      <c r="O10" s="148">
        <v>122</v>
      </c>
      <c r="P10" s="148">
        <v>4927</v>
      </c>
      <c r="Q10" s="148">
        <v>0</v>
      </c>
      <c r="R10" s="148">
        <v>0</v>
      </c>
      <c r="S10" s="148">
        <v>0</v>
      </c>
      <c r="T10" s="222">
        <v>2191</v>
      </c>
      <c r="U10" s="148">
        <v>144517</v>
      </c>
      <c r="V10" s="150" t="s">
        <v>8</v>
      </c>
      <c r="X10"/>
      <c r="Y10"/>
      <c r="Z10"/>
      <c r="AA10"/>
      <c r="AB10"/>
      <c r="AC10"/>
      <c r="AD10"/>
      <c r="AE10"/>
    </row>
    <row r="11" spans="1:31" s="8" customFormat="1" ht="13.5">
      <c r="A11" s="151" t="s">
        <v>9</v>
      </c>
      <c r="B11" s="152" t="s">
        <v>79</v>
      </c>
      <c r="C11" s="152" t="s">
        <v>79</v>
      </c>
      <c r="D11" s="165">
        <v>4</v>
      </c>
      <c r="E11" s="148">
        <v>48098</v>
      </c>
      <c r="F11" s="198">
        <v>41.03</v>
      </c>
      <c r="G11" s="148">
        <v>7172</v>
      </c>
      <c r="H11" s="198">
        <v>6.12</v>
      </c>
      <c r="I11" s="148">
        <v>43122</v>
      </c>
      <c r="J11" s="198">
        <v>36.78</v>
      </c>
      <c r="K11" s="148">
        <v>18845</v>
      </c>
      <c r="L11" s="198">
        <v>16.07</v>
      </c>
      <c r="M11" s="130">
        <v>117237</v>
      </c>
      <c r="N11" s="148">
        <v>15797</v>
      </c>
      <c r="O11" s="148">
        <v>55</v>
      </c>
      <c r="P11" s="148">
        <v>1757</v>
      </c>
      <c r="Q11" s="153">
        <v>0</v>
      </c>
      <c r="R11" s="153">
        <v>0</v>
      </c>
      <c r="S11" s="153">
        <v>0</v>
      </c>
      <c r="T11" s="222">
        <v>1742</v>
      </c>
      <c r="U11" s="148">
        <v>101370</v>
      </c>
      <c r="V11" s="154" t="s">
        <v>9</v>
      </c>
      <c r="X11"/>
      <c r="Y11"/>
      <c r="Z11"/>
      <c r="AA11"/>
      <c r="AB11"/>
      <c r="AC11"/>
      <c r="AD11"/>
      <c r="AE11"/>
    </row>
    <row r="12" spans="1:22" ht="13.5">
      <c r="A12" s="146" t="s">
        <v>10</v>
      </c>
      <c r="B12" s="147" t="s">
        <v>79</v>
      </c>
      <c r="C12" s="147" t="s">
        <v>79</v>
      </c>
      <c r="D12" s="148">
        <v>8</v>
      </c>
      <c r="E12" s="164">
        <v>208006</v>
      </c>
      <c r="F12" s="202">
        <v>55.67</v>
      </c>
      <c r="G12" s="201">
        <v>31971</v>
      </c>
      <c r="H12" s="202">
        <v>8.56</v>
      </c>
      <c r="I12" s="201">
        <v>95334</v>
      </c>
      <c r="J12" s="202">
        <v>25.51</v>
      </c>
      <c r="K12" s="201">
        <v>38352</v>
      </c>
      <c r="L12" s="202">
        <v>10.26</v>
      </c>
      <c r="M12" s="210">
        <v>373663</v>
      </c>
      <c r="N12" s="201">
        <v>32697</v>
      </c>
      <c r="O12" s="201">
        <v>11</v>
      </c>
      <c r="P12" s="201">
        <v>34473</v>
      </c>
      <c r="Q12" s="201">
        <v>0</v>
      </c>
      <c r="R12" s="201">
        <v>0</v>
      </c>
      <c r="S12" s="201">
        <v>0</v>
      </c>
      <c r="T12" s="221">
        <v>586</v>
      </c>
      <c r="U12" s="201">
        <v>307068</v>
      </c>
      <c r="V12" s="150" t="s">
        <v>10</v>
      </c>
    </row>
    <row r="13" spans="1:22" ht="13.5">
      <c r="A13" s="146" t="s">
        <v>122</v>
      </c>
      <c r="B13" s="147" t="s">
        <v>79</v>
      </c>
      <c r="C13" s="147" t="s">
        <v>79</v>
      </c>
      <c r="D13" s="148">
        <v>8</v>
      </c>
      <c r="E13" s="173">
        <v>61215</v>
      </c>
      <c r="F13" s="198">
        <v>46.77</v>
      </c>
      <c r="G13" s="148">
        <v>7484</v>
      </c>
      <c r="H13" s="198">
        <v>5.72</v>
      </c>
      <c r="I13" s="148">
        <v>43298</v>
      </c>
      <c r="J13" s="198">
        <v>33.09</v>
      </c>
      <c r="K13" s="148">
        <v>18866</v>
      </c>
      <c r="L13" s="198">
        <v>14.42</v>
      </c>
      <c r="M13" s="129">
        <v>130863</v>
      </c>
      <c r="N13" s="148">
        <v>15230</v>
      </c>
      <c r="O13" s="148">
        <v>60</v>
      </c>
      <c r="P13" s="148">
        <v>4745</v>
      </c>
      <c r="Q13" s="148">
        <v>0</v>
      </c>
      <c r="R13" s="148">
        <v>0</v>
      </c>
      <c r="S13" s="148">
        <v>0</v>
      </c>
      <c r="T13" s="222">
        <v>2689</v>
      </c>
      <c r="U13" s="148">
        <v>113517</v>
      </c>
      <c r="V13" s="150" t="s">
        <v>110</v>
      </c>
    </row>
    <row r="14" spans="1:22" ht="13.5">
      <c r="A14" s="146" t="s">
        <v>123</v>
      </c>
      <c r="B14" s="147" t="s">
        <v>79</v>
      </c>
      <c r="C14" s="147" t="s">
        <v>79</v>
      </c>
      <c r="D14" s="148">
        <v>8</v>
      </c>
      <c r="E14" s="173">
        <v>149634</v>
      </c>
      <c r="F14" s="198">
        <v>57.79</v>
      </c>
      <c r="G14" s="148">
        <v>30667</v>
      </c>
      <c r="H14" s="198">
        <v>11.84</v>
      </c>
      <c r="I14" s="148">
        <v>50538</v>
      </c>
      <c r="J14" s="198">
        <v>19.52</v>
      </c>
      <c r="K14" s="148">
        <v>28084</v>
      </c>
      <c r="L14" s="198">
        <v>10.85</v>
      </c>
      <c r="M14" s="129">
        <v>258923</v>
      </c>
      <c r="N14" s="148">
        <v>19285</v>
      </c>
      <c r="O14" s="148">
        <v>169</v>
      </c>
      <c r="P14" s="148">
        <v>9352</v>
      </c>
      <c r="Q14" s="148">
        <v>0</v>
      </c>
      <c r="R14" s="148">
        <v>0</v>
      </c>
      <c r="S14" s="148">
        <v>0</v>
      </c>
      <c r="T14" s="222">
        <v>-145</v>
      </c>
      <c r="U14" s="148">
        <v>229972</v>
      </c>
      <c r="V14" s="150" t="s">
        <v>111</v>
      </c>
    </row>
    <row r="15" spans="1:22" ht="13.5">
      <c r="A15" s="146" t="s">
        <v>124</v>
      </c>
      <c r="B15" s="147" t="s">
        <v>79</v>
      </c>
      <c r="C15" s="147" t="s">
        <v>79</v>
      </c>
      <c r="D15" s="148">
        <v>8</v>
      </c>
      <c r="E15" s="173">
        <v>179486</v>
      </c>
      <c r="F15" s="198">
        <v>49.9</v>
      </c>
      <c r="G15" s="148">
        <v>24700</v>
      </c>
      <c r="H15" s="198">
        <v>6.87</v>
      </c>
      <c r="I15" s="148">
        <v>107441</v>
      </c>
      <c r="J15" s="198">
        <v>29.88</v>
      </c>
      <c r="K15" s="148">
        <v>47999</v>
      </c>
      <c r="L15" s="198">
        <v>13.35</v>
      </c>
      <c r="M15" s="129">
        <v>359626</v>
      </c>
      <c r="N15" s="148">
        <v>37251</v>
      </c>
      <c r="O15" s="148">
        <v>217</v>
      </c>
      <c r="P15" s="148">
        <v>18499</v>
      </c>
      <c r="Q15" s="148">
        <v>0</v>
      </c>
      <c r="R15" s="148">
        <v>0</v>
      </c>
      <c r="S15" s="148">
        <v>0</v>
      </c>
      <c r="T15" s="222">
        <v>5266</v>
      </c>
      <c r="U15" s="148">
        <v>308925</v>
      </c>
      <c r="V15" s="150" t="s">
        <v>112</v>
      </c>
    </row>
    <row r="16" spans="1:22" ht="13.5">
      <c r="A16" s="151" t="s">
        <v>13</v>
      </c>
      <c r="B16" s="152" t="s">
        <v>79</v>
      </c>
      <c r="C16" s="152" t="s">
        <v>79</v>
      </c>
      <c r="D16" s="148">
        <v>8</v>
      </c>
      <c r="E16" s="148">
        <v>27269</v>
      </c>
      <c r="F16" s="198">
        <v>32.53</v>
      </c>
      <c r="G16" s="148">
        <v>18576</v>
      </c>
      <c r="H16" s="198">
        <v>22.16</v>
      </c>
      <c r="I16" s="148">
        <v>23669</v>
      </c>
      <c r="J16" s="198">
        <v>28.24</v>
      </c>
      <c r="K16" s="148">
        <v>14307</v>
      </c>
      <c r="L16" s="198">
        <v>17.07</v>
      </c>
      <c r="M16" s="129">
        <v>83821</v>
      </c>
      <c r="N16" s="148">
        <v>8456</v>
      </c>
      <c r="O16" s="148">
        <v>41</v>
      </c>
      <c r="P16" s="148">
        <v>2428</v>
      </c>
      <c r="Q16" s="148">
        <v>0</v>
      </c>
      <c r="R16" s="148">
        <v>0</v>
      </c>
      <c r="S16" s="148">
        <v>0</v>
      </c>
      <c r="T16" s="222">
        <v>1168</v>
      </c>
      <c r="U16" s="148">
        <v>74064</v>
      </c>
      <c r="V16" s="154" t="s">
        <v>13</v>
      </c>
    </row>
    <row r="17" spans="1:22" ht="13.5">
      <c r="A17" s="146" t="s">
        <v>23</v>
      </c>
      <c r="B17" s="147" t="s">
        <v>79</v>
      </c>
      <c r="C17" s="147" t="s">
        <v>79</v>
      </c>
      <c r="D17" s="164">
        <v>8</v>
      </c>
      <c r="E17" s="164">
        <v>6891</v>
      </c>
      <c r="F17" s="202">
        <v>44.24</v>
      </c>
      <c r="G17" s="201">
        <v>1538</v>
      </c>
      <c r="H17" s="202">
        <v>9.88</v>
      </c>
      <c r="I17" s="201">
        <v>5096</v>
      </c>
      <c r="J17" s="202">
        <v>32.73</v>
      </c>
      <c r="K17" s="201">
        <v>2047</v>
      </c>
      <c r="L17" s="202">
        <v>13.15</v>
      </c>
      <c r="M17" s="210">
        <v>15572</v>
      </c>
      <c r="N17" s="201">
        <v>1888</v>
      </c>
      <c r="O17" s="201">
        <v>0</v>
      </c>
      <c r="P17" s="201">
        <v>534</v>
      </c>
      <c r="Q17" s="201">
        <v>0</v>
      </c>
      <c r="R17" s="201">
        <v>0</v>
      </c>
      <c r="S17" s="201">
        <v>0</v>
      </c>
      <c r="T17" s="221">
        <v>-557</v>
      </c>
      <c r="U17" s="201">
        <v>12593</v>
      </c>
      <c r="V17" s="150" t="s">
        <v>23</v>
      </c>
    </row>
    <row r="18" spans="1:22" ht="13.5">
      <c r="A18" s="146" t="s">
        <v>125</v>
      </c>
      <c r="B18" s="147" t="s">
        <v>79</v>
      </c>
      <c r="C18" s="147" t="s">
        <v>79</v>
      </c>
      <c r="D18" s="173">
        <v>8</v>
      </c>
      <c r="E18" s="173">
        <v>17119</v>
      </c>
      <c r="F18" s="198">
        <v>45.16</v>
      </c>
      <c r="G18" s="148">
        <v>1635</v>
      </c>
      <c r="H18" s="198">
        <v>4.31</v>
      </c>
      <c r="I18" s="148">
        <v>12841</v>
      </c>
      <c r="J18" s="198">
        <v>33.88</v>
      </c>
      <c r="K18" s="148">
        <v>6311</v>
      </c>
      <c r="L18" s="198">
        <v>16.65</v>
      </c>
      <c r="M18" s="129">
        <v>37906</v>
      </c>
      <c r="N18" s="148">
        <v>4148</v>
      </c>
      <c r="O18" s="148">
        <v>37</v>
      </c>
      <c r="P18" s="148">
        <v>389</v>
      </c>
      <c r="Q18" s="148">
        <v>0</v>
      </c>
      <c r="R18" s="148">
        <v>0</v>
      </c>
      <c r="S18" s="148">
        <v>0</v>
      </c>
      <c r="T18" s="222">
        <v>490</v>
      </c>
      <c r="U18" s="148">
        <v>33822</v>
      </c>
      <c r="V18" s="150" t="s">
        <v>113</v>
      </c>
    </row>
    <row r="19" spans="1:141" s="8" customFormat="1" ht="13.5">
      <c r="A19" s="146" t="s">
        <v>126</v>
      </c>
      <c r="B19" s="147" t="s">
        <v>79</v>
      </c>
      <c r="C19" s="147" t="s">
        <v>79</v>
      </c>
      <c r="D19" s="173">
        <v>8</v>
      </c>
      <c r="E19" s="173">
        <v>36544</v>
      </c>
      <c r="F19" s="198">
        <v>41.79</v>
      </c>
      <c r="G19" s="148">
        <v>8581</v>
      </c>
      <c r="H19" s="198">
        <v>9.81</v>
      </c>
      <c r="I19" s="148">
        <v>28930</v>
      </c>
      <c r="J19" s="198">
        <v>33.09</v>
      </c>
      <c r="K19" s="148">
        <v>13383</v>
      </c>
      <c r="L19" s="198">
        <v>15.31</v>
      </c>
      <c r="M19" s="129">
        <v>87438</v>
      </c>
      <c r="N19" s="148">
        <v>10243</v>
      </c>
      <c r="O19" s="148">
        <v>6</v>
      </c>
      <c r="P19" s="148">
        <v>1392</v>
      </c>
      <c r="Q19" s="148">
        <v>0</v>
      </c>
      <c r="R19" s="148">
        <v>0</v>
      </c>
      <c r="S19" s="148">
        <v>0</v>
      </c>
      <c r="T19" s="222">
        <v>-790</v>
      </c>
      <c r="U19" s="148">
        <v>75007</v>
      </c>
      <c r="V19" s="150" t="s">
        <v>29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2" ht="15.75" customHeight="1">
      <c r="A20" s="146" t="s">
        <v>34</v>
      </c>
      <c r="B20" s="147" t="s">
        <v>79</v>
      </c>
      <c r="C20" s="147" t="s">
        <v>79</v>
      </c>
      <c r="D20" s="173">
        <v>8</v>
      </c>
      <c r="E20" s="173">
        <v>23721</v>
      </c>
      <c r="F20" s="198">
        <v>43.11</v>
      </c>
      <c r="G20" s="148">
        <v>6644</v>
      </c>
      <c r="H20" s="198">
        <v>12.07</v>
      </c>
      <c r="I20" s="148">
        <v>15375</v>
      </c>
      <c r="J20" s="198">
        <v>27.94</v>
      </c>
      <c r="K20" s="148">
        <v>9289</v>
      </c>
      <c r="L20" s="198">
        <v>16.88</v>
      </c>
      <c r="M20" s="129">
        <v>55029</v>
      </c>
      <c r="N20" s="148">
        <v>6528</v>
      </c>
      <c r="O20" s="148">
        <v>44</v>
      </c>
      <c r="P20" s="148">
        <v>1494</v>
      </c>
      <c r="Q20" s="148">
        <v>0</v>
      </c>
      <c r="R20" s="148">
        <v>0</v>
      </c>
      <c r="S20" s="148">
        <v>0</v>
      </c>
      <c r="T20" s="222">
        <v>-43</v>
      </c>
      <c r="U20" s="148">
        <v>46920</v>
      </c>
      <c r="V20" s="150" t="s">
        <v>34</v>
      </c>
    </row>
    <row r="21" spans="1:31" s="8" customFormat="1" ht="13.5">
      <c r="A21" s="151" t="s">
        <v>37</v>
      </c>
      <c r="B21" s="152" t="s">
        <v>79</v>
      </c>
      <c r="C21" s="147" t="s">
        <v>79</v>
      </c>
      <c r="D21" s="165">
        <v>8</v>
      </c>
      <c r="E21" s="148">
        <v>25383</v>
      </c>
      <c r="F21" s="198">
        <v>37.64</v>
      </c>
      <c r="G21" s="148">
        <v>10021</v>
      </c>
      <c r="H21" s="198">
        <v>14.86</v>
      </c>
      <c r="I21" s="148">
        <v>19958</v>
      </c>
      <c r="J21" s="198">
        <v>29.6</v>
      </c>
      <c r="K21" s="148">
        <v>12072</v>
      </c>
      <c r="L21" s="198">
        <v>17.9</v>
      </c>
      <c r="M21" s="129">
        <v>67434</v>
      </c>
      <c r="N21" s="148">
        <v>8375</v>
      </c>
      <c r="O21" s="148">
        <v>0</v>
      </c>
      <c r="P21" s="148">
        <v>2474</v>
      </c>
      <c r="Q21" s="153">
        <v>0</v>
      </c>
      <c r="R21" s="153">
        <v>0</v>
      </c>
      <c r="S21" s="153">
        <v>0</v>
      </c>
      <c r="T21" s="222">
        <v>-1451</v>
      </c>
      <c r="U21" s="148">
        <v>55134</v>
      </c>
      <c r="V21" s="154" t="s">
        <v>37</v>
      </c>
      <c r="X21"/>
      <c r="Y21"/>
      <c r="Z21"/>
      <c r="AA21"/>
      <c r="AB21"/>
      <c r="AC21"/>
      <c r="AD21"/>
      <c r="AE21"/>
    </row>
    <row r="22" spans="1:31" s="8" customFormat="1" ht="13.5">
      <c r="A22" s="146" t="s">
        <v>127</v>
      </c>
      <c r="B22" s="147" t="s">
        <v>79</v>
      </c>
      <c r="C22" s="166" t="s">
        <v>79</v>
      </c>
      <c r="D22" s="148">
        <v>8</v>
      </c>
      <c r="E22" s="164">
        <v>11785</v>
      </c>
      <c r="F22" s="202">
        <v>39</v>
      </c>
      <c r="G22" s="201">
        <v>3022</v>
      </c>
      <c r="H22" s="202">
        <v>10</v>
      </c>
      <c r="I22" s="201">
        <v>9793</v>
      </c>
      <c r="J22" s="202">
        <v>32.41</v>
      </c>
      <c r="K22" s="201">
        <v>5618</v>
      </c>
      <c r="L22" s="202">
        <v>18.59</v>
      </c>
      <c r="M22" s="210">
        <v>30218</v>
      </c>
      <c r="N22" s="201">
        <v>4202</v>
      </c>
      <c r="O22" s="201">
        <v>18</v>
      </c>
      <c r="P22" s="201">
        <v>21</v>
      </c>
      <c r="Q22" s="201">
        <v>0</v>
      </c>
      <c r="R22" s="201">
        <v>0</v>
      </c>
      <c r="S22" s="201">
        <v>0</v>
      </c>
      <c r="T22" s="221">
        <v>840</v>
      </c>
      <c r="U22" s="201">
        <v>26817</v>
      </c>
      <c r="V22" s="150" t="s">
        <v>114</v>
      </c>
      <c r="X22"/>
      <c r="Y22"/>
      <c r="Z22"/>
      <c r="AA22"/>
      <c r="AB22"/>
      <c r="AC22"/>
      <c r="AD22"/>
      <c r="AE22"/>
    </row>
    <row r="23" spans="1:31" s="8" customFormat="1" ht="13.5">
      <c r="A23" s="146" t="s">
        <v>128</v>
      </c>
      <c r="B23" s="147" t="s">
        <v>79</v>
      </c>
      <c r="C23" s="147" t="s">
        <v>79</v>
      </c>
      <c r="D23" s="148">
        <v>9</v>
      </c>
      <c r="E23" s="148">
        <v>41651</v>
      </c>
      <c r="F23" s="198">
        <v>43.94</v>
      </c>
      <c r="G23" s="148">
        <v>9341</v>
      </c>
      <c r="H23" s="198">
        <v>9.85</v>
      </c>
      <c r="I23" s="148">
        <v>31045</v>
      </c>
      <c r="J23" s="198">
        <v>32.74</v>
      </c>
      <c r="K23" s="148">
        <v>12776</v>
      </c>
      <c r="L23" s="198">
        <v>13.47</v>
      </c>
      <c r="M23" s="129">
        <v>94813</v>
      </c>
      <c r="N23" s="148">
        <v>7670</v>
      </c>
      <c r="O23" s="148">
        <v>0</v>
      </c>
      <c r="P23" s="148">
        <v>1614</v>
      </c>
      <c r="Q23" s="148">
        <v>0</v>
      </c>
      <c r="R23" s="148">
        <v>0</v>
      </c>
      <c r="S23" s="148">
        <v>0</v>
      </c>
      <c r="T23" s="222">
        <v>-10399</v>
      </c>
      <c r="U23" s="148">
        <v>75130</v>
      </c>
      <c r="V23" s="150" t="s">
        <v>115</v>
      </c>
      <c r="X23"/>
      <c r="Y23"/>
      <c r="Z23"/>
      <c r="AA23"/>
      <c r="AB23"/>
      <c r="AC23"/>
      <c r="AD23"/>
      <c r="AE23"/>
    </row>
    <row r="24" spans="1:22" ht="13.5">
      <c r="A24" s="155" t="s">
        <v>102</v>
      </c>
      <c r="B24" s="156"/>
      <c r="C24" s="156"/>
      <c r="D24" s="87"/>
      <c r="E24" s="124">
        <v>2313639</v>
      </c>
      <c r="F24" s="218" t="s">
        <v>167</v>
      </c>
      <c r="G24" s="124">
        <v>249354</v>
      </c>
      <c r="H24" s="218" t="s">
        <v>167</v>
      </c>
      <c r="I24" s="124">
        <v>1101679</v>
      </c>
      <c r="J24" s="218" t="s">
        <v>167</v>
      </c>
      <c r="K24" s="124">
        <v>497239</v>
      </c>
      <c r="L24" s="218" t="s">
        <v>167</v>
      </c>
      <c r="M24" s="124">
        <v>4161911</v>
      </c>
      <c r="N24" s="124">
        <v>402943</v>
      </c>
      <c r="O24" s="124">
        <v>2890</v>
      </c>
      <c r="P24" s="124">
        <v>367219</v>
      </c>
      <c r="Q24" s="124">
        <v>0</v>
      </c>
      <c r="R24" s="124">
        <v>0</v>
      </c>
      <c r="S24" s="124">
        <v>0</v>
      </c>
      <c r="T24" s="126">
        <v>-20648</v>
      </c>
      <c r="U24" s="124">
        <v>3368211</v>
      </c>
      <c r="V24" s="157"/>
    </row>
    <row r="25" spans="1:31" s="8" customFormat="1" ht="13.5">
      <c r="A25" s="146" t="s">
        <v>40</v>
      </c>
      <c r="B25" s="147" t="s">
        <v>58</v>
      </c>
      <c r="C25" s="147" t="s">
        <v>45</v>
      </c>
      <c r="D25" s="164">
        <v>12</v>
      </c>
      <c r="E25" s="148">
        <v>0</v>
      </c>
      <c r="F25" s="74">
        <v>0</v>
      </c>
      <c r="G25" s="108">
        <v>0</v>
      </c>
      <c r="H25" s="74">
        <v>0</v>
      </c>
      <c r="I25" s="148">
        <v>0</v>
      </c>
      <c r="J25" s="74">
        <v>0</v>
      </c>
      <c r="K25" s="148">
        <v>0</v>
      </c>
      <c r="L25" s="74">
        <v>0</v>
      </c>
      <c r="M25" s="129">
        <v>62575</v>
      </c>
      <c r="N25" s="108">
        <v>0</v>
      </c>
      <c r="O25" s="108">
        <v>0</v>
      </c>
      <c r="P25" s="108">
        <v>0</v>
      </c>
      <c r="Q25" s="108"/>
      <c r="R25" s="108"/>
      <c r="S25" s="108"/>
      <c r="T25" s="227">
        <v>0</v>
      </c>
      <c r="U25" s="105">
        <v>62575</v>
      </c>
      <c r="V25" s="150" t="s">
        <v>40</v>
      </c>
      <c r="X25"/>
      <c r="Y25"/>
      <c r="Z25"/>
      <c r="AA25"/>
      <c r="AB25"/>
      <c r="AC25"/>
      <c r="AD25"/>
      <c r="AE25"/>
    </row>
    <row r="26" spans="1:31" s="8" customFormat="1" ht="13.5" customHeight="1">
      <c r="A26" s="146" t="s">
        <v>41</v>
      </c>
      <c r="B26" s="147" t="s">
        <v>79</v>
      </c>
      <c r="C26" s="147" t="s">
        <v>79</v>
      </c>
      <c r="D26" s="173">
        <v>12</v>
      </c>
      <c r="E26" s="167">
        <v>0</v>
      </c>
      <c r="F26" s="74">
        <v>0</v>
      </c>
      <c r="G26" s="108">
        <v>0</v>
      </c>
      <c r="H26" s="74">
        <v>0</v>
      </c>
      <c r="I26" s="167">
        <v>0</v>
      </c>
      <c r="J26" s="74">
        <v>0</v>
      </c>
      <c r="K26" s="148">
        <v>0</v>
      </c>
      <c r="L26" s="74">
        <v>0</v>
      </c>
      <c r="M26" s="129">
        <v>76622</v>
      </c>
      <c r="N26" s="108">
        <v>0</v>
      </c>
      <c r="O26" s="108">
        <v>0</v>
      </c>
      <c r="P26" s="108">
        <v>0</v>
      </c>
      <c r="Q26" s="108"/>
      <c r="R26" s="108"/>
      <c r="S26" s="108"/>
      <c r="T26" s="227">
        <v>0</v>
      </c>
      <c r="U26" s="105">
        <v>76622</v>
      </c>
      <c r="V26" s="150" t="s">
        <v>41</v>
      </c>
      <c r="X26"/>
      <c r="Y26"/>
      <c r="Z26"/>
      <c r="AA26"/>
      <c r="AB26"/>
      <c r="AC26"/>
      <c r="AD26"/>
      <c r="AE26"/>
    </row>
    <row r="27" spans="1:31" s="8" customFormat="1" ht="13.5">
      <c r="A27" s="151" t="s">
        <v>42</v>
      </c>
      <c r="B27" s="152" t="s">
        <v>79</v>
      </c>
      <c r="C27" s="152" t="s">
        <v>79</v>
      </c>
      <c r="D27" s="165">
        <v>12</v>
      </c>
      <c r="E27" s="148">
        <v>0</v>
      </c>
      <c r="F27" s="74">
        <v>0</v>
      </c>
      <c r="G27" s="110">
        <v>0</v>
      </c>
      <c r="H27" s="74">
        <v>0</v>
      </c>
      <c r="I27" s="148">
        <v>0</v>
      </c>
      <c r="J27" s="74">
        <v>0</v>
      </c>
      <c r="K27" s="148">
        <v>0</v>
      </c>
      <c r="L27" s="74">
        <v>0</v>
      </c>
      <c r="M27" s="129">
        <v>18050</v>
      </c>
      <c r="N27" s="110">
        <v>0</v>
      </c>
      <c r="O27" s="108">
        <v>0</v>
      </c>
      <c r="P27" s="110">
        <v>0</v>
      </c>
      <c r="Q27" s="110"/>
      <c r="R27" s="110"/>
      <c r="S27" s="110"/>
      <c r="T27" s="228">
        <v>0</v>
      </c>
      <c r="U27" s="105">
        <v>18050</v>
      </c>
      <c r="V27" s="163" t="s">
        <v>42</v>
      </c>
      <c r="X27"/>
      <c r="Y27"/>
      <c r="Z27"/>
      <c r="AA27"/>
      <c r="AB27"/>
      <c r="AC27"/>
      <c r="AD27"/>
      <c r="AE27"/>
    </row>
    <row r="28" spans="1:31" s="8" customFormat="1" ht="13.5">
      <c r="A28" s="155" t="s">
        <v>43</v>
      </c>
      <c r="B28" s="159"/>
      <c r="C28" s="159"/>
      <c r="D28" s="80"/>
      <c r="E28" s="125">
        <v>0</v>
      </c>
      <c r="F28" s="218" t="s">
        <v>167</v>
      </c>
      <c r="G28" s="125">
        <v>0</v>
      </c>
      <c r="H28" s="218" t="s">
        <v>167</v>
      </c>
      <c r="I28" s="125">
        <v>0</v>
      </c>
      <c r="J28" s="218" t="s">
        <v>167</v>
      </c>
      <c r="K28" s="125">
        <v>0</v>
      </c>
      <c r="L28" s="218" t="s">
        <v>167</v>
      </c>
      <c r="M28" s="125">
        <v>157247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225">
        <v>0</v>
      </c>
      <c r="U28" s="125">
        <v>157247</v>
      </c>
      <c r="V28" s="160"/>
      <c r="X28"/>
      <c r="Y28"/>
      <c r="Z28"/>
      <c r="AA28"/>
      <c r="AB28"/>
      <c r="AC28"/>
      <c r="AD28"/>
      <c r="AE28"/>
    </row>
    <row r="29" spans="1:22" ht="14.25" thickBot="1">
      <c r="A29" s="161" t="s">
        <v>98</v>
      </c>
      <c r="B29" s="83"/>
      <c r="C29" s="83"/>
      <c r="D29" s="83"/>
      <c r="E29" s="127">
        <v>2313639</v>
      </c>
      <c r="F29" s="196" t="s">
        <v>169</v>
      </c>
      <c r="G29" s="127">
        <v>249354</v>
      </c>
      <c r="H29" s="196" t="s">
        <v>167</v>
      </c>
      <c r="I29" s="127">
        <v>1101679</v>
      </c>
      <c r="J29" s="196" t="s">
        <v>168</v>
      </c>
      <c r="K29" s="127">
        <v>497239</v>
      </c>
      <c r="L29" s="196" t="s">
        <v>168</v>
      </c>
      <c r="M29" s="127">
        <v>4319158</v>
      </c>
      <c r="N29" s="127">
        <v>402943</v>
      </c>
      <c r="O29" s="127">
        <v>2890</v>
      </c>
      <c r="P29" s="127">
        <v>367219</v>
      </c>
      <c r="Q29" s="127">
        <v>0</v>
      </c>
      <c r="R29" s="127">
        <v>0</v>
      </c>
      <c r="S29" s="127">
        <v>0</v>
      </c>
      <c r="T29" s="226">
        <v>-20648</v>
      </c>
      <c r="U29" s="127">
        <v>3525458</v>
      </c>
      <c r="V29" s="162"/>
    </row>
    <row r="30" spans="3:21" ht="8.25" customHeight="1">
      <c r="C30" s="107"/>
      <c r="D30" s="107"/>
      <c r="E30" s="107"/>
      <c r="F30" s="107"/>
      <c r="G30" s="106"/>
      <c r="H30" s="106"/>
      <c r="I30" s="107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</row>
    <row r="32" spans="1:22" ht="24.75" thickBot="1">
      <c r="A32" s="16" t="s">
        <v>131</v>
      </c>
      <c r="G32"/>
      <c r="H32"/>
      <c r="J32"/>
      <c r="K32"/>
      <c r="L32"/>
      <c r="M32"/>
      <c r="N32"/>
      <c r="O32"/>
      <c r="P32" s="62"/>
      <c r="Q32" s="62"/>
      <c r="R32" s="62"/>
      <c r="S32" s="62"/>
      <c r="T32" s="62"/>
      <c r="U32" s="62" t="s">
        <v>132</v>
      </c>
      <c r="V32" s="62"/>
    </row>
    <row r="33" spans="1:22" ht="15" customHeight="1">
      <c r="A33" s="322" t="s">
        <v>2</v>
      </c>
      <c r="B33" s="290" t="s">
        <v>48</v>
      </c>
      <c r="C33" s="291"/>
      <c r="D33" s="291"/>
      <c r="E33" s="291"/>
      <c r="F33" s="291"/>
      <c r="G33" s="291"/>
      <c r="H33" s="291"/>
      <c r="I33" s="291"/>
      <c r="J33" s="46"/>
      <c r="K33" s="63"/>
      <c r="L33" s="290" t="s">
        <v>97</v>
      </c>
      <c r="M33" s="291"/>
      <c r="N33" s="291"/>
      <c r="O33" s="297"/>
      <c r="P33" s="21"/>
      <c r="Q33" s="283"/>
      <c r="R33" s="284"/>
      <c r="S33" s="284"/>
      <c r="T33" s="285"/>
      <c r="U33" s="25"/>
      <c r="V33"/>
    </row>
    <row r="34" spans="1:22" ht="15" customHeight="1">
      <c r="A34" s="323"/>
      <c r="B34" s="5"/>
      <c r="C34" s="19"/>
      <c r="D34" s="5"/>
      <c r="E34" s="19"/>
      <c r="F34" s="5"/>
      <c r="G34" s="19"/>
      <c r="H34" s="5"/>
      <c r="I34" s="19"/>
      <c r="J34" s="7"/>
      <c r="K34" s="36"/>
      <c r="L34" s="295" t="s">
        <v>143</v>
      </c>
      <c r="M34" s="296"/>
      <c r="N34" s="325" t="s">
        <v>157</v>
      </c>
      <c r="O34" s="326"/>
      <c r="P34" s="3" t="s">
        <v>117</v>
      </c>
      <c r="Q34" s="286" t="s">
        <v>150</v>
      </c>
      <c r="R34" s="287"/>
      <c r="S34" s="287"/>
      <c r="T34" s="288"/>
      <c r="U34" s="27"/>
      <c r="V34"/>
    </row>
    <row r="35" spans="1:22" ht="15" customHeight="1">
      <c r="A35" s="323"/>
      <c r="B35" s="286" t="s">
        <v>88</v>
      </c>
      <c r="C35" s="289"/>
      <c r="D35" s="286" t="s">
        <v>89</v>
      </c>
      <c r="E35" s="289"/>
      <c r="F35" s="286" t="s">
        <v>90</v>
      </c>
      <c r="G35" s="289"/>
      <c r="H35" s="286" t="s">
        <v>67</v>
      </c>
      <c r="I35" s="289"/>
      <c r="J35" s="286" t="s">
        <v>49</v>
      </c>
      <c r="K35" s="289"/>
      <c r="L35" s="295" t="s">
        <v>152</v>
      </c>
      <c r="M35" s="296"/>
      <c r="N35" s="327"/>
      <c r="O35" s="328"/>
      <c r="P35" s="3"/>
      <c r="Q35" s="286"/>
      <c r="R35" s="287"/>
      <c r="S35" s="287"/>
      <c r="T35" s="289"/>
      <c r="U35" s="72" t="s">
        <v>2</v>
      </c>
      <c r="V35"/>
    </row>
    <row r="36" spans="1:22" ht="15" customHeight="1">
      <c r="A36" s="323"/>
      <c r="B36" s="7"/>
      <c r="C36" s="6"/>
      <c r="D36" s="7"/>
      <c r="E36" s="6"/>
      <c r="F36" s="7"/>
      <c r="G36" s="6"/>
      <c r="H36" s="7"/>
      <c r="I36" s="6"/>
      <c r="J36" s="98"/>
      <c r="K36" s="99"/>
      <c r="L36" s="295" t="s">
        <v>151</v>
      </c>
      <c r="M36" s="296"/>
      <c r="N36" s="327"/>
      <c r="O36" s="328"/>
      <c r="P36" s="3" t="s">
        <v>53</v>
      </c>
      <c r="Q36" s="286" t="s">
        <v>53</v>
      </c>
      <c r="R36" s="287"/>
      <c r="S36" s="287"/>
      <c r="T36" s="288"/>
      <c r="U36" s="27"/>
      <c r="V36"/>
    </row>
    <row r="37" spans="1:23" ht="15" customHeight="1">
      <c r="A37" s="324"/>
      <c r="B37" s="197"/>
      <c r="C37" s="180" t="s">
        <v>120</v>
      </c>
      <c r="D37" s="200"/>
      <c r="E37" s="180" t="s">
        <v>120</v>
      </c>
      <c r="F37" s="204"/>
      <c r="G37" s="180" t="s">
        <v>52</v>
      </c>
      <c r="H37" s="204"/>
      <c r="I37" s="180" t="s">
        <v>52</v>
      </c>
      <c r="J37" s="197"/>
      <c r="K37" s="200" t="s">
        <v>171</v>
      </c>
      <c r="L37" s="303" t="s">
        <v>55</v>
      </c>
      <c r="M37" s="256"/>
      <c r="N37" s="303" t="s">
        <v>55</v>
      </c>
      <c r="O37" s="256"/>
      <c r="P37" s="12"/>
      <c r="Q37" s="280"/>
      <c r="R37" s="281"/>
      <c r="S37" s="281"/>
      <c r="T37" s="282"/>
      <c r="U37" s="30"/>
      <c r="W37" s="8"/>
    </row>
    <row r="38" spans="1:23" ht="13.5">
      <c r="A38" s="31" t="s">
        <v>4</v>
      </c>
      <c r="B38" s="237">
        <v>0</v>
      </c>
      <c r="C38" s="206">
        <v>3.6</v>
      </c>
      <c r="D38" s="237">
        <v>0</v>
      </c>
      <c r="E38" s="206">
        <v>2.6</v>
      </c>
      <c r="F38" s="237">
        <v>0</v>
      </c>
      <c r="G38" s="240">
        <v>8200</v>
      </c>
      <c r="H38" s="241">
        <v>0</v>
      </c>
      <c r="I38" s="240">
        <v>5400</v>
      </c>
      <c r="J38" s="241">
        <v>0</v>
      </c>
      <c r="K38" s="240">
        <v>160</v>
      </c>
      <c r="L38" s="241">
        <v>0</v>
      </c>
      <c r="M38" s="240">
        <v>32890218</v>
      </c>
      <c r="N38" s="241">
        <v>0</v>
      </c>
      <c r="O38" s="247">
        <v>2271381</v>
      </c>
      <c r="P38" s="234" t="s">
        <v>163</v>
      </c>
      <c r="Q38" s="266" t="s">
        <v>164</v>
      </c>
      <c r="R38" s="267"/>
      <c r="S38" s="267"/>
      <c r="T38" s="268"/>
      <c r="U38" s="38" t="s">
        <v>4</v>
      </c>
      <c r="W38" s="8"/>
    </row>
    <row r="39" spans="1:23" ht="13.5">
      <c r="A39" s="31" t="s">
        <v>5</v>
      </c>
      <c r="B39" s="238">
        <v>0</v>
      </c>
      <c r="C39" s="205">
        <v>1.7</v>
      </c>
      <c r="D39" s="238">
        <v>0</v>
      </c>
      <c r="E39" s="205">
        <v>0</v>
      </c>
      <c r="F39" s="238">
        <v>0</v>
      </c>
      <c r="G39" s="243">
        <v>4300</v>
      </c>
      <c r="H39" s="244">
        <v>0</v>
      </c>
      <c r="I39" s="243">
        <v>5100</v>
      </c>
      <c r="J39" s="244">
        <v>0</v>
      </c>
      <c r="K39" s="243">
        <v>160</v>
      </c>
      <c r="L39" s="244">
        <v>0</v>
      </c>
      <c r="M39" s="243">
        <v>10655392</v>
      </c>
      <c r="N39" s="244">
        <v>0</v>
      </c>
      <c r="O39" s="248">
        <v>0</v>
      </c>
      <c r="P39" s="235" t="s">
        <v>163</v>
      </c>
      <c r="Q39" s="277" t="s">
        <v>165</v>
      </c>
      <c r="R39" s="278"/>
      <c r="S39" s="278"/>
      <c r="T39" s="279"/>
      <c r="U39" s="38" t="s">
        <v>5</v>
      </c>
      <c r="W39" s="8"/>
    </row>
    <row r="40" spans="1:23" ht="13.5">
      <c r="A40" s="31" t="s">
        <v>7</v>
      </c>
      <c r="B40" s="238">
        <v>0</v>
      </c>
      <c r="C40" s="205">
        <v>1.6</v>
      </c>
      <c r="D40" s="238">
        <v>0</v>
      </c>
      <c r="E40" s="205">
        <v>7.2</v>
      </c>
      <c r="F40" s="238">
        <v>0</v>
      </c>
      <c r="G40" s="243">
        <v>7000</v>
      </c>
      <c r="H40" s="244">
        <v>0</v>
      </c>
      <c r="I40" s="243">
        <v>5500</v>
      </c>
      <c r="J40" s="244">
        <v>0</v>
      </c>
      <c r="K40" s="243">
        <v>160</v>
      </c>
      <c r="L40" s="244">
        <v>0</v>
      </c>
      <c r="M40" s="243">
        <v>3703493</v>
      </c>
      <c r="N40" s="244">
        <v>0</v>
      </c>
      <c r="O40" s="248">
        <v>204847</v>
      </c>
      <c r="P40" s="235" t="s">
        <v>163</v>
      </c>
      <c r="Q40" s="277" t="s">
        <v>164</v>
      </c>
      <c r="R40" s="278"/>
      <c r="S40" s="278"/>
      <c r="T40" s="279"/>
      <c r="U40" s="38" t="s">
        <v>7</v>
      </c>
      <c r="W40" s="8"/>
    </row>
    <row r="41" spans="1:23" ht="13.5">
      <c r="A41" s="31" t="s">
        <v>8</v>
      </c>
      <c r="B41" s="238">
        <v>0</v>
      </c>
      <c r="C41" s="205">
        <v>1.8</v>
      </c>
      <c r="D41" s="238">
        <v>0</v>
      </c>
      <c r="E41" s="205">
        <v>7</v>
      </c>
      <c r="F41" s="238">
        <v>0</v>
      </c>
      <c r="G41" s="243">
        <v>7200</v>
      </c>
      <c r="H41" s="244">
        <v>0</v>
      </c>
      <c r="I41" s="243">
        <v>6200</v>
      </c>
      <c r="J41" s="244">
        <v>0</v>
      </c>
      <c r="K41" s="243">
        <v>160</v>
      </c>
      <c r="L41" s="244">
        <v>0</v>
      </c>
      <c r="M41" s="243">
        <v>4103814</v>
      </c>
      <c r="N41" s="244">
        <v>0</v>
      </c>
      <c r="O41" s="243">
        <v>239312</v>
      </c>
      <c r="P41" s="235" t="s">
        <v>163</v>
      </c>
      <c r="Q41" s="277" t="s">
        <v>164</v>
      </c>
      <c r="R41" s="278"/>
      <c r="S41" s="278"/>
      <c r="T41" s="279"/>
      <c r="U41" s="38" t="s">
        <v>8</v>
      </c>
      <c r="W41" s="8"/>
    </row>
    <row r="42" spans="1:23" ht="13.5">
      <c r="A42" s="32" t="s">
        <v>9</v>
      </c>
      <c r="B42" s="238">
        <v>0</v>
      </c>
      <c r="C42" s="205">
        <v>1.8</v>
      </c>
      <c r="D42" s="238">
        <v>0</v>
      </c>
      <c r="E42" s="205">
        <v>5.8</v>
      </c>
      <c r="F42" s="238">
        <v>0</v>
      </c>
      <c r="G42" s="243">
        <v>8500</v>
      </c>
      <c r="H42" s="244">
        <v>0</v>
      </c>
      <c r="I42" s="243">
        <v>6500</v>
      </c>
      <c r="J42" s="244">
        <v>0</v>
      </c>
      <c r="K42" s="243">
        <v>160</v>
      </c>
      <c r="L42" s="244">
        <v>0</v>
      </c>
      <c r="M42" s="243">
        <v>2711693</v>
      </c>
      <c r="N42" s="244">
        <v>0</v>
      </c>
      <c r="O42" s="243">
        <v>127262</v>
      </c>
      <c r="P42" s="236" t="s">
        <v>163</v>
      </c>
      <c r="Q42" s="269" t="s">
        <v>164</v>
      </c>
      <c r="R42" s="270"/>
      <c r="S42" s="270"/>
      <c r="T42" s="271"/>
      <c r="U42" s="39" t="s">
        <v>9</v>
      </c>
      <c r="W42" s="8"/>
    </row>
    <row r="43" spans="1:22" ht="13.5">
      <c r="A43" s="31" t="s">
        <v>10</v>
      </c>
      <c r="B43" s="237">
        <v>0</v>
      </c>
      <c r="C43" s="206">
        <v>2.3</v>
      </c>
      <c r="D43" s="237">
        <v>0</v>
      </c>
      <c r="E43" s="206">
        <v>6</v>
      </c>
      <c r="F43" s="237">
        <v>0</v>
      </c>
      <c r="G43" s="240">
        <v>6400</v>
      </c>
      <c r="H43" s="241">
        <v>0</v>
      </c>
      <c r="I43" s="240">
        <v>4800</v>
      </c>
      <c r="J43" s="241">
        <v>0</v>
      </c>
      <c r="K43" s="240">
        <v>160</v>
      </c>
      <c r="L43" s="241">
        <v>0</v>
      </c>
      <c r="M43" s="240">
        <v>9043891</v>
      </c>
      <c r="N43" s="241">
        <v>0</v>
      </c>
      <c r="O43" s="247">
        <v>532848</v>
      </c>
      <c r="P43" s="234" t="s">
        <v>163</v>
      </c>
      <c r="Q43" s="266" t="s">
        <v>164</v>
      </c>
      <c r="R43" s="267"/>
      <c r="S43" s="267"/>
      <c r="T43" s="268"/>
      <c r="U43" s="38" t="s">
        <v>10</v>
      </c>
      <c r="V43"/>
    </row>
    <row r="44" spans="1:22" ht="13.5">
      <c r="A44" s="31" t="s">
        <v>122</v>
      </c>
      <c r="B44" s="238">
        <v>0</v>
      </c>
      <c r="C44" s="205">
        <v>1.7</v>
      </c>
      <c r="D44" s="238">
        <v>0</v>
      </c>
      <c r="E44" s="205">
        <v>4</v>
      </c>
      <c r="F44" s="238">
        <v>0</v>
      </c>
      <c r="G44" s="243">
        <v>7200</v>
      </c>
      <c r="H44" s="244">
        <v>0</v>
      </c>
      <c r="I44" s="243">
        <v>5400</v>
      </c>
      <c r="J44" s="244">
        <v>0</v>
      </c>
      <c r="K44" s="243">
        <v>160</v>
      </c>
      <c r="L44" s="244">
        <v>0</v>
      </c>
      <c r="M44" s="243">
        <v>3658976</v>
      </c>
      <c r="N44" s="244">
        <v>0</v>
      </c>
      <c r="O44" s="248">
        <v>192067</v>
      </c>
      <c r="P44" s="235" t="s">
        <v>163</v>
      </c>
      <c r="Q44" s="277" t="s">
        <v>164</v>
      </c>
      <c r="R44" s="278"/>
      <c r="S44" s="278"/>
      <c r="T44" s="279"/>
      <c r="U44" s="38" t="s">
        <v>110</v>
      </c>
      <c r="V44"/>
    </row>
    <row r="45" spans="1:22" ht="13.5">
      <c r="A45" s="31" t="s">
        <v>123</v>
      </c>
      <c r="B45" s="238">
        <v>0</v>
      </c>
      <c r="C45" s="205">
        <v>1.5</v>
      </c>
      <c r="D45" s="238">
        <v>0</v>
      </c>
      <c r="E45" s="205">
        <v>5</v>
      </c>
      <c r="F45" s="238">
        <v>0</v>
      </c>
      <c r="G45" s="243">
        <v>3000</v>
      </c>
      <c r="H45" s="244">
        <v>0</v>
      </c>
      <c r="I45" s="243">
        <v>3000</v>
      </c>
      <c r="J45" s="244">
        <v>0</v>
      </c>
      <c r="K45" s="243">
        <v>160</v>
      </c>
      <c r="L45" s="244">
        <v>0</v>
      </c>
      <c r="M45" s="243">
        <v>9975797</v>
      </c>
      <c r="N45" s="244">
        <v>0</v>
      </c>
      <c r="O45" s="248">
        <v>613351</v>
      </c>
      <c r="P45" s="235" t="s">
        <v>163</v>
      </c>
      <c r="Q45" s="277" t="s">
        <v>164</v>
      </c>
      <c r="R45" s="278"/>
      <c r="S45" s="278"/>
      <c r="T45" s="279"/>
      <c r="U45" s="38" t="s">
        <v>111</v>
      </c>
      <c r="V45"/>
    </row>
    <row r="46" spans="1:22" ht="13.5">
      <c r="A46" s="31" t="s">
        <v>124</v>
      </c>
      <c r="B46" s="238">
        <v>0</v>
      </c>
      <c r="C46" s="205">
        <v>1.6</v>
      </c>
      <c r="D46" s="238">
        <v>0</v>
      </c>
      <c r="E46" s="205">
        <v>4</v>
      </c>
      <c r="F46" s="238">
        <v>0</v>
      </c>
      <c r="G46" s="243">
        <v>6000</v>
      </c>
      <c r="H46" s="244">
        <v>0</v>
      </c>
      <c r="I46" s="243">
        <v>4800</v>
      </c>
      <c r="J46" s="244">
        <v>0</v>
      </c>
      <c r="K46" s="243">
        <v>160</v>
      </c>
      <c r="L46" s="244">
        <v>0</v>
      </c>
      <c r="M46" s="243">
        <v>11384041</v>
      </c>
      <c r="N46" s="244">
        <v>0</v>
      </c>
      <c r="O46" s="248">
        <v>633645</v>
      </c>
      <c r="P46" s="235" t="s">
        <v>163</v>
      </c>
      <c r="Q46" s="277" t="s">
        <v>164</v>
      </c>
      <c r="R46" s="278"/>
      <c r="S46" s="278"/>
      <c r="T46" s="279"/>
      <c r="U46" s="38" t="s">
        <v>112</v>
      </c>
      <c r="V46"/>
    </row>
    <row r="47" spans="1:22" ht="13.5">
      <c r="A47" s="32" t="s">
        <v>13</v>
      </c>
      <c r="B47" s="238">
        <v>0</v>
      </c>
      <c r="C47" s="205">
        <v>1.2</v>
      </c>
      <c r="D47" s="238">
        <v>0</v>
      </c>
      <c r="E47" s="205">
        <v>16</v>
      </c>
      <c r="F47" s="238">
        <v>0</v>
      </c>
      <c r="G47" s="243">
        <v>6500</v>
      </c>
      <c r="H47" s="244">
        <v>0</v>
      </c>
      <c r="I47" s="243">
        <v>7000</v>
      </c>
      <c r="J47" s="244">
        <v>0</v>
      </c>
      <c r="K47" s="243">
        <v>160</v>
      </c>
      <c r="L47" s="244">
        <v>0</v>
      </c>
      <c r="M47" s="243">
        <v>2309764</v>
      </c>
      <c r="N47" s="244">
        <v>0</v>
      </c>
      <c r="O47" s="243">
        <v>121070</v>
      </c>
      <c r="P47" s="236" t="s">
        <v>163</v>
      </c>
      <c r="Q47" s="269" t="s">
        <v>164</v>
      </c>
      <c r="R47" s="270"/>
      <c r="S47" s="270"/>
      <c r="T47" s="271"/>
      <c r="U47" s="39" t="s">
        <v>13</v>
      </c>
      <c r="V47"/>
    </row>
    <row r="48" spans="1:22" ht="13.5">
      <c r="A48" s="31" t="s">
        <v>23</v>
      </c>
      <c r="B48" s="237">
        <v>0</v>
      </c>
      <c r="C48" s="206">
        <v>1.8</v>
      </c>
      <c r="D48" s="237">
        <v>0</v>
      </c>
      <c r="E48" s="206">
        <v>11.3</v>
      </c>
      <c r="F48" s="237">
        <v>0</v>
      </c>
      <c r="G48" s="240">
        <v>8000</v>
      </c>
      <c r="H48" s="241">
        <v>0</v>
      </c>
      <c r="I48" s="240">
        <v>5600</v>
      </c>
      <c r="J48" s="241">
        <v>0</v>
      </c>
      <c r="K48" s="240">
        <v>160</v>
      </c>
      <c r="L48" s="241">
        <v>0</v>
      </c>
      <c r="M48" s="240">
        <v>382871</v>
      </c>
      <c r="N48" s="241">
        <v>0</v>
      </c>
      <c r="O48" s="247">
        <v>13615</v>
      </c>
      <c r="P48" s="234" t="s">
        <v>163</v>
      </c>
      <c r="Q48" s="266" t="s">
        <v>164</v>
      </c>
      <c r="R48" s="267"/>
      <c r="S48" s="267"/>
      <c r="T48" s="268"/>
      <c r="U48" s="38" t="s">
        <v>23</v>
      </c>
      <c r="V48"/>
    </row>
    <row r="49" spans="1:22" ht="13.5">
      <c r="A49" s="31" t="s">
        <v>125</v>
      </c>
      <c r="B49" s="238">
        <v>0</v>
      </c>
      <c r="C49" s="205">
        <v>1.3</v>
      </c>
      <c r="D49" s="238">
        <v>0</v>
      </c>
      <c r="E49" s="205">
        <v>2.6</v>
      </c>
      <c r="F49" s="238">
        <v>0</v>
      </c>
      <c r="G49" s="243">
        <v>5800</v>
      </c>
      <c r="H49" s="244">
        <v>0</v>
      </c>
      <c r="I49" s="243">
        <v>5100</v>
      </c>
      <c r="J49" s="244">
        <v>0</v>
      </c>
      <c r="K49" s="243">
        <v>160</v>
      </c>
      <c r="L49" s="244">
        <v>0</v>
      </c>
      <c r="M49" s="243">
        <v>1316912</v>
      </c>
      <c r="N49" s="244">
        <v>0</v>
      </c>
      <c r="O49" s="248">
        <v>62904</v>
      </c>
      <c r="P49" s="235" t="s">
        <v>163</v>
      </c>
      <c r="Q49" s="277" t="s">
        <v>164</v>
      </c>
      <c r="R49" s="278"/>
      <c r="S49" s="278"/>
      <c r="T49" s="279"/>
      <c r="U49" s="38" t="s">
        <v>113</v>
      </c>
      <c r="V49"/>
    </row>
    <row r="50" spans="1:22" ht="13.5">
      <c r="A50" s="31" t="s">
        <v>126</v>
      </c>
      <c r="B50" s="238">
        <v>0</v>
      </c>
      <c r="C50" s="205">
        <v>1.2</v>
      </c>
      <c r="D50" s="238">
        <v>0</v>
      </c>
      <c r="E50" s="205">
        <v>5.7</v>
      </c>
      <c r="F50" s="238">
        <v>0</v>
      </c>
      <c r="G50" s="243">
        <v>5800</v>
      </c>
      <c r="H50" s="244">
        <v>0</v>
      </c>
      <c r="I50" s="243">
        <v>5000</v>
      </c>
      <c r="J50" s="244">
        <v>0</v>
      </c>
      <c r="K50" s="243">
        <v>160</v>
      </c>
      <c r="L50" s="244">
        <v>0</v>
      </c>
      <c r="M50" s="243">
        <v>3045402</v>
      </c>
      <c r="N50" s="244">
        <v>0</v>
      </c>
      <c r="O50" s="248">
        <v>150562</v>
      </c>
      <c r="P50" s="235" t="s">
        <v>163</v>
      </c>
      <c r="Q50" s="277" t="s">
        <v>164</v>
      </c>
      <c r="R50" s="278"/>
      <c r="S50" s="278"/>
      <c r="T50" s="279"/>
      <c r="U50" s="38" t="s">
        <v>29</v>
      </c>
      <c r="V50"/>
    </row>
    <row r="51" spans="1:22" ht="13.5">
      <c r="A51" s="31" t="s">
        <v>34</v>
      </c>
      <c r="B51" s="238">
        <v>0</v>
      </c>
      <c r="C51" s="205">
        <v>1.8</v>
      </c>
      <c r="D51" s="238">
        <v>0</v>
      </c>
      <c r="E51" s="205">
        <v>10</v>
      </c>
      <c r="F51" s="238">
        <v>0</v>
      </c>
      <c r="G51" s="243">
        <v>6500</v>
      </c>
      <c r="H51" s="244">
        <v>0</v>
      </c>
      <c r="I51" s="243">
        <v>7000</v>
      </c>
      <c r="J51" s="244">
        <v>0</v>
      </c>
      <c r="K51" s="243">
        <v>160</v>
      </c>
      <c r="L51" s="244">
        <v>0</v>
      </c>
      <c r="M51" s="243">
        <v>1318389</v>
      </c>
      <c r="N51" s="244">
        <v>0</v>
      </c>
      <c r="O51" s="243">
        <v>66441</v>
      </c>
      <c r="P51" s="235" t="s">
        <v>163</v>
      </c>
      <c r="Q51" s="277" t="s">
        <v>164</v>
      </c>
      <c r="R51" s="278"/>
      <c r="S51" s="278"/>
      <c r="T51" s="279"/>
      <c r="U51" s="38" t="s">
        <v>34</v>
      </c>
      <c r="V51"/>
    </row>
    <row r="52" spans="1:23" ht="13.5">
      <c r="A52" s="32" t="s">
        <v>37</v>
      </c>
      <c r="B52" s="238">
        <v>0</v>
      </c>
      <c r="C52" s="205">
        <v>1.7</v>
      </c>
      <c r="D52" s="238">
        <v>0</v>
      </c>
      <c r="E52" s="205">
        <v>12</v>
      </c>
      <c r="F52" s="238">
        <v>0</v>
      </c>
      <c r="G52" s="243">
        <v>7500</v>
      </c>
      <c r="H52" s="244">
        <v>0</v>
      </c>
      <c r="I52" s="243">
        <v>8000</v>
      </c>
      <c r="J52" s="244">
        <v>0</v>
      </c>
      <c r="K52" s="243">
        <v>160</v>
      </c>
      <c r="L52" s="244">
        <v>0</v>
      </c>
      <c r="M52" s="243">
        <v>1493087</v>
      </c>
      <c r="N52" s="244">
        <v>0</v>
      </c>
      <c r="O52" s="243">
        <v>83512</v>
      </c>
      <c r="P52" s="236" t="s">
        <v>163</v>
      </c>
      <c r="Q52" s="269" t="s">
        <v>164</v>
      </c>
      <c r="R52" s="270"/>
      <c r="S52" s="270"/>
      <c r="T52" s="271"/>
      <c r="U52" s="39" t="s">
        <v>37</v>
      </c>
      <c r="W52" s="8"/>
    </row>
    <row r="53" spans="1:23" ht="13.5">
      <c r="A53" s="31" t="s">
        <v>127</v>
      </c>
      <c r="B53" s="237">
        <v>0</v>
      </c>
      <c r="C53" s="206">
        <v>1.3</v>
      </c>
      <c r="D53" s="237">
        <v>0</v>
      </c>
      <c r="E53" s="206">
        <v>6</v>
      </c>
      <c r="F53" s="237">
        <v>0</v>
      </c>
      <c r="G53" s="240">
        <v>5500</v>
      </c>
      <c r="H53" s="241">
        <v>0</v>
      </c>
      <c r="I53" s="240">
        <v>5500</v>
      </c>
      <c r="J53" s="241">
        <v>0</v>
      </c>
      <c r="K53" s="240">
        <v>160</v>
      </c>
      <c r="L53" s="241">
        <v>0</v>
      </c>
      <c r="M53" s="240">
        <v>916436</v>
      </c>
      <c r="N53" s="241">
        <v>0</v>
      </c>
      <c r="O53" s="247">
        <v>51648</v>
      </c>
      <c r="P53" s="234" t="s">
        <v>163</v>
      </c>
      <c r="Q53" s="266" t="s">
        <v>164</v>
      </c>
      <c r="R53" s="267"/>
      <c r="S53" s="267"/>
      <c r="T53" s="268"/>
      <c r="U53" s="38" t="s">
        <v>114</v>
      </c>
      <c r="W53" s="8"/>
    </row>
    <row r="54" spans="1:23" ht="13.5">
      <c r="A54" s="31" t="s">
        <v>128</v>
      </c>
      <c r="B54" s="239">
        <v>0</v>
      </c>
      <c r="C54" s="205">
        <v>1.7</v>
      </c>
      <c r="D54" s="239">
        <v>0</v>
      </c>
      <c r="E54" s="205">
        <v>8</v>
      </c>
      <c r="F54" s="239">
        <v>0</v>
      </c>
      <c r="G54" s="243">
        <v>7500</v>
      </c>
      <c r="H54" s="246">
        <v>0</v>
      </c>
      <c r="I54" s="243">
        <v>6000</v>
      </c>
      <c r="J54" s="246">
        <v>0</v>
      </c>
      <c r="K54" s="243">
        <v>160</v>
      </c>
      <c r="L54" s="246">
        <v>0</v>
      </c>
      <c r="M54" s="243">
        <v>2452485</v>
      </c>
      <c r="N54" s="246">
        <v>0</v>
      </c>
      <c r="O54" s="243">
        <v>116764</v>
      </c>
      <c r="P54" s="236" t="s">
        <v>163</v>
      </c>
      <c r="Q54" s="269" t="s">
        <v>164</v>
      </c>
      <c r="R54" s="270"/>
      <c r="S54" s="270"/>
      <c r="T54" s="271"/>
      <c r="U54" s="38" t="s">
        <v>115</v>
      </c>
      <c r="W54" s="8"/>
    </row>
    <row r="55" spans="1:22" ht="13.5">
      <c r="A55" s="78" t="s">
        <v>102</v>
      </c>
      <c r="B55" s="103"/>
      <c r="C55" s="177" t="s">
        <v>162</v>
      </c>
      <c r="D55" s="298" t="s">
        <v>162</v>
      </c>
      <c r="E55" s="299"/>
      <c r="F55" s="298" t="s">
        <v>162</v>
      </c>
      <c r="G55" s="299"/>
      <c r="H55" s="298" t="s">
        <v>162</v>
      </c>
      <c r="I55" s="299"/>
      <c r="J55" s="305" t="s">
        <v>162</v>
      </c>
      <c r="K55" s="306"/>
      <c r="L55" s="298" t="s">
        <v>162</v>
      </c>
      <c r="M55" s="299"/>
      <c r="N55" s="298" t="s">
        <v>162</v>
      </c>
      <c r="O55" s="299"/>
      <c r="P55" s="178" t="s">
        <v>162</v>
      </c>
      <c r="Q55" s="260" t="s">
        <v>162</v>
      </c>
      <c r="R55" s="272"/>
      <c r="S55" s="272"/>
      <c r="T55" s="273"/>
      <c r="U55" s="81"/>
      <c r="V55"/>
    </row>
    <row r="56" spans="1:23" ht="13.5">
      <c r="A56" s="31" t="s">
        <v>40</v>
      </c>
      <c r="B56" s="102"/>
      <c r="C56" s="179" t="s">
        <v>162</v>
      </c>
      <c r="D56" s="302" t="s">
        <v>162</v>
      </c>
      <c r="E56" s="276"/>
      <c r="F56" s="302" t="s">
        <v>162</v>
      </c>
      <c r="G56" s="276"/>
      <c r="H56" s="302" t="s">
        <v>162</v>
      </c>
      <c r="I56" s="276"/>
      <c r="J56" s="302" t="s">
        <v>162</v>
      </c>
      <c r="K56" s="276"/>
      <c r="L56" s="302" t="s">
        <v>162</v>
      </c>
      <c r="M56" s="276"/>
      <c r="N56" s="302" t="s">
        <v>162</v>
      </c>
      <c r="O56" s="276"/>
      <c r="P56" s="109" t="s">
        <v>162</v>
      </c>
      <c r="Q56" s="337" t="s">
        <v>162</v>
      </c>
      <c r="R56" s="275"/>
      <c r="S56" s="275"/>
      <c r="T56" s="276"/>
      <c r="U56" s="38" t="s">
        <v>40</v>
      </c>
      <c r="W56" s="8"/>
    </row>
    <row r="57" spans="1:23" ht="13.5">
      <c r="A57" s="31" t="s">
        <v>41</v>
      </c>
      <c r="B57" s="100"/>
      <c r="C57" s="180" t="s">
        <v>162</v>
      </c>
      <c r="D57" s="303" t="s">
        <v>162</v>
      </c>
      <c r="E57" s="256"/>
      <c r="F57" s="303" t="s">
        <v>162</v>
      </c>
      <c r="G57" s="256"/>
      <c r="H57" s="303" t="s">
        <v>162</v>
      </c>
      <c r="I57" s="256"/>
      <c r="J57" s="303" t="s">
        <v>162</v>
      </c>
      <c r="K57" s="256"/>
      <c r="L57" s="303" t="s">
        <v>162</v>
      </c>
      <c r="M57" s="256"/>
      <c r="N57" s="303" t="s">
        <v>162</v>
      </c>
      <c r="O57" s="256"/>
      <c r="P57" s="109" t="s">
        <v>162</v>
      </c>
      <c r="Q57" s="335" t="s">
        <v>162</v>
      </c>
      <c r="R57" s="255"/>
      <c r="S57" s="255"/>
      <c r="T57" s="256"/>
      <c r="U57" s="38" t="s">
        <v>41</v>
      </c>
      <c r="W57" s="8"/>
    </row>
    <row r="58" spans="1:23" ht="13.5">
      <c r="A58" s="32" t="s">
        <v>42</v>
      </c>
      <c r="B58" s="101"/>
      <c r="C58" s="45" t="s">
        <v>162</v>
      </c>
      <c r="D58" s="304" t="s">
        <v>162</v>
      </c>
      <c r="E58" s="259"/>
      <c r="F58" s="304" t="s">
        <v>162</v>
      </c>
      <c r="G58" s="259"/>
      <c r="H58" s="304" t="s">
        <v>162</v>
      </c>
      <c r="I58" s="259"/>
      <c r="J58" s="304" t="s">
        <v>162</v>
      </c>
      <c r="K58" s="259"/>
      <c r="L58" s="304" t="s">
        <v>162</v>
      </c>
      <c r="M58" s="259"/>
      <c r="N58" s="304" t="s">
        <v>162</v>
      </c>
      <c r="O58" s="259"/>
      <c r="P58" s="111" t="s">
        <v>162</v>
      </c>
      <c r="Q58" s="336" t="s">
        <v>162</v>
      </c>
      <c r="R58" s="258"/>
      <c r="S58" s="258"/>
      <c r="T58" s="259"/>
      <c r="U58" s="39" t="s">
        <v>42</v>
      </c>
      <c r="W58" s="8"/>
    </row>
    <row r="59" spans="1:23" ht="13.5">
      <c r="A59" s="78" t="s">
        <v>43</v>
      </c>
      <c r="B59" s="103"/>
      <c r="C59" s="177" t="s">
        <v>162</v>
      </c>
      <c r="D59" s="298" t="s">
        <v>162</v>
      </c>
      <c r="E59" s="299"/>
      <c r="F59" s="298" t="s">
        <v>162</v>
      </c>
      <c r="G59" s="299"/>
      <c r="H59" s="298" t="s">
        <v>162</v>
      </c>
      <c r="I59" s="299"/>
      <c r="J59" s="298" t="s">
        <v>162</v>
      </c>
      <c r="K59" s="299"/>
      <c r="L59" s="298" t="s">
        <v>162</v>
      </c>
      <c r="M59" s="299"/>
      <c r="N59" s="298" t="s">
        <v>162</v>
      </c>
      <c r="O59" s="299"/>
      <c r="P59" s="181" t="s">
        <v>162</v>
      </c>
      <c r="Q59" s="260" t="s">
        <v>162</v>
      </c>
      <c r="R59" s="261"/>
      <c r="S59" s="261"/>
      <c r="T59" s="262"/>
      <c r="U59" s="82"/>
      <c r="W59" s="8"/>
    </row>
    <row r="60" spans="1:22" ht="14.25" thickBot="1">
      <c r="A60" s="96" t="s">
        <v>98</v>
      </c>
      <c r="B60" s="104"/>
      <c r="C60" s="182" t="s">
        <v>162</v>
      </c>
      <c r="D60" s="300" t="s">
        <v>162</v>
      </c>
      <c r="E60" s="301"/>
      <c r="F60" s="300" t="s">
        <v>162</v>
      </c>
      <c r="G60" s="301"/>
      <c r="H60" s="300" t="s">
        <v>162</v>
      </c>
      <c r="I60" s="301"/>
      <c r="J60" s="300" t="s">
        <v>162</v>
      </c>
      <c r="K60" s="301"/>
      <c r="L60" s="300" t="s">
        <v>162</v>
      </c>
      <c r="M60" s="301"/>
      <c r="N60" s="300" t="s">
        <v>162</v>
      </c>
      <c r="O60" s="301"/>
      <c r="P60" s="183" t="s">
        <v>162</v>
      </c>
      <c r="Q60" s="263" t="s">
        <v>162</v>
      </c>
      <c r="R60" s="264"/>
      <c r="S60" s="264"/>
      <c r="T60" s="265"/>
      <c r="U60" s="84"/>
      <c r="V60"/>
    </row>
    <row r="62" ht="13.5">
      <c r="A62" t="s">
        <v>129</v>
      </c>
    </row>
    <row r="63" ht="13.5">
      <c r="D63" t="s">
        <v>116</v>
      </c>
    </row>
    <row r="64" ht="13.5">
      <c r="A64" t="s">
        <v>56</v>
      </c>
    </row>
  </sheetData>
  <sheetProtection/>
  <mergeCells count="90">
    <mergeCell ref="N2:N6"/>
    <mergeCell ref="O2:O6"/>
    <mergeCell ref="E3:F5"/>
    <mergeCell ref="G3:H5"/>
    <mergeCell ref="I3:J5"/>
    <mergeCell ref="K3:L5"/>
    <mergeCell ref="M3:M6"/>
    <mergeCell ref="A2:A6"/>
    <mergeCell ref="B2:B6"/>
    <mergeCell ref="C2:C6"/>
    <mergeCell ref="D2:D6"/>
    <mergeCell ref="A33:A37"/>
    <mergeCell ref="L34:M34"/>
    <mergeCell ref="H35:I35"/>
    <mergeCell ref="B33:I33"/>
    <mergeCell ref="E2:M2"/>
    <mergeCell ref="B35:C35"/>
    <mergeCell ref="D35:E35"/>
    <mergeCell ref="F35:G35"/>
    <mergeCell ref="N37:O37"/>
    <mergeCell ref="J35:K35"/>
    <mergeCell ref="L35:M35"/>
    <mergeCell ref="L33:O33"/>
    <mergeCell ref="L36:M36"/>
    <mergeCell ref="L37:M37"/>
    <mergeCell ref="N34:O36"/>
    <mergeCell ref="D59:E59"/>
    <mergeCell ref="D60:E60"/>
    <mergeCell ref="D55:E55"/>
    <mergeCell ref="D56:E56"/>
    <mergeCell ref="D57:E57"/>
    <mergeCell ref="D58:E58"/>
    <mergeCell ref="H55:I55"/>
    <mergeCell ref="H56:I56"/>
    <mergeCell ref="H57:I57"/>
    <mergeCell ref="H58:I58"/>
    <mergeCell ref="F55:G55"/>
    <mergeCell ref="F56:G56"/>
    <mergeCell ref="F57:G57"/>
    <mergeCell ref="F58:G58"/>
    <mergeCell ref="F59:G59"/>
    <mergeCell ref="F60:G60"/>
    <mergeCell ref="H59:I59"/>
    <mergeCell ref="H60:I60"/>
    <mergeCell ref="J59:K59"/>
    <mergeCell ref="J60:K60"/>
    <mergeCell ref="L59:M59"/>
    <mergeCell ref="L60:M60"/>
    <mergeCell ref="J55:K55"/>
    <mergeCell ref="J56:K56"/>
    <mergeCell ref="L55:M55"/>
    <mergeCell ref="L56:M56"/>
    <mergeCell ref="L57:M57"/>
    <mergeCell ref="L58:M58"/>
    <mergeCell ref="J57:K57"/>
    <mergeCell ref="J58:K58"/>
    <mergeCell ref="Q33:T33"/>
    <mergeCell ref="Q34:T34"/>
    <mergeCell ref="Q35:T35"/>
    <mergeCell ref="Q36:T36"/>
    <mergeCell ref="N59:O59"/>
    <mergeCell ref="N60:O60"/>
    <mergeCell ref="N55:O55"/>
    <mergeCell ref="N56:O56"/>
    <mergeCell ref="N57:O57"/>
    <mergeCell ref="N58:O58"/>
    <mergeCell ref="Q41:T41"/>
    <mergeCell ref="Q42:T42"/>
    <mergeCell ref="Q43:T43"/>
    <mergeCell ref="Q44:T44"/>
    <mergeCell ref="Q37:T37"/>
    <mergeCell ref="Q38:T38"/>
    <mergeCell ref="Q39:T39"/>
    <mergeCell ref="Q40:T40"/>
    <mergeCell ref="Q49:T49"/>
    <mergeCell ref="Q50:T50"/>
    <mergeCell ref="Q51:T51"/>
    <mergeCell ref="Q52:T52"/>
    <mergeCell ref="Q45:T45"/>
    <mergeCell ref="Q46:T46"/>
    <mergeCell ref="Q47:T47"/>
    <mergeCell ref="Q48:T48"/>
    <mergeCell ref="Q57:T57"/>
    <mergeCell ref="Q58:T58"/>
    <mergeCell ref="Q59:T59"/>
    <mergeCell ref="Q60:T60"/>
    <mergeCell ref="Q53:T53"/>
    <mergeCell ref="Q54:T54"/>
    <mergeCell ref="Q55:T55"/>
    <mergeCell ref="Q56:T56"/>
  </mergeCells>
  <printOptions/>
  <pageMargins left="1.04" right="0.787" top="0.73" bottom="0.75" header="0.512" footer="0.512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64"/>
  <sheetViews>
    <sheetView view="pageBreakPreview" zoomScale="70" zoomScaleSheetLayoutView="70" zoomScalePageLayoutView="0" workbookViewId="0" topLeftCell="A16">
      <selection activeCell="B38" sqref="B38:O54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bestFit="1" customWidth="1"/>
    <col min="14" max="14" width="16.69921875" style="8" customWidth="1"/>
    <col min="15" max="15" width="11.3984375" style="8" customWidth="1"/>
    <col min="16" max="16" width="14.59765625" style="8" customWidth="1"/>
    <col min="17" max="17" width="6.59765625" style="8" hidden="1" customWidth="1"/>
    <col min="18" max="18" width="6.09765625" style="8" hidden="1" customWidth="1"/>
    <col min="19" max="19" width="6.69921875" style="8" hidden="1" customWidth="1"/>
    <col min="20" max="20" width="16" style="8" customWidth="1"/>
    <col min="21" max="21" width="13.19921875" style="8" customWidth="1"/>
    <col min="22" max="22" width="10.3984375" style="8" customWidth="1"/>
    <col min="30" max="30" width="9.8984375" style="0" customWidth="1"/>
  </cols>
  <sheetData>
    <row r="1" spans="1:25" s="8" customFormat="1" ht="24.75" thickBot="1">
      <c r="A1" s="16" t="s">
        <v>136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62" t="s">
        <v>138</v>
      </c>
      <c r="U1"/>
      <c r="V1" s="62" t="s">
        <v>57</v>
      </c>
      <c r="W1"/>
      <c r="X1"/>
      <c r="Y1"/>
    </row>
    <row r="2" spans="1:25" s="8" customFormat="1" ht="15" customHeight="1">
      <c r="A2" s="322" t="s">
        <v>2</v>
      </c>
      <c r="B2" s="338" t="s">
        <v>155</v>
      </c>
      <c r="C2" s="338" t="s">
        <v>154</v>
      </c>
      <c r="D2" s="338" t="s">
        <v>153</v>
      </c>
      <c r="E2" s="352" t="s">
        <v>96</v>
      </c>
      <c r="F2" s="353"/>
      <c r="G2" s="353"/>
      <c r="H2" s="353"/>
      <c r="I2" s="353"/>
      <c r="J2" s="353"/>
      <c r="K2" s="353"/>
      <c r="L2" s="353"/>
      <c r="M2" s="354"/>
      <c r="N2" s="338" t="s">
        <v>158</v>
      </c>
      <c r="O2" s="338" t="s">
        <v>156</v>
      </c>
      <c r="P2" s="21"/>
      <c r="Q2" s="21"/>
      <c r="R2" s="113"/>
      <c r="S2" s="113"/>
      <c r="T2" s="21"/>
      <c r="U2" s="21"/>
      <c r="V2" s="25"/>
      <c r="W2"/>
      <c r="X2"/>
      <c r="Y2"/>
    </row>
    <row r="3" spans="1:22" ht="15" customHeight="1">
      <c r="A3" s="323"/>
      <c r="B3" s="339"/>
      <c r="C3" s="339"/>
      <c r="D3" s="339"/>
      <c r="E3" s="343" t="s">
        <v>88</v>
      </c>
      <c r="F3" s="344"/>
      <c r="G3" s="343" t="s">
        <v>89</v>
      </c>
      <c r="H3" s="344"/>
      <c r="I3" s="343" t="s">
        <v>90</v>
      </c>
      <c r="J3" s="344"/>
      <c r="K3" s="343" t="s">
        <v>67</v>
      </c>
      <c r="L3" s="344"/>
      <c r="M3" s="349" t="s">
        <v>91</v>
      </c>
      <c r="N3" s="339"/>
      <c r="O3" s="339"/>
      <c r="P3" s="3" t="s">
        <v>62</v>
      </c>
      <c r="Q3" s="3"/>
      <c r="R3" s="18"/>
      <c r="S3" s="18"/>
      <c r="T3" s="2"/>
      <c r="U3" s="2"/>
      <c r="V3" s="27"/>
    </row>
    <row r="4" spans="1:22" ht="13.5">
      <c r="A4" s="323"/>
      <c r="B4" s="339"/>
      <c r="C4" s="339"/>
      <c r="D4" s="339"/>
      <c r="E4" s="345"/>
      <c r="F4" s="346"/>
      <c r="G4" s="345"/>
      <c r="H4" s="346"/>
      <c r="I4" s="345"/>
      <c r="J4" s="346"/>
      <c r="K4" s="345"/>
      <c r="L4" s="346"/>
      <c r="M4" s="350"/>
      <c r="N4" s="339"/>
      <c r="O4" s="339"/>
      <c r="P4" s="3" t="s">
        <v>71</v>
      </c>
      <c r="Q4" s="3" t="s">
        <v>144</v>
      </c>
      <c r="R4" s="18" t="s">
        <v>145</v>
      </c>
      <c r="S4" s="18" t="s">
        <v>146</v>
      </c>
      <c r="T4" s="3" t="s">
        <v>72</v>
      </c>
      <c r="U4" s="3" t="s">
        <v>73</v>
      </c>
      <c r="V4" s="72" t="s">
        <v>2</v>
      </c>
    </row>
    <row r="5" spans="1:22" ht="13.5">
      <c r="A5" s="323"/>
      <c r="B5" s="339"/>
      <c r="C5" s="339"/>
      <c r="D5" s="339"/>
      <c r="E5" s="347"/>
      <c r="F5" s="348"/>
      <c r="G5" s="347"/>
      <c r="H5" s="348"/>
      <c r="I5" s="347"/>
      <c r="J5" s="348"/>
      <c r="K5" s="347"/>
      <c r="L5" s="348"/>
      <c r="M5" s="350"/>
      <c r="N5" s="339"/>
      <c r="O5" s="339"/>
      <c r="P5" s="3" t="s">
        <v>76</v>
      </c>
      <c r="Q5" s="3"/>
      <c r="R5" s="18"/>
      <c r="S5" s="18"/>
      <c r="T5" s="2"/>
      <c r="U5" s="2"/>
      <c r="V5" s="27"/>
    </row>
    <row r="6" spans="1:31" s="8" customFormat="1" ht="13.5">
      <c r="A6" s="324"/>
      <c r="B6" s="340"/>
      <c r="C6" s="340"/>
      <c r="D6" s="340"/>
      <c r="E6" s="18" t="s">
        <v>77</v>
      </c>
      <c r="F6" s="18" t="s">
        <v>54</v>
      </c>
      <c r="G6" s="18" t="s">
        <v>77</v>
      </c>
      <c r="H6" s="18" t="s">
        <v>54</v>
      </c>
      <c r="I6" s="18" t="s">
        <v>77</v>
      </c>
      <c r="J6" s="18" t="s">
        <v>54</v>
      </c>
      <c r="K6" s="18" t="s">
        <v>77</v>
      </c>
      <c r="L6" s="18" t="s">
        <v>54</v>
      </c>
      <c r="M6" s="351"/>
      <c r="N6" s="340"/>
      <c r="O6" s="340"/>
      <c r="P6" s="12"/>
      <c r="Q6" s="12"/>
      <c r="R6" s="12"/>
      <c r="S6" s="12"/>
      <c r="T6" s="12"/>
      <c r="U6" s="12"/>
      <c r="V6" s="30"/>
      <c r="X6"/>
      <c r="Y6"/>
      <c r="Z6"/>
      <c r="AA6"/>
      <c r="AB6"/>
      <c r="AC6"/>
      <c r="AD6"/>
      <c r="AE6"/>
    </row>
    <row r="7" spans="1:31" s="8" customFormat="1" ht="13.5">
      <c r="A7" s="31" t="s">
        <v>4</v>
      </c>
      <c r="B7" s="36" t="s">
        <v>63</v>
      </c>
      <c r="C7" s="36" t="s">
        <v>78</v>
      </c>
      <c r="D7" s="170">
        <v>8</v>
      </c>
      <c r="E7" s="77">
        <v>323777</v>
      </c>
      <c r="F7" s="212">
        <v>51.61</v>
      </c>
      <c r="G7" s="211">
        <v>25650</v>
      </c>
      <c r="H7" s="212">
        <v>4.09</v>
      </c>
      <c r="I7" s="211">
        <v>184575</v>
      </c>
      <c r="J7" s="212">
        <v>29.42</v>
      </c>
      <c r="K7" s="211">
        <v>93337</v>
      </c>
      <c r="L7" s="212">
        <v>14.88</v>
      </c>
      <c r="M7" s="210">
        <v>627339</v>
      </c>
      <c r="N7" s="211">
        <v>72153</v>
      </c>
      <c r="O7" s="211">
        <v>200</v>
      </c>
      <c r="P7" s="211">
        <v>61939</v>
      </c>
      <c r="Q7" s="211">
        <v>0</v>
      </c>
      <c r="R7" s="211">
        <v>0</v>
      </c>
      <c r="S7" s="211">
        <v>0</v>
      </c>
      <c r="T7" s="211">
        <v>21800</v>
      </c>
      <c r="U7" s="211">
        <v>514847</v>
      </c>
      <c r="V7" s="38" t="s">
        <v>4</v>
      </c>
      <c r="X7"/>
      <c r="Y7"/>
      <c r="Z7"/>
      <c r="AA7"/>
      <c r="AB7"/>
      <c r="AC7"/>
      <c r="AD7"/>
      <c r="AE7"/>
    </row>
    <row r="8" spans="1:31" s="8" customFormat="1" ht="13.5">
      <c r="A8" s="31" t="s">
        <v>5</v>
      </c>
      <c r="B8" s="36" t="s">
        <v>79</v>
      </c>
      <c r="C8" s="36" t="s">
        <v>133</v>
      </c>
      <c r="D8" s="171">
        <v>8</v>
      </c>
      <c r="E8" s="176">
        <v>79641</v>
      </c>
      <c r="F8" s="199">
        <v>48.88</v>
      </c>
      <c r="G8" s="69">
        <v>0</v>
      </c>
      <c r="H8" s="199">
        <v>0</v>
      </c>
      <c r="I8" s="69">
        <v>53072</v>
      </c>
      <c r="J8" s="199">
        <v>32.57</v>
      </c>
      <c r="K8" s="69">
        <v>30234</v>
      </c>
      <c r="L8" s="199">
        <v>18.55</v>
      </c>
      <c r="M8" s="129">
        <v>162947</v>
      </c>
      <c r="N8" s="69">
        <v>18161</v>
      </c>
      <c r="O8" s="69">
        <v>31</v>
      </c>
      <c r="P8" s="69">
        <v>4383</v>
      </c>
      <c r="Q8" s="69">
        <v>0</v>
      </c>
      <c r="R8" s="69">
        <v>0</v>
      </c>
      <c r="S8" s="69">
        <v>0</v>
      </c>
      <c r="T8" s="69">
        <v>-27300</v>
      </c>
      <c r="U8" s="69">
        <v>113072</v>
      </c>
      <c r="V8" s="38" t="s">
        <v>5</v>
      </c>
      <c r="X8"/>
      <c r="Y8"/>
      <c r="Z8"/>
      <c r="AA8"/>
      <c r="AB8"/>
      <c r="AC8"/>
      <c r="AD8"/>
      <c r="AE8"/>
    </row>
    <row r="9" spans="1:31" s="8" customFormat="1" ht="13.5">
      <c r="A9" s="31" t="s">
        <v>7</v>
      </c>
      <c r="B9" s="36" t="s">
        <v>79</v>
      </c>
      <c r="C9" s="36" t="s">
        <v>135</v>
      </c>
      <c r="D9" s="171">
        <v>8</v>
      </c>
      <c r="E9" s="176">
        <v>12604</v>
      </c>
      <c r="F9" s="199">
        <v>28.3</v>
      </c>
      <c r="G9" s="69">
        <v>4028</v>
      </c>
      <c r="H9" s="199">
        <v>9.05</v>
      </c>
      <c r="I9" s="69">
        <v>18368</v>
      </c>
      <c r="J9" s="199">
        <v>41.26</v>
      </c>
      <c r="K9" s="69">
        <v>9521</v>
      </c>
      <c r="L9" s="199">
        <v>21.39</v>
      </c>
      <c r="M9" s="129">
        <v>44521</v>
      </c>
      <c r="N9" s="69">
        <v>7365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1591</v>
      </c>
      <c r="U9" s="69">
        <v>38747</v>
      </c>
      <c r="V9" s="38" t="s">
        <v>7</v>
      </c>
      <c r="X9"/>
      <c r="Y9"/>
      <c r="Z9"/>
      <c r="AA9"/>
      <c r="AB9"/>
      <c r="AC9"/>
      <c r="AD9"/>
      <c r="AE9"/>
    </row>
    <row r="10" spans="1:31" s="8" customFormat="1" ht="13.5">
      <c r="A10" s="31" t="s">
        <v>8</v>
      </c>
      <c r="B10" s="36" t="s">
        <v>79</v>
      </c>
      <c r="C10" s="36" t="s">
        <v>79</v>
      </c>
      <c r="D10" s="171">
        <v>8</v>
      </c>
      <c r="E10" s="176">
        <v>29228</v>
      </c>
      <c r="F10" s="199">
        <v>38.16</v>
      </c>
      <c r="G10" s="69">
        <v>6367</v>
      </c>
      <c r="H10" s="199">
        <v>8.31</v>
      </c>
      <c r="I10" s="69">
        <v>26720</v>
      </c>
      <c r="J10" s="199">
        <v>34.89</v>
      </c>
      <c r="K10" s="69">
        <v>14276</v>
      </c>
      <c r="L10" s="199">
        <v>18.64</v>
      </c>
      <c r="M10" s="129">
        <v>76591</v>
      </c>
      <c r="N10" s="69">
        <v>10728</v>
      </c>
      <c r="O10" s="69">
        <v>9</v>
      </c>
      <c r="P10" s="69">
        <v>717</v>
      </c>
      <c r="Q10" s="69">
        <v>0</v>
      </c>
      <c r="R10" s="69">
        <v>0</v>
      </c>
      <c r="S10" s="69">
        <v>0</v>
      </c>
      <c r="T10" s="69">
        <v>2002</v>
      </c>
      <c r="U10" s="69">
        <v>67139</v>
      </c>
      <c r="V10" s="38" t="s">
        <v>8</v>
      </c>
      <c r="X10"/>
      <c r="Y10"/>
      <c r="Z10"/>
      <c r="AA10"/>
      <c r="AB10"/>
      <c r="AC10"/>
      <c r="AD10"/>
      <c r="AE10"/>
    </row>
    <row r="11" spans="1:31" s="8" customFormat="1" ht="13.5">
      <c r="A11" s="32" t="s">
        <v>9</v>
      </c>
      <c r="B11" s="37" t="s">
        <v>79</v>
      </c>
      <c r="C11" s="37" t="s">
        <v>79</v>
      </c>
      <c r="D11" s="172">
        <v>4</v>
      </c>
      <c r="E11" s="69">
        <v>28162</v>
      </c>
      <c r="F11" s="199">
        <v>45.24</v>
      </c>
      <c r="G11" s="69">
        <v>2436</v>
      </c>
      <c r="H11" s="199">
        <v>3.91</v>
      </c>
      <c r="I11" s="69">
        <v>18865</v>
      </c>
      <c r="J11" s="199">
        <v>30.31</v>
      </c>
      <c r="K11" s="69">
        <v>12783</v>
      </c>
      <c r="L11" s="199">
        <v>20.54</v>
      </c>
      <c r="M11" s="131">
        <v>62246</v>
      </c>
      <c r="N11" s="69">
        <v>7482</v>
      </c>
      <c r="O11" s="69">
        <v>0</v>
      </c>
      <c r="P11" s="69">
        <v>1238</v>
      </c>
      <c r="Q11" s="70">
        <v>0</v>
      </c>
      <c r="R11" s="70">
        <v>0</v>
      </c>
      <c r="S11" s="70">
        <v>0</v>
      </c>
      <c r="T11" s="69">
        <v>1752</v>
      </c>
      <c r="U11" s="69">
        <v>55278</v>
      </c>
      <c r="V11" s="39" t="s">
        <v>9</v>
      </c>
      <c r="X11"/>
      <c r="Y11"/>
      <c r="Z11"/>
      <c r="AA11"/>
      <c r="AB11"/>
      <c r="AC11"/>
      <c r="AD11"/>
      <c r="AE11"/>
    </row>
    <row r="12" spans="1:22" ht="13.5">
      <c r="A12" s="31" t="s">
        <v>10</v>
      </c>
      <c r="B12" s="36" t="s">
        <v>79</v>
      </c>
      <c r="C12" s="36" t="s">
        <v>79</v>
      </c>
      <c r="D12" s="71">
        <v>8</v>
      </c>
      <c r="E12" s="77">
        <v>82276</v>
      </c>
      <c r="F12" s="212">
        <v>51.62</v>
      </c>
      <c r="G12" s="211">
        <v>8685</v>
      </c>
      <c r="H12" s="212">
        <v>5.45</v>
      </c>
      <c r="I12" s="211">
        <v>41206</v>
      </c>
      <c r="J12" s="212">
        <v>25.86</v>
      </c>
      <c r="K12" s="211">
        <v>27198</v>
      </c>
      <c r="L12" s="212">
        <v>17.07</v>
      </c>
      <c r="M12" s="249">
        <v>159365</v>
      </c>
      <c r="N12" s="211">
        <v>15838</v>
      </c>
      <c r="O12" s="211">
        <v>0</v>
      </c>
      <c r="P12" s="211">
        <v>9723</v>
      </c>
      <c r="Q12" s="211">
        <v>0</v>
      </c>
      <c r="R12" s="211">
        <v>0</v>
      </c>
      <c r="S12" s="211">
        <v>0</v>
      </c>
      <c r="T12" s="211">
        <v>-3046</v>
      </c>
      <c r="U12" s="211">
        <v>130758</v>
      </c>
      <c r="V12" s="38" t="s">
        <v>10</v>
      </c>
    </row>
    <row r="13" spans="1:22" ht="13.5">
      <c r="A13" s="31" t="s">
        <v>122</v>
      </c>
      <c r="B13" s="36" t="s">
        <v>79</v>
      </c>
      <c r="C13" s="36" t="s">
        <v>79</v>
      </c>
      <c r="D13" s="71">
        <v>8</v>
      </c>
      <c r="E13" s="176">
        <v>36989</v>
      </c>
      <c r="F13" s="199">
        <v>52.7</v>
      </c>
      <c r="G13" s="69">
        <v>1523</v>
      </c>
      <c r="H13" s="199">
        <v>2.17</v>
      </c>
      <c r="I13" s="69">
        <v>20087</v>
      </c>
      <c r="J13" s="199">
        <v>28.61</v>
      </c>
      <c r="K13" s="69">
        <v>11599</v>
      </c>
      <c r="L13" s="199">
        <v>16.52</v>
      </c>
      <c r="M13" s="132">
        <v>70198</v>
      </c>
      <c r="N13" s="69">
        <v>7710</v>
      </c>
      <c r="O13" s="69">
        <v>0</v>
      </c>
      <c r="P13" s="69">
        <v>4524</v>
      </c>
      <c r="Q13" s="69">
        <v>0</v>
      </c>
      <c r="R13" s="69">
        <v>0</v>
      </c>
      <c r="S13" s="69">
        <v>0</v>
      </c>
      <c r="T13" s="69">
        <v>2392</v>
      </c>
      <c r="U13" s="69">
        <v>60356</v>
      </c>
      <c r="V13" s="38" t="s">
        <v>110</v>
      </c>
    </row>
    <row r="14" spans="1:22" ht="13.5">
      <c r="A14" s="31" t="s">
        <v>123</v>
      </c>
      <c r="B14" s="36" t="s">
        <v>79</v>
      </c>
      <c r="C14" s="36" t="s">
        <v>79</v>
      </c>
      <c r="D14" s="71">
        <v>8</v>
      </c>
      <c r="E14" s="176">
        <v>70678</v>
      </c>
      <c r="F14" s="199">
        <v>43.45</v>
      </c>
      <c r="G14" s="69">
        <v>12561</v>
      </c>
      <c r="H14" s="199">
        <v>7.72</v>
      </c>
      <c r="I14" s="69">
        <v>47642</v>
      </c>
      <c r="J14" s="199">
        <v>29.28</v>
      </c>
      <c r="K14" s="69">
        <v>31806</v>
      </c>
      <c r="L14" s="199">
        <v>19.55</v>
      </c>
      <c r="M14" s="132">
        <v>162687</v>
      </c>
      <c r="N14" s="69">
        <v>18604</v>
      </c>
      <c r="O14" s="69">
        <v>16</v>
      </c>
      <c r="P14" s="69">
        <v>4713</v>
      </c>
      <c r="Q14" s="69">
        <v>0</v>
      </c>
      <c r="R14" s="69">
        <v>0</v>
      </c>
      <c r="S14" s="69">
        <v>0</v>
      </c>
      <c r="T14" s="69">
        <v>-4556</v>
      </c>
      <c r="U14" s="69">
        <v>134798</v>
      </c>
      <c r="V14" s="38" t="s">
        <v>111</v>
      </c>
    </row>
    <row r="15" spans="1:22" ht="13.5">
      <c r="A15" s="31" t="s">
        <v>124</v>
      </c>
      <c r="B15" s="36" t="s">
        <v>79</v>
      </c>
      <c r="C15" s="36" t="s">
        <v>79</v>
      </c>
      <c r="D15" s="71">
        <v>8</v>
      </c>
      <c r="E15" s="176">
        <v>74828</v>
      </c>
      <c r="F15" s="199">
        <v>49.98</v>
      </c>
      <c r="G15" s="69">
        <v>9861</v>
      </c>
      <c r="H15" s="199">
        <v>6.59</v>
      </c>
      <c r="I15" s="69">
        <v>39409</v>
      </c>
      <c r="J15" s="199">
        <v>26.33</v>
      </c>
      <c r="K15" s="69">
        <v>25594</v>
      </c>
      <c r="L15" s="199">
        <v>17.1</v>
      </c>
      <c r="M15" s="132">
        <v>149692</v>
      </c>
      <c r="N15" s="69">
        <v>14900</v>
      </c>
      <c r="O15" s="69">
        <v>5</v>
      </c>
      <c r="P15" s="69">
        <v>5987</v>
      </c>
      <c r="Q15" s="69">
        <v>0</v>
      </c>
      <c r="R15" s="69">
        <v>0</v>
      </c>
      <c r="S15" s="69">
        <v>0</v>
      </c>
      <c r="T15" s="69">
        <v>5841</v>
      </c>
      <c r="U15" s="69">
        <v>134641</v>
      </c>
      <c r="V15" s="38" t="s">
        <v>112</v>
      </c>
    </row>
    <row r="16" spans="1:22" ht="13.5">
      <c r="A16" s="32" t="s">
        <v>13</v>
      </c>
      <c r="B16" s="37" t="s">
        <v>79</v>
      </c>
      <c r="C16" s="37" t="s">
        <v>79</v>
      </c>
      <c r="D16" s="71">
        <v>8</v>
      </c>
      <c r="E16" s="69">
        <v>8446</v>
      </c>
      <c r="F16" s="199">
        <v>30.04</v>
      </c>
      <c r="G16" s="69">
        <v>3634</v>
      </c>
      <c r="H16" s="199">
        <v>12.93</v>
      </c>
      <c r="I16" s="69">
        <v>8685</v>
      </c>
      <c r="J16" s="199">
        <v>30.89</v>
      </c>
      <c r="K16" s="69">
        <v>7350</v>
      </c>
      <c r="L16" s="199">
        <v>26.14</v>
      </c>
      <c r="M16" s="132">
        <v>28115</v>
      </c>
      <c r="N16" s="69">
        <v>3287</v>
      </c>
      <c r="O16" s="69">
        <v>0</v>
      </c>
      <c r="P16" s="69">
        <v>618</v>
      </c>
      <c r="Q16" s="69">
        <v>0</v>
      </c>
      <c r="R16" s="69">
        <v>0</v>
      </c>
      <c r="S16" s="69">
        <v>0</v>
      </c>
      <c r="T16" s="69">
        <v>612</v>
      </c>
      <c r="U16" s="69">
        <v>24822</v>
      </c>
      <c r="V16" s="39" t="s">
        <v>13</v>
      </c>
    </row>
    <row r="17" spans="1:22" ht="13.5">
      <c r="A17" s="31" t="s">
        <v>23</v>
      </c>
      <c r="B17" s="36" t="s">
        <v>79</v>
      </c>
      <c r="C17" s="36" t="s">
        <v>79</v>
      </c>
      <c r="D17" s="170">
        <v>8</v>
      </c>
      <c r="E17" s="77">
        <v>2574</v>
      </c>
      <c r="F17" s="212">
        <v>42.51</v>
      </c>
      <c r="G17" s="211">
        <v>561</v>
      </c>
      <c r="H17" s="212">
        <v>9.27</v>
      </c>
      <c r="I17" s="211">
        <v>2016</v>
      </c>
      <c r="J17" s="212">
        <v>33.3</v>
      </c>
      <c r="K17" s="211">
        <v>903</v>
      </c>
      <c r="L17" s="212">
        <v>14.92</v>
      </c>
      <c r="M17" s="210">
        <v>6054</v>
      </c>
      <c r="N17" s="211">
        <v>669</v>
      </c>
      <c r="O17" s="211">
        <v>0</v>
      </c>
      <c r="P17" s="211">
        <v>214</v>
      </c>
      <c r="Q17" s="211">
        <v>0</v>
      </c>
      <c r="R17" s="211">
        <v>0</v>
      </c>
      <c r="S17" s="211">
        <v>0</v>
      </c>
      <c r="T17" s="211">
        <v>-276</v>
      </c>
      <c r="U17" s="211">
        <v>4895</v>
      </c>
      <c r="V17" s="38" t="s">
        <v>23</v>
      </c>
    </row>
    <row r="18" spans="1:22" ht="13.5">
      <c r="A18" s="31" t="s">
        <v>125</v>
      </c>
      <c r="B18" s="36" t="s">
        <v>79</v>
      </c>
      <c r="C18" s="36" t="s">
        <v>79</v>
      </c>
      <c r="D18" s="171">
        <v>8</v>
      </c>
      <c r="E18" s="176">
        <v>8619</v>
      </c>
      <c r="F18" s="199">
        <v>42.14</v>
      </c>
      <c r="G18" s="69">
        <v>2045</v>
      </c>
      <c r="H18" s="199">
        <v>10</v>
      </c>
      <c r="I18" s="69">
        <v>6390</v>
      </c>
      <c r="J18" s="199">
        <v>31.24</v>
      </c>
      <c r="K18" s="69">
        <v>3400</v>
      </c>
      <c r="L18" s="199">
        <v>16.62</v>
      </c>
      <c r="M18" s="129">
        <v>20454</v>
      </c>
      <c r="N18" s="69">
        <v>1977</v>
      </c>
      <c r="O18" s="69">
        <v>11</v>
      </c>
      <c r="P18" s="69">
        <v>347</v>
      </c>
      <c r="Q18" s="69">
        <v>0</v>
      </c>
      <c r="R18" s="69">
        <v>0</v>
      </c>
      <c r="S18" s="69">
        <v>0</v>
      </c>
      <c r="T18" s="69">
        <v>-613</v>
      </c>
      <c r="U18" s="69">
        <v>17506</v>
      </c>
      <c r="V18" s="38" t="s">
        <v>113</v>
      </c>
    </row>
    <row r="19" spans="1:141" s="8" customFormat="1" ht="13.5">
      <c r="A19" s="31" t="s">
        <v>126</v>
      </c>
      <c r="B19" s="36" t="s">
        <v>79</v>
      </c>
      <c r="C19" s="36" t="s">
        <v>79</v>
      </c>
      <c r="D19" s="171">
        <v>8</v>
      </c>
      <c r="E19" s="176">
        <v>16756</v>
      </c>
      <c r="F19" s="199">
        <v>41.91</v>
      </c>
      <c r="G19" s="69">
        <v>3570</v>
      </c>
      <c r="H19" s="199">
        <v>8.93</v>
      </c>
      <c r="I19" s="69">
        <v>13696</v>
      </c>
      <c r="J19" s="199">
        <v>34.25</v>
      </c>
      <c r="K19" s="69">
        <v>5962</v>
      </c>
      <c r="L19" s="199">
        <v>14.91</v>
      </c>
      <c r="M19" s="129">
        <v>39984</v>
      </c>
      <c r="N19" s="69">
        <v>4577</v>
      </c>
      <c r="O19" s="69">
        <v>0</v>
      </c>
      <c r="P19" s="69">
        <v>406</v>
      </c>
      <c r="Q19" s="69">
        <v>0</v>
      </c>
      <c r="R19" s="69">
        <v>0</v>
      </c>
      <c r="S19" s="69">
        <v>0</v>
      </c>
      <c r="T19" s="69">
        <v>-980</v>
      </c>
      <c r="U19" s="69">
        <v>34021</v>
      </c>
      <c r="V19" s="38" t="s">
        <v>29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2" ht="15.75" customHeight="1">
      <c r="A20" s="31" t="s">
        <v>34</v>
      </c>
      <c r="B20" s="36" t="s">
        <v>79</v>
      </c>
      <c r="C20" s="36" t="s">
        <v>133</v>
      </c>
      <c r="D20" s="171">
        <v>8</v>
      </c>
      <c r="E20" s="176">
        <v>11669</v>
      </c>
      <c r="F20" s="199">
        <v>52.04</v>
      </c>
      <c r="G20" s="69">
        <v>0</v>
      </c>
      <c r="H20" s="199">
        <v>0</v>
      </c>
      <c r="I20" s="69">
        <v>7301</v>
      </c>
      <c r="J20" s="199">
        <v>32.56</v>
      </c>
      <c r="K20" s="69">
        <v>3454</v>
      </c>
      <c r="L20" s="199">
        <v>15.4</v>
      </c>
      <c r="M20" s="129">
        <v>22424</v>
      </c>
      <c r="N20" s="69">
        <v>2578</v>
      </c>
      <c r="O20" s="69">
        <v>0</v>
      </c>
      <c r="P20" s="69">
        <v>656</v>
      </c>
      <c r="Q20" s="69">
        <v>0</v>
      </c>
      <c r="R20" s="69">
        <v>0</v>
      </c>
      <c r="S20" s="69">
        <v>0</v>
      </c>
      <c r="T20" s="69">
        <v>485</v>
      </c>
      <c r="U20" s="69">
        <v>19675</v>
      </c>
      <c r="V20" s="38" t="s">
        <v>34</v>
      </c>
    </row>
    <row r="21" spans="1:31" s="8" customFormat="1" ht="13.5">
      <c r="A21" s="32" t="s">
        <v>37</v>
      </c>
      <c r="B21" s="37" t="s">
        <v>79</v>
      </c>
      <c r="C21" s="37" t="s">
        <v>134</v>
      </c>
      <c r="D21" s="172">
        <v>8</v>
      </c>
      <c r="E21" s="69">
        <v>11972</v>
      </c>
      <c r="F21" s="199">
        <v>43.13</v>
      </c>
      <c r="G21" s="69">
        <v>2622</v>
      </c>
      <c r="H21" s="199">
        <v>9.45</v>
      </c>
      <c r="I21" s="69">
        <v>8528</v>
      </c>
      <c r="J21" s="199">
        <v>30.73</v>
      </c>
      <c r="K21" s="69">
        <v>4631</v>
      </c>
      <c r="L21" s="199">
        <v>16.69</v>
      </c>
      <c r="M21" s="131">
        <v>27753</v>
      </c>
      <c r="N21" s="69">
        <v>3147</v>
      </c>
      <c r="O21" s="69">
        <v>0</v>
      </c>
      <c r="P21" s="69">
        <v>1484</v>
      </c>
      <c r="Q21" s="70">
        <v>0</v>
      </c>
      <c r="R21" s="70">
        <v>0</v>
      </c>
      <c r="S21" s="70">
        <v>0</v>
      </c>
      <c r="T21" s="69">
        <v>-961</v>
      </c>
      <c r="U21" s="69">
        <v>22161</v>
      </c>
      <c r="V21" s="39" t="s">
        <v>37</v>
      </c>
      <c r="X21"/>
      <c r="Y21"/>
      <c r="Z21"/>
      <c r="AA21"/>
      <c r="AB21"/>
      <c r="AC21"/>
      <c r="AD21"/>
      <c r="AE21"/>
    </row>
    <row r="22" spans="1:31" s="8" customFormat="1" ht="13.5">
      <c r="A22" s="31" t="s">
        <v>127</v>
      </c>
      <c r="B22" s="36" t="s">
        <v>79</v>
      </c>
      <c r="C22" s="36" t="s">
        <v>79</v>
      </c>
      <c r="D22" s="71">
        <v>8</v>
      </c>
      <c r="E22" s="77">
        <v>8397</v>
      </c>
      <c r="F22" s="212">
        <v>43.52</v>
      </c>
      <c r="G22" s="211">
        <v>1595</v>
      </c>
      <c r="H22" s="212">
        <v>8.27</v>
      </c>
      <c r="I22" s="211">
        <v>5106</v>
      </c>
      <c r="J22" s="212">
        <v>26.47</v>
      </c>
      <c r="K22" s="211">
        <v>4195</v>
      </c>
      <c r="L22" s="212">
        <v>21.74</v>
      </c>
      <c r="M22" s="249">
        <v>19293</v>
      </c>
      <c r="N22" s="211">
        <v>2447</v>
      </c>
      <c r="O22" s="211">
        <v>0</v>
      </c>
      <c r="P22" s="211">
        <v>129</v>
      </c>
      <c r="Q22" s="211">
        <v>0</v>
      </c>
      <c r="R22" s="211">
        <v>0</v>
      </c>
      <c r="S22" s="211">
        <v>0</v>
      </c>
      <c r="T22" s="211">
        <v>991</v>
      </c>
      <c r="U22" s="211">
        <v>17708</v>
      </c>
      <c r="V22" s="38" t="s">
        <v>114</v>
      </c>
      <c r="X22"/>
      <c r="Y22"/>
      <c r="Z22"/>
      <c r="AA22"/>
      <c r="AB22"/>
      <c r="AC22"/>
      <c r="AD22"/>
      <c r="AE22"/>
    </row>
    <row r="23" spans="1:31" s="8" customFormat="1" ht="13.5">
      <c r="A23" s="31" t="s">
        <v>128</v>
      </c>
      <c r="B23" s="36" t="s">
        <v>79</v>
      </c>
      <c r="C23" s="36" t="s">
        <v>79</v>
      </c>
      <c r="D23" s="71">
        <v>9</v>
      </c>
      <c r="E23" s="69">
        <v>21187</v>
      </c>
      <c r="F23" s="199">
        <v>50.57</v>
      </c>
      <c r="G23" s="69">
        <v>2138</v>
      </c>
      <c r="H23" s="199">
        <v>5.1</v>
      </c>
      <c r="I23" s="69">
        <v>13448</v>
      </c>
      <c r="J23" s="199">
        <v>32.09</v>
      </c>
      <c r="K23" s="69">
        <v>5130</v>
      </c>
      <c r="L23" s="199">
        <v>12.24</v>
      </c>
      <c r="M23" s="129">
        <v>41903</v>
      </c>
      <c r="N23" s="69">
        <v>2549</v>
      </c>
      <c r="O23" s="69">
        <v>0</v>
      </c>
      <c r="P23" s="69">
        <v>622</v>
      </c>
      <c r="Q23" s="69">
        <v>0</v>
      </c>
      <c r="R23" s="69">
        <v>0</v>
      </c>
      <c r="S23" s="69">
        <v>0</v>
      </c>
      <c r="T23" s="69">
        <v>-7719</v>
      </c>
      <c r="U23" s="69">
        <v>31013</v>
      </c>
      <c r="V23" s="38" t="s">
        <v>115</v>
      </c>
      <c r="X23"/>
      <c r="Y23"/>
      <c r="Z23"/>
      <c r="AA23"/>
      <c r="AB23"/>
      <c r="AC23"/>
      <c r="AD23"/>
      <c r="AE23"/>
    </row>
    <row r="24" spans="1:22" ht="13.5">
      <c r="A24" s="78" t="s">
        <v>102</v>
      </c>
      <c r="B24" s="85"/>
      <c r="C24" s="85"/>
      <c r="D24" s="86"/>
      <c r="E24" s="126">
        <v>827803</v>
      </c>
      <c r="F24" s="219" t="s">
        <v>148</v>
      </c>
      <c r="G24" s="126">
        <v>87276</v>
      </c>
      <c r="H24" s="219" t="s">
        <v>148</v>
      </c>
      <c r="I24" s="126">
        <v>515114</v>
      </c>
      <c r="J24" s="219" t="s">
        <v>148</v>
      </c>
      <c r="K24" s="126">
        <v>291373</v>
      </c>
      <c r="L24" s="219" t="s">
        <v>148</v>
      </c>
      <c r="M24" s="126">
        <v>1721566</v>
      </c>
      <c r="N24" s="126">
        <v>194172</v>
      </c>
      <c r="O24" s="126">
        <v>272</v>
      </c>
      <c r="P24" s="126">
        <v>97700</v>
      </c>
      <c r="Q24" s="126">
        <v>0</v>
      </c>
      <c r="R24" s="126">
        <v>0</v>
      </c>
      <c r="S24" s="126">
        <v>0</v>
      </c>
      <c r="T24" s="126">
        <v>-7985</v>
      </c>
      <c r="U24" s="126">
        <v>1421437</v>
      </c>
      <c r="V24" s="81"/>
    </row>
    <row r="25" spans="1:31" s="8" customFormat="1" ht="13.5">
      <c r="A25" s="31" t="s">
        <v>40</v>
      </c>
      <c r="B25" s="36" t="s">
        <v>58</v>
      </c>
      <c r="C25" s="36" t="s">
        <v>45</v>
      </c>
      <c r="D25" s="170">
        <v>12</v>
      </c>
      <c r="E25" s="69">
        <v>0</v>
      </c>
      <c r="F25" s="74">
        <v>0</v>
      </c>
      <c r="G25" s="108">
        <v>0</v>
      </c>
      <c r="H25" s="74">
        <v>0</v>
      </c>
      <c r="I25" s="69">
        <v>0</v>
      </c>
      <c r="J25" s="74">
        <v>0</v>
      </c>
      <c r="K25" s="71">
        <v>0</v>
      </c>
      <c r="L25" s="74">
        <v>0</v>
      </c>
      <c r="M25" s="129">
        <v>24772</v>
      </c>
      <c r="N25" s="108">
        <v>0</v>
      </c>
      <c r="O25" s="108">
        <v>0</v>
      </c>
      <c r="P25" s="108">
        <v>0</v>
      </c>
      <c r="Q25" s="108"/>
      <c r="R25" s="108"/>
      <c r="S25" s="108"/>
      <c r="T25" s="109">
        <v>0</v>
      </c>
      <c r="U25" s="105">
        <v>24772</v>
      </c>
      <c r="V25" s="38" t="s">
        <v>40</v>
      </c>
      <c r="X25"/>
      <c r="Y25"/>
      <c r="Z25"/>
      <c r="AA25"/>
      <c r="AB25"/>
      <c r="AC25"/>
      <c r="AD25"/>
      <c r="AE25"/>
    </row>
    <row r="26" spans="1:31" s="8" customFormat="1" ht="13.5" customHeight="1">
      <c r="A26" s="31" t="s">
        <v>41</v>
      </c>
      <c r="B26" s="36" t="s">
        <v>79</v>
      </c>
      <c r="C26" s="36" t="s">
        <v>79</v>
      </c>
      <c r="D26" s="171">
        <v>12</v>
      </c>
      <c r="E26" s="73">
        <v>0</v>
      </c>
      <c r="F26" s="74">
        <v>0</v>
      </c>
      <c r="G26" s="108">
        <v>0</v>
      </c>
      <c r="H26" s="74">
        <v>0</v>
      </c>
      <c r="I26" s="73">
        <v>0</v>
      </c>
      <c r="J26" s="74">
        <v>0</v>
      </c>
      <c r="K26" s="71">
        <v>0</v>
      </c>
      <c r="L26" s="74">
        <v>0</v>
      </c>
      <c r="M26" s="129">
        <v>32874</v>
      </c>
      <c r="N26" s="108">
        <v>0</v>
      </c>
      <c r="O26" s="108">
        <v>0</v>
      </c>
      <c r="P26" s="108">
        <v>0</v>
      </c>
      <c r="Q26" s="108"/>
      <c r="R26" s="108"/>
      <c r="S26" s="108"/>
      <c r="T26" s="109">
        <v>0</v>
      </c>
      <c r="U26" s="105">
        <v>32874</v>
      </c>
      <c r="V26" s="38" t="s">
        <v>41</v>
      </c>
      <c r="X26"/>
      <c r="Y26"/>
      <c r="Z26"/>
      <c r="AA26"/>
      <c r="AB26"/>
      <c r="AC26"/>
      <c r="AD26"/>
      <c r="AE26"/>
    </row>
    <row r="27" spans="1:31" s="8" customFormat="1" ht="13.5">
      <c r="A27" s="32" t="s">
        <v>42</v>
      </c>
      <c r="B27" s="37" t="s">
        <v>79</v>
      </c>
      <c r="C27" s="37" t="s">
        <v>79</v>
      </c>
      <c r="D27" s="172">
        <v>12</v>
      </c>
      <c r="E27" s="69">
        <v>0</v>
      </c>
      <c r="F27" s="74">
        <v>0</v>
      </c>
      <c r="G27" s="110">
        <v>0</v>
      </c>
      <c r="H27" s="74">
        <v>0</v>
      </c>
      <c r="I27" s="69">
        <v>0</v>
      </c>
      <c r="J27" s="74">
        <v>0</v>
      </c>
      <c r="K27" s="71">
        <v>0</v>
      </c>
      <c r="L27" s="74">
        <v>0</v>
      </c>
      <c r="M27" s="129">
        <v>9711</v>
      </c>
      <c r="N27" s="110">
        <v>0</v>
      </c>
      <c r="O27" s="108">
        <v>0</v>
      </c>
      <c r="P27" s="110">
        <v>0</v>
      </c>
      <c r="Q27" s="110"/>
      <c r="R27" s="110"/>
      <c r="S27" s="110"/>
      <c r="T27" s="111">
        <v>0</v>
      </c>
      <c r="U27" s="105">
        <v>9711</v>
      </c>
      <c r="V27" s="168" t="s">
        <v>42</v>
      </c>
      <c r="X27"/>
      <c r="Y27"/>
      <c r="Z27"/>
      <c r="AA27"/>
      <c r="AB27"/>
      <c r="AC27"/>
      <c r="AD27"/>
      <c r="AE27"/>
    </row>
    <row r="28" spans="1:31" s="8" customFormat="1" ht="13.5">
      <c r="A28" s="78" t="s">
        <v>43</v>
      </c>
      <c r="B28" s="79"/>
      <c r="C28" s="79"/>
      <c r="D28" s="88"/>
      <c r="E28" s="125">
        <v>0</v>
      </c>
      <c r="F28" s="219" t="s">
        <v>148</v>
      </c>
      <c r="G28" s="125">
        <v>0</v>
      </c>
      <c r="H28" s="219" t="s">
        <v>148</v>
      </c>
      <c r="I28" s="125">
        <v>0</v>
      </c>
      <c r="J28" s="219" t="s">
        <v>148</v>
      </c>
      <c r="K28" s="125">
        <v>0</v>
      </c>
      <c r="L28" s="219" t="s">
        <v>148</v>
      </c>
      <c r="M28" s="125">
        <v>67357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67357</v>
      </c>
      <c r="V28" s="82"/>
      <c r="X28"/>
      <c r="Y28"/>
      <c r="Z28"/>
      <c r="AA28"/>
      <c r="AB28"/>
      <c r="AC28"/>
      <c r="AD28"/>
      <c r="AE28"/>
    </row>
    <row r="29" spans="1:22" ht="14.25" thickBot="1">
      <c r="A29" s="96" t="s">
        <v>98</v>
      </c>
      <c r="B29" s="89"/>
      <c r="C29" s="89"/>
      <c r="D29" s="89"/>
      <c r="E29" s="127">
        <v>827803</v>
      </c>
      <c r="F29" s="195" t="s">
        <v>168</v>
      </c>
      <c r="G29" s="127">
        <v>87276</v>
      </c>
      <c r="H29" s="195" t="s">
        <v>168</v>
      </c>
      <c r="I29" s="128">
        <v>515114</v>
      </c>
      <c r="J29" s="195" t="s">
        <v>168</v>
      </c>
      <c r="K29" s="128">
        <v>291373</v>
      </c>
      <c r="L29" s="195" t="s">
        <v>170</v>
      </c>
      <c r="M29" s="128">
        <v>1788923</v>
      </c>
      <c r="N29" s="127">
        <v>194172</v>
      </c>
      <c r="O29" s="127">
        <v>272</v>
      </c>
      <c r="P29" s="127">
        <v>97700</v>
      </c>
      <c r="Q29" s="127">
        <v>0</v>
      </c>
      <c r="R29" s="127">
        <v>0</v>
      </c>
      <c r="S29" s="127">
        <v>0</v>
      </c>
      <c r="T29" s="226">
        <v>-7985</v>
      </c>
      <c r="U29" s="127">
        <v>1488794</v>
      </c>
      <c r="V29" s="84"/>
    </row>
    <row r="30" spans="3:21" ht="8.25" customHeight="1">
      <c r="C30" s="107"/>
      <c r="D30" s="107"/>
      <c r="E30" s="107"/>
      <c r="F30" s="107"/>
      <c r="G30" s="106"/>
      <c r="H30" s="106"/>
      <c r="I30" s="107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</row>
    <row r="32" spans="1:22" ht="24.75" thickBot="1">
      <c r="A32" s="16" t="s">
        <v>137</v>
      </c>
      <c r="G32"/>
      <c r="H32"/>
      <c r="J32"/>
      <c r="K32"/>
      <c r="L32"/>
      <c r="M32"/>
      <c r="N32"/>
      <c r="O32" s="43"/>
      <c r="P32" s="62"/>
      <c r="Q32" s="62"/>
      <c r="R32" s="62"/>
      <c r="S32" s="62"/>
      <c r="T32" s="62"/>
      <c r="U32" s="62" t="s">
        <v>139</v>
      </c>
      <c r="V32" s="62"/>
    </row>
    <row r="33" spans="1:22" ht="15" customHeight="1">
      <c r="A33" s="322" t="s">
        <v>2</v>
      </c>
      <c r="B33" s="290" t="s">
        <v>48</v>
      </c>
      <c r="C33" s="291"/>
      <c r="D33" s="291"/>
      <c r="E33" s="291"/>
      <c r="F33" s="291"/>
      <c r="G33" s="291"/>
      <c r="H33" s="291"/>
      <c r="I33" s="291"/>
      <c r="J33" s="46"/>
      <c r="K33" s="63"/>
      <c r="L33" s="290" t="s">
        <v>97</v>
      </c>
      <c r="M33" s="291"/>
      <c r="N33" s="291"/>
      <c r="O33" s="297"/>
      <c r="P33" s="21"/>
      <c r="Q33" s="283"/>
      <c r="R33" s="284"/>
      <c r="S33" s="284"/>
      <c r="T33" s="285"/>
      <c r="U33" s="25"/>
      <c r="V33"/>
    </row>
    <row r="34" spans="1:22" ht="15" customHeight="1">
      <c r="A34" s="323"/>
      <c r="B34" s="5"/>
      <c r="C34" s="19"/>
      <c r="D34" s="5"/>
      <c r="E34" s="19"/>
      <c r="F34" s="5"/>
      <c r="G34" s="19"/>
      <c r="H34" s="5"/>
      <c r="I34" s="19"/>
      <c r="J34" s="7"/>
      <c r="K34" s="36"/>
      <c r="L34" s="295" t="s">
        <v>143</v>
      </c>
      <c r="M34" s="296"/>
      <c r="N34" s="325" t="s">
        <v>157</v>
      </c>
      <c r="O34" s="326"/>
      <c r="P34" s="3" t="s">
        <v>117</v>
      </c>
      <c r="Q34" s="286" t="s">
        <v>150</v>
      </c>
      <c r="R34" s="287"/>
      <c r="S34" s="287"/>
      <c r="T34" s="288"/>
      <c r="U34" s="27"/>
      <c r="V34"/>
    </row>
    <row r="35" spans="1:22" ht="15" customHeight="1">
      <c r="A35" s="323"/>
      <c r="B35" s="286" t="s">
        <v>88</v>
      </c>
      <c r="C35" s="289"/>
      <c r="D35" s="286" t="s">
        <v>89</v>
      </c>
      <c r="E35" s="289"/>
      <c r="F35" s="286" t="s">
        <v>90</v>
      </c>
      <c r="G35" s="289"/>
      <c r="H35" s="286" t="s">
        <v>67</v>
      </c>
      <c r="I35" s="289"/>
      <c r="J35" s="286" t="s">
        <v>49</v>
      </c>
      <c r="K35" s="289"/>
      <c r="L35" s="295" t="s">
        <v>152</v>
      </c>
      <c r="M35" s="296"/>
      <c r="N35" s="327"/>
      <c r="O35" s="328"/>
      <c r="P35" s="3"/>
      <c r="Q35" s="286"/>
      <c r="R35" s="287"/>
      <c r="S35" s="287"/>
      <c r="T35" s="289"/>
      <c r="U35" s="72" t="s">
        <v>2</v>
      </c>
      <c r="V35"/>
    </row>
    <row r="36" spans="1:22" ht="15" customHeight="1">
      <c r="A36" s="323"/>
      <c r="B36" s="7"/>
      <c r="C36" s="6"/>
      <c r="D36" s="7"/>
      <c r="E36" s="6"/>
      <c r="F36" s="7"/>
      <c r="G36" s="6"/>
      <c r="H36" s="7"/>
      <c r="I36" s="6"/>
      <c r="J36" s="98"/>
      <c r="K36" s="99"/>
      <c r="L36" s="295" t="s">
        <v>151</v>
      </c>
      <c r="M36" s="296"/>
      <c r="N36" s="327"/>
      <c r="O36" s="328"/>
      <c r="P36" s="3" t="s">
        <v>53</v>
      </c>
      <c r="Q36" s="286" t="s">
        <v>53</v>
      </c>
      <c r="R36" s="287"/>
      <c r="S36" s="287"/>
      <c r="T36" s="288"/>
      <c r="U36" s="27"/>
      <c r="V36"/>
    </row>
    <row r="37" spans="1:23" ht="15" customHeight="1">
      <c r="A37" s="324"/>
      <c r="B37" s="197"/>
      <c r="C37" s="180" t="s">
        <v>120</v>
      </c>
      <c r="D37" s="200"/>
      <c r="E37" s="180" t="s">
        <v>120</v>
      </c>
      <c r="F37" s="204"/>
      <c r="G37" s="180" t="s">
        <v>52</v>
      </c>
      <c r="H37" s="204"/>
      <c r="I37" s="180" t="s">
        <v>52</v>
      </c>
      <c r="J37" s="197"/>
      <c r="K37" s="200" t="s">
        <v>171</v>
      </c>
      <c r="L37" s="303" t="s">
        <v>55</v>
      </c>
      <c r="M37" s="256"/>
      <c r="N37" s="303" t="s">
        <v>55</v>
      </c>
      <c r="O37" s="256"/>
      <c r="P37" s="12"/>
      <c r="Q37" s="280"/>
      <c r="R37" s="281"/>
      <c r="S37" s="281"/>
      <c r="T37" s="282"/>
      <c r="U37" s="30"/>
      <c r="W37" s="8"/>
    </row>
    <row r="38" spans="1:23" ht="13.5">
      <c r="A38" s="31" t="s">
        <v>4</v>
      </c>
      <c r="B38" s="237">
        <v>0</v>
      </c>
      <c r="C38" s="206">
        <v>2.2</v>
      </c>
      <c r="D38" s="237">
        <v>0</v>
      </c>
      <c r="E38" s="206">
        <v>3.1</v>
      </c>
      <c r="F38" s="237">
        <v>0</v>
      </c>
      <c r="G38" s="240">
        <v>9900</v>
      </c>
      <c r="H38" s="241">
        <v>0</v>
      </c>
      <c r="I38" s="240">
        <v>6000</v>
      </c>
      <c r="J38" s="241">
        <v>0</v>
      </c>
      <c r="K38" s="240">
        <v>140</v>
      </c>
      <c r="L38" s="241">
        <v>0</v>
      </c>
      <c r="M38" s="240">
        <v>15548365</v>
      </c>
      <c r="N38" s="241">
        <v>0</v>
      </c>
      <c r="O38" s="247">
        <v>894740</v>
      </c>
      <c r="P38" s="234" t="s">
        <v>163</v>
      </c>
      <c r="Q38" s="266" t="s">
        <v>164</v>
      </c>
      <c r="R38" s="267"/>
      <c r="S38" s="267"/>
      <c r="T38" s="268"/>
      <c r="U38" s="38" t="s">
        <v>4</v>
      </c>
      <c r="W38" s="8"/>
    </row>
    <row r="39" spans="1:23" ht="13.5">
      <c r="A39" s="31" t="s">
        <v>5</v>
      </c>
      <c r="B39" s="238">
        <v>0</v>
      </c>
      <c r="C39" s="205">
        <v>1.5</v>
      </c>
      <c r="D39" s="238">
        <v>0</v>
      </c>
      <c r="E39" s="205">
        <v>0</v>
      </c>
      <c r="F39" s="238">
        <v>0</v>
      </c>
      <c r="G39" s="243">
        <v>7900</v>
      </c>
      <c r="H39" s="244">
        <v>0</v>
      </c>
      <c r="I39" s="243">
        <v>5500</v>
      </c>
      <c r="J39" s="244">
        <v>0</v>
      </c>
      <c r="K39" s="243">
        <v>140</v>
      </c>
      <c r="L39" s="244">
        <v>0</v>
      </c>
      <c r="M39" s="243">
        <v>5309505</v>
      </c>
      <c r="N39" s="244">
        <v>0</v>
      </c>
      <c r="O39" s="248">
        <v>0</v>
      </c>
      <c r="P39" s="235" t="s">
        <v>163</v>
      </c>
      <c r="Q39" s="277" t="s">
        <v>165</v>
      </c>
      <c r="R39" s="278"/>
      <c r="S39" s="278"/>
      <c r="T39" s="279"/>
      <c r="U39" s="38" t="s">
        <v>5</v>
      </c>
      <c r="W39" s="8"/>
    </row>
    <row r="40" spans="1:23" ht="13.5">
      <c r="A40" s="31" t="s">
        <v>7</v>
      </c>
      <c r="B40" s="238">
        <v>0</v>
      </c>
      <c r="C40" s="205">
        <v>0.73</v>
      </c>
      <c r="D40" s="238">
        <v>0</v>
      </c>
      <c r="E40" s="205">
        <v>5</v>
      </c>
      <c r="F40" s="238">
        <v>0</v>
      </c>
      <c r="G40" s="243">
        <v>7200</v>
      </c>
      <c r="H40" s="244">
        <v>0</v>
      </c>
      <c r="I40" s="243">
        <v>4600</v>
      </c>
      <c r="J40" s="244">
        <v>0</v>
      </c>
      <c r="K40" s="243">
        <v>140</v>
      </c>
      <c r="L40" s="244">
        <v>0</v>
      </c>
      <c r="M40" s="243">
        <v>1850461</v>
      </c>
      <c r="N40" s="244">
        <v>0</v>
      </c>
      <c r="O40" s="248">
        <v>88815</v>
      </c>
      <c r="P40" s="235" t="s">
        <v>163</v>
      </c>
      <c r="Q40" s="277" t="s">
        <v>164</v>
      </c>
      <c r="R40" s="278"/>
      <c r="S40" s="278"/>
      <c r="T40" s="279"/>
      <c r="U40" s="38" t="s">
        <v>7</v>
      </c>
      <c r="W40" s="8"/>
    </row>
    <row r="41" spans="1:23" ht="13.5">
      <c r="A41" s="31" t="s">
        <v>8</v>
      </c>
      <c r="B41" s="238">
        <v>0</v>
      </c>
      <c r="C41" s="205">
        <v>1.5</v>
      </c>
      <c r="D41" s="238">
        <v>0</v>
      </c>
      <c r="E41" s="205">
        <v>7</v>
      </c>
      <c r="F41" s="238">
        <v>0</v>
      </c>
      <c r="G41" s="243">
        <v>9000</v>
      </c>
      <c r="H41" s="244">
        <v>0</v>
      </c>
      <c r="I41" s="243">
        <v>6000</v>
      </c>
      <c r="J41" s="244">
        <v>0</v>
      </c>
      <c r="K41" s="243">
        <v>140</v>
      </c>
      <c r="L41" s="244">
        <v>0</v>
      </c>
      <c r="M41" s="243">
        <v>2067290</v>
      </c>
      <c r="N41" s="244">
        <v>0</v>
      </c>
      <c r="O41" s="248">
        <v>99150</v>
      </c>
      <c r="P41" s="235" t="s">
        <v>163</v>
      </c>
      <c r="Q41" s="277" t="s">
        <v>164</v>
      </c>
      <c r="R41" s="278"/>
      <c r="S41" s="278"/>
      <c r="T41" s="279"/>
      <c r="U41" s="38" t="s">
        <v>8</v>
      </c>
      <c r="W41" s="8"/>
    </row>
    <row r="42" spans="1:23" ht="13.5">
      <c r="A42" s="32" t="s">
        <v>9</v>
      </c>
      <c r="B42" s="238">
        <v>0</v>
      </c>
      <c r="C42" s="205">
        <v>2.1</v>
      </c>
      <c r="D42" s="238">
        <v>0</v>
      </c>
      <c r="E42" s="205">
        <v>5</v>
      </c>
      <c r="F42" s="238">
        <v>0</v>
      </c>
      <c r="G42" s="243">
        <v>9500</v>
      </c>
      <c r="H42" s="244">
        <v>0</v>
      </c>
      <c r="I42" s="243">
        <v>8000</v>
      </c>
      <c r="J42" s="244">
        <v>0</v>
      </c>
      <c r="K42" s="243">
        <v>140</v>
      </c>
      <c r="L42" s="244">
        <v>0</v>
      </c>
      <c r="M42" s="243">
        <v>1434033</v>
      </c>
      <c r="N42" s="244">
        <v>0</v>
      </c>
      <c r="O42" s="243">
        <v>53793</v>
      </c>
      <c r="P42" s="236" t="s">
        <v>163</v>
      </c>
      <c r="Q42" s="269" t="s">
        <v>164</v>
      </c>
      <c r="R42" s="270"/>
      <c r="S42" s="270"/>
      <c r="T42" s="271"/>
      <c r="U42" s="39" t="s">
        <v>9</v>
      </c>
      <c r="W42" s="8"/>
    </row>
    <row r="43" spans="1:22" ht="13.5">
      <c r="A43" s="31" t="s">
        <v>10</v>
      </c>
      <c r="B43" s="237">
        <v>0</v>
      </c>
      <c r="C43" s="206">
        <v>1.8</v>
      </c>
      <c r="D43" s="237">
        <v>0</v>
      </c>
      <c r="E43" s="206">
        <v>4</v>
      </c>
      <c r="F43" s="237">
        <v>0</v>
      </c>
      <c r="G43" s="240">
        <v>7200</v>
      </c>
      <c r="H43" s="241">
        <v>0</v>
      </c>
      <c r="I43" s="240">
        <v>6000</v>
      </c>
      <c r="J43" s="241">
        <v>0</v>
      </c>
      <c r="K43" s="240">
        <v>140</v>
      </c>
      <c r="L43" s="241">
        <v>0</v>
      </c>
      <c r="M43" s="240">
        <v>4570984</v>
      </c>
      <c r="N43" s="241">
        <v>0</v>
      </c>
      <c r="O43" s="247">
        <v>217119</v>
      </c>
      <c r="P43" s="234" t="s">
        <v>163</v>
      </c>
      <c r="Q43" s="266" t="s">
        <v>164</v>
      </c>
      <c r="R43" s="267"/>
      <c r="S43" s="267"/>
      <c r="T43" s="268"/>
      <c r="U43" s="38" t="s">
        <v>10</v>
      </c>
      <c r="V43"/>
    </row>
    <row r="44" spans="1:22" ht="13.5">
      <c r="A44" s="31" t="s">
        <v>122</v>
      </c>
      <c r="B44" s="238">
        <v>0</v>
      </c>
      <c r="C44" s="205">
        <v>2</v>
      </c>
      <c r="D44" s="238">
        <v>0</v>
      </c>
      <c r="E44" s="205">
        <v>2</v>
      </c>
      <c r="F44" s="238">
        <v>0</v>
      </c>
      <c r="G44" s="243">
        <v>8400</v>
      </c>
      <c r="H44" s="244">
        <v>0</v>
      </c>
      <c r="I44" s="243">
        <v>6000</v>
      </c>
      <c r="J44" s="244">
        <v>0</v>
      </c>
      <c r="K44" s="243">
        <v>140</v>
      </c>
      <c r="L44" s="244">
        <v>0</v>
      </c>
      <c r="M44" s="243">
        <v>1974490</v>
      </c>
      <c r="N44" s="244">
        <v>0</v>
      </c>
      <c r="O44" s="248">
        <v>84181</v>
      </c>
      <c r="P44" s="235" t="s">
        <v>163</v>
      </c>
      <c r="Q44" s="277" t="s">
        <v>164</v>
      </c>
      <c r="R44" s="278"/>
      <c r="S44" s="278"/>
      <c r="T44" s="279"/>
      <c r="U44" s="38" t="s">
        <v>110</v>
      </c>
      <c r="V44"/>
    </row>
    <row r="45" spans="1:22" ht="13.5">
      <c r="A45" s="31" t="s">
        <v>123</v>
      </c>
      <c r="B45" s="238">
        <v>0</v>
      </c>
      <c r="C45" s="205">
        <v>1.4</v>
      </c>
      <c r="D45" s="238">
        <v>0</v>
      </c>
      <c r="E45" s="205">
        <v>5</v>
      </c>
      <c r="F45" s="238">
        <v>0</v>
      </c>
      <c r="G45" s="243">
        <v>7200</v>
      </c>
      <c r="H45" s="244">
        <v>0</v>
      </c>
      <c r="I45" s="243">
        <v>6000</v>
      </c>
      <c r="J45" s="244">
        <v>0</v>
      </c>
      <c r="K45" s="243">
        <v>140</v>
      </c>
      <c r="L45" s="244">
        <v>0</v>
      </c>
      <c r="M45" s="243">
        <v>5048529</v>
      </c>
      <c r="N45" s="244">
        <v>0</v>
      </c>
      <c r="O45" s="248">
        <v>251212</v>
      </c>
      <c r="P45" s="235" t="s">
        <v>163</v>
      </c>
      <c r="Q45" s="277" t="s">
        <v>164</v>
      </c>
      <c r="R45" s="278"/>
      <c r="S45" s="278"/>
      <c r="T45" s="279"/>
      <c r="U45" s="38" t="s">
        <v>111</v>
      </c>
      <c r="V45"/>
    </row>
    <row r="46" spans="1:22" ht="13.5">
      <c r="A46" s="31" t="s">
        <v>124</v>
      </c>
      <c r="B46" s="238">
        <v>0</v>
      </c>
      <c r="C46" s="205">
        <v>1.4</v>
      </c>
      <c r="D46" s="238">
        <v>0</v>
      </c>
      <c r="E46" s="205">
        <v>4</v>
      </c>
      <c r="F46" s="238">
        <v>0</v>
      </c>
      <c r="G46" s="243">
        <v>6000</v>
      </c>
      <c r="H46" s="244">
        <v>0</v>
      </c>
      <c r="I46" s="243">
        <v>4800</v>
      </c>
      <c r="J46" s="244">
        <v>0</v>
      </c>
      <c r="K46" s="243">
        <v>140</v>
      </c>
      <c r="L46" s="244">
        <v>0</v>
      </c>
      <c r="M46" s="243">
        <v>5688113</v>
      </c>
      <c r="N46" s="244">
        <v>0</v>
      </c>
      <c r="O46" s="248">
        <v>272536</v>
      </c>
      <c r="P46" s="235" t="s">
        <v>163</v>
      </c>
      <c r="Q46" s="277" t="s">
        <v>164</v>
      </c>
      <c r="R46" s="278"/>
      <c r="S46" s="278"/>
      <c r="T46" s="279"/>
      <c r="U46" s="38" t="s">
        <v>112</v>
      </c>
      <c r="V46"/>
    </row>
    <row r="47" spans="1:22" ht="13.5">
      <c r="A47" s="32" t="s">
        <v>13</v>
      </c>
      <c r="B47" s="238">
        <v>0</v>
      </c>
      <c r="C47" s="205">
        <v>0.7</v>
      </c>
      <c r="D47" s="238">
        <v>0</v>
      </c>
      <c r="E47" s="205">
        <v>8</v>
      </c>
      <c r="F47" s="238">
        <v>0</v>
      </c>
      <c r="G47" s="243">
        <v>6500</v>
      </c>
      <c r="H47" s="244">
        <v>0</v>
      </c>
      <c r="I47" s="243">
        <v>6800</v>
      </c>
      <c r="J47" s="244">
        <v>0</v>
      </c>
      <c r="K47" s="243">
        <v>140</v>
      </c>
      <c r="L47" s="244">
        <v>0</v>
      </c>
      <c r="M47" s="243">
        <v>1278551</v>
      </c>
      <c r="N47" s="244">
        <v>0</v>
      </c>
      <c r="O47" s="243">
        <v>49936</v>
      </c>
      <c r="P47" s="236" t="s">
        <v>163</v>
      </c>
      <c r="Q47" s="269" t="s">
        <v>164</v>
      </c>
      <c r="R47" s="270"/>
      <c r="S47" s="270"/>
      <c r="T47" s="271"/>
      <c r="U47" s="39" t="s">
        <v>13</v>
      </c>
      <c r="V47"/>
    </row>
    <row r="48" spans="1:22" ht="13.5">
      <c r="A48" s="31" t="s">
        <v>23</v>
      </c>
      <c r="B48" s="237">
        <v>0</v>
      </c>
      <c r="C48" s="206">
        <v>1.1</v>
      </c>
      <c r="D48" s="237">
        <v>0</v>
      </c>
      <c r="E48" s="206">
        <v>9</v>
      </c>
      <c r="F48" s="237">
        <v>0</v>
      </c>
      <c r="G48" s="240">
        <v>8000</v>
      </c>
      <c r="H48" s="241">
        <v>0</v>
      </c>
      <c r="I48" s="240">
        <v>4300</v>
      </c>
      <c r="J48" s="241">
        <v>0</v>
      </c>
      <c r="K48" s="240">
        <v>140</v>
      </c>
      <c r="L48" s="241">
        <v>0</v>
      </c>
      <c r="M48" s="240">
        <v>234011</v>
      </c>
      <c r="N48" s="241">
        <v>0</v>
      </c>
      <c r="O48" s="247">
        <v>6243</v>
      </c>
      <c r="P48" s="234" t="s">
        <v>163</v>
      </c>
      <c r="Q48" s="266" t="s">
        <v>164</v>
      </c>
      <c r="R48" s="267"/>
      <c r="S48" s="267"/>
      <c r="T48" s="268"/>
      <c r="U48" s="38" t="s">
        <v>23</v>
      </c>
      <c r="V48"/>
    </row>
    <row r="49" spans="1:22" ht="13.5">
      <c r="A49" s="31" t="s">
        <v>125</v>
      </c>
      <c r="B49" s="238">
        <v>0</v>
      </c>
      <c r="C49" s="205">
        <v>1.2</v>
      </c>
      <c r="D49" s="238">
        <v>0</v>
      </c>
      <c r="E49" s="205">
        <v>7.2</v>
      </c>
      <c r="F49" s="238">
        <v>0</v>
      </c>
      <c r="G49" s="243">
        <v>7500</v>
      </c>
      <c r="H49" s="244">
        <v>0</v>
      </c>
      <c r="I49" s="243">
        <v>5000</v>
      </c>
      <c r="J49" s="244">
        <v>0</v>
      </c>
      <c r="K49" s="243">
        <v>140</v>
      </c>
      <c r="L49" s="244">
        <v>0</v>
      </c>
      <c r="M49" s="243">
        <v>718241</v>
      </c>
      <c r="N49" s="244">
        <v>0</v>
      </c>
      <c r="O49" s="248">
        <v>28416</v>
      </c>
      <c r="P49" s="235" t="s">
        <v>163</v>
      </c>
      <c r="Q49" s="277" t="s">
        <v>164</v>
      </c>
      <c r="R49" s="278"/>
      <c r="S49" s="278"/>
      <c r="T49" s="279"/>
      <c r="U49" s="38" t="s">
        <v>113</v>
      </c>
      <c r="V49"/>
    </row>
    <row r="50" spans="1:22" ht="13.5">
      <c r="A50" s="31" t="s">
        <v>126</v>
      </c>
      <c r="B50" s="238">
        <v>0</v>
      </c>
      <c r="C50" s="205">
        <v>1</v>
      </c>
      <c r="D50" s="238">
        <v>0</v>
      </c>
      <c r="E50" s="205">
        <v>5.1</v>
      </c>
      <c r="F50" s="238">
        <v>0</v>
      </c>
      <c r="G50" s="243">
        <v>6500</v>
      </c>
      <c r="H50" s="244">
        <v>0</v>
      </c>
      <c r="I50" s="243">
        <v>3600</v>
      </c>
      <c r="J50" s="244">
        <v>0</v>
      </c>
      <c r="K50" s="243">
        <v>140</v>
      </c>
      <c r="L50" s="244">
        <v>0</v>
      </c>
      <c r="M50" s="243">
        <v>1675659</v>
      </c>
      <c r="N50" s="244">
        <v>0</v>
      </c>
      <c r="O50" s="248">
        <v>70012</v>
      </c>
      <c r="P50" s="235" t="s">
        <v>163</v>
      </c>
      <c r="Q50" s="277" t="s">
        <v>164</v>
      </c>
      <c r="R50" s="278"/>
      <c r="S50" s="278"/>
      <c r="T50" s="279"/>
      <c r="U50" s="38" t="s">
        <v>29</v>
      </c>
      <c r="V50"/>
    </row>
    <row r="51" spans="1:22" ht="13.5">
      <c r="A51" s="31" t="s">
        <v>34</v>
      </c>
      <c r="B51" s="238">
        <v>0</v>
      </c>
      <c r="C51" s="205">
        <v>1.8</v>
      </c>
      <c r="D51" s="238">
        <v>0</v>
      </c>
      <c r="E51" s="205">
        <v>0</v>
      </c>
      <c r="F51" s="238">
        <v>0</v>
      </c>
      <c r="G51" s="243">
        <v>8500</v>
      </c>
      <c r="H51" s="244">
        <v>0</v>
      </c>
      <c r="I51" s="243">
        <v>5000</v>
      </c>
      <c r="J51" s="244">
        <v>0</v>
      </c>
      <c r="K51" s="243">
        <v>140</v>
      </c>
      <c r="L51" s="244">
        <v>0</v>
      </c>
      <c r="M51" s="243">
        <v>648296</v>
      </c>
      <c r="N51" s="244">
        <v>0</v>
      </c>
      <c r="O51" s="248">
        <v>0</v>
      </c>
      <c r="P51" s="235" t="s">
        <v>163</v>
      </c>
      <c r="Q51" s="114" t="s">
        <v>165</v>
      </c>
      <c r="R51" s="115"/>
      <c r="S51" s="114"/>
      <c r="T51" s="3" t="s">
        <v>165</v>
      </c>
      <c r="U51" s="72" t="s">
        <v>34</v>
      </c>
      <c r="V51"/>
    </row>
    <row r="52" spans="1:23" ht="13.5">
      <c r="A52" s="32" t="s">
        <v>37</v>
      </c>
      <c r="B52" s="238">
        <v>0</v>
      </c>
      <c r="C52" s="205">
        <v>1.5</v>
      </c>
      <c r="D52" s="238">
        <v>0</v>
      </c>
      <c r="E52" s="205">
        <v>7</v>
      </c>
      <c r="F52" s="238">
        <v>0</v>
      </c>
      <c r="G52" s="243">
        <v>8000</v>
      </c>
      <c r="H52" s="244">
        <v>0</v>
      </c>
      <c r="I52" s="243">
        <v>5500</v>
      </c>
      <c r="J52" s="244">
        <v>0</v>
      </c>
      <c r="K52" s="243">
        <v>140</v>
      </c>
      <c r="L52" s="244">
        <v>0</v>
      </c>
      <c r="M52" s="243">
        <v>798162</v>
      </c>
      <c r="N52" s="244">
        <v>0</v>
      </c>
      <c r="O52" s="243">
        <v>37457</v>
      </c>
      <c r="P52" s="236" t="s">
        <v>163</v>
      </c>
      <c r="Q52" s="269" t="s">
        <v>164</v>
      </c>
      <c r="R52" s="270"/>
      <c r="S52" s="270"/>
      <c r="T52" s="271"/>
      <c r="U52" s="39" t="s">
        <v>37</v>
      </c>
      <c r="W52" s="8"/>
    </row>
    <row r="53" spans="1:23" ht="13.5">
      <c r="A53" s="31" t="s">
        <v>127</v>
      </c>
      <c r="B53" s="237">
        <v>0</v>
      </c>
      <c r="C53" s="206">
        <v>1.8</v>
      </c>
      <c r="D53" s="237">
        <v>0</v>
      </c>
      <c r="E53" s="206">
        <v>7.7</v>
      </c>
      <c r="F53" s="237">
        <v>0</v>
      </c>
      <c r="G53" s="240">
        <v>7500</v>
      </c>
      <c r="H53" s="241">
        <v>0</v>
      </c>
      <c r="I53" s="240">
        <v>7500</v>
      </c>
      <c r="J53" s="241">
        <v>0</v>
      </c>
      <c r="K53" s="240">
        <v>140</v>
      </c>
      <c r="L53" s="241">
        <v>0</v>
      </c>
      <c r="M53" s="240">
        <v>486851</v>
      </c>
      <c r="N53" s="241">
        <v>0</v>
      </c>
      <c r="O53" s="247">
        <v>22817</v>
      </c>
      <c r="P53" s="234" t="s">
        <v>163</v>
      </c>
      <c r="Q53" s="266" t="s">
        <v>164</v>
      </c>
      <c r="R53" s="267"/>
      <c r="S53" s="267"/>
      <c r="T53" s="268"/>
      <c r="U53" s="38" t="s">
        <v>114</v>
      </c>
      <c r="W53" s="8"/>
    </row>
    <row r="54" spans="1:23" ht="13.5">
      <c r="A54" s="31" t="s">
        <v>128</v>
      </c>
      <c r="B54" s="239">
        <v>0</v>
      </c>
      <c r="C54" s="205">
        <v>1.6</v>
      </c>
      <c r="D54" s="239">
        <v>0</v>
      </c>
      <c r="E54" s="205">
        <v>4.2</v>
      </c>
      <c r="F54" s="239">
        <v>0</v>
      </c>
      <c r="G54" s="243">
        <v>8200</v>
      </c>
      <c r="H54" s="246">
        <v>0</v>
      </c>
      <c r="I54" s="243">
        <v>4000</v>
      </c>
      <c r="J54" s="246">
        <v>0</v>
      </c>
      <c r="K54" s="243">
        <v>140</v>
      </c>
      <c r="L54" s="246">
        <v>0</v>
      </c>
      <c r="M54" s="243">
        <v>1327044</v>
      </c>
      <c r="N54" s="246">
        <v>0</v>
      </c>
      <c r="O54" s="243">
        <v>50912</v>
      </c>
      <c r="P54" s="236" t="s">
        <v>163</v>
      </c>
      <c r="Q54" s="269" t="s">
        <v>164</v>
      </c>
      <c r="R54" s="270"/>
      <c r="S54" s="270"/>
      <c r="T54" s="271"/>
      <c r="U54" s="38" t="s">
        <v>115</v>
      </c>
      <c r="W54" s="8"/>
    </row>
    <row r="55" spans="1:22" ht="13.5">
      <c r="A55" s="78" t="s">
        <v>102</v>
      </c>
      <c r="B55" s="103"/>
      <c r="C55" s="213" t="s">
        <v>162</v>
      </c>
      <c r="D55" s="298" t="s">
        <v>162</v>
      </c>
      <c r="E55" s="299"/>
      <c r="F55" s="342" t="s">
        <v>162</v>
      </c>
      <c r="G55" s="299"/>
      <c r="H55" s="298" t="s">
        <v>162</v>
      </c>
      <c r="I55" s="299"/>
      <c r="J55" s="305" t="s">
        <v>162</v>
      </c>
      <c r="K55" s="306"/>
      <c r="L55" s="341" t="s">
        <v>162</v>
      </c>
      <c r="M55" s="299"/>
      <c r="N55" s="341" t="s">
        <v>162</v>
      </c>
      <c r="O55" s="342"/>
      <c r="P55" s="181" t="s">
        <v>162</v>
      </c>
      <c r="Q55" s="260" t="s">
        <v>162</v>
      </c>
      <c r="R55" s="272"/>
      <c r="S55" s="272"/>
      <c r="T55" s="273"/>
      <c r="U55" s="81"/>
      <c r="V55"/>
    </row>
    <row r="56" spans="1:23" ht="13.5">
      <c r="A56" s="31" t="s">
        <v>40</v>
      </c>
      <c r="B56" s="102"/>
      <c r="C56" s="179" t="s">
        <v>162</v>
      </c>
      <c r="D56" s="302" t="s">
        <v>162</v>
      </c>
      <c r="E56" s="276"/>
      <c r="F56" s="302" t="s">
        <v>162</v>
      </c>
      <c r="G56" s="276"/>
      <c r="H56" s="302" t="s">
        <v>162</v>
      </c>
      <c r="I56" s="276"/>
      <c r="J56" s="302" t="s">
        <v>162</v>
      </c>
      <c r="K56" s="276"/>
      <c r="L56" s="302" t="s">
        <v>162</v>
      </c>
      <c r="M56" s="276"/>
      <c r="N56" s="302" t="s">
        <v>162</v>
      </c>
      <c r="O56" s="276"/>
      <c r="P56" s="109" t="s">
        <v>162</v>
      </c>
      <c r="Q56" s="337" t="s">
        <v>162</v>
      </c>
      <c r="R56" s="275"/>
      <c r="S56" s="275"/>
      <c r="T56" s="276"/>
      <c r="U56" s="38" t="s">
        <v>40</v>
      </c>
      <c r="W56" s="8"/>
    </row>
    <row r="57" spans="1:23" ht="13.5">
      <c r="A57" s="31" t="s">
        <v>41</v>
      </c>
      <c r="B57" s="100"/>
      <c r="C57" s="180" t="s">
        <v>162</v>
      </c>
      <c r="D57" s="303" t="s">
        <v>162</v>
      </c>
      <c r="E57" s="256"/>
      <c r="F57" s="303" t="s">
        <v>162</v>
      </c>
      <c r="G57" s="256"/>
      <c r="H57" s="303" t="s">
        <v>162</v>
      </c>
      <c r="I57" s="256"/>
      <c r="J57" s="303" t="s">
        <v>162</v>
      </c>
      <c r="K57" s="256"/>
      <c r="L57" s="303" t="s">
        <v>162</v>
      </c>
      <c r="M57" s="256"/>
      <c r="N57" s="303" t="s">
        <v>162</v>
      </c>
      <c r="O57" s="256"/>
      <c r="P57" s="109" t="s">
        <v>162</v>
      </c>
      <c r="Q57" s="335" t="s">
        <v>162</v>
      </c>
      <c r="R57" s="255"/>
      <c r="S57" s="255"/>
      <c r="T57" s="256"/>
      <c r="U57" s="38" t="s">
        <v>41</v>
      </c>
      <c r="W57" s="8"/>
    </row>
    <row r="58" spans="1:23" ht="13.5">
      <c r="A58" s="32" t="s">
        <v>42</v>
      </c>
      <c r="B58" s="101"/>
      <c r="C58" s="45" t="s">
        <v>162</v>
      </c>
      <c r="D58" s="304" t="s">
        <v>162</v>
      </c>
      <c r="E58" s="259"/>
      <c r="F58" s="304" t="s">
        <v>162</v>
      </c>
      <c r="G58" s="259"/>
      <c r="H58" s="304" t="s">
        <v>162</v>
      </c>
      <c r="I58" s="259"/>
      <c r="J58" s="304" t="s">
        <v>162</v>
      </c>
      <c r="K58" s="259"/>
      <c r="L58" s="304" t="s">
        <v>162</v>
      </c>
      <c r="M58" s="259"/>
      <c r="N58" s="304" t="s">
        <v>162</v>
      </c>
      <c r="O58" s="259"/>
      <c r="P58" s="111" t="s">
        <v>162</v>
      </c>
      <c r="Q58" s="336" t="s">
        <v>162</v>
      </c>
      <c r="R58" s="258"/>
      <c r="S58" s="258"/>
      <c r="T58" s="259"/>
      <c r="U58" s="39" t="s">
        <v>42</v>
      </c>
      <c r="W58" s="8"/>
    </row>
    <row r="59" spans="1:23" ht="13.5">
      <c r="A59" s="78" t="s">
        <v>43</v>
      </c>
      <c r="B59" s="103"/>
      <c r="C59" s="177" t="s">
        <v>162</v>
      </c>
      <c r="D59" s="298" t="s">
        <v>162</v>
      </c>
      <c r="E59" s="299"/>
      <c r="F59" s="298" t="s">
        <v>162</v>
      </c>
      <c r="G59" s="299"/>
      <c r="H59" s="298" t="s">
        <v>162</v>
      </c>
      <c r="I59" s="299"/>
      <c r="J59" s="298" t="s">
        <v>162</v>
      </c>
      <c r="K59" s="299"/>
      <c r="L59" s="298" t="s">
        <v>162</v>
      </c>
      <c r="M59" s="299"/>
      <c r="N59" s="298" t="s">
        <v>162</v>
      </c>
      <c r="O59" s="299"/>
      <c r="P59" s="181" t="s">
        <v>162</v>
      </c>
      <c r="Q59" s="260" t="s">
        <v>162</v>
      </c>
      <c r="R59" s="261"/>
      <c r="S59" s="261"/>
      <c r="T59" s="262"/>
      <c r="U59" s="82"/>
      <c r="W59" s="8"/>
    </row>
    <row r="60" spans="1:22" ht="14.25" thickBot="1">
      <c r="A60" s="96" t="s">
        <v>98</v>
      </c>
      <c r="B60" s="104"/>
      <c r="C60" s="182" t="s">
        <v>162</v>
      </c>
      <c r="D60" s="300" t="s">
        <v>162</v>
      </c>
      <c r="E60" s="301"/>
      <c r="F60" s="300" t="s">
        <v>162</v>
      </c>
      <c r="G60" s="301"/>
      <c r="H60" s="300" t="s">
        <v>162</v>
      </c>
      <c r="I60" s="301"/>
      <c r="J60" s="300" t="s">
        <v>162</v>
      </c>
      <c r="K60" s="301"/>
      <c r="L60" s="300" t="s">
        <v>162</v>
      </c>
      <c r="M60" s="301"/>
      <c r="N60" s="300" t="s">
        <v>162</v>
      </c>
      <c r="O60" s="301"/>
      <c r="P60" s="183" t="s">
        <v>162</v>
      </c>
      <c r="Q60" s="263" t="s">
        <v>162</v>
      </c>
      <c r="R60" s="264"/>
      <c r="S60" s="264"/>
      <c r="T60" s="265"/>
      <c r="U60" s="84"/>
      <c r="V60"/>
    </row>
    <row r="62" ht="13.5">
      <c r="A62" t="s">
        <v>129</v>
      </c>
    </row>
    <row r="63" ht="13.5">
      <c r="D63" t="s">
        <v>116</v>
      </c>
    </row>
    <row r="64" ht="13.5">
      <c r="A64" t="s">
        <v>56</v>
      </c>
    </row>
  </sheetData>
  <sheetProtection/>
  <mergeCells count="89">
    <mergeCell ref="A2:A6"/>
    <mergeCell ref="N2:N6"/>
    <mergeCell ref="O2:O6"/>
    <mergeCell ref="E3:F5"/>
    <mergeCell ref="G3:H5"/>
    <mergeCell ref="I3:J5"/>
    <mergeCell ref="K3:L5"/>
    <mergeCell ref="M3:M6"/>
    <mergeCell ref="E2:M2"/>
    <mergeCell ref="B2:B6"/>
    <mergeCell ref="H55:I55"/>
    <mergeCell ref="H56:I56"/>
    <mergeCell ref="A33:A37"/>
    <mergeCell ref="N34:O36"/>
    <mergeCell ref="L55:M55"/>
    <mergeCell ref="L56:M56"/>
    <mergeCell ref="J55:K55"/>
    <mergeCell ref="J56:K56"/>
    <mergeCell ref="F55:G55"/>
    <mergeCell ref="F56:G56"/>
    <mergeCell ref="L57:M57"/>
    <mergeCell ref="L58:M58"/>
    <mergeCell ref="N60:O60"/>
    <mergeCell ref="N55:O55"/>
    <mergeCell ref="N56:O56"/>
    <mergeCell ref="N57:O57"/>
    <mergeCell ref="N58:O58"/>
    <mergeCell ref="N59:O59"/>
    <mergeCell ref="F60:G60"/>
    <mergeCell ref="H59:I59"/>
    <mergeCell ref="H60:I60"/>
    <mergeCell ref="L59:M59"/>
    <mergeCell ref="L60:M60"/>
    <mergeCell ref="J60:K60"/>
    <mergeCell ref="J57:K57"/>
    <mergeCell ref="J58:K58"/>
    <mergeCell ref="J59:K59"/>
    <mergeCell ref="F59:G59"/>
    <mergeCell ref="H57:I57"/>
    <mergeCell ref="H58:I58"/>
    <mergeCell ref="F57:G57"/>
    <mergeCell ref="F58:G58"/>
    <mergeCell ref="D59:E59"/>
    <mergeCell ref="D60:E60"/>
    <mergeCell ref="D55:E55"/>
    <mergeCell ref="D56:E56"/>
    <mergeCell ref="D57:E57"/>
    <mergeCell ref="D58:E58"/>
    <mergeCell ref="C2:C6"/>
    <mergeCell ref="D2:D6"/>
    <mergeCell ref="N37:O37"/>
    <mergeCell ref="J35:K35"/>
    <mergeCell ref="L34:M34"/>
    <mergeCell ref="L35:M35"/>
    <mergeCell ref="L36:M36"/>
    <mergeCell ref="L37:M37"/>
    <mergeCell ref="Q33:T33"/>
    <mergeCell ref="Q34:T34"/>
    <mergeCell ref="Q35:T35"/>
    <mergeCell ref="Q36:T36"/>
    <mergeCell ref="H35:I35"/>
    <mergeCell ref="B33:I33"/>
    <mergeCell ref="B35:C35"/>
    <mergeCell ref="D35:E35"/>
    <mergeCell ref="F35:G35"/>
    <mergeCell ref="L33:O33"/>
    <mergeCell ref="Q41:T41"/>
    <mergeCell ref="Q42:T42"/>
    <mergeCell ref="Q43:T43"/>
    <mergeCell ref="Q44:T44"/>
    <mergeCell ref="Q37:T37"/>
    <mergeCell ref="Q38:T38"/>
    <mergeCell ref="Q39:T39"/>
    <mergeCell ref="Q40:T40"/>
    <mergeCell ref="Q49:T49"/>
    <mergeCell ref="Q50:T50"/>
    <mergeCell ref="Q52:T52"/>
    <mergeCell ref="Q53:T53"/>
    <mergeCell ref="Q45:T45"/>
    <mergeCell ref="Q46:T46"/>
    <mergeCell ref="Q47:T47"/>
    <mergeCell ref="Q48:T48"/>
    <mergeCell ref="Q58:T58"/>
    <mergeCell ref="Q59:T59"/>
    <mergeCell ref="Q60:T60"/>
    <mergeCell ref="Q54:T54"/>
    <mergeCell ref="Q55:T55"/>
    <mergeCell ref="Q56:T56"/>
    <mergeCell ref="Q57:T57"/>
  </mergeCells>
  <printOptions/>
  <pageMargins left="1.04" right="0.787" top="0.73" bottom="0.75" header="0.512" footer="0.512"/>
  <pageSetup horizontalDpi="600" verticalDpi="600" orientation="landscape" paperSize="8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30"/>
  <sheetViews>
    <sheetView view="pageBreakPreview" zoomScale="70" zoomScaleSheetLayoutView="70" zoomScalePageLayoutView="0" workbookViewId="0" topLeftCell="A1">
      <pane xSplit="1" ySplit="6" topLeftCell="B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T29" sqref="B29:T29"/>
    </sheetView>
  </sheetViews>
  <sheetFormatPr defaultColWidth="8.796875" defaultRowHeight="14.25"/>
  <cols>
    <col min="1" max="1" width="10.8984375" style="0" customWidth="1"/>
    <col min="2" max="2" width="10.69921875" style="0" customWidth="1"/>
    <col min="3" max="3" width="10" style="0" customWidth="1"/>
    <col min="4" max="4" width="10.69921875" style="8" customWidth="1"/>
    <col min="5" max="5" width="10" style="8" customWidth="1"/>
    <col min="6" max="6" width="10.69921875" style="0" customWidth="1"/>
    <col min="7" max="7" width="10" style="8" customWidth="1"/>
    <col min="8" max="8" width="10.69921875" style="8" customWidth="1"/>
    <col min="9" max="9" width="10" style="8" customWidth="1"/>
    <col min="10" max="10" width="11.69921875" style="8" bestFit="1" customWidth="1"/>
    <col min="11" max="11" width="17.3984375" style="8" customWidth="1"/>
    <col min="12" max="12" width="8.5" style="8" customWidth="1"/>
    <col min="13" max="13" width="9.69921875" style="8" customWidth="1"/>
    <col min="14" max="14" width="0.1015625" style="8" hidden="1" customWidth="1"/>
    <col min="15" max="15" width="8.5" style="8" hidden="1" customWidth="1"/>
    <col min="16" max="16" width="1" style="8" hidden="1" customWidth="1"/>
    <col min="17" max="17" width="11" style="8" customWidth="1"/>
    <col min="18" max="19" width="13" style="8" customWidth="1"/>
    <col min="20" max="20" width="13" style="0" customWidth="1"/>
    <col min="21" max="21" width="10.3984375" style="0" customWidth="1"/>
    <col min="24" max="25" width="11.59765625" style="0" customWidth="1"/>
  </cols>
  <sheetData>
    <row r="1" spans="1:25" s="8" customFormat="1" ht="24.75" thickBot="1">
      <c r="A1" s="16" t="s">
        <v>140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62" t="s">
        <v>82</v>
      </c>
      <c r="U1" s="59" t="s">
        <v>57</v>
      </c>
      <c r="V1"/>
      <c r="W1"/>
      <c r="X1"/>
      <c r="Y1"/>
    </row>
    <row r="2" spans="1:25" s="8" customFormat="1" ht="15" customHeight="1">
      <c r="A2" s="20"/>
      <c r="B2" s="290" t="s">
        <v>96</v>
      </c>
      <c r="C2" s="291"/>
      <c r="D2" s="291"/>
      <c r="E2" s="291"/>
      <c r="F2" s="291"/>
      <c r="G2" s="291"/>
      <c r="H2" s="291"/>
      <c r="I2" s="291"/>
      <c r="J2" s="297"/>
      <c r="K2" s="338" t="s">
        <v>159</v>
      </c>
      <c r="L2" s="338" t="s">
        <v>161</v>
      </c>
      <c r="M2" s="21"/>
      <c r="N2" s="21"/>
      <c r="O2" s="21"/>
      <c r="P2" s="21"/>
      <c r="Q2" s="21"/>
      <c r="R2" s="21"/>
      <c r="S2" s="64"/>
      <c r="T2" s="44"/>
      <c r="U2" s="25"/>
      <c r="V2"/>
      <c r="W2"/>
      <c r="X2"/>
      <c r="Y2"/>
    </row>
    <row r="3" spans="1:21" ht="15" customHeight="1">
      <c r="A3" s="26"/>
      <c r="B3" s="5"/>
      <c r="C3" s="19"/>
      <c r="D3" s="5"/>
      <c r="E3" s="19"/>
      <c r="F3" s="5"/>
      <c r="G3" s="19"/>
      <c r="H3" s="5"/>
      <c r="I3" s="19"/>
      <c r="J3" s="1"/>
      <c r="K3" s="339"/>
      <c r="L3" s="339"/>
      <c r="M3" s="3" t="s">
        <v>62</v>
      </c>
      <c r="N3" s="3"/>
      <c r="O3" s="3"/>
      <c r="P3" s="3"/>
      <c r="Q3" s="2"/>
      <c r="R3" s="2"/>
      <c r="S3" s="345" t="s">
        <v>99</v>
      </c>
      <c r="T3" s="346"/>
      <c r="U3" s="47"/>
    </row>
    <row r="4" spans="1:21" ht="13.5">
      <c r="A4" s="31" t="s">
        <v>2</v>
      </c>
      <c r="B4" s="286" t="s">
        <v>88</v>
      </c>
      <c r="C4" s="289"/>
      <c r="D4" s="286" t="s">
        <v>89</v>
      </c>
      <c r="E4" s="289"/>
      <c r="F4" s="286" t="s">
        <v>90</v>
      </c>
      <c r="G4" s="289"/>
      <c r="H4" s="286" t="s">
        <v>92</v>
      </c>
      <c r="I4" s="289"/>
      <c r="J4" s="3" t="s">
        <v>91</v>
      </c>
      <c r="K4" s="339"/>
      <c r="L4" s="339"/>
      <c r="M4" s="3" t="s">
        <v>71</v>
      </c>
      <c r="N4" s="3" t="s">
        <v>144</v>
      </c>
      <c r="O4" s="3" t="s">
        <v>145</v>
      </c>
      <c r="P4" s="3" t="s">
        <v>146</v>
      </c>
      <c r="Q4" s="3" t="s">
        <v>72</v>
      </c>
      <c r="R4" s="3" t="s">
        <v>73</v>
      </c>
      <c r="S4" s="10"/>
      <c r="T4" s="10"/>
      <c r="U4" s="72" t="s">
        <v>2</v>
      </c>
    </row>
    <row r="5" spans="1:21" ht="13.5">
      <c r="A5" s="26"/>
      <c r="B5" s="11"/>
      <c r="C5" s="14"/>
      <c r="D5" s="11"/>
      <c r="E5" s="14"/>
      <c r="F5" s="11"/>
      <c r="G5" s="14"/>
      <c r="H5" s="11"/>
      <c r="I5" s="14"/>
      <c r="J5" s="3"/>
      <c r="K5" s="339"/>
      <c r="L5" s="339"/>
      <c r="M5" s="3" t="s">
        <v>76</v>
      </c>
      <c r="N5" s="3"/>
      <c r="O5" s="3"/>
      <c r="P5" s="3"/>
      <c r="Q5" s="2"/>
      <c r="R5" s="2"/>
      <c r="S5" s="349" t="s">
        <v>50</v>
      </c>
      <c r="T5" s="349" t="s">
        <v>51</v>
      </c>
      <c r="U5" s="47"/>
    </row>
    <row r="6" spans="1:21" s="8" customFormat="1" ht="13.5">
      <c r="A6" s="29"/>
      <c r="B6" s="18" t="s">
        <v>77</v>
      </c>
      <c r="C6" s="18" t="s">
        <v>54</v>
      </c>
      <c r="D6" s="18" t="s">
        <v>77</v>
      </c>
      <c r="E6" s="18" t="s">
        <v>54</v>
      </c>
      <c r="F6" s="18" t="s">
        <v>77</v>
      </c>
      <c r="G6" s="18" t="s">
        <v>54</v>
      </c>
      <c r="H6" s="18" t="s">
        <v>77</v>
      </c>
      <c r="I6" s="18" t="s">
        <v>54</v>
      </c>
      <c r="J6" s="12"/>
      <c r="K6" s="340"/>
      <c r="L6" s="340"/>
      <c r="M6" s="12"/>
      <c r="N6" s="12"/>
      <c r="O6" s="12"/>
      <c r="P6" s="12"/>
      <c r="Q6" s="12"/>
      <c r="R6" s="12"/>
      <c r="S6" s="351"/>
      <c r="T6" s="351"/>
      <c r="U6" s="30"/>
    </row>
    <row r="7" spans="1:21" s="8" customFormat="1" ht="15.75" customHeight="1">
      <c r="A7" s="31" t="s">
        <v>4</v>
      </c>
      <c r="B7" s="77">
        <v>197596</v>
      </c>
      <c r="C7" s="214">
        <v>53.94</v>
      </c>
      <c r="D7" s="211">
        <v>12008</v>
      </c>
      <c r="E7" s="174">
        <v>3.28</v>
      </c>
      <c r="F7" s="211">
        <v>123580</v>
      </c>
      <c r="G7" s="214">
        <v>33.74</v>
      </c>
      <c r="H7" s="211">
        <v>33118</v>
      </c>
      <c r="I7" s="214">
        <v>9.04</v>
      </c>
      <c r="J7" s="203">
        <v>366302</v>
      </c>
      <c r="K7" s="211">
        <v>34484</v>
      </c>
      <c r="L7" s="211">
        <v>0</v>
      </c>
      <c r="M7" s="211">
        <v>25069</v>
      </c>
      <c r="N7" s="211">
        <v>0</v>
      </c>
      <c r="O7" s="211">
        <v>0</v>
      </c>
      <c r="P7" s="211">
        <v>0</v>
      </c>
      <c r="Q7" s="211">
        <v>-19843</v>
      </c>
      <c r="R7" s="211">
        <v>286906</v>
      </c>
      <c r="S7" s="211">
        <v>2783053</v>
      </c>
      <c r="T7" s="211">
        <v>245089</v>
      </c>
      <c r="U7" s="38" t="s">
        <v>4</v>
      </c>
    </row>
    <row r="8" spans="1:21" s="8" customFormat="1" ht="15.75" customHeight="1">
      <c r="A8" s="31" t="s">
        <v>5</v>
      </c>
      <c r="B8" s="176">
        <v>33905</v>
      </c>
      <c r="C8" s="66">
        <v>46.01</v>
      </c>
      <c r="D8" s="69">
        <v>7852</v>
      </c>
      <c r="E8" s="175">
        <v>10.66</v>
      </c>
      <c r="F8" s="69">
        <v>20324</v>
      </c>
      <c r="G8" s="66">
        <v>27.58</v>
      </c>
      <c r="H8" s="69">
        <v>11610</v>
      </c>
      <c r="I8" s="66">
        <v>15.75</v>
      </c>
      <c r="J8" s="116">
        <v>73691</v>
      </c>
      <c r="K8" s="69">
        <v>7074</v>
      </c>
      <c r="L8" s="69">
        <v>0</v>
      </c>
      <c r="M8" s="69">
        <v>2830</v>
      </c>
      <c r="N8" s="69">
        <v>0</v>
      </c>
      <c r="O8" s="69">
        <v>0</v>
      </c>
      <c r="P8" s="69">
        <v>0</v>
      </c>
      <c r="Q8" s="69">
        <v>29355</v>
      </c>
      <c r="R8" s="69">
        <v>93142</v>
      </c>
      <c r="S8" s="69">
        <v>574672</v>
      </c>
      <c r="T8" s="69">
        <v>31268</v>
      </c>
      <c r="U8" s="38" t="s">
        <v>5</v>
      </c>
    </row>
    <row r="9" spans="1:21" s="8" customFormat="1" ht="15.75" customHeight="1">
      <c r="A9" s="31" t="s">
        <v>7</v>
      </c>
      <c r="B9" s="176">
        <v>24995</v>
      </c>
      <c r="C9" s="66">
        <v>44.01</v>
      </c>
      <c r="D9" s="69">
        <v>5900</v>
      </c>
      <c r="E9" s="175">
        <v>10.39</v>
      </c>
      <c r="F9" s="69">
        <v>17836</v>
      </c>
      <c r="G9" s="66">
        <v>31.41</v>
      </c>
      <c r="H9" s="69">
        <v>8061</v>
      </c>
      <c r="I9" s="66">
        <v>14.19</v>
      </c>
      <c r="J9" s="116">
        <v>56792</v>
      </c>
      <c r="K9" s="69">
        <v>5434</v>
      </c>
      <c r="L9" s="69">
        <v>0</v>
      </c>
      <c r="M9" s="69">
        <v>152</v>
      </c>
      <c r="N9" s="69">
        <v>0</v>
      </c>
      <c r="O9" s="69">
        <v>0</v>
      </c>
      <c r="P9" s="69">
        <v>0</v>
      </c>
      <c r="Q9" s="69">
        <v>-5756</v>
      </c>
      <c r="R9" s="69">
        <v>45450</v>
      </c>
      <c r="S9" s="69">
        <v>423654</v>
      </c>
      <c r="T9" s="69">
        <v>25877</v>
      </c>
      <c r="U9" s="38" t="s">
        <v>7</v>
      </c>
    </row>
    <row r="10" spans="1:21" s="8" customFormat="1" ht="15.75" customHeight="1">
      <c r="A10" s="31" t="s">
        <v>8</v>
      </c>
      <c r="B10" s="176">
        <v>28022</v>
      </c>
      <c r="C10" s="66">
        <v>40.1</v>
      </c>
      <c r="D10" s="69">
        <v>7997</v>
      </c>
      <c r="E10" s="175">
        <v>11.45</v>
      </c>
      <c r="F10" s="69">
        <v>23900</v>
      </c>
      <c r="G10" s="66">
        <v>34.21</v>
      </c>
      <c r="H10" s="69">
        <v>9947</v>
      </c>
      <c r="I10" s="66">
        <v>14.24</v>
      </c>
      <c r="J10" s="116">
        <v>69866</v>
      </c>
      <c r="K10" s="69">
        <v>7441</v>
      </c>
      <c r="L10" s="69">
        <v>0</v>
      </c>
      <c r="M10" s="69">
        <v>639</v>
      </c>
      <c r="N10" s="69">
        <v>0</v>
      </c>
      <c r="O10" s="69">
        <v>0</v>
      </c>
      <c r="P10" s="69">
        <v>0</v>
      </c>
      <c r="Q10" s="69">
        <v>-4994</v>
      </c>
      <c r="R10" s="69">
        <v>56792</v>
      </c>
      <c r="S10" s="69">
        <v>491610</v>
      </c>
      <c r="T10" s="69">
        <v>34772</v>
      </c>
      <c r="U10" s="38" t="s">
        <v>8</v>
      </c>
    </row>
    <row r="11" spans="1:21" s="8" customFormat="1" ht="15.75" customHeight="1">
      <c r="A11" s="32" t="s">
        <v>9</v>
      </c>
      <c r="B11" s="176">
        <v>26166</v>
      </c>
      <c r="C11" s="66">
        <v>44.09</v>
      </c>
      <c r="D11" s="69">
        <v>5263</v>
      </c>
      <c r="E11" s="175">
        <v>8.87</v>
      </c>
      <c r="F11" s="69">
        <v>19708</v>
      </c>
      <c r="G11" s="66">
        <v>33.21</v>
      </c>
      <c r="H11" s="69">
        <v>8209</v>
      </c>
      <c r="I11" s="66">
        <v>13.83</v>
      </c>
      <c r="J11" s="116">
        <v>59346</v>
      </c>
      <c r="K11" s="69">
        <v>5225</v>
      </c>
      <c r="L11" s="69">
        <v>0</v>
      </c>
      <c r="M11" s="69">
        <v>214</v>
      </c>
      <c r="N11" s="70">
        <v>0</v>
      </c>
      <c r="O11" s="70">
        <v>0</v>
      </c>
      <c r="P11" s="70">
        <v>0</v>
      </c>
      <c r="Q11" s="69">
        <v>-4518</v>
      </c>
      <c r="R11" s="69">
        <v>49389</v>
      </c>
      <c r="S11" s="69">
        <v>459042</v>
      </c>
      <c r="T11" s="69">
        <v>22885</v>
      </c>
      <c r="U11" s="39" t="s">
        <v>9</v>
      </c>
    </row>
    <row r="12" spans="1:21" ht="15.75" customHeight="1">
      <c r="A12" s="31" t="s">
        <v>10</v>
      </c>
      <c r="B12" s="77">
        <v>38953</v>
      </c>
      <c r="C12" s="214">
        <v>40.08</v>
      </c>
      <c r="D12" s="211">
        <v>9994</v>
      </c>
      <c r="E12" s="174">
        <v>10.28</v>
      </c>
      <c r="F12" s="211">
        <v>35605</v>
      </c>
      <c r="G12" s="214">
        <v>36.64</v>
      </c>
      <c r="H12" s="211">
        <v>12633</v>
      </c>
      <c r="I12" s="214">
        <v>13</v>
      </c>
      <c r="J12" s="203">
        <v>97185</v>
      </c>
      <c r="K12" s="211">
        <v>11718</v>
      </c>
      <c r="L12" s="211">
        <v>0</v>
      </c>
      <c r="M12" s="211">
        <v>3113</v>
      </c>
      <c r="N12" s="211">
        <v>0</v>
      </c>
      <c r="O12" s="211">
        <v>0</v>
      </c>
      <c r="P12" s="211">
        <v>0</v>
      </c>
      <c r="Q12" s="211">
        <v>-6220</v>
      </c>
      <c r="R12" s="211">
        <v>76134</v>
      </c>
      <c r="S12" s="211">
        <v>708238</v>
      </c>
      <c r="T12" s="211">
        <v>55526</v>
      </c>
      <c r="U12" s="38" t="s">
        <v>10</v>
      </c>
    </row>
    <row r="13" spans="1:21" ht="15.75" customHeight="1">
      <c r="A13" s="31" t="s">
        <v>87</v>
      </c>
      <c r="B13" s="176">
        <v>29350</v>
      </c>
      <c r="C13" s="66">
        <v>39.95</v>
      </c>
      <c r="D13" s="69">
        <v>9738</v>
      </c>
      <c r="E13" s="175">
        <v>13.26</v>
      </c>
      <c r="F13" s="69">
        <v>25740</v>
      </c>
      <c r="G13" s="66">
        <v>35.04</v>
      </c>
      <c r="H13" s="69">
        <v>8630</v>
      </c>
      <c r="I13" s="66">
        <v>11.75</v>
      </c>
      <c r="J13" s="116">
        <v>73458</v>
      </c>
      <c r="K13" s="69">
        <v>6379</v>
      </c>
      <c r="L13" s="69">
        <v>0</v>
      </c>
      <c r="M13" s="69">
        <v>1991</v>
      </c>
      <c r="N13" s="69">
        <v>0</v>
      </c>
      <c r="O13" s="69">
        <v>0</v>
      </c>
      <c r="P13" s="69">
        <v>0</v>
      </c>
      <c r="Q13" s="69">
        <v>-6583</v>
      </c>
      <c r="R13" s="69">
        <v>58505</v>
      </c>
      <c r="S13" s="69">
        <v>473399</v>
      </c>
      <c r="T13" s="69">
        <v>33579</v>
      </c>
      <c r="U13" s="38" t="s">
        <v>110</v>
      </c>
    </row>
    <row r="14" spans="1:21" ht="15.75" customHeight="1">
      <c r="A14" s="31" t="s">
        <v>104</v>
      </c>
      <c r="B14" s="176">
        <v>52057</v>
      </c>
      <c r="C14" s="66">
        <v>40.77</v>
      </c>
      <c r="D14" s="69">
        <v>13630</v>
      </c>
      <c r="E14" s="175">
        <v>10.67</v>
      </c>
      <c r="F14" s="69">
        <v>43608</v>
      </c>
      <c r="G14" s="66">
        <v>34.15</v>
      </c>
      <c r="H14" s="69">
        <v>18405</v>
      </c>
      <c r="I14" s="66">
        <v>14.41</v>
      </c>
      <c r="J14" s="116">
        <v>127700</v>
      </c>
      <c r="K14" s="69">
        <v>14136</v>
      </c>
      <c r="L14" s="69">
        <v>0</v>
      </c>
      <c r="M14" s="69">
        <v>2891</v>
      </c>
      <c r="N14" s="69">
        <v>0</v>
      </c>
      <c r="O14" s="69">
        <v>0</v>
      </c>
      <c r="P14" s="69">
        <v>0</v>
      </c>
      <c r="Q14" s="69">
        <v>-6480</v>
      </c>
      <c r="R14" s="69">
        <v>104193</v>
      </c>
      <c r="S14" s="69">
        <v>1041146</v>
      </c>
      <c r="T14" s="69">
        <v>75723</v>
      </c>
      <c r="U14" s="38" t="s">
        <v>111</v>
      </c>
    </row>
    <row r="15" spans="1:21" ht="15.75" customHeight="1">
      <c r="A15" s="31" t="s">
        <v>100</v>
      </c>
      <c r="B15" s="176">
        <v>84233</v>
      </c>
      <c r="C15" s="66">
        <v>46.82</v>
      </c>
      <c r="D15" s="69">
        <v>13896</v>
      </c>
      <c r="E15" s="175">
        <v>7.72</v>
      </c>
      <c r="F15" s="69">
        <v>60090</v>
      </c>
      <c r="G15" s="66">
        <v>33.39</v>
      </c>
      <c r="H15" s="69">
        <v>21727</v>
      </c>
      <c r="I15" s="66">
        <v>12.07</v>
      </c>
      <c r="J15" s="116">
        <v>179946</v>
      </c>
      <c r="K15" s="69">
        <v>14342</v>
      </c>
      <c r="L15" s="69">
        <v>0</v>
      </c>
      <c r="M15" s="69">
        <v>4622</v>
      </c>
      <c r="N15" s="69">
        <v>0</v>
      </c>
      <c r="O15" s="69">
        <v>0</v>
      </c>
      <c r="P15" s="69">
        <v>0</v>
      </c>
      <c r="Q15" s="69">
        <v>-10770</v>
      </c>
      <c r="R15" s="69">
        <v>150212</v>
      </c>
      <c r="S15" s="69">
        <v>1316145</v>
      </c>
      <c r="T15" s="69">
        <v>86853</v>
      </c>
      <c r="U15" s="38" t="s">
        <v>112</v>
      </c>
    </row>
    <row r="16" spans="1:21" ht="15.75" customHeight="1">
      <c r="A16" s="32" t="s">
        <v>13</v>
      </c>
      <c r="B16" s="176">
        <v>9478</v>
      </c>
      <c r="C16" s="66">
        <v>37.06</v>
      </c>
      <c r="D16" s="69">
        <v>5550</v>
      </c>
      <c r="E16" s="175">
        <v>21.7</v>
      </c>
      <c r="F16" s="69">
        <v>7201</v>
      </c>
      <c r="G16" s="66">
        <v>28.15</v>
      </c>
      <c r="H16" s="69">
        <v>3348</v>
      </c>
      <c r="I16" s="66">
        <v>13.09</v>
      </c>
      <c r="J16" s="116">
        <v>25577</v>
      </c>
      <c r="K16" s="69">
        <v>2201</v>
      </c>
      <c r="L16" s="69">
        <v>0</v>
      </c>
      <c r="M16" s="69">
        <v>889</v>
      </c>
      <c r="N16" s="69">
        <v>0</v>
      </c>
      <c r="O16" s="69">
        <v>0</v>
      </c>
      <c r="P16" s="69">
        <v>0</v>
      </c>
      <c r="Q16" s="69">
        <v>-1932</v>
      </c>
      <c r="R16" s="69">
        <v>20555</v>
      </c>
      <c r="S16" s="69">
        <v>243031</v>
      </c>
      <c r="T16" s="69">
        <v>15858</v>
      </c>
      <c r="U16" s="39" t="s">
        <v>13</v>
      </c>
    </row>
    <row r="17" spans="1:21" ht="15.75" customHeight="1">
      <c r="A17" s="31" t="s">
        <v>23</v>
      </c>
      <c r="B17" s="77">
        <v>1208</v>
      </c>
      <c r="C17" s="214">
        <v>41.19</v>
      </c>
      <c r="D17" s="211">
        <v>438</v>
      </c>
      <c r="E17" s="174">
        <v>14.93</v>
      </c>
      <c r="F17" s="211">
        <v>777</v>
      </c>
      <c r="G17" s="214">
        <v>26.49</v>
      </c>
      <c r="H17" s="211">
        <v>510</v>
      </c>
      <c r="I17" s="214">
        <v>17.39</v>
      </c>
      <c r="J17" s="203">
        <v>2933</v>
      </c>
      <c r="K17" s="211">
        <v>170</v>
      </c>
      <c r="L17" s="211">
        <v>0</v>
      </c>
      <c r="M17" s="211">
        <v>0</v>
      </c>
      <c r="N17" s="211">
        <v>0</v>
      </c>
      <c r="O17" s="211">
        <v>0</v>
      </c>
      <c r="P17" s="211">
        <v>0</v>
      </c>
      <c r="Q17" s="211">
        <v>0</v>
      </c>
      <c r="R17" s="211">
        <v>2763</v>
      </c>
      <c r="S17" s="211">
        <v>52555</v>
      </c>
      <c r="T17" s="211">
        <v>1426</v>
      </c>
      <c r="U17" s="38" t="s">
        <v>23</v>
      </c>
    </row>
    <row r="18" spans="1:21" ht="15.75" customHeight="1">
      <c r="A18" s="31" t="s">
        <v>94</v>
      </c>
      <c r="B18" s="176">
        <v>10966</v>
      </c>
      <c r="C18" s="66">
        <v>45.07</v>
      </c>
      <c r="D18" s="69">
        <v>2598</v>
      </c>
      <c r="E18" s="175">
        <v>10.68</v>
      </c>
      <c r="F18" s="69">
        <v>7250</v>
      </c>
      <c r="G18" s="66">
        <v>29.79</v>
      </c>
      <c r="H18" s="69">
        <v>3519</v>
      </c>
      <c r="I18" s="66">
        <v>14.46</v>
      </c>
      <c r="J18" s="116">
        <v>24333</v>
      </c>
      <c r="K18" s="69">
        <v>2170</v>
      </c>
      <c r="L18" s="69">
        <v>0</v>
      </c>
      <c r="M18" s="69">
        <v>1025</v>
      </c>
      <c r="N18" s="69">
        <v>0</v>
      </c>
      <c r="O18" s="69">
        <v>0</v>
      </c>
      <c r="P18" s="69">
        <v>0</v>
      </c>
      <c r="Q18" s="69">
        <v>-666</v>
      </c>
      <c r="R18" s="69">
        <v>20472</v>
      </c>
      <c r="S18" s="69">
        <v>199388</v>
      </c>
      <c r="T18" s="69">
        <v>10827</v>
      </c>
      <c r="U18" s="38" t="s">
        <v>113</v>
      </c>
    </row>
    <row r="19" spans="1:123" s="8" customFormat="1" ht="15.75" customHeight="1">
      <c r="A19" s="31" t="s">
        <v>95</v>
      </c>
      <c r="B19" s="176">
        <v>14858</v>
      </c>
      <c r="C19" s="66">
        <v>38.17</v>
      </c>
      <c r="D19" s="69">
        <v>4651</v>
      </c>
      <c r="E19" s="175">
        <v>11.95</v>
      </c>
      <c r="F19" s="69">
        <v>14784</v>
      </c>
      <c r="G19" s="66">
        <v>37.97</v>
      </c>
      <c r="H19" s="69">
        <v>4638</v>
      </c>
      <c r="I19" s="66">
        <v>11.91</v>
      </c>
      <c r="J19" s="116">
        <v>38931</v>
      </c>
      <c r="K19" s="69">
        <v>4602</v>
      </c>
      <c r="L19" s="69">
        <v>0</v>
      </c>
      <c r="M19" s="69">
        <v>372</v>
      </c>
      <c r="N19" s="69">
        <v>0</v>
      </c>
      <c r="O19" s="69">
        <v>0</v>
      </c>
      <c r="P19" s="69">
        <v>0</v>
      </c>
      <c r="Q19" s="69">
        <v>-1127</v>
      </c>
      <c r="R19" s="69">
        <v>32830</v>
      </c>
      <c r="S19" s="69">
        <v>260668</v>
      </c>
      <c r="T19" s="69">
        <v>18530</v>
      </c>
      <c r="U19" s="38" t="s">
        <v>29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</row>
    <row r="20" spans="1:21" ht="15.75" customHeight="1">
      <c r="A20" s="31" t="s">
        <v>34</v>
      </c>
      <c r="B20" s="176">
        <v>8468</v>
      </c>
      <c r="C20" s="66">
        <v>42.78</v>
      </c>
      <c r="D20" s="69">
        <v>2853</v>
      </c>
      <c r="E20" s="175">
        <v>14.41</v>
      </c>
      <c r="F20" s="69">
        <v>5488</v>
      </c>
      <c r="G20" s="66">
        <v>27.73</v>
      </c>
      <c r="H20" s="69">
        <v>2984</v>
      </c>
      <c r="I20" s="66">
        <v>15.08</v>
      </c>
      <c r="J20" s="116">
        <v>19793</v>
      </c>
      <c r="K20" s="69">
        <v>1677</v>
      </c>
      <c r="L20" s="69">
        <v>0</v>
      </c>
      <c r="M20" s="69">
        <v>106</v>
      </c>
      <c r="N20" s="69">
        <v>0</v>
      </c>
      <c r="O20" s="69">
        <v>0</v>
      </c>
      <c r="P20" s="69">
        <v>0</v>
      </c>
      <c r="Q20" s="69">
        <v>-1390</v>
      </c>
      <c r="R20" s="69">
        <v>16620</v>
      </c>
      <c r="S20" s="69">
        <v>134408</v>
      </c>
      <c r="T20" s="69">
        <v>8153</v>
      </c>
      <c r="U20" s="38" t="s">
        <v>34</v>
      </c>
    </row>
    <row r="21" spans="1:21" s="8" customFormat="1" ht="15.75" customHeight="1">
      <c r="A21" s="32" t="s">
        <v>37</v>
      </c>
      <c r="B21" s="176">
        <v>5510</v>
      </c>
      <c r="C21" s="66">
        <v>32.96</v>
      </c>
      <c r="D21" s="69">
        <v>3057</v>
      </c>
      <c r="E21" s="175">
        <v>18.28</v>
      </c>
      <c r="F21" s="69">
        <v>4734</v>
      </c>
      <c r="G21" s="66">
        <v>28.31</v>
      </c>
      <c r="H21" s="69">
        <v>3420</v>
      </c>
      <c r="I21" s="66">
        <v>20.45</v>
      </c>
      <c r="J21" s="116">
        <v>16721</v>
      </c>
      <c r="K21" s="69">
        <v>1698</v>
      </c>
      <c r="L21" s="69">
        <v>0</v>
      </c>
      <c r="M21" s="69">
        <v>348</v>
      </c>
      <c r="N21" s="70">
        <v>0</v>
      </c>
      <c r="O21" s="70">
        <v>0</v>
      </c>
      <c r="P21" s="70">
        <v>0</v>
      </c>
      <c r="Q21" s="69">
        <v>-1373</v>
      </c>
      <c r="R21" s="69">
        <v>13302</v>
      </c>
      <c r="S21" s="69">
        <v>141294</v>
      </c>
      <c r="T21" s="69">
        <v>11321</v>
      </c>
      <c r="U21" s="39" t="s">
        <v>37</v>
      </c>
    </row>
    <row r="22" spans="1:21" s="8" customFormat="1" ht="15.75" customHeight="1">
      <c r="A22" s="31" t="s">
        <v>101</v>
      </c>
      <c r="B22" s="77">
        <v>3501</v>
      </c>
      <c r="C22" s="214">
        <v>38.53</v>
      </c>
      <c r="D22" s="211">
        <v>1339</v>
      </c>
      <c r="E22" s="174">
        <v>14.73</v>
      </c>
      <c r="F22" s="211">
        <v>2944</v>
      </c>
      <c r="G22" s="214">
        <v>32.39</v>
      </c>
      <c r="H22" s="211">
        <v>1304</v>
      </c>
      <c r="I22" s="214">
        <v>14.35</v>
      </c>
      <c r="J22" s="203">
        <v>9088</v>
      </c>
      <c r="K22" s="211">
        <v>957</v>
      </c>
      <c r="L22" s="211">
        <v>0</v>
      </c>
      <c r="M22" s="211">
        <v>0</v>
      </c>
      <c r="N22" s="211">
        <v>0</v>
      </c>
      <c r="O22" s="211">
        <v>0</v>
      </c>
      <c r="P22" s="211">
        <v>0</v>
      </c>
      <c r="Q22" s="211">
        <v>-322</v>
      </c>
      <c r="R22" s="211">
        <v>7809</v>
      </c>
      <c r="S22" s="211">
        <v>97255</v>
      </c>
      <c r="T22" s="211">
        <v>6696</v>
      </c>
      <c r="U22" s="38" t="s">
        <v>114</v>
      </c>
    </row>
    <row r="23" spans="1:21" s="8" customFormat="1" ht="15.75" customHeight="1">
      <c r="A23" s="31" t="s">
        <v>93</v>
      </c>
      <c r="B23" s="176">
        <v>14407</v>
      </c>
      <c r="C23" s="66">
        <v>42.16</v>
      </c>
      <c r="D23" s="69">
        <v>4676</v>
      </c>
      <c r="E23" s="175">
        <v>13.69</v>
      </c>
      <c r="F23" s="69">
        <v>10815</v>
      </c>
      <c r="G23" s="66">
        <v>31.66</v>
      </c>
      <c r="H23" s="69">
        <v>4266</v>
      </c>
      <c r="I23" s="66">
        <v>12.49</v>
      </c>
      <c r="J23" s="116">
        <v>34164</v>
      </c>
      <c r="K23" s="69">
        <v>2471</v>
      </c>
      <c r="L23" s="69">
        <v>0</v>
      </c>
      <c r="M23" s="69">
        <v>407</v>
      </c>
      <c r="N23" s="69">
        <v>0</v>
      </c>
      <c r="O23" s="69">
        <v>0</v>
      </c>
      <c r="P23" s="69">
        <v>0</v>
      </c>
      <c r="Q23" s="69">
        <v>-8803</v>
      </c>
      <c r="R23" s="69">
        <v>22483</v>
      </c>
      <c r="S23" s="69">
        <v>262977</v>
      </c>
      <c r="T23" s="69">
        <v>15588</v>
      </c>
      <c r="U23" s="38" t="s">
        <v>115</v>
      </c>
    </row>
    <row r="24" spans="1:21" ht="15.75" customHeight="1">
      <c r="A24" s="90" t="s">
        <v>106</v>
      </c>
      <c r="B24" s="124">
        <v>583673</v>
      </c>
      <c r="C24" s="220" t="s">
        <v>165</v>
      </c>
      <c r="D24" s="124">
        <v>111440</v>
      </c>
      <c r="E24" s="220" t="s">
        <v>165</v>
      </c>
      <c r="F24" s="124">
        <v>424384</v>
      </c>
      <c r="G24" s="220" t="s">
        <v>165</v>
      </c>
      <c r="H24" s="124">
        <v>156329</v>
      </c>
      <c r="I24" s="220" t="s">
        <v>165</v>
      </c>
      <c r="J24" s="124">
        <v>1275826</v>
      </c>
      <c r="K24" s="124">
        <v>122179</v>
      </c>
      <c r="L24" s="124">
        <v>0</v>
      </c>
      <c r="M24" s="124">
        <v>44668</v>
      </c>
      <c r="N24" s="124">
        <v>0</v>
      </c>
      <c r="O24" s="124">
        <v>0</v>
      </c>
      <c r="P24" s="124">
        <v>0</v>
      </c>
      <c r="Q24" s="126">
        <v>-51422</v>
      </c>
      <c r="R24" s="124">
        <v>1057557</v>
      </c>
      <c r="S24" s="124">
        <v>9662535</v>
      </c>
      <c r="T24" s="124">
        <v>699971</v>
      </c>
      <c r="U24" s="91"/>
    </row>
    <row r="25" spans="1:21" s="8" customFormat="1" ht="15.75" customHeight="1">
      <c r="A25" s="31" t="s">
        <v>40</v>
      </c>
      <c r="B25" s="56" t="s">
        <v>172</v>
      </c>
      <c r="C25" s="184" t="s">
        <v>148</v>
      </c>
      <c r="D25" s="185" t="s">
        <v>148</v>
      </c>
      <c r="E25" s="184" t="s">
        <v>148</v>
      </c>
      <c r="F25" s="56" t="s">
        <v>148</v>
      </c>
      <c r="G25" s="184" t="s">
        <v>148</v>
      </c>
      <c r="H25" s="56" t="s">
        <v>148</v>
      </c>
      <c r="I25" s="184" t="s">
        <v>148</v>
      </c>
      <c r="J25" s="56" t="s">
        <v>148</v>
      </c>
      <c r="K25" s="56" t="s">
        <v>148</v>
      </c>
      <c r="L25" s="56" t="s">
        <v>148</v>
      </c>
      <c r="M25" s="56" t="s">
        <v>148</v>
      </c>
      <c r="N25" s="56" t="s">
        <v>148</v>
      </c>
      <c r="O25" s="56" t="s">
        <v>148</v>
      </c>
      <c r="P25" s="56" t="s">
        <v>148</v>
      </c>
      <c r="Q25" s="229" t="s">
        <v>148</v>
      </c>
      <c r="R25" s="56" t="s">
        <v>148</v>
      </c>
      <c r="S25" s="56" t="s">
        <v>148</v>
      </c>
      <c r="T25" s="56" t="s">
        <v>148</v>
      </c>
      <c r="U25" s="38" t="s">
        <v>40</v>
      </c>
    </row>
    <row r="26" spans="1:21" s="8" customFormat="1" ht="15.75" customHeight="1">
      <c r="A26" s="31" t="s">
        <v>41</v>
      </c>
      <c r="B26" s="56" t="s">
        <v>172</v>
      </c>
      <c r="C26" s="184" t="s">
        <v>148</v>
      </c>
      <c r="D26" s="186" t="s">
        <v>148</v>
      </c>
      <c r="E26" s="184" t="s">
        <v>148</v>
      </c>
      <c r="F26" s="56" t="s">
        <v>148</v>
      </c>
      <c r="G26" s="184" t="s">
        <v>148</v>
      </c>
      <c r="H26" s="56" t="s">
        <v>148</v>
      </c>
      <c r="I26" s="184" t="s">
        <v>148</v>
      </c>
      <c r="J26" s="56" t="s">
        <v>148</v>
      </c>
      <c r="K26" s="56" t="s">
        <v>148</v>
      </c>
      <c r="L26" s="56" t="s">
        <v>148</v>
      </c>
      <c r="M26" s="56" t="s">
        <v>148</v>
      </c>
      <c r="N26" s="56" t="s">
        <v>148</v>
      </c>
      <c r="O26" s="56" t="s">
        <v>148</v>
      </c>
      <c r="P26" s="56" t="s">
        <v>148</v>
      </c>
      <c r="Q26" s="229" t="s">
        <v>148</v>
      </c>
      <c r="R26" s="56" t="s">
        <v>148</v>
      </c>
      <c r="S26" s="56" t="s">
        <v>148</v>
      </c>
      <c r="T26" s="56" t="s">
        <v>148</v>
      </c>
      <c r="U26" s="38" t="s">
        <v>41</v>
      </c>
    </row>
    <row r="27" spans="1:21" s="8" customFormat="1" ht="15.75" customHeight="1">
      <c r="A27" s="32" t="s">
        <v>42</v>
      </c>
      <c r="B27" s="57" t="s">
        <v>172</v>
      </c>
      <c r="C27" s="187" t="s">
        <v>148</v>
      </c>
      <c r="D27" s="188" t="s">
        <v>148</v>
      </c>
      <c r="E27" s="187" t="s">
        <v>148</v>
      </c>
      <c r="F27" s="57" t="s">
        <v>148</v>
      </c>
      <c r="G27" s="187" t="s">
        <v>148</v>
      </c>
      <c r="H27" s="57" t="s">
        <v>148</v>
      </c>
      <c r="I27" s="187" t="s">
        <v>148</v>
      </c>
      <c r="J27" s="57" t="s">
        <v>148</v>
      </c>
      <c r="K27" s="57" t="s">
        <v>148</v>
      </c>
      <c r="L27" s="57" t="s">
        <v>148</v>
      </c>
      <c r="M27" s="57" t="s">
        <v>148</v>
      </c>
      <c r="N27" s="57" t="s">
        <v>148</v>
      </c>
      <c r="O27" s="57" t="s">
        <v>148</v>
      </c>
      <c r="P27" s="57" t="s">
        <v>148</v>
      </c>
      <c r="Q27" s="230" t="s">
        <v>148</v>
      </c>
      <c r="R27" s="57" t="s">
        <v>148</v>
      </c>
      <c r="S27" s="57" t="s">
        <v>148</v>
      </c>
      <c r="T27" s="57" t="s">
        <v>148</v>
      </c>
      <c r="U27" s="168" t="s">
        <v>42</v>
      </c>
    </row>
    <row r="28" spans="1:21" s="8" customFormat="1" ht="15.75" customHeight="1">
      <c r="A28" s="92" t="s">
        <v>108</v>
      </c>
      <c r="B28" s="93" t="s">
        <v>172</v>
      </c>
      <c r="C28" s="189" t="s">
        <v>148</v>
      </c>
      <c r="D28" s="93" t="s">
        <v>148</v>
      </c>
      <c r="E28" s="190" t="s">
        <v>148</v>
      </c>
      <c r="F28" s="93" t="s">
        <v>148</v>
      </c>
      <c r="G28" s="190" t="s">
        <v>148</v>
      </c>
      <c r="H28" s="93" t="s">
        <v>148</v>
      </c>
      <c r="I28" s="190" t="s">
        <v>148</v>
      </c>
      <c r="J28" s="93" t="s">
        <v>148</v>
      </c>
      <c r="K28" s="93" t="s">
        <v>148</v>
      </c>
      <c r="L28" s="93" t="s">
        <v>148</v>
      </c>
      <c r="M28" s="93" t="s">
        <v>148</v>
      </c>
      <c r="N28" s="93" t="s">
        <v>148</v>
      </c>
      <c r="O28" s="93" t="s">
        <v>148</v>
      </c>
      <c r="P28" s="93" t="s">
        <v>148</v>
      </c>
      <c r="Q28" s="231" t="s">
        <v>148</v>
      </c>
      <c r="R28" s="93" t="s">
        <v>148</v>
      </c>
      <c r="S28" s="93" t="s">
        <v>148</v>
      </c>
      <c r="T28" s="93" t="s">
        <v>148</v>
      </c>
      <c r="U28" s="94"/>
    </row>
    <row r="29" spans="1:21" ht="15.75" customHeight="1" thickBot="1">
      <c r="A29" s="97" t="s">
        <v>109</v>
      </c>
      <c r="B29" s="127">
        <v>583673</v>
      </c>
      <c r="C29" s="133" t="s">
        <v>165</v>
      </c>
      <c r="D29" s="127">
        <v>111440</v>
      </c>
      <c r="E29" s="133" t="s">
        <v>165</v>
      </c>
      <c r="F29" s="127">
        <v>424384</v>
      </c>
      <c r="G29" s="133" t="s">
        <v>165</v>
      </c>
      <c r="H29" s="127">
        <v>156329</v>
      </c>
      <c r="I29" s="133" t="s">
        <v>165</v>
      </c>
      <c r="J29" s="127">
        <v>1275826</v>
      </c>
      <c r="K29" s="127">
        <v>122179</v>
      </c>
      <c r="L29" s="127">
        <v>0</v>
      </c>
      <c r="M29" s="127">
        <v>44668</v>
      </c>
      <c r="N29" s="127">
        <v>0</v>
      </c>
      <c r="O29" s="127">
        <v>0</v>
      </c>
      <c r="P29" s="127">
        <v>0</v>
      </c>
      <c r="Q29" s="226">
        <v>-51422</v>
      </c>
      <c r="R29" s="127">
        <v>1057557</v>
      </c>
      <c r="S29" s="127">
        <v>9662535</v>
      </c>
      <c r="T29" s="127">
        <v>699971</v>
      </c>
      <c r="U29" s="95"/>
    </row>
    <row r="30" spans="2:18" ht="13.5">
      <c r="B30" s="41"/>
      <c r="C30" s="41"/>
      <c r="D30" s="42"/>
      <c r="E30" s="42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2" ht="13.5" customHeight="1"/>
  </sheetData>
  <sheetProtection/>
  <mergeCells count="10">
    <mergeCell ref="B2:J2"/>
    <mergeCell ref="S5:S6"/>
    <mergeCell ref="T5:T6"/>
    <mergeCell ref="S3:T3"/>
    <mergeCell ref="B4:C4"/>
    <mergeCell ref="D4:E4"/>
    <mergeCell ref="F4:G4"/>
    <mergeCell ref="H4:I4"/>
    <mergeCell ref="K2:K6"/>
    <mergeCell ref="L2:L6"/>
  </mergeCells>
  <printOptions/>
  <pageMargins left="0.91" right="0.787" top="0.78" bottom="0.984" header="0.512" footer="0.512"/>
  <pageSetup horizontalDpi="600" verticalDpi="600" orientation="landscape" paperSize="8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W30"/>
  <sheetViews>
    <sheetView view="pageBreakPreview" zoomScale="70" zoomScaleSheetLayoutView="70" zoomScalePageLayoutView="0" workbookViewId="0" topLeftCell="A1">
      <pane xSplit="1" ySplit="6" topLeftCell="B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B29" sqref="B29:T29"/>
    </sheetView>
  </sheetViews>
  <sheetFormatPr defaultColWidth="8.796875" defaultRowHeight="14.25"/>
  <cols>
    <col min="1" max="1" width="10.8984375" style="0" customWidth="1"/>
    <col min="2" max="2" width="10.69921875" style="0" customWidth="1"/>
    <col min="3" max="3" width="10" style="0" customWidth="1"/>
    <col min="4" max="4" width="10.69921875" style="8" customWidth="1"/>
    <col min="5" max="5" width="10" style="8" customWidth="1"/>
    <col min="6" max="6" width="10.69921875" style="0" customWidth="1"/>
    <col min="7" max="7" width="10" style="8" customWidth="1"/>
    <col min="8" max="8" width="10.69921875" style="8" customWidth="1"/>
    <col min="9" max="9" width="10" style="8" customWidth="1"/>
    <col min="10" max="10" width="11.69921875" style="8" bestFit="1" customWidth="1"/>
    <col min="11" max="11" width="18.19921875" style="8" customWidth="1"/>
    <col min="12" max="12" width="8.5" style="8" customWidth="1"/>
    <col min="13" max="13" width="9" style="8" customWidth="1"/>
    <col min="14" max="14" width="9.09765625" style="8" hidden="1" customWidth="1"/>
    <col min="15" max="15" width="12.69921875" style="8" hidden="1" customWidth="1"/>
    <col min="16" max="16" width="17.69921875" style="8" hidden="1" customWidth="1"/>
    <col min="17" max="17" width="11" style="8" customWidth="1"/>
    <col min="18" max="19" width="13" style="8" customWidth="1"/>
    <col min="20" max="20" width="13" style="0" customWidth="1"/>
    <col min="21" max="21" width="10.3984375" style="0" customWidth="1"/>
    <col min="24" max="25" width="11.59765625" style="0" customWidth="1"/>
  </cols>
  <sheetData>
    <row r="1" spans="1:25" s="8" customFormat="1" ht="24.75" thickBot="1">
      <c r="A1" s="16" t="s">
        <v>142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62"/>
      <c r="T1" s="62" t="s">
        <v>83</v>
      </c>
      <c r="U1" s="59" t="s">
        <v>57</v>
      </c>
      <c r="V1"/>
      <c r="W1"/>
      <c r="X1"/>
      <c r="Y1"/>
    </row>
    <row r="2" spans="1:25" s="8" customFormat="1" ht="15" customHeight="1">
      <c r="A2" s="20"/>
      <c r="B2" s="290" t="s">
        <v>96</v>
      </c>
      <c r="C2" s="291"/>
      <c r="D2" s="291"/>
      <c r="E2" s="291"/>
      <c r="F2" s="291"/>
      <c r="G2" s="291"/>
      <c r="H2" s="291"/>
      <c r="I2" s="291"/>
      <c r="J2" s="297"/>
      <c r="K2" s="338" t="s">
        <v>159</v>
      </c>
      <c r="L2" s="338" t="s">
        <v>160</v>
      </c>
      <c r="M2" s="21"/>
      <c r="N2" s="21"/>
      <c r="O2" s="21"/>
      <c r="P2" s="21"/>
      <c r="Q2" s="21"/>
      <c r="R2" s="21"/>
      <c r="S2" s="64"/>
      <c r="T2" s="44"/>
      <c r="U2" s="25"/>
      <c r="V2"/>
      <c r="W2"/>
      <c r="X2"/>
      <c r="Y2"/>
    </row>
    <row r="3" spans="1:21" ht="15" customHeight="1">
      <c r="A3" s="26"/>
      <c r="B3" s="5"/>
      <c r="C3" s="19"/>
      <c r="D3" s="5"/>
      <c r="E3" s="19"/>
      <c r="F3" s="5"/>
      <c r="G3" s="19"/>
      <c r="H3" s="5"/>
      <c r="I3" s="19"/>
      <c r="J3" s="1"/>
      <c r="K3" s="339"/>
      <c r="L3" s="339"/>
      <c r="M3" s="3" t="s">
        <v>62</v>
      </c>
      <c r="N3" s="3"/>
      <c r="O3" s="3"/>
      <c r="P3" s="3"/>
      <c r="Q3" s="2"/>
      <c r="R3" s="2"/>
      <c r="S3" s="345" t="s">
        <v>99</v>
      </c>
      <c r="T3" s="346"/>
      <c r="U3" s="47"/>
    </row>
    <row r="4" spans="1:21" ht="13.5">
      <c r="A4" s="31" t="s">
        <v>2</v>
      </c>
      <c r="B4" s="286" t="s">
        <v>88</v>
      </c>
      <c r="C4" s="289"/>
      <c r="D4" s="286" t="s">
        <v>89</v>
      </c>
      <c r="E4" s="289"/>
      <c r="F4" s="286" t="s">
        <v>90</v>
      </c>
      <c r="G4" s="289"/>
      <c r="H4" s="286" t="s">
        <v>92</v>
      </c>
      <c r="I4" s="289"/>
      <c r="J4" s="3" t="s">
        <v>91</v>
      </c>
      <c r="K4" s="339"/>
      <c r="L4" s="339"/>
      <c r="M4" s="3" t="s">
        <v>71</v>
      </c>
      <c r="N4" s="3" t="s">
        <v>144</v>
      </c>
      <c r="O4" s="3" t="s">
        <v>145</v>
      </c>
      <c r="P4" s="3" t="s">
        <v>146</v>
      </c>
      <c r="Q4" s="3" t="s">
        <v>72</v>
      </c>
      <c r="R4" s="3" t="s">
        <v>73</v>
      </c>
      <c r="S4" s="10"/>
      <c r="T4" s="10"/>
      <c r="U4" s="72" t="s">
        <v>2</v>
      </c>
    </row>
    <row r="5" spans="1:21" ht="13.5">
      <c r="A5" s="26"/>
      <c r="B5" s="11"/>
      <c r="C5" s="14"/>
      <c r="D5" s="11"/>
      <c r="E5" s="14"/>
      <c r="F5" s="11"/>
      <c r="G5" s="14"/>
      <c r="H5" s="11"/>
      <c r="I5" s="14"/>
      <c r="J5" s="3"/>
      <c r="K5" s="339"/>
      <c r="L5" s="339"/>
      <c r="M5" s="3" t="s">
        <v>76</v>
      </c>
      <c r="N5" s="3"/>
      <c r="O5" s="3"/>
      <c r="P5" s="3"/>
      <c r="Q5" s="2"/>
      <c r="R5" s="2"/>
      <c r="S5" s="349" t="s">
        <v>50</v>
      </c>
      <c r="T5" s="349" t="s">
        <v>51</v>
      </c>
      <c r="U5" s="47"/>
    </row>
    <row r="6" spans="1:21" s="8" customFormat="1" ht="13.5">
      <c r="A6" s="29"/>
      <c r="B6" s="18" t="s">
        <v>77</v>
      </c>
      <c r="C6" s="18" t="s">
        <v>54</v>
      </c>
      <c r="D6" s="18" t="s">
        <v>77</v>
      </c>
      <c r="E6" s="18" t="s">
        <v>54</v>
      </c>
      <c r="F6" s="18" t="s">
        <v>77</v>
      </c>
      <c r="G6" s="18" t="s">
        <v>54</v>
      </c>
      <c r="H6" s="18" t="s">
        <v>77</v>
      </c>
      <c r="I6" s="18" t="s">
        <v>54</v>
      </c>
      <c r="J6" s="12"/>
      <c r="K6" s="340"/>
      <c r="L6" s="340"/>
      <c r="M6" s="12"/>
      <c r="N6" s="12"/>
      <c r="O6" s="12"/>
      <c r="P6" s="12"/>
      <c r="Q6" s="12"/>
      <c r="R6" s="12"/>
      <c r="S6" s="351"/>
      <c r="T6" s="351"/>
      <c r="U6" s="30"/>
    </row>
    <row r="7" spans="1:21" s="8" customFormat="1" ht="15.75" customHeight="1">
      <c r="A7" s="31" t="s">
        <v>4</v>
      </c>
      <c r="B7" s="118">
        <v>100189</v>
      </c>
      <c r="C7" s="250">
        <v>66.32</v>
      </c>
      <c r="D7" s="118">
        <v>6372</v>
      </c>
      <c r="E7" s="250">
        <v>4.22</v>
      </c>
      <c r="F7" s="118">
        <v>34235</v>
      </c>
      <c r="G7" s="250">
        <v>22.66</v>
      </c>
      <c r="H7" s="118">
        <v>10278</v>
      </c>
      <c r="I7" s="250">
        <v>6.8</v>
      </c>
      <c r="J7" s="129">
        <v>151074</v>
      </c>
      <c r="K7" s="69">
        <v>9833</v>
      </c>
      <c r="L7" s="69">
        <v>0</v>
      </c>
      <c r="M7" s="69">
        <v>19693</v>
      </c>
      <c r="N7" s="69">
        <v>0</v>
      </c>
      <c r="O7" s="69">
        <v>0</v>
      </c>
      <c r="P7" s="69">
        <v>0</v>
      </c>
      <c r="Q7" s="69">
        <v>-8760</v>
      </c>
      <c r="R7" s="69">
        <v>112788</v>
      </c>
      <c r="S7" s="108">
        <v>2783053</v>
      </c>
      <c r="T7" s="108">
        <v>245089</v>
      </c>
      <c r="U7" s="38" t="s">
        <v>4</v>
      </c>
    </row>
    <row r="8" spans="1:21" s="8" customFormat="1" ht="15.75" customHeight="1">
      <c r="A8" s="31" t="s">
        <v>5</v>
      </c>
      <c r="B8" s="118">
        <v>9769</v>
      </c>
      <c r="C8" s="250">
        <v>61.24</v>
      </c>
      <c r="D8" s="118">
        <v>0</v>
      </c>
      <c r="E8" s="250">
        <v>0</v>
      </c>
      <c r="F8" s="118">
        <v>3427</v>
      </c>
      <c r="G8" s="250">
        <v>21.49</v>
      </c>
      <c r="H8" s="118">
        <v>2754</v>
      </c>
      <c r="I8" s="250">
        <v>17.27</v>
      </c>
      <c r="J8" s="129">
        <v>15950</v>
      </c>
      <c r="K8" s="69">
        <v>1385</v>
      </c>
      <c r="L8" s="69">
        <v>0</v>
      </c>
      <c r="M8" s="69">
        <v>434</v>
      </c>
      <c r="N8" s="69">
        <v>0</v>
      </c>
      <c r="O8" s="69">
        <v>0</v>
      </c>
      <c r="P8" s="69">
        <v>0</v>
      </c>
      <c r="Q8" s="69">
        <v>6208</v>
      </c>
      <c r="R8" s="69">
        <v>20339</v>
      </c>
      <c r="S8" s="108">
        <v>574672</v>
      </c>
      <c r="T8" s="108">
        <v>0</v>
      </c>
      <c r="U8" s="38" t="s">
        <v>5</v>
      </c>
    </row>
    <row r="9" spans="1:21" s="8" customFormat="1" ht="15.75" customHeight="1">
      <c r="A9" s="31" t="s">
        <v>7</v>
      </c>
      <c r="B9" s="118">
        <v>6778</v>
      </c>
      <c r="C9" s="250">
        <v>44.22</v>
      </c>
      <c r="D9" s="118">
        <v>1863</v>
      </c>
      <c r="E9" s="250">
        <v>12.15</v>
      </c>
      <c r="F9" s="118">
        <v>4802</v>
      </c>
      <c r="G9" s="250">
        <v>31.32</v>
      </c>
      <c r="H9" s="118">
        <v>1887</v>
      </c>
      <c r="I9" s="250">
        <v>12.31</v>
      </c>
      <c r="J9" s="129">
        <v>15330</v>
      </c>
      <c r="K9" s="69">
        <v>1399</v>
      </c>
      <c r="L9" s="69">
        <v>0</v>
      </c>
      <c r="M9" s="69">
        <v>10</v>
      </c>
      <c r="N9" s="69">
        <v>0</v>
      </c>
      <c r="O9" s="69">
        <v>0</v>
      </c>
      <c r="P9" s="69">
        <v>0</v>
      </c>
      <c r="Q9" s="69">
        <v>-1572</v>
      </c>
      <c r="R9" s="69">
        <v>12349</v>
      </c>
      <c r="S9" s="108">
        <v>423654</v>
      </c>
      <c r="T9" s="108">
        <v>25877</v>
      </c>
      <c r="U9" s="38" t="s">
        <v>7</v>
      </c>
    </row>
    <row r="10" spans="1:21" s="8" customFormat="1" ht="15.75" customHeight="1">
      <c r="A10" s="31" t="s">
        <v>8</v>
      </c>
      <c r="B10" s="118">
        <v>8849</v>
      </c>
      <c r="C10" s="250">
        <v>42.44</v>
      </c>
      <c r="D10" s="118">
        <v>2434</v>
      </c>
      <c r="E10" s="250">
        <v>11.68</v>
      </c>
      <c r="F10" s="118">
        <v>6883</v>
      </c>
      <c r="G10" s="250">
        <v>33.02</v>
      </c>
      <c r="H10" s="118">
        <v>2681</v>
      </c>
      <c r="I10" s="250">
        <v>12.86</v>
      </c>
      <c r="J10" s="129">
        <v>20847</v>
      </c>
      <c r="K10" s="69">
        <v>2100</v>
      </c>
      <c r="L10" s="69">
        <v>0</v>
      </c>
      <c r="M10" s="69">
        <v>190</v>
      </c>
      <c r="N10" s="69">
        <v>0</v>
      </c>
      <c r="O10" s="69">
        <v>0</v>
      </c>
      <c r="P10" s="69">
        <v>0</v>
      </c>
      <c r="Q10" s="69">
        <v>-1514</v>
      </c>
      <c r="R10" s="69">
        <v>17043</v>
      </c>
      <c r="S10" s="108">
        <v>491610</v>
      </c>
      <c r="T10" s="108">
        <v>34772</v>
      </c>
      <c r="U10" s="38" t="s">
        <v>8</v>
      </c>
    </row>
    <row r="11" spans="1:21" s="8" customFormat="1" ht="15.75" customHeight="1">
      <c r="A11" s="32" t="s">
        <v>9</v>
      </c>
      <c r="B11" s="120">
        <v>8262</v>
      </c>
      <c r="C11" s="251">
        <v>45.14</v>
      </c>
      <c r="D11" s="120">
        <v>1327</v>
      </c>
      <c r="E11" s="251">
        <v>7.25</v>
      </c>
      <c r="F11" s="120">
        <v>6443</v>
      </c>
      <c r="G11" s="251">
        <v>35.2</v>
      </c>
      <c r="H11" s="120">
        <v>2271</v>
      </c>
      <c r="I11" s="251">
        <v>12.41</v>
      </c>
      <c r="J11" s="131">
        <v>18303</v>
      </c>
      <c r="K11" s="70">
        <v>1628</v>
      </c>
      <c r="L11" s="70">
        <v>0</v>
      </c>
      <c r="M11" s="70">
        <v>63</v>
      </c>
      <c r="N11" s="70">
        <v>0</v>
      </c>
      <c r="O11" s="70">
        <v>0</v>
      </c>
      <c r="P11" s="70">
        <v>0</v>
      </c>
      <c r="Q11" s="70">
        <v>-1408</v>
      </c>
      <c r="R11" s="70">
        <v>15204</v>
      </c>
      <c r="S11" s="110">
        <v>459042</v>
      </c>
      <c r="T11" s="110">
        <v>22885</v>
      </c>
      <c r="U11" s="39" t="s">
        <v>9</v>
      </c>
    </row>
    <row r="12" spans="1:21" ht="15.75" customHeight="1">
      <c r="A12" s="31" t="s">
        <v>10</v>
      </c>
      <c r="B12" s="118">
        <v>16289</v>
      </c>
      <c r="C12" s="250">
        <v>52.97</v>
      </c>
      <c r="D12" s="118">
        <v>3331</v>
      </c>
      <c r="E12" s="250">
        <v>10.83</v>
      </c>
      <c r="F12" s="118">
        <v>8378</v>
      </c>
      <c r="G12" s="250">
        <v>27.24</v>
      </c>
      <c r="H12" s="118">
        <v>2756</v>
      </c>
      <c r="I12" s="250">
        <v>8.96</v>
      </c>
      <c r="J12" s="129">
        <v>30754</v>
      </c>
      <c r="K12" s="69">
        <v>2698</v>
      </c>
      <c r="L12" s="69">
        <v>0</v>
      </c>
      <c r="M12" s="69">
        <v>1560</v>
      </c>
      <c r="N12" s="69">
        <v>0</v>
      </c>
      <c r="O12" s="69">
        <v>0</v>
      </c>
      <c r="P12" s="69">
        <v>0</v>
      </c>
      <c r="Q12" s="69">
        <v>-1965</v>
      </c>
      <c r="R12" s="69">
        <v>24531</v>
      </c>
      <c r="S12" s="108">
        <v>708238</v>
      </c>
      <c r="T12" s="108">
        <v>55526</v>
      </c>
      <c r="U12" s="38" t="s">
        <v>10</v>
      </c>
    </row>
    <row r="13" spans="1:21" ht="15.75" customHeight="1">
      <c r="A13" s="31" t="s">
        <v>122</v>
      </c>
      <c r="B13" s="118">
        <v>8047</v>
      </c>
      <c r="C13" s="250">
        <v>45.68</v>
      </c>
      <c r="D13" s="118">
        <v>1343</v>
      </c>
      <c r="E13" s="250">
        <v>7.63</v>
      </c>
      <c r="F13" s="118">
        <v>6178</v>
      </c>
      <c r="G13" s="250">
        <v>35.08</v>
      </c>
      <c r="H13" s="118">
        <v>2044</v>
      </c>
      <c r="I13" s="250">
        <v>11.61</v>
      </c>
      <c r="J13" s="129">
        <v>17612</v>
      </c>
      <c r="K13" s="69">
        <v>1525</v>
      </c>
      <c r="L13" s="69">
        <v>0</v>
      </c>
      <c r="M13" s="69">
        <v>209</v>
      </c>
      <c r="N13" s="69">
        <v>0</v>
      </c>
      <c r="O13" s="69">
        <v>0</v>
      </c>
      <c r="P13" s="69">
        <v>0</v>
      </c>
      <c r="Q13" s="69">
        <v>-1560</v>
      </c>
      <c r="R13" s="69">
        <v>14318</v>
      </c>
      <c r="S13" s="108">
        <v>473399</v>
      </c>
      <c r="T13" s="108">
        <v>33579</v>
      </c>
      <c r="U13" s="38" t="s">
        <v>110</v>
      </c>
    </row>
    <row r="14" spans="1:21" ht="15.75" customHeight="1">
      <c r="A14" s="31" t="s">
        <v>123</v>
      </c>
      <c r="B14" s="118">
        <v>15617</v>
      </c>
      <c r="C14" s="250">
        <v>57.26</v>
      </c>
      <c r="D14" s="118">
        <v>3786</v>
      </c>
      <c r="E14" s="250">
        <v>13.88</v>
      </c>
      <c r="F14" s="118">
        <v>5451</v>
      </c>
      <c r="G14" s="250">
        <v>19.98</v>
      </c>
      <c r="H14" s="118">
        <v>2422</v>
      </c>
      <c r="I14" s="250">
        <v>8.88</v>
      </c>
      <c r="J14" s="129">
        <v>27276</v>
      </c>
      <c r="K14" s="69">
        <v>1797</v>
      </c>
      <c r="L14" s="69">
        <v>0</v>
      </c>
      <c r="M14" s="69">
        <v>599</v>
      </c>
      <c r="N14" s="69">
        <v>0</v>
      </c>
      <c r="O14" s="69">
        <v>0</v>
      </c>
      <c r="P14" s="69">
        <v>0</v>
      </c>
      <c r="Q14" s="69">
        <v>-1437</v>
      </c>
      <c r="R14" s="69">
        <v>23443</v>
      </c>
      <c r="S14" s="108">
        <v>1041146</v>
      </c>
      <c r="T14" s="108">
        <v>75723</v>
      </c>
      <c r="U14" s="38" t="s">
        <v>111</v>
      </c>
    </row>
    <row r="15" spans="1:21" ht="15.75" customHeight="1">
      <c r="A15" s="31" t="s">
        <v>124</v>
      </c>
      <c r="B15" s="118">
        <v>21058</v>
      </c>
      <c r="C15" s="250">
        <v>51.75</v>
      </c>
      <c r="D15" s="118">
        <v>3474</v>
      </c>
      <c r="E15" s="250">
        <v>8.54</v>
      </c>
      <c r="F15" s="118">
        <v>12018</v>
      </c>
      <c r="G15" s="250">
        <v>29.54</v>
      </c>
      <c r="H15" s="118">
        <v>4138</v>
      </c>
      <c r="I15" s="250">
        <v>10.17</v>
      </c>
      <c r="J15" s="129">
        <v>40688</v>
      </c>
      <c r="K15" s="69">
        <v>2828</v>
      </c>
      <c r="L15" s="69">
        <v>0</v>
      </c>
      <c r="M15" s="69">
        <v>717</v>
      </c>
      <c r="N15" s="69">
        <v>0</v>
      </c>
      <c r="O15" s="69">
        <v>0</v>
      </c>
      <c r="P15" s="69">
        <v>0</v>
      </c>
      <c r="Q15" s="69">
        <v>-2440</v>
      </c>
      <c r="R15" s="69">
        <v>34703</v>
      </c>
      <c r="S15" s="108">
        <v>1316145</v>
      </c>
      <c r="T15" s="108">
        <v>86853</v>
      </c>
      <c r="U15" s="38" t="s">
        <v>112</v>
      </c>
    </row>
    <row r="16" spans="1:21" ht="15.75" customHeight="1">
      <c r="A16" s="32" t="s">
        <v>13</v>
      </c>
      <c r="B16" s="120">
        <v>2916</v>
      </c>
      <c r="C16" s="251">
        <v>32.46</v>
      </c>
      <c r="D16" s="120">
        <v>2537</v>
      </c>
      <c r="E16" s="251">
        <v>28.25</v>
      </c>
      <c r="F16" s="120">
        <v>2464</v>
      </c>
      <c r="G16" s="251">
        <v>27.43</v>
      </c>
      <c r="H16" s="120">
        <v>1065</v>
      </c>
      <c r="I16" s="251">
        <v>11.86</v>
      </c>
      <c r="J16" s="131">
        <v>8982</v>
      </c>
      <c r="K16" s="70">
        <v>734</v>
      </c>
      <c r="L16" s="70">
        <v>0</v>
      </c>
      <c r="M16" s="70">
        <v>389</v>
      </c>
      <c r="N16" s="70">
        <v>0</v>
      </c>
      <c r="O16" s="70">
        <v>0</v>
      </c>
      <c r="P16" s="70">
        <v>0</v>
      </c>
      <c r="Q16" s="70">
        <v>-707</v>
      </c>
      <c r="R16" s="70">
        <v>7152</v>
      </c>
      <c r="S16" s="110">
        <v>243031</v>
      </c>
      <c r="T16" s="110">
        <v>15858</v>
      </c>
      <c r="U16" s="39" t="s">
        <v>13</v>
      </c>
    </row>
    <row r="17" spans="1:21" ht="15.75" customHeight="1">
      <c r="A17" s="31" t="s">
        <v>23</v>
      </c>
      <c r="B17" s="118">
        <v>946</v>
      </c>
      <c r="C17" s="250">
        <v>51.61</v>
      </c>
      <c r="D17" s="118">
        <v>161</v>
      </c>
      <c r="E17" s="250">
        <v>8.78</v>
      </c>
      <c r="F17" s="118">
        <v>536</v>
      </c>
      <c r="G17" s="250">
        <v>29.24</v>
      </c>
      <c r="H17" s="118">
        <v>190</v>
      </c>
      <c r="I17" s="250">
        <v>10.37</v>
      </c>
      <c r="J17" s="129">
        <v>1833</v>
      </c>
      <c r="K17" s="69">
        <v>95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1738</v>
      </c>
      <c r="S17" s="108">
        <v>52555</v>
      </c>
      <c r="T17" s="108">
        <v>1426</v>
      </c>
      <c r="U17" s="38" t="s">
        <v>23</v>
      </c>
    </row>
    <row r="18" spans="1:21" ht="15.75" customHeight="1">
      <c r="A18" s="31" t="s">
        <v>125</v>
      </c>
      <c r="B18" s="118">
        <v>2592</v>
      </c>
      <c r="C18" s="250">
        <v>49.15</v>
      </c>
      <c r="D18" s="118">
        <v>281</v>
      </c>
      <c r="E18" s="250">
        <v>5.33</v>
      </c>
      <c r="F18" s="118">
        <v>1682</v>
      </c>
      <c r="G18" s="250">
        <v>31.9</v>
      </c>
      <c r="H18" s="118">
        <v>718</v>
      </c>
      <c r="I18" s="250">
        <v>13.62</v>
      </c>
      <c r="J18" s="129">
        <v>5273</v>
      </c>
      <c r="K18" s="69">
        <v>482</v>
      </c>
      <c r="L18" s="69">
        <v>0</v>
      </c>
      <c r="M18" s="69">
        <v>104</v>
      </c>
      <c r="N18" s="69">
        <v>0</v>
      </c>
      <c r="O18" s="69">
        <v>0</v>
      </c>
      <c r="P18" s="69">
        <v>0</v>
      </c>
      <c r="Q18" s="69">
        <v>-140</v>
      </c>
      <c r="R18" s="69">
        <v>4547</v>
      </c>
      <c r="S18" s="108">
        <v>199388</v>
      </c>
      <c r="T18" s="108">
        <v>10827</v>
      </c>
      <c r="U18" s="38" t="s">
        <v>113</v>
      </c>
    </row>
    <row r="19" spans="1:127" s="8" customFormat="1" ht="15.75" customHeight="1">
      <c r="A19" s="31" t="s">
        <v>126</v>
      </c>
      <c r="B19" s="118">
        <v>3128</v>
      </c>
      <c r="C19" s="250">
        <v>37.55</v>
      </c>
      <c r="D19" s="118">
        <v>1056</v>
      </c>
      <c r="E19" s="250">
        <v>12.68</v>
      </c>
      <c r="F19" s="118">
        <v>3062</v>
      </c>
      <c r="G19" s="250">
        <v>36.76</v>
      </c>
      <c r="H19" s="118">
        <v>1084</v>
      </c>
      <c r="I19" s="250">
        <v>13.01</v>
      </c>
      <c r="J19" s="129">
        <v>8330</v>
      </c>
      <c r="K19" s="69">
        <v>988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-266</v>
      </c>
      <c r="R19" s="69">
        <v>7076</v>
      </c>
      <c r="S19" s="108">
        <v>260668</v>
      </c>
      <c r="T19" s="108">
        <v>18530</v>
      </c>
      <c r="U19" s="38" t="s">
        <v>29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1:21" ht="15.75" customHeight="1">
      <c r="A20" s="31" t="s">
        <v>34</v>
      </c>
      <c r="B20" s="118">
        <v>2420</v>
      </c>
      <c r="C20" s="250">
        <v>44.05</v>
      </c>
      <c r="D20" s="118">
        <v>815</v>
      </c>
      <c r="E20" s="250">
        <v>14.83</v>
      </c>
      <c r="F20" s="118">
        <v>1456</v>
      </c>
      <c r="G20" s="250">
        <v>26.5</v>
      </c>
      <c r="H20" s="118">
        <v>803</v>
      </c>
      <c r="I20" s="250">
        <v>14.62</v>
      </c>
      <c r="J20" s="129">
        <v>5494</v>
      </c>
      <c r="K20" s="69">
        <v>450</v>
      </c>
      <c r="L20" s="69">
        <v>0</v>
      </c>
      <c r="M20" s="69">
        <v>10</v>
      </c>
      <c r="N20" s="69">
        <v>0</v>
      </c>
      <c r="O20" s="69">
        <v>0</v>
      </c>
      <c r="P20" s="69">
        <v>0</v>
      </c>
      <c r="Q20" s="69">
        <v>-387</v>
      </c>
      <c r="R20" s="69">
        <v>4647</v>
      </c>
      <c r="S20" s="108">
        <v>134408</v>
      </c>
      <c r="T20" s="108">
        <v>8153</v>
      </c>
      <c r="U20" s="38" t="s">
        <v>34</v>
      </c>
    </row>
    <row r="21" spans="1:21" s="8" customFormat="1" ht="15.75" customHeight="1">
      <c r="A21" s="32" t="s">
        <v>37</v>
      </c>
      <c r="B21" s="120">
        <v>2402</v>
      </c>
      <c r="C21" s="251">
        <v>33.12</v>
      </c>
      <c r="D21" s="120">
        <v>1359</v>
      </c>
      <c r="E21" s="251">
        <v>18.73</v>
      </c>
      <c r="F21" s="120">
        <v>1973</v>
      </c>
      <c r="G21" s="251">
        <v>27.2</v>
      </c>
      <c r="H21" s="120">
        <v>1520</v>
      </c>
      <c r="I21" s="251">
        <v>20.95</v>
      </c>
      <c r="J21" s="131">
        <v>7254</v>
      </c>
      <c r="K21" s="70">
        <v>724</v>
      </c>
      <c r="L21" s="70">
        <v>0</v>
      </c>
      <c r="M21" s="70">
        <v>280</v>
      </c>
      <c r="N21" s="70">
        <v>0</v>
      </c>
      <c r="O21" s="70">
        <v>0</v>
      </c>
      <c r="P21" s="70">
        <v>0</v>
      </c>
      <c r="Q21" s="70">
        <v>-737</v>
      </c>
      <c r="R21" s="70">
        <v>5513</v>
      </c>
      <c r="S21" s="110">
        <v>141294</v>
      </c>
      <c r="T21" s="110">
        <v>11321</v>
      </c>
      <c r="U21" s="39" t="s">
        <v>37</v>
      </c>
    </row>
    <row r="22" spans="1:21" s="8" customFormat="1" ht="15.75" customHeight="1">
      <c r="A22" s="31" t="s">
        <v>127</v>
      </c>
      <c r="B22" s="118">
        <v>1264</v>
      </c>
      <c r="C22" s="250">
        <v>40.44</v>
      </c>
      <c r="D22" s="118">
        <v>402</v>
      </c>
      <c r="E22" s="250">
        <v>12.86</v>
      </c>
      <c r="F22" s="118">
        <v>1012</v>
      </c>
      <c r="G22" s="250">
        <v>32.37</v>
      </c>
      <c r="H22" s="118">
        <v>448</v>
      </c>
      <c r="I22" s="250">
        <v>14.33</v>
      </c>
      <c r="J22" s="129">
        <v>3126</v>
      </c>
      <c r="K22" s="69">
        <v>329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-107</v>
      </c>
      <c r="R22" s="69">
        <v>2690</v>
      </c>
      <c r="S22" s="108">
        <v>97255</v>
      </c>
      <c r="T22" s="108">
        <v>6696</v>
      </c>
      <c r="U22" s="38" t="s">
        <v>114</v>
      </c>
    </row>
    <row r="23" spans="1:21" s="8" customFormat="1" ht="15.75" customHeight="1">
      <c r="A23" s="31" t="s">
        <v>128</v>
      </c>
      <c r="B23" s="118">
        <v>4452</v>
      </c>
      <c r="C23" s="250">
        <v>44.5</v>
      </c>
      <c r="D23" s="118">
        <v>1247</v>
      </c>
      <c r="E23" s="250">
        <v>12.46</v>
      </c>
      <c r="F23" s="118">
        <v>3240</v>
      </c>
      <c r="G23" s="250">
        <v>32.38</v>
      </c>
      <c r="H23" s="118">
        <v>1067</v>
      </c>
      <c r="I23" s="250">
        <v>10.66</v>
      </c>
      <c r="J23" s="129">
        <v>10006</v>
      </c>
      <c r="K23" s="69">
        <v>697</v>
      </c>
      <c r="L23" s="69">
        <v>0</v>
      </c>
      <c r="M23" s="69">
        <v>123</v>
      </c>
      <c r="N23" s="69">
        <v>0</v>
      </c>
      <c r="O23" s="69">
        <v>0</v>
      </c>
      <c r="P23" s="69">
        <v>0</v>
      </c>
      <c r="Q23" s="69">
        <v>-2598</v>
      </c>
      <c r="R23" s="69">
        <v>6588</v>
      </c>
      <c r="S23" s="108">
        <v>262977</v>
      </c>
      <c r="T23" s="108">
        <v>15588</v>
      </c>
      <c r="U23" s="38" t="s">
        <v>115</v>
      </c>
    </row>
    <row r="24" spans="1:21" ht="15.75" customHeight="1">
      <c r="A24" s="90" t="s">
        <v>102</v>
      </c>
      <c r="B24" s="215">
        <v>214978</v>
      </c>
      <c r="C24" s="232" t="s">
        <v>175</v>
      </c>
      <c r="D24" s="215">
        <v>31788</v>
      </c>
      <c r="E24" s="232" t="s">
        <v>175</v>
      </c>
      <c r="F24" s="215">
        <v>103240</v>
      </c>
      <c r="G24" s="232" t="s">
        <v>175</v>
      </c>
      <c r="H24" s="215">
        <v>38126</v>
      </c>
      <c r="I24" s="232" t="s">
        <v>175</v>
      </c>
      <c r="J24" s="215">
        <v>388132</v>
      </c>
      <c r="K24" s="215">
        <v>29692</v>
      </c>
      <c r="L24" s="215">
        <v>0</v>
      </c>
      <c r="M24" s="215">
        <v>24381</v>
      </c>
      <c r="N24" s="215">
        <v>0</v>
      </c>
      <c r="O24" s="215">
        <v>0</v>
      </c>
      <c r="P24" s="215">
        <v>0</v>
      </c>
      <c r="Q24" s="252">
        <v>-19390</v>
      </c>
      <c r="R24" s="215">
        <v>314669</v>
      </c>
      <c r="S24" s="215">
        <v>9662535</v>
      </c>
      <c r="T24" s="215">
        <v>668703</v>
      </c>
      <c r="U24" s="91"/>
    </row>
    <row r="25" spans="1:21" s="8" customFormat="1" ht="15.75" customHeight="1">
      <c r="A25" s="31" t="s">
        <v>40</v>
      </c>
      <c r="B25" s="109" t="s">
        <v>148</v>
      </c>
      <c r="C25" s="191" t="s">
        <v>148</v>
      </c>
      <c r="D25" s="192" t="s">
        <v>148</v>
      </c>
      <c r="E25" s="191" t="s">
        <v>148</v>
      </c>
      <c r="F25" s="109" t="s">
        <v>148</v>
      </c>
      <c r="G25" s="191" t="s">
        <v>148</v>
      </c>
      <c r="H25" s="109" t="s">
        <v>148</v>
      </c>
      <c r="I25" s="191" t="s">
        <v>148</v>
      </c>
      <c r="J25" s="109" t="s">
        <v>148</v>
      </c>
      <c r="K25" s="109" t="s">
        <v>148</v>
      </c>
      <c r="L25" s="109" t="s">
        <v>148</v>
      </c>
      <c r="M25" s="109" t="s">
        <v>148</v>
      </c>
      <c r="N25" s="109" t="s">
        <v>148</v>
      </c>
      <c r="O25" s="109" t="s">
        <v>148</v>
      </c>
      <c r="P25" s="109" t="s">
        <v>148</v>
      </c>
      <c r="Q25" s="227" t="s">
        <v>148</v>
      </c>
      <c r="R25" s="109" t="s">
        <v>148</v>
      </c>
      <c r="S25" s="109" t="s">
        <v>148</v>
      </c>
      <c r="T25" s="109" t="s">
        <v>148</v>
      </c>
      <c r="U25" s="38" t="s">
        <v>40</v>
      </c>
    </row>
    <row r="26" spans="1:21" s="8" customFormat="1" ht="15.75" customHeight="1">
      <c r="A26" s="31" t="s">
        <v>41</v>
      </c>
      <c r="B26" s="109" t="s">
        <v>148</v>
      </c>
      <c r="C26" s="191" t="s">
        <v>148</v>
      </c>
      <c r="D26" s="192" t="s">
        <v>148</v>
      </c>
      <c r="E26" s="191" t="s">
        <v>148</v>
      </c>
      <c r="F26" s="109" t="s">
        <v>148</v>
      </c>
      <c r="G26" s="191" t="s">
        <v>148</v>
      </c>
      <c r="H26" s="109" t="s">
        <v>148</v>
      </c>
      <c r="I26" s="191" t="s">
        <v>148</v>
      </c>
      <c r="J26" s="109" t="s">
        <v>148</v>
      </c>
      <c r="K26" s="109" t="s">
        <v>173</v>
      </c>
      <c r="L26" s="109" t="s">
        <v>173</v>
      </c>
      <c r="M26" s="109" t="s">
        <v>173</v>
      </c>
      <c r="N26" s="109" t="s">
        <v>173</v>
      </c>
      <c r="O26" s="109" t="s">
        <v>173</v>
      </c>
      <c r="P26" s="109" t="s">
        <v>173</v>
      </c>
      <c r="Q26" s="227" t="s">
        <v>173</v>
      </c>
      <c r="R26" s="109" t="s">
        <v>173</v>
      </c>
      <c r="S26" s="109" t="s">
        <v>173</v>
      </c>
      <c r="T26" s="109" t="s">
        <v>173</v>
      </c>
      <c r="U26" s="38" t="s">
        <v>41</v>
      </c>
    </row>
    <row r="27" spans="1:21" s="8" customFormat="1" ht="15.75" customHeight="1">
      <c r="A27" s="32" t="s">
        <v>42</v>
      </c>
      <c r="B27" s="111" t="s">
        <v>148</v>
      </c>
      <c r="C27" s="193" t="s">
        <v>148</v>
      </c>
      <c r="D27" s="194" t="s">
        <v>148</v>
      </c>
      <c r="E27" s="193" t="s">
        <v>148</v>
      </c>
      <c r="F27" s="111" t="s">
        <v>148</v>
      </c>
      <c r="G27" s="193" t="s">
        <v>148</v>
      </c>
      <c r="H27" s="111" t="s">
        <v>148</v>
      </c>
      <c r="I27" s="193" t="s">
        <v>148</v>
      </c>
      <c r="J27" s="111" t="s">
        <v>148</v>
      </c>
      <c r="K27" s="111" t="s">
        <v>173</v>
      </c>
      <c r="L27" s="111" t="s">
        <v>173</v>
      </c>
      <c r="M27" s="111" t="s">
        <v>173</v>
      </c>
      <c r="N27" s="111" t="s">
        <v>173</v>
      </c>
      <c r="O27" s="111" t="s">
        <v>173</v>
      </c>
      <c r="P27" s="111" t="s">
        <v>173</v>
      </c>
      <c r="Q27" s="228" t="s">
        <v>173</v>
      </c>
      <c r="R27" s="111" t="s">
        <v>173</v>
      </c>
      <c r="S27" s="111" t="s">
        <v>173</v>
      </c>
      <c r="T27" s="111" t="s">
        <v>173</v>
      </c>
      <c r="U27" s="168" t="s">
        <v>42</v>
      </c>
    </row>
    <row r="28" spans="1:21" s="8" customFormat="1" ht="15.75" customHeight="1">
      <c r="A28" s="92" t="s">
        <v>141</v>
      </c>
      <c r="B28" s="111" t="s">
        <v>173</v>
      </c>
      <c r="C28" s="217" t="s">
        <v>173</v>
      </c>
      <c r="D28" s="111" t="s">
        <v>173</v>
      </c>
      <c r="E28" s="193" t="s">
        <v>173</v>
      </c>
      <c r="F28" s="111" t="s">
        <v>173</v>
      </c>
      <c r="G28" s="193" t="s">
        <v>173</v>
      </c>
      <c r="H28" s="111" t="s">
        <v>173</v>
      </c>
      <c r="I28" s="193" t="s">
        <v>173</v>
      </c>
      <c r="J28" s="111" t="s">
        <v>173</v>
      </c>
      <c r="K28" s="111" t="s">
        <v>173</v>
      </c>
      <c r="L28" s="111" t="s">
        <v>173</v>
      </c>
      <c r="M28" s="111" t="s">
        <v>173</v>
      </c>
      <c r="N28" s="111" t="s">
        <v>173</v>
      </c>
      <c r="O28" s="111" t="s">
        <v>173</v>
      </c>
      <c r="P28" s="111" t="s">
        <v>173</v>
      </c>
      <c r="Q28" s="228" t="s">
        <v>173</v>
      </c>
      <c r="R28" s="111" t="s">
        <v>173</v>
      </c>
      <c r="S28" s="111" t="s">
        <v>173</v>
      </c>
      <c r="T28" s="111" t="s">
        <v>173</v>
      </c>
      <c r="U28" s="94"/>
    </row>
    <row r="29" spans="1:21" ht="15.75" customHeight="1" thickBot="1">
      <c r="A29" s="97" t="s">
        <v>98</v>
      </c>
      <c r="B29" s="127">
        <v>214978</v>
      </c>
      <c r="C29" s="216" t="s">
        <v>165</v>
      </c>
      <c r="D29" s="127">
        <v>31788</v>
      </c>
      <c r="E29" s="216" t="s">
        <v>165</v>
      </c>
      <c r="F29" s="127">
        <v>103240</v>
      </c>
      <c r="G29" s="216" t="s">
        <v>165</v>
      </c>
      <c r="H29" s="127">
        <v>38126</v>
      </c>
      <c r="I29" s="216" t="s">
        <v>165</v>
      </c>
      <c r="J29" s="127">
        <v>388132</v>
      </c>
      <c r="K29" s="127">
        <v>29692</v>
      </c>
      <c r="L29" s="127">
        <v>0</v>
      </c>
      <c r="M29" s="127">
        <v>24381</v>
      </c>
      <c r="N29" s="127">
        <v>0</v>
      </c>
      <c r="O29" s="127">
        <v>0</v>
      </c>
      <c r="P29" s="127">
        <v>0</v>
      </c>
      <c r="Q29" s="226">
        <v>-19390</v>
      </c>
      <c r="R29" s="127">
        <v>314669</v>
      </c>
      <c r="S29" s="127">
        <v>9662535</v>
      </c>
      <c r="T29" s="127">
        <v>668703</v>
      </c>
      <c r="U29" s="95"/>
    </row>
    <row r="30" spans="2:18" ht="13.5">
      <c r="B30" s="41"/>
      <c r="C30" s="41"/>
      <c r="D30" s="42"/>
      <c r="E30" s="42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2" ht="13.5" customHeight="1"/>
  </sheetData>
  <sheetProtection/>
  <mergeCells count="10">
    <mergeCell ref="B2:J2"/>
    <mergeCell ref="S5:S6"/>
    <mergeCell ref="T5:T6"/>
    <mergeCell ref="S3:T3"/>
    <mergeCell ref="B4:C4"/>
    <mergeCell ref="D4:E4"/>
    <mergeCell ref="F4:G4"/>
    <mergeCell ref="H4:I4"/>
    <mergeCell ref="K2:K6"/>
    <mergeCell ref="L2:L6"/>
  </mergeCells>
  <printOptions/>
  <pageMargins left="0.91" right="0.787" top="0.78" bottom="0.984" header="0.512" footer="0.512"/>
  <pageSetup horizontalDpi="600" verticalDpi="600" orientation="landscape" paperSize="8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42" sqref="A42"/>
    </sheetView>
  </sheetViews>
  <sheetFormatPr defaultColWidth="8.796875" defaultRowHeight="14.25"/>
  <cols>
    <col min="2" max="2" width="11.09765625" style="0" customWidth="1"/>
    <col min="12" max="12" width="10.19921875" style="0" customWidth="1"/>
    <col min="16" max="16" width="9.69921875" style="0" customWidth="1"/>
    <col min="17" max="17" width="10.59765625" style="0" customWidth="1"/>
    <col min="18" max="18" width="11.3984375" style="0" customWidth="1"/>
    <col min="19" max="19" width="5.5" style="0" customWidth="1"/>
  </cols>
  <sheetData>
    <row r="1" spans="1:18" ht="24.75" thickBot="1">
      <c r="A1" s="16" t="s">
        <v>84</v>
      </c>
      <c r="Q1" s="62" t="s">
        <v>83</v>
      </c>
      <c r="R1" s="43" t="s">
        <v>57</v>
      </c>
    </row>
    <row r="2" spans="1:19" ht="13.5">
      <c r="A2" s="20"/>
      <c r="B2" s="76" t="s">
        <v>85</v>
      </c>
      <c r="C2" s="22" t="s">
        <v>59</v>
      </c>
      <c r="D2" s="23"/>
      <c r="E2" s="23"/>
      <c r="F2" s="23"/>
      <c r="G2" s="23"/>
      <c r="H2" s="23"/>
      <c r="I2" s="23"/>
      <c r="J2" s="23"/>
      <c r="K2" s="24"/>
      <c r="L2" s="21"/>
      <c r="M2" s="21"/>
      <c r="N2" s="21"/>
      <c r="O2" s="21"/>
      <c r="P2" s="21"/>
      <c r="Q2" s="64"/>
      <c r="S2" s="25"/>
    </row>
    <row r="3" spans="1:19" ht="13.5">
      <c r="A3" s="26" t="s">
        <v>0</v>
      </c>
      <c r="B3" s="2"/>
      <c r="C3" s="5"/>
      <c r="D3" s="19"/>
      <c r="E3" s="5"/>
      <c r="F3" s="19"/>
      <c r="G3" s="5"/>
      <c r="H3" s="19"/>
      <c r="I3" s="5"/>
      <c r="J3" s="19"/>
      <c r="K3" s="1"/>
      <c r="L3" s="3" t="s">
        <v>60</v>
      </c>
      <c r="M3" s="3" t="s">
        <v>61</v>
      </c>
      <c r="N3" s="3" t="s">
        <v>62</v>
      </c>
      <c r="O3" s="2"/>
      <c r="P3" s="2"/>
      <c r="Q3" s="8" t="s">
        <v>80</v>
      </c>
      <c r="S3" s="47" t="s">
        <v>0</v>
      </c>
    </row>
    <row r="4" spans="1:19" ht="13.5">
      <c r="A4" s="28" t="s">
        <v>1</v>
      </c>
      <c r="B4" s="3" t="s">
        <v>2</v>
      </c>
      <c r="C4" s="60" t="s">
        <v>64</v>
      </c>
      <c r="D4" s="61"/>
      <c r="E4" s="7" t="s">
        <v>65</v>
      </c>
      <c r="F4" s="6"/>
      <c r="G4" s="7" t="s">
        <v>66</v>
      </c>
      <c r="H4" s="6"/>
      <c r="I4" s="7" t="s">
        <v>67</v>
      </c>
      <c r="J4" s="6"/>
      <c r="K4" s="3" t="s">
        <v>68</v>
      </c>
      <c r="L4" s="3" t="s">
        <v>69</v>
      </c>
      <c r="M4" s="3" t="s">
        <v>70</v>
      </c>
      <c r="N4" s="3" t="s">
        <v>71</v>
      </c>
      <c r="O4" s="75" t="s">
        <v>72</v>
      </c>
      <c r="P4" s="75" t="s">
        <v>73</v>
      </c>
      <c r="Q4" s="10"/>
      <c r="R4" s="10"/>
      <c r="S4" s="27" t="s">
        <v>1</v>
      </c>
    </row>
    <row r="5" spans="1:19" ht="13.5">
      <c r="A5" s="26" t="s">
        <v>3</v>
      </c>
      <c r="B5" s="2"/>
      <c r="C5" s="11"/>
      <c r="D5" s="14"/>
      <c r="E5" s="11"/>
      <c r="F5" s="14"/>
      <c r="G5" s="11"/>
      <c r="H5" s="14"/>
      <c r="I5" s="11"/>
      <c r="J5" s="14"/>
      <c r="K5" s="3" t="s">
        <v>46</v>
      </c>
      <c r="L5" s="3" t="s">
        <v>74</v>
      </c>
      <c r="M5" s="3" t="s">
        <v>75</v>
      </c>
      <c r="N5" s="3" t="s">
        <v>76</v>
      </c>
      <c r="O5" s="2"/>
      <c r="P5" s="2"/>
      <c r="Q5" s="36" t="s">
        <v>50</v>
      </c>
      <c r="R5" s="17" t="s">
        <v>51</v>
      </c>
      <c r="S5" s="47" t="s">
        <v>3</v>
      </c>
    </row>
    <row r="6" spans="1:19" ht="13.5">
      <c r="A6" s="29"/>
      <c r="B6" s="12"/>
      <c r="C6" s="18" t="s">
        <v>77</v>
      </c>
      <c r="D6" s="18" t="s">
        <v>54</v>
      </c>
      <c r="E6" s="18" t="s">
        <v>77</v>
      </c>
      <c r="F6" s="18" t="s">
        <v>54</v>
      </c>
      <c r="G6" s="18" t="s">
        <v>77</v>
      </c>
      <c r="H6" s="18" t="s">
        <v>54</v>
      </c>
      <c r="I6" s="18" t="s">
        <v>77</v>
      </c>
      <c r="J6" s="18" t="s">
        <v>54</v>
      </c>
      <c r="K6" s="12"/>
      <c r="L6" s="12"/>
      <c r="M6" s="12"/>
      <c r="N6" s="12"/>
      <c r="O6" s="12"/>
      <c r="P6" s="12"/>
      <c r="Q6" s="14"/>
      <c r="R6" s="10"/>
      <c r="S6" s="30"/>
    </row>
    <row r="7" spans="1:19" ht="13.5">
      <c r="A7" s="31">
        <v>1</v>
      </c>
      <c r="B7" s="3" t="s">
        <v>4</v>
      </c>
      <c r="C7" s="69">
        <v>35966</v>
      </c>
      <c r="D7" s="66">
        <f>100-SUM(F7,H7,J7)</f>
        <v>46.290000000000006</v>
      </c>
      <c r="E7" s="69">
        <v>10907</v>
      </c>
      <c r="F7" s="66">
        <f>ROUND(E7/K7*100,2)</f>
        <v>14.04</v>
      </c>
      <c r="G7" s="69">
        <v>16409</v>
      </c>
      <c r="H7" s="66">
        <f>ROUND(G7/K7*100,2)</f>
        <v>21.12</v>
      </c>
      <c r="I7" s="69">
        <v>14410</v>
      </c>
      <c r="J7" s="66">
        <f>ROUND(I7/K7*100,2)</f>
        <v>18.55</v>
      </c>
      <c r="K7" s="65">
        <f>C7+E7+G7+I7</f>
        <v>77692</v>
      </c>
      <c r="L7" s="69">
        <v>1596</v>
      </c>
      <c r="M7" s="69">
        <v>0</v>
      </c>
      <c r="N7" s="69">
        <v>6628</v>
      </c>
      <c r="O7" s="69">
        <v>3012</v>
      </c>
      <c r="P7" s="69">
        <f>K7-L7-M7-N7+O7</f>
        <v>72480</v>
      </c>
      <c r="Q7" s="48">
        <v>3988539</v>
      </c>
      <c r="R7" s="48">
        <v>259691</v>
      </c>
      <c r="S7" s="38">
        <v>1</v>
      </c>
    </row>
    <row r="8" spans="1:19" ht="13.5">
      <c r="A8" s="31">
        <v>2</v>
      </c>
      <c r="B8" s="3" t="s">
        <v>5</v>
      </c>
      <c r="C8" s="69">
        <v>12547</v>
      </c>
      <c r="D8" s="66">
        <f aca="true" t="shared" si="0" ref="D8:D22">100-SUM(F8,H8,J8)</f>
        <v>56.16</v>
      </c>
      <c r="E8" s="69">
        <v>0</v>
      </c>
      <c r="F8" s="66">
        <f>ROUND(E8/K8*100,2)</f>
        <v>0</v>
      </c>
      <c r="G8" s="69">
        <v>6822</v>
      </c>
      <c r="H8" s="66">
        <f aca="true" t="shared" si="1" ref="H8:H39">ROUND(G8/K8*100,2)</f>
        <v>30.53</v>
      </c>
      <c r="I8" s="69">
        <v>2975</v>
      </c>
      <c r="J8" s="66">
        <f aca="true" t="shared" si="2" ref="J8:J39">ROUND(I8/K8*100,2)</f>
        <v>13.31</v>
      </c>
      <c r="K8" s="65">
        <f aca="true" t="shared" si="3" ref="K8:K39">C8+E8+G8+I8</f>
        <v>22344</v>
      </c>
      <c r="L8" s="69">
        <v>526</v>
      </c>
      <c r="M8" s="69">
        <v>0</v>
      </c>
      <c r="N8" s="69">
        <v>1899</v>
      </c>
      <c r="O8" s="69">
        <v>-3401</v>
      </c>
      <c r="P8" s="69">
        <f aca="true" t="shared" si="4" ref="P8:P42">K8-L8-M8-N8+O8</f>
        <v>16518</v>
      </c>
      <c r="Q8" s="48">
        <v>1394181</v>
      </c>
      <c r="R8" s="48">
        <v>0</v>
      </c>
      <c r="S8" s="38">
        <v>2</v>
      </c>
    </row>
    <row r="9" spans="1:19" ht="13.5">
      <c r="A9" s="31">
        <v>3</v>
      </c>
      <c r="B9" s="3" t="s">
        <v>6</v>
      </c>
      <c r="C9" s="69">
        <v>8590</v>
      </c>
      <c r="D9" s="66">
        <f t="shared" si="0"/>
        <v>39.73</v>
      </c>
      <c r="E9" s="69">
        <v>4037</v>
      </c>
      <c r="F9" s="66">
        <f>ROUND(E9/K9*100,2)</f>
        <v>18.67</v>
      </c>
      <c r="G9" s="69">
        <v>4979</v>
      </c>
      <c r="H9" s="66">
        <f t="shared" si="1"/>
        <v>23.03</v>
      </c>
      <c r="I9" s="69">
        <v>4015</v>
      </c>
      <c r="J9" s="66">
        <f t="shared" si="2"/>
        <v>18.57</v>
      </c>
      <c r="K9" s="65">
        <f t="shared" si="3"/>
        <v>21621</v>
      </c>
      <c r="L9" s="69">
        <v>489</v>
      </c>
      <c r="M9" s="69">
        <v>0</v>
      </c>
      <c r="N9" s="69">
        <v>925</v>
      </c>
      <c r="O9" s="69">
        <v>-708</v>
      </c>
      <c r="P9" s="69">
        <f t="shared" si="4"/>
        <v>19499</v>
      </c>
      <c r="Q9" s="48">
        <v>1227634</v>
      </c>
      <c r="R9" s="48">
        <v>77632</v>
      </c>
      <c r="S9" s="38">
        <v>3</v>
      </c>
    </row>
    <row r="10" spans="1:19" ht="13.5">
      <c r="A10" s="31">
        <v>4</v>
      </c>
      <c r="B10" s="3" t="s">
        <v>7</v>
      </c>
      <c r="C10" s="69">
        <v>3325</v>
      </c>
      <c r="D10" s="66">
        <f t="shared" si="0"/>
        <v>37.69</v>
      </c>
      <c r="E10" s="69">
        <v>1189</v>
      </c>
      <c r="F10" s="66">
        <f aca="true" t="shared" si="5" ref="F10:F43">ROUND(E10/K10*100,2)</f>
        <v>13.48</v>
      </c>
      <c r="G10" s="69">
        <v>2208</v>
      </c>
      <c r="H10" s="66">
        <f t="shared" si="1"/>
        <v>25.03</v>
      </c>
      <c r="I10" s="69">
        <v>2100</v>
      </c>
      <c r="J10" s="66">
        <f t="shared" si="2"/>
        <v>23.8</v>
      </c>
      <c r="K10" s="65">
        <f t="shared" si="3"/>
        <v>8822</v>
      </c>
      <c r="L10" s="69">
        <v>323</v>
      </c>
      <c r="M10" s="69">
        <v>0</v>
      </c>
      <c r="N10" s="69">
        <v>256</v>
      </c>
      <c r="O10" s="69">
        <v>-300</v>
      </c>
      <c r="P10" s="69">
        <f t="shared" si="4"/>
        <v>7943</v>
      </c>
      <c r="Q10" s="48">
        <v>511571</v>
      </c>
      <c r="R10" s="48">
        <v>26428</v>
      </c>
      <c r="S10" s="38">
        <v>4</v>
      </c>
    </row>
    <row r="11" spans="1:19" ht="13.5">
      <c r="A11" s="31">
        <v>5</v>
      </c>
      <c r="B11" s="3" t="s">
        <v>8</v>
      </c>
      <c r="C11" s="69">
        <v>2471</v>
      </c>
      <c r="D11" s="66">
        <f t="shared" si="0"/>
        <v>26.86</v>
      </c>
      <c r="E11" s="69">
        <v>1014</v>
      </c>
      <c r="F11" s="66">
        <f t="shared" si="5"/>
        <v>11.03</v>
      </c>
      <c r="G11" s="69">
        <v>4034</v>
      </c>
      <c r="H11" s="66">
        <f t="shared" si="1"/>
        <v>43.87</v>
      </c>
      <c r="I11" s="69">
        <v>1677</v>
      </c>
      <c r="J11" s="66">
        <f t="shared" si="2"/>
        <v>18.24</v>
      </c>
      <c r="K11" s="65">
        <f t="shared" si="3"/>
        <v>9196</v>
      </c>
      <c r="L11" s="69">
        <v>291</v>
      </c>
      <c r="M11" s="69">
        <v>0</v>
      </c>
      <c r="N11" s="69">
        <v>21</v>
      </c>
      <c r="O11" s="69">
        <v>393</v>
      </c>
      <c r="P11" s="69">
        <f t="shared" si="4"/>
        <v>9277</v>
      </c>
      <c r="Q11" s="48">
        <v>494323</v>
      </c>
      <c r="R11" s="48">
        <v>20281</v>
      </c>
      <c r="S11" s="38">
        <v>5</v>
      </c>
    </row>
    <row r="12" spans="1:19" ht="13.5">
      <c r="A12" s="31">
        <v>6</v>
      </c>
      <c r="B12" s="3" t="s">
        <v>9</v>
      </c>
      <c r="C12" s="69">
        <v>3629</v>
      </c>
      <c r="D12" s="66">
        <f t="shared" si="0"/>
        <v>30.599999999999994</v>
      </c>
      <c r="E12" s="69">
        <v>1518</v>
      </c>
      <c r="F12" s="66">
        <f t="shared" si="5"/>
        <v>12.8</v>
      </c>
      <c r="G12" s="69">
        <v>4279</v>
      </c>
      <c r="H12" s="66">
        <f t="shared" si="1"/>
        <v>36.09</v>
      </c>
      <c r="I12" s="69">
        <v>2432</v>
      </c>
      <c r="J12" s="66">
        <f t="shared" si="2"/>
        <v>20.51</v>
      </c>
      <c r="K12" s="65">
        <f t="shared" si="3"/>
        <v>11858</v>
      </c>
      <c r="L12" s="69">
        <v>413</v>
      </c>
      <c r="M12" s="69">
        <v>0</v>
      </c>
      <c r="N12" s="69">
        <v>433</v>
      </c>
      <c r="O12" s="69">
        <v>-477</v>
      </c>
      <c r="P12" s="69">
        <f t="shared" si="4"/>
        <v>10535</v>
      </c>
      <c r="Q12" s="48">
        <v>604814</v>
      </c>
      <c r="R12" s="48">
        <v>27114</v>
      </c>
      <c r="S12" s="38">
        <v>6</v>
      </c>
    </row>
    <row r="13" spans="1:19" ht="13.5">
      <c r="A13" s="32">
        <v>7</v>
      </c>
      <c r="B13" s="4" t="s">
        <v>10</v>
      </c>
      <c r="C13" s="70">
        <v>8127</v>
      </c>
      <c r="D13" s="67">
        <f t="shared" si="0"/>
        <v>41.300000000000004</v>
      </c>
      <c r="E13" s="70">
        <v>2021</v>
      </c>
      <c r="F13" s="67">
        <f t="shared" si="5"/>
        <v>10.27</v>
      </c>
      <c r="G13" s="70">
        <v>5477</v>
      </c>
      <c r="H13" s="67">
        <f t="shared" si="1"/>
        <v>27.83</v>
      </c>
      <c r="I13" s="70">
        <v>4053</v>
      </c>
      <c r="J13" s="67">
        <f t="shared" si="2"/>
        <v>20.6</v>
      </c>
      <c r="K13" s="68">
        <f t="shared" si="3"/>
        <v>19678</v>
      </c>
      <c r="L13" s="70">
        <v>383</v>
      </c>
      <c r="M13" s="70">
        <v>0</v>
      </c>
      <c r="N13" s="70">
        <v>716</v>
      </c>
      <c r="O13" s="70">
        <v>455</v>
      </c>
      <c r="P13" s="70">
        <f t="shared" si="4"/>
        <v>19034</v>
      </c>
      <c r="Q13" s="49">
        <v>1161050</v>
      </c>
      <c r="R13" s="49">
        <v>62205</v>
      </c>
      <c r="S13" s="39">
        <v>7</v>
      </c>
    </row>
    <row r="14" spans="1:19" ht="13.5">
      <c r="A14" s="33">
        <v>8</v>
      </c>
      <c r="B14" s="13" t="s">
        <v>11</v>
      </c>
      <c r="C14" s="69">
        <v>443</v>
      </c>
      <c r="D14" s="66">
        <f t="shared" si="0"/>
        <v>25.349999999999994</v>
      </c>
      <c r="E14" s="69">
        <v>175</v>
      </c>
      <c r="F14" s="66">
        <f t="shared" si="5"/>
        <v>10.02</v>
      </c>
      <c r="G14" s="69">
        <v>780</v>
      </c>
      <c r="H14" s="66">
        <f t="shared" si="1"/>
        <v>44.65</v>
      </c>
      <c r="I14" s="69">
        <v>349</v>
      </c>
      <c r="J14" s="66">
        <f t="shared" si="2"/>
        <v>19.98</v>
      </c>
      <c r="K14" s="65">
        <f t="shared" si="3"/>
        <v>1747</v>
      </c>
      <c r="L14" s="69">
        <v>146</v>
      </c>
      <c r="M14" s="69">
        <v>0</v>
      </c>
      <c r="N14" s="69">
        <v>0</v>
      </c>
      <c r="O14" s="69">
        <v>-100</v>
      </c>
      <c r="P14" s="69">
        <f t="shared" si="4"/>
        <v>1501</v>
      </c>
      <c r="Q14" s="48">
        <v>73768</v>
      </c>
      <c r="R14" s="48">
        <v>3509</v>
      </c>
      <c r="S14" s="38">
        <v>8</v>
      </c>
    </row>
    <row r="15" spans="1:19" ht="13.5">
      <c r="A15" s="31">
        <v>9</v>
      </c>
      <c r="B15" s="3" t="s">
        <v>12</v>
      </c>
      <c r="C15" s="69">
        <v>1380</v>
      </c>
      <c r="D15" s="66">
        <f t="shared" si="0"/>
        <v>32.370000000000005</v>
      </c>
      <c r="E15" s="69">
        <v>548</v>
      </c>
      <c r="F15" s="66">
        <f t="shared" si="5"/>
        <v>12.85</v>
      </c>
      <c r="G15" s="69">
        <v>1301</v>
      </c>
      <c r="H15" s="66">
        <f t="shared" si="1"/>
        <v>30.51</v>
      </c>
      <c r="I15" s="69">
        <v>1035</v>
      </c>
      <c r="J15" s="66">
        <f t="shared" si="2"/>
        <v>24.27</v>
      </c>
      <c r="K15" s="65">
        <f t="shared" si="3"/>
        <v>4264</v>
      </c>
      <c r="L15" s="69">
        <v>184</v>
      </c>
      <c r="M15" s="69">
        <v>0</v>
      </c>
      <c r="N15" s="69">
        <v>62</v>
      </c>
      <c r="O15" s="69">
        <v>-734</v>
      </c>
      <c r="P15" s="69">
        <f t="shared" si="4"/>
        <v>3284</v>
      </c>
      <c r="Q15" s="48">
        <v>230024</v>
      </c>
      <c r="R15" s="48">
        <v>9139</v>
      </c>
      <c r="S15" s="38">
        <v>9</v>
      </c>
    </row>
    <row r="16" spans="1:19" ht="13.5">
      <c r="A16" s="31">
        <v>10</v>
      </c>
      <c r="B16" s="3" t="s">
        <v>13</v>
      </c>
      <c r="C16" s="69">
        <v>760</v>
      </c>
      <c r="D16" s="66">
        <f t="shared" si="0"/>
        <v>30.409999999999997</v>
      </c>
      <c r="E16" s="69">
        <v>292</v>
      </c>
      <c r="F16" s="66">
        <f t="shared" si="5"/>
        <v>11.68</v>
      </c>
      <c r="G16" s="69">
        <v>1009</v>
      </c>
      <c r="H16" s="66">
        <f t="shared" si="1"/>
        <v>40.38</v>
      </c>
      <c r="I16" s="69">
        <v>438</v>
      </c>
      <c r="J16" s="66">
        <f t="shared" si="2"/>
        <v>17.53</v>
      </c>
      <c r="K16" s="65">
        <f t="shared" si="3"/>
        <v>2499</v>
      </c>
      <c r="L16" s="69">
        <v>87</v>
      </c>
      <c r="M16" s="69">
        <v>0</v>
      </c>
      <c r="N16" s="69">
        <v>42</v>
      </c>
      <c r="O16" s="69">
        <v>-397</v>
      </c>
      <c r="P16" s="69">
        <f t="shared" si="4"/>
        <v>1973</v>
      </c>
      <c r="Q16" s="48">
        <v>126660</v>
      </c>
      <c r="R16" s="48">
        <v>6494</v>
      </c>
      <c r="S16" s="38">
        <v>10</v>
      </c>
    </row>
    <row r="17" spans="1:19" ht="13.5">
      <c r="A17" s="31">
        <v>11</v>
      </c>
      <c r="B17" s="3" t="s">
        <v>14</v>
      </c>
      <c r="C17" s="69">
        <v>330</v>
      </c>
      <c r="D17" s="66">
        <f t="shared" si="0"/>
        <v>29.810000000000002</v>
      </c>
      <c r="E17" s="69">
        <v>130</v>
      </c>
      <c r="F17" s="66">
        <f t="shared" si="5"/>
        <v>11.74</v>
      </c>
      <c r="G17" s="69">
        <v>321</v>
      </c>
      <c r="H17" s="66">
        <f t="shared" si="1"/>
        <v>29</v>
      </c>
      <c r="I17" s="69">
        <v>326</v>
      </c>
      <c r="J17" s="66">
        <f t="shared" si="2"/>
        <v>29.45</v>
      </c>
      <c r="K17" s="65">
        <f t="shared" si="3"/>
        <v>1107</v>
      </c>
      <c r="L17" s="69">
        <v>42</v>
      </c>
      <c r="M17" s="69">
        <v>0</v>
      </c>
      <c r="N17" s="69">
        <v>0</v>
      </c>
      <c r="O17" s="69">
        <v>-60</v>
      </c>
      <c r="P17" s="69">
        <f t="shared" si="4"/>
        <v>1005</v>
      </c>
      <c r="Q17" s="48">
        <v>54960</v>
      </c>
      <c r="R17" s="48">
        <v>2594</v>
      </c>
      <c r="S17" s="38">
        <v>11</v>
      </c>
    </row>
    <row r="18" spans="1:19" ht="13.5">
      <c r="A18" s="32">
        <v>12</v>
      </c>
      <c r="B18" s="4" t="s">
        <v>15</v>
      </c>
      <c r="C18" s="70">
        <v>218</v>
      </c>
      <c r="D18" s="67">
        <f t="shared" si="0"/>
        <v>40.3</v>
      </c>
      <c r="E18" s="70">
        <v>36</v>
      </c>
      <c r="F18" s="67">
        <f t="shared" si="5"/>
        <v>6.65</v>
      </c>
      <c r="G18" s="70">
        <v>148</v>
      </c>
      <c r="H18" s="67">
        <f t="shared" si="1"/>
        <v>27.36</v>
      </c>
      <c r="I18" s="70">
        <v>139</v>
      </c>
      <c r="J18" s="67">
        <f t="shared" si="2"/>
        <v>25.69</v>
      </c>
      <c r="K18" s="68">
        <f t="shared" si="3"/>
        <v>541</v>
      </c>
      <c r="L18" s="70">
        <v>16</v>
      </c>
      <c r="M18" s="70">
        <v>0</v>
      </c>
      <c r="N18" s="70">
        <v>0</v>
      </c>
      <c r="O18" s="70">
        <v>-53</v>
      </c>
      <c r="P18" s="70">
        <f t="shared" si="4"/>
        <v>472</v>
      </c>
      <c r="Q18" s="49">
        <v>29451</v>
      </c>
      <c r="R18" s="49">
        <v>592</v>
      </c>
      <c r="S18" s="39">
        <v>12</v>
      </c>
    </row>
    <row r="19" spans="1:19" ht="13.5">
      <c r="A19" s="31">
        <v>13</v>
      </c>
      <c r="B19" s="3" t="s">
        <v>16</v>
      </c>
      <c r="C19" s="69">
        <v>3029</v>
      </c>
      <c r="D19" s="66">
        <f t="shared" si="0"/>
        <v>33.64</v>
      </c>
      <c r="E19" s="69">
        <v>275</v>
      </c>
      <c r="F19" s="66">
        <f t="shared" si="5"/>
        <v>3.06</v>
      </c>
      <c r="G19" s="69">
        <v>3817</v>
      </c>
      <c r="H19" s="66">
        <f t="shared" si="1"/>
        <v>42.41</v>
      </c>
      <c r="I19" s="69">
        <v>1880</v>
      </c>
      <c r="J19" s="66">
        <f t="shared" si="2"/>
        <v>20.89</v>
      </c>
      <c r="K19" s="65">
        <f t="shared" si="3"/>
        <v>9001</v>
      </c>
      <c r="L19" s="69">
        <v>217</v>
      </c>
      <c r="M19" s="69">
        <v>0</v>
      </c>
      <c r="N19" s="69">
        <v>66</v>
      </c>
      <c r="O19" s="69">
        <v>5</v>
      </c>
      <c r="P19" s="69">
        <f t="shared" si="4"/>
        <v>8723</v>
      </c>
      <c r="Q19" s="48">
        <v>432712</v>
      </c>
      <c r="R19" s="48">
        <v>13761</v>
      </c>
      <c r="S19" s="38">
        <v>13</v>
      </c>
    </row>
    <row r="20" spans="1:19" ht="13.5">
      <c r="A20" s="31">
        <v>14</v>
      </c>
      <c r="B20" s="3" t="s">
        <v>17</v>
      </c>
      <c r="C20" s="69">
        <v>1423</v>
      </c>
      <c r="D20" s="66">
        <f t="shared" si="0"/>
        <v>30.08</v>
      </c>
      <c r="E20" s="69">
        <v>268</v>
      </c>
      <c r="F20" s="66">
        <f t="shared" si="5"/>
        <v>5.67</v>
      </c>
      <c r="G20" s="69">
        <v>2002</v>
      </c>
      <c r="H20" s="66">
        <f t="shared" si="1"/>
        <v>42.33</v>
      </c>
      <c r="I20" s="69">
        <v>1037</v>
      </c>
      <c r="J20" s="66">
        <f t="shared" si="2"/>
        <v>21.92</v>
      </c>
      <c r="K20" s="65">
        <f t="shared" si="3"/>
        <v>4730</v>
      </c>
      <c r="L20" s="69">
        <v>199</v>
      </c>
      <c r="M20" s="69">
        <v>0</v>
      </c>
      <c r="N20" s="69">
        <v>26</v>
      </c>
      <c r="O20" s="69">
        <v>5</v>
      </c>
      <c r="P20" s="69">
        <f t="shared" si="4"/>
        <v>4510</v>
      </c>
      <c r="Q20" s="48">
        <v>203442</v>
      </c>
      <c r="R20" s="48">
        <v>8935</v>
      </c>
      <c r="S20" s="38">
        <v>14</v>
      </c>
    </row>
    <row r="21" spans="1:19" ht="13.5">
      <c r="A21" s="31">
        <v>15</v>
      </c>
      <c r="B21" s="3" t="s">
        <v>18</v>
      </c>
      <c r="C21" s="69">
        <v>3032</v>
      </c>
      <c r="D21" s="66">
        <f t="shared" si="0"/>
        <v>34.91</v>
      </c>
      <c r="E21" s="69">
        <v>569</v>
      </c>
      <c r="F21" s="66">
        <f t="shared" si="5"/>
        <v>6.55</v>
      </c>
      <c r="G21" s="69">
        <v>3434</v>
      </c>
      <c r="H21" s="66">
        <f t="shared" si="1"/>
        <v>39.53</v>
      </c>
      <c r="I21" s="69">
        <v>1651</v>
      </c>
      <c r="J21" s="66">
        <f t="shared" si="2"/>
        <v>19.01</v>
      </c>
      <c r="K21" s="65">
        <f t="shared" si="3"/>
        <v>8686</v>
      </c>
      <c r="L21" s="69">
        <v>211</v>
      </c>
      <c r="M21" s="69">
        <v>0</v>
      </c>
      <c r="N21" s="69">
        <v>103</v>
      </c>
      <c r="O21" s="69">
        <v>-1362</v>
      </c>
      <c r="P21" s="69">
        <f t="shared" si="4"/>
        <v>7010</v>
      </c>
      <c r="Q21" s="48">
        <v>477307</v>
      </c>
      <c r="R21" s="48">
        <v>18979</v>
      </c>
      <c r="S21" s="38">
        <v>15</v>
      </c>
    </row>
    <row r="22" spans="1:19" ht="13.5">
      <c r="A22" s="31">
        <v>16</v>
      </c>
      <c r="B22" s="3" t="s">
        <v>19</v>
      </c>
      <c r="C22" s="69">
        <v>3543</v>
      </c>
      <c r="D22" s="66">
        <f t="shared" si="0"/>
        <v>34.86</v>
      </c>
      <c r="E22" s="69">
        <v>697</v>
      </c>
      <c r="F22" s="66">
        <f t="shared" si="5"/>
        <v>6.86</v>
      </c>
      <c r="G22" s="69">
        <v>3960</v>
      </c>
      <c r="H22" s="66">
        <f t="shared" si="1"/>
        <v>38.96</v>
      </c>
      <c r="I22" s="69">
        <v>1963</v>
      </c>
      <c r="J22" s="66">
        <f t="shared" si="2"/>
        <v>19.32</v>
      </c>
      <c r="K22" s="65">
        <f t="shared" si="3"/>
        <v>10163</v>
      </c>
      <c r="L22" s="69">
        <v>380</v>
      </c>
      <c r="M22" s="69">
        <v>0</v>
      </c>
      <c r="N22" s="69">
        <v>224</v>
      </c>
      <c r="O22" s="69">
        <v>123</v>
      </c>
      <c r="P22" s="69">
        <f t="shared" si="4"/>
        <v>9682</v>
      </c>
      <c r="Q22" s="48">
        <v>442932</v>
      </c>
      <c r="R22" s="48">
        <v>23239</v>
      </c>
      <c r="S22" s="38">
        <v>16</v>
      </c>
    </row>
    <row r="23" spans="1:19" ht="13.5">
      <c r="A23" s="31">
        <v>17</v>
      </c>
      <c r="B23" s="3" t="s">
        <v>20</v>
      </c>
      <c r="C23" s="69">
        <v>3052</v>
      </c>
      <c r="D23" s="66">
        <f>100-SUM(F23,H23,J23)</f>
        <v>31.560000000000002</v>
      </c>
      <c r="E23" s="69">
        <v>739</v>
      </c>
      <c r="F23" s="66">
        <f t="shared" si="5"/>
        <v>7.64</v>
      </c>
      <c r="G23" s="69">
        <v>3926</v>
      </c>
      <c r="H23" s="66">
        <f t="shared" si="1"/>
        <v>40.6</v>
      </c>
      <c r="I23" s="69">
        <v>1954</v>
      </c>
      <c r="J23" s="66">
        <f t="shared" si="2"/>
        <v>20.2</v>
      </c>
      <c r="K23" s="65">
        <f t="shared" si="3"/>
        <v>9671</v>
      </c>
      <c r="L23" s="69">
        <v>219</v>
      </c>
      <c r="M23" s="69">
        <v>0</v>
      </c>
      <c r="N23" s="69">
        <v>230</v>
      </c>
      <c r="O23" s="69">
        <v>225</v>
      </c>
      <c r="P23" s="69">
        <f t="shared" si="4"/>
        <v>9447</v>
      </c>
      <c r="Q23" s="48">
        <v>436038</v>
      </c>
      <c r="R23" s="48">
        <v>24634</v>
      </c>
      <c r="S23" s="38">
        <v>17</v>
      </c>
    </row>
    <row r="24" spans="1:19" ht="13.5">
      <c r="A24" s="32">
        <v>18</v>
      </c>
      <c r="B24" s="4" t="s">
        <v>21</v>
      </c>
      <c r="C24" s="70">
        <v>1892</v>
      </c>
      <c r="D24" s="67">
        <f aca="true" t="shared" si="6" ref="D24:D39">100-SUM(F24,H24,J24)</f>
        <v>36.71</v>
      </c>
      <c r="E24" s="70">
        <v>335</v>
      </c>
      <c r="F24" s="67">
        <f t="shared" si="5"/>
        <v>6.5</v>
      </c>
      <c r="G24" s="70">
        <v>1992</v>
      </c>
      <c r="H24" s="67">
        <f t="shared" si="1"/>
        <v>38.65</v>
      </c>
      <c r="I24" s="70">
        <v>935</v>
      </c>
      <c r="J24" s="67">
        <f t="shared" si="2"/>
        <v>18.14</v>
      </c>
      <c r="K24" s="68">
        <f t="shared" si="3"/>
        <v>5154</v>
      </c>
      <c r="L24" s="70">
        <v>98</v>
      </c>
      <c r="M24" s="70">
        <v>0</v>
      </c>
      <c r="N24" s="70">
        <v>155</v>
      </c>
      <c r="O24" s="70">
        <v>6</v>
      </c>
      <c r="P24" s="70">
        <f t="shared" si="4"/>
        <v>4907</v>
      </c>
      <c r="Q24" s="49">
        <v>270243</v>
      </c>
      <c r="R24" s="49">
        <v>11164</v>
      </c>
      <c r="S24" s="39">
        <v>18</v>
      </c>
    </row>
    <row r="25" spans="1:19" ht="13.5">
      <c r="A25" s="33">
        <v>19</v>
      </c>
      <c r="B25" s="13" t="s">
        <v>22</v>
      </c>
      <c r="C25" s="69">
        <v>2841</v>
      </c>
      <c r="D25" s="66">
        <f>100-SUM(F25,H25,J25)</f>
        <v>45.91</v>
      </c>
      <c r="E25" s="69">
        <v>886</v>
      </c>
      <c r="F25" s="66">
        <f t="shared" si="5"/>
        <v>14.32</v>
      </c>
      <c r="G25" s="69">
        <v>1390</v>
      </c>
      <c r="H25" s="66">
        <f t="shared" si="1"/>
        <v>22.46</v>
      </c>
      <c r="I25" s="69">
        <v>1071</v>
      </c>
      <c r="J25" s="66">
        <f t="shared" si="2"/>
        <v>17.31</v>
      </c>
      <c r="K25" s="65">
        <f t="shared" si="3"/>
        <v>6188</v>
      </c>
      <c r="L25" s="69">
        <v>115</v>
      </c>
      <c r="M25" s="69">
        <v>0</v>
      </c>
      <c r="N25" s="69">
        <v>664</v>
      </c>
      <c r="O25" s="69">
        <v>-889</v>
      </c>
      <c r="P25" s="69">
        <f t="shared" si="4"/>
        <v>4520</v>
      </c>
      <c r="Q25" s="48">
        <v>405824</v>
      </c>
      <c r="R25" s="48">
        <v>17721</v>
      </c>
      <c r="S25" s="38">
        <v>19</v>
      </c>
    </row>
    <row r="26" spans="1:19" ht="13.5">
      <c r="A26" s="31">
        <v>20</v>
      </c>
      <c r="B26" s="3" t="s">
        <v>23</v>
      </c>
      <c r="C26" s="69">
        <v>364</v>
      </c>
      <c r="D26" s="66">
        <f t="shared" si="6"/>
        <v>30.25</v>
      </c>
      <c r="E26" s="69">
        <v>95</v>
      </c>
      <c r="F26" s="66">
        <f t="shared" si="5"/>
        <v>7.9</v>
      </c>
      <c r="G26" s="69">
        <v>422</v>
      </c>
      <c r="H26" s="66">
        <f t="shared" si="1"/>
        <v>35.08</v>
      </c>
      <c r="I26" s="69">
        <v>322</v>
      </c>
      <c r="J26" s="66">
        <f t="shared" si="2"/>
        <v>26.77</v>
      </c>
      <c r="K26" s="65">
        <f t="shared" si="3"/>
        <v>1203</v>
      </c>
      <c r="L26" s="69">
        <v>52</v>
      </c>
      <c r="M26" s="69">
        <v>0</v>
      </c>
      <c r="N26" s="69">
        <v>0</v>
      </c>
      <c r="O26" s="69">
        <v>-54</v>
      </c>
      <c r="P26" s="69">
        <f t="shared" si="4"/>
        <v>1097</v>
      </c>
      <c r="Q26" s="48">
        <v>60645</v>
      </c>
      <c r="R26" s="48">
        <v>1899</v>
      </c>
      <c r="S26" s="38">
        <v>20</v>
      </c>
    </row>
    <row r="27" spans="1:19" ht="13.5">
      <c r="A27" s="31">
        <v>21</v>
      </c>
      <c r="B27" s="3" t="s">
        <v>24</v>
      </c>
      <c r="C27" s="69">
        <v>750</v>
      </c>
      <c r="D27" s="66">
        <f t="shared" si="6"/>
        <v>38.96</v>
      </c>
      <c r="E27" s="69">
        <v>119</v>
      </c>
      <c r="F27" s="66">
        <f t="shared" si="5"/>
        <v>6.18</v>
      </c>
      <c r="G27" s="69">
        <v>590</v>
      </c>
      <c r="H27" s="66">
        <f t="shared" si="1"/>
        <v>30.65</v>
      </c>
      <c r="I27" s="69">
        <v>466</v>
      </c>
      <c r="J27" s="66">
        <f t="shared" si="2"/>
        <v>24.21</v>
      </c>
      <c r="K27" s="65">
        <f t="shared" si="3"/>
        <v>1925</v>
      </c>
      <c r="L27" s="69">
        <v>12</v>
      </c>
      <c r="M27" s="69">
        <v>0</v>
      </c>
      <c r="N27" s="69">
        <v>77</v>
      </c>
      <c r="O27" s="69">
        <v>-169</v>
      </c>
      <c r="P27" s="69">
        <f t="shared" si="4"/>
        <v>1667</v>
      </c>
      <c r="Q27" s="48">
        <v>125007</v>
      </c>
      <c r="R27" s="48">
        <v>3951</v>
      </c>
      <c r="S27" s="38">
        <v>21</v>
      </c>
    </row>
    <row r="28" spans="1:19" ht="13.5">
      <c r="A28" s="31">
        <v>22</v>
      </c>
      <c r="B28" s="3" t="s">
        <v>25</v>
      </c>
      <c r="C28" s="69">
        <v>600</v>
      </c>
      <c r="D28" s="66">
        <f t="shared" si="6"/>
        <v>30.049999999999997</v>
      </c>
      <c r="E28" s="69">
        <v>168</v>
      </c>
      <c r="F28" s="66">
        <f t="shared" si="5"/>
        <v>8.41</v>
      </c>
      <c r="G28" s="69">
        <v>667</v>
      </c>
      <c r="H28" s="66">
        <f t="shared" si="1"/>
        <v>33.4</v>
      </c>
      <c r="I28" s="69">
        <v>562</v>
      </c>
      <c r="J28" s="66">
        <f t="shared" si="2"/>
        <v>28.14</v>
      </c>
      <c r="K28" s="65">
        <f t="shared" si="3"/>
        <v>1997</v>
      </c>
      <c r="L28" s="69">
        <v>93</v>
      </c>
      <c r="M28" s="69">
        <v>0</v>
      </c>
      <c r="N28" s="69">
        <v>0</v>
      </c>
      <c r="O28" s="69">
        <v>-164</v>
      </c>
      <c r="P28" s="69">
        <f t="shared" si="4"/>
        <v>1740</v>
      </c>
      <c r="Q28" s="48">
        <v>100029</v>
      </c>
      <c r="R28" s="48">
        <v>3363</v>
      </c>
      <c r="S28" s="38">
        <v>22</v>
      </c>
    </row>
    <row r="29" spans="1:19" ht="13.5">
      <c r="A29" s="32">
        <v>23</v>
      </c>
      <c r="B29" s="4" t="s">
        <v>26</v>
      </c>
      <c r="C29" s="70">
        <v>308</v>
      </c>
      <c r="D29" s="67">
        <f t="shared" si="6"/>
        <v>38.41</v>
      </c>
      <c r="E29" s="70">
        <v>35</v>
      </c>
      <c r="F29" s="67">
        <f t="shared" si="5"/>
        <v>4.36</v>
      </c>
      <c r="G29" s="70">
        <v>266</v>
      </c>
      <c r="H29" s="67">
        <f t="shared" si="1"/>
        <v>33.17</v>
      </c>
      <c r="I29" s="70">
        <v>193</v>
      </c>
      <c r="J29" s="67">
        <f t="shared" si="2"/>
        <v>24.06</v>
      </c>
      <c r="K29" s="68">
        <f t="shared" si="3"/>
        <v>802</v>
      </c>
      <c r="L29" s="70">
        <v>5</v>
      </c>
      <c r="M29" s="70">
        <v>0</v>
      </c>
      <c r="N29" s="70">
        <v>0</v>
      </c>
      <c r="O29" s="70">
        <v>-55</v>
      </c>
      <c r="P29" s="70">
        <f t="shared" si="4"/>
        <v>742</v>
      </c>
      <c r="Q29" s="49">
        <v>51377</v>
      </c>
      <c r="R29" s="49">
        <v>1164</v>
      </c>
      <c r="S29" s="39">
        <v>23</v>
      </c>
    </row>
    <row r="30" spans="1:19" ht="13.5">
      <c r="A30" s="33">
        <v>24</v>
      </c>
      <c r="B30" s="13" t="s">
        <v>27</v>
      </c>
      <c r="C30" s="69">
        <v>888</v>
      </c>
      <c r="D30" s="66">
        <f t="shared" si="6"/>
        <v>30.320000000000007</v>
      </c>
      <c r="E30" s="69">
        <v>298</v>
      </c>
      <c r="F30" s="66">
        <f t="shared" si="5"/>
        <v>10.18</v>
      </c>
      <c r="G30" s="69">
        <v>1158</v>
      </c>
      <c r="H30" s="66">
        <f t="shared" si="1"/>
        <v>39.55</v>
      </c>
      <c r="I30" s="69">
        <v>584</v>
      </c>
      <c r="J30" s="66">
        <f t="shared" si="2"/>
        <v>19.95</v>
      </c>
      <c r="K30" s="65">
        <f t="shared" si="3"/>
        <v>2928</v>
      </c>
      <c r="L30" s="69">
        <v>32</v>
      </c>
      <c r="M30" s="69">
        <v>0</v>
      </c>
      <c r="N30" s="69">
        <v>0</v>
      </c>
      <c r="O30" s="69">
        <v>-319</v>
      </c>
      <c r="P30" s="69">
        <f t="shared" si="4"/>
        <v>2577</v>
      </c>
      <c r="Q30" s="48">
        <v>147996</v>
      </c>
      <c r="R30" s="48">
        <v>7104</v>
      </c>
      <c r="S30" s="38">
        <v>24</v>
      </c>
    </row>
    <row r="31" spans="1:19" ht="13.5">
      <c r="A31" s="31">
        <v>25</v>
      </c>
      <c r="B31" s="3" t="s">
        <v>28</v>
      </c>
      <c r="C31" s="69">
        <v>428</v>
      </c>
      <c r="D31" s="66">
        <f t="shared" si="6"/>
        <v>27.099999999999994</v>
      </c>
      <c r="E31" s="69">
        <v>230</v>
      </c>
      <c r="F31" s="66">
        <f t="shared" si="5"/>
        <v>14.57</v>
      </c>
      <c r="G31" s="69">
        <v>660</v>
      </c>
      <c r="H31" s="66">
        <f t="shared" si="1"/>
        <v>41.8</v>
      </c>
      <c r="I31" s="69">
        <v>261</v>
      </c>
      <c r="J31" s="66">
        <f t="shared" si="2"/>
        <v>16.53</v>
      </c>
      <c r="K31" s="65">
        <f>C31+E31+G31+I31</f>
        <v>1579</v>
      </c>
      <c r="L31" s="69">
        <v>59</v>
      </c>
      <c r="M31" s="69">
        <v>0</v>
      </c>
      <c r="N31" s="69">
        <v>1</v>
      </c>
      <c r="O31" s="69">
        <v>15</v>
      </c>
      <c r="P31" s="69">
        <f t="shared" si="4"/>
        <v>1534</v>
      </c>
      <c r="Q31" s="48">
        <v>71799</v>
      </c>
      <c r="R31" s="48">
        <v>4049</v>
      </c>
      <c r="S31" s="38">
        <v>25</v>
      </c>
    </row>
    <row r="32" spans="1:19" ht="13.5">
      <c r="A32" s="31">
        <v>26</v>
      </c>
      <c r="B32" s="3" t="s">
        <v>29</v>
      </c>
      <c r="C32" s="69">
        <v>592</v>
      </c>
      <c r="D32" s="66">
        <f t="shared" si="6"/>
        <v>32.870000000000005</v>
      </c>
      <c r="E32" s="69">
        <v>90</v>
      </c>
      <c r="F32" s="66">
        <f t="shared" si="5"/>
        <v>5</v>
      </c>
      <c r="G32" s="69">
        <v>764</v>
      </c>
      <c r="H32" s="66">
        <f t="shared" si="1"/>
        <v>42.42</v>
      </c>
      <c r="I32" s="69">
        <v>355</v>
      </c>
      <c r="J32" s="66">
        <f t="shared" si="2"/>
        <v>19.71</v>
      </c>
      <c r="K32" s="65">
        <f t="shared" si="3"/>
        <v>1801</v>
      </c>
      <c r="L32" s="69">
        <v>70</v>
      </c>
      <c r="M32" s="69">
        <v>0</v>
      </c>
      <c r="N32" s="69">
        <v>0</v>
      </c>
      <c r="O32" s="69">
        <v>-242</v>
      </c>
      <c r="P32" s="69">
        <f t="shared" si="4"/>
        <v>1489</v>
      </c>
      <c r="Q32" s="48">
        <v>98711</v>
      </c>
      <c r="R32" s="48">
        <v>2990</v>
      </c>
      <c r="S32" s="38">
        <v>26</v>
      </c>
    </row>
    <row r="33" spans="1:19" ht="13.5">
      <c r="A33" s="31">
        <v>27</v>
      </c>
      <c r="B33" s="3" t="s">
        <v>30</v>
      </c>
      <c r="C33" s="69">
        <v>434</v>
      </c>
      <c r="D33" s="66">
        <f t="shared" si="6"/>
        <v>38.64999999999999</v>
      </c>
      <c r="E33" s="69">
        <v>84</v>
      </c>
      <c r="F33" s="66">
        <f t="shared" si="5"/>
        <v>7.48</v>
      </c>
      <c r="G33" s="69">
        <v>395</v>
      </c>
      <c r="H33" s="66">
        <f t="shared" si="1"/>
        <v>35.17</v>
      </c>
      <c r="I33" s="69">
        <v>210</v>
      </c>
      <c r="J33" s="66">
        <f t="shared" si="2"/>
        <v>18.7</v>
      </c>
      <c r="K33" s="65">
        <f t="shared" si="3"/>
        <v>1123</v>
      </c>
      <c r="L33" s="69">
        <v>198</v>
      </c>
      <c r="M33" s="69">
        <v>0</v>
      </c>
      <c r="N33" s="69">
        <v>0</v>
      </c>
      <c r="O33" s="69">
        <v>-35</v>
      </c>
      <c r="P33" s="69">
        <f t="shared" si="4"/>
        <v>890</v>
      </c>
      <c r="Q33" s="48">
        <v>43325</v>
      </c>
      <c r="R33" s="48">
        <v>1196</v>
      </c>
      <c r="S33" s="38">
        <v>27</v>
      </c>
    </row>
    <row r="34" spans="1:19" ht="13.5">
      <c r="A34" s="31">
        <v>28</v>
      </c>
      <c r="B34" s="3" t="s">
        <v>31</v>
      </c>
      <c r="C34" s="69">
        <v>1047</v>
      </c>
      <c r="D34" s="66">
        <f t="shared" si="6"/>
        <v>47.2</v>
      </c>
      <c r="E34" s="69">
        <v>257</v>
      </c>
      <c r="F34" s="66">
        <f t="shared" si="5"/>
        <v>11.59</v>
      </c>
      <c r="G34" s="69">
        <v>429</v>
      </c>
      <c r="H34" s="66">
        <f t="shared" si="1"/>
        <v>19.34</v>
      </c>
      <c r="I34" s="69">
        <v>485</v>
      </c>
      <c r="J34" s="66">
        <f t="shared" si="2"/>
        <v>21.87</v>
      </c>
      <c r="K34" s="65">
        <f t="shared" si="3"/>
        <v>2218</v>
      </c>
      <c r="L34" s="69">
        <v>54</v>
      </c>
      <c r="M34" s="69">
        <v>0</v>
      </c>
      <c r="N34" s="69">
        <v>1</v>
      </c>
      <c r="O34" s="69">
        <v>-65</v>
      </c>
      <c r="P34" s="69">
        <f t="shared" si="4"/>
        <v>2098</v>
      </c>
      <c r="Q34" s="48">
        <v>80545</v>
      </c>
      <c r="R34" s="48">
        <v>5054</v>
      </c>
      <c r="S34" s="38">
        <v>28</v>
      </c>
    </row>
    <row r="35" spans="1:19" ht="13.5">
      <c r="A35" s="32">
        <v>29</v>
      </c>
      <c r="B35" s="4" t="s">
        <v>32</v>
      </c>
      <c r="C35" s="70">
        <v>1490</v>
      </c>
      <c r="D35" s="67">
        <f t="shared" si="6"/>
        <v>32.78</v>
      </c>
      <c r="E35" s="70">
        <v>495</v>
      </c>
      <c r="F35" s="67">
        <f t="shared" si="5"/>
        <v>10.89</v>
      </c>
      <c r="G35" s="70">
        <v>1771</v>
      </c>
      <c r="H35" s="67">
        <f t="shared" si="1"/>
        <v>38.97</v>
      </c>
      <c r="I35" s="70">
        <v>789</v>
      </c>
      <c r="J35" s="67">
        <f t="shared" si="2"/>
        <v>17.36</v>
      </c>
      <c r="K35" s="68">
        <f t="shared" si="3"/>
        <v>4545</v>
      </c>
      <c r="L35" s="70">
        <v>158</v>
      </c>
      <c r="M35" s="70">
        <v>0</v>
      </c>
      <c r="N35" s="70">
        <v>14</v>
      </c>
      <c r="O35" s="70">
        <v>-829</v>
      </c>
      <c r="P35" s="70">
        <f t="shared" si="4"/>
        <v>3544</v>
      </c>
      <c r="Q35" s="49">
        <v>212887</v>
      </c>
      <c r="R35" s="49">
        <v>8256</v>
      </c>
      <c r="S35" s="39">
        <v>29</v>
      </c>
    </row>
    <row r="36" spans="1:19" ht="13.5">
      <c r="A36" s="33">
        <v>30</v>
      </c>
      <c r="B36" s="13" t="s">
        <v>33</v>
      </c>
      <c r="C36" s="69">
        <v>1020</v>
      </c>
      <c r="D36" s="66">
        <f t="shared" si="6"/>
        <v>29.980000000000004</v>
      </c>
      <c r="E36" s="69">
        <v>307</v>
      </c>
      <c r="F36" s="66">
        <f t="shared" si="5"/>
        <v>9.03</v>
      </c>
      <c r="G36" s="69">
        <v>1430</v>
      </c>
      <c r="H36" s="66">
        <f t="shared" si="1"/>
        <v>42.05</v>
      </c>
      <c r="I36" s="69">
        <v>644</v>
      </c>
      <c r="J36" s="66">
        <f t="shared" si="2"/>
        <v>18.94</v>
      </c>
      <c r="K36" s="65">
        <f t="shared" si="3"/>
        <v>3401</v>
      </c>
      <c r="L36" s="69">
        <v>235</v>
      </c>
      <c r="M36" s="69">
        <v>0</v>
      </c>
      <c r="N36" s="69">
        <v>7</v>
      </c>
      <c r="O36" s="69">
        <v>26</v>
      </c>
      <c r="P36" s="69">
        <f t="shared" si="4"/>
        <v>3185</v>
      </c>
      <c r="Q36" s="48">
        <v>135958</v>
      </c>
      <c r="R36" s="48">
        <v>6828</v>
      </c>
      <c r="S36" s="38">
        <v>30</v>
      </c>
    </row>
    <row r="37" spans="1:19" ht="13.5">
      <c r="A37" s="31">
        <v>31</v>
      </c>
      <c r="B37" s="3" t="s">
        <v>34</v>
      </c>
      <c r="C37" s="69">
        <v>2006</v>
      </c>
      <c r="D37" s="66">
        <f t="shared" si="6"/>
        <v>45.61</v>
      </c>
      <c r="E37" s="69">
        <v>0</v>
      </c>
      <c r="F37" s="66">
        <f t="shared" si="5"/>
        <v>0</v>
      </c>
      <c r="G37" s="69">
        <v>1643</v>
      </c>
      <c r="H37" s="66">
        <f t="shared" si="1"/>
        <v>37.36</v>
      </c>
      <c r="I37" s="69">
        <v>749</v>
      </c>
      <c r="J37" s="66">
        <f t="shared" si="2"/>
        <v>17.03</v>
      </c>
      <c r="K37" s="65">
        <f t="shared" si="3"/>
        <v>4398</v>
      </c>
      <c r="L37" s="69">
        <v>247</v>
      </c>
      <c r="M37" s="69">
        <v>0</v>
      </c>
      <c r="N37" s="69">
        <v>310</v>
      </c>
      <c r="O37" s="69">
        <v>-189</v>
      </c>
      <c r="P37" s="69">
        <f t="shared" si="4"/>
        <v>3652</v>
      </c>
      <c r="Q37" s="48">
        <v>222876</v>
      </c>
      <c r="R37" s="48">
        <v>0</v>
      </c>
      <c r="S37" s="38">
        <v>31</v>
      </c>
    </row>
    <row r="38" spans="1:19" ht="13.5">
      <c r="A38" s="31">
        <v>32</v>
      </c>
      <c r="B38" s="3" t="s">
        <v>35</v>
      </c>
      <c r="C38" s="69">
        <v>900</v>
      </c>
      <c r="D38" s="66">
        <f t="shared" si="6"/>
        <v>27.44999999999999</v>
      </c>
      <c r="E38" s="69">
        <v>268</v>
      </c>
      <c r="F38" s="66">
        <f t="shared" si="5"/>
        <v>8.18</v>
      </c>
      <c r="G38" s="69">
        <v>1498</v>
      </c>
      <c r="H38" s="66">
        <f t="shared" si="1"/>
        <v>45.7</v>
      </c>
      <c r="I38" s="69">
        <v>612</v>
      </c>
      <c r="J38" s="66">
        <f t="shared" si="2"/>
        <v>18.67</v>
      </c>
      <c r="K38" s="65">
        <f t="shared" si="3"/>
        <v>3278</v>
      </c>
      <c r="L38" s="69">
        <v>182</v>
      </c>
      <c r="M38" s="69">
        <v>0</v>
      </c>
      <c r="N38" s="69">
        <v>2</v>
      </c>
      <c r="O38" s="69">
        <v>180</v>
      </c>
      <c r="P38" s="69">
        <f t="shared" si="4"/>
        <v>3274</v>
      </c>
      <c r="Q38" s="48">
        <v>149920</v>
      </c>
      <c r="R38" s="48">
        <v>6705</v>
      </c>
      <c r="S38" s="38">
        <v>32</v>
      </c>
    </row>
    <row r="39" spans="1:19" ht="13.5">
      <c r="A39" s="31">
        <v>33</v>
      </c>
      <c r="B39" s="3" t="s">
        <v>36</v>
      </c>
      <c r="C39" s="69">
        <v>284</v>
      </c>
      <c r="D39" s="66">
        <f t="shared" si="6"/>
        <v>29.799999999999997</v>
      </c>
      <c r="E39" s="69">
        <v>87</v>
      </c>
      <c r="F39" s="66">
        <f t="shared" si="5"/>
        <v>9.13</v>
      </c>
      <c r="G39" s="69">
        <v>407</v>
      </c>
      <c r="H39" s="66">
        <f t="shared" si="1"/>
        <v>42.71</v>
      </c>
      <c r="I39" s="69">
        <v>175</v>
      </c>
      <c r="J39" s="66">
        <f t="shared" si="2"/>
        <v>18.36</v>
      </c>
      <c r="K39" s="65">
        <f t="shared" si="3"/>
        <v>953</v>
      </c>
      <c r="L39" s="69">
        <v>65</v>
      </c>
      <c r="M39" s="69">
        <v>0</v>
      </c>
      <c r="N39" s="69">
        <v>0</v>
      </c>
      <c r="O39" s="69">
        <v>-51</v>
      </c>
      <c r="P39" s="69">
        <f t="shared" si="4"/>
        <v>837</v>
      </c>
      <c r="Q39" s="48">
        <v>43102</v>
      </c>
      <c r="R39" s="48">
        <v>1203</v>
      </c>
      <c r="S39" s="38">
        <v>33</v>
      </c>
    </row>
    <row r="40" spans="1:19" ht="13.5">
      <c r="A40" s="31">
        <v>34</v>
      </c>
      <c r="B40" s="3" t="s">
        <v>37</v>
      </c>
      <c r="C40" s="69">
        <v>1332</v>
      </c>
      <c r="D40" s="66">
        <f>100-SUM(F40,H40,J40)</f>
        <v>30.510000000000005</v>
      </c>
      <c r="E40" s="69">
        <v>381</v>
      </c>
      <c r="F40" s="66">
        <f t="shared" si="5"/>
        <v>8.72</v>
      </c>
      <c r="G40" s="69">
        <v>1749</v>
      </c>
      <c r="H40" s="66">
        <f>ROUND(G40/K40*100,2)</f>
        <v>40.05</v>
      </c>
      <c r="I40" s="69">
        <v>905</v>
      </c>
      <c r="J40" s="66">
        <f>ROUND(I40/K40*100,2)</f>
        <v>20.72</v>
      </c>
      <c r="K40" s="65">
        <f>C40+E40+G40+I40</f>
        <v>4367</v>
      </c>
      <c r="L40" s="69">
        <v>188</v>
      </c>
      <c r="M40" s="69">
        <v>0</v>
      </c>
      <c r="N40" s="69">
        <v>101</v>
      </c>
      <c r="O40" s="69">
        <v>-414</v>
      </c>
      <c r="P40" s="69">
        <f t="shared" si="4"/>
        <v>3664</v>
      </c>
      <c r="Q40" s="48">
        <v>184946</v>
      </c>
      <c r="R40" s="48">
        <v>7053</v>
      </c>
      <c r="S40" s="38">
        <v>34</v>
      </c>
    </row>
    <row r="41" spans="1:19" ht="13.5">
      <c r="A41" s="31"/>
      <c r="B41" s="3"/>
      <c r="C41" s="69"/>
      <c r="D41" s="66"/>
      <c r="E41" s="69"/>
      <c r="F41" s="66"/>
      <c r="G41" s="69"/>
      <c r="H41" s="66"/>
      <c r="I41" s="69"/>
      <c r="J41" s="66"/>
      <c r="K41" s="65"/>
      <c r="L41" s="69"/>
      <c r="M41" s="69"/>
      <c r="N41" s="69"/>
      <c r="O41" s="69"/>
      <c r="P41" s="69"/>
      <c r="Q41" s="48"/>
      <c r="R41" s="48"/>
      <c r="S41" s="38"/>
    </row>
    <row r="42" spans="1:19" ht="13.5">
      <c r="A42" s="32">
        <v>35</v>
      </c>
      <c r="B42" s="4" t="s">
        <v>38</v>
      </c>
      <c r="C42" s="70">
        <v>551</v>
      </c>
      <c r="D42" s="67">
        <f>100-SUM(F42,H42,J42)</f>
        <v>33.33</v>
      </c>
      <c r="E42" s="70">
        <v>222</v>
      </c>
      <c r="F42" s="67">
        <f t="shared" si="5"/>
        <v>13.43</v>
      </c>
      <c r="G42" s="70">
        <v>538</v>
      </c>
      <c r="H42" s="67">
        <f>ROUND(G42/K42*100,2)</f>
        <v>32.55</v>
      </c>
      <c r="I42" s="70">
        <v>342</v>
      </c>
      <c r="J42" s="67">
        <f>ROUND(I42/K42*100,2)</f>
        <v>20.69</v>
      </c>
      <c r="K42" s="68">
        <f>C42+E42+G42+I42</f>
        <v>1653</v>
      </c>
      <c r="L42" s="70">
        <v>98</v>
      </c>
      <c r="M42" s="70">
        <v>0</v>
      </c>
      <c r="N42" s="70">
        <v>0</v>
      </c>
      <c r="O42" s="70">
        <v>23</v>
      </c>
      <c r="P42" s="70">
        <f t="shared" si="4"/>
        <v>1578</v>
      </c>
      <c r="Q42" s="49">
        <v>78680</v>
      </c>
      <c r="R42" s="49">
        <v>3474</v>
      </c>
      <c r="S42" s="39">
        <v>35</v>
      </c>
    </row>
    <row r="43" spans="1:19" ht="13.5">
      <c r="A43" s="32"/>
      <c r="B43" s="4" t="s">
        <v>39</v>
      </c>
      <c r="C43" s="68">
        <f>SUM(C7:C42)</f>
        <v>109592</v>
      </c>
      <c r="D43" s="67">
        <f>100-SUM(F43,H43,J43)</f>
        <v>40.13</v>
      </c>
      <c r="E43" s="68">
        <f>SUM(E7:E42)</f>
        <v>28772</v>
      </c>
      <c r="F43" s="67">
        <f t="shared" si="5"/>
        <v>10.53</v>
      </c>
      <c r="G43" s="68">
        <f>SUM(G7:G42)</f>
        <v>82675</v>
      </c>
      <c r="H43" s="67">
        <f>ROUND(G43/K43*100,2)</f>
        <v>30.27</v>
      </c>
      <c r="I43" s="68">
        <f>SUM(I7:I42)</f>
        <v>52094</v>
      </c>
      <c r="J43" s="67">
        <f>ROUND(I43/K43*100,2)</f>
        <v>19.07</v>
      </c>
      <c r="K43" s="68">
        <f>SUM(K7:K42)</f>
        <v>273133</v>
      </c>
      <c r="L43" s="68">
        <f aca="true" t="shared" si="7" ref="L43:R43">SUM(L7:L42)</f>
        <v>7683</v>
      </c>
      <c r="M43" s="68">
        <f t="shared" si="7"/>
        <v>0</v>
      </c>
      <c r="N43" s="68">
        <f t="shared" si="7"/>
        <v>12963</v>
      </c>
      <c r="O43" s="68">
        <f t="shared" si="7"/>
        <v>-6599</v>
      </c>
      <c r="P43" s="68">
        <f t="shared" si="7"/>
        <v>245888</v>
      </c>
      <c r="Q43" s="68">
        <f t="shared" si="7"/>
        <v>14373276</v>
      </c>
      <c r="R43" s="68">
        <f t="shared" si="7"/>
        <v>678401</v>
      </c>
      <c r="S43" s="39"/>
    </row>
    <row r="44" spans="1:19" ht="13.5">
      <c r="A44" s="31">
        <v>301</v>
      </c>
      <c r="B44" s="3" t="s">
        <v>40</v>
      </c>
      <c r="C44" s="48"/>
      <c r="D44" s="51"/>
      <c r="E44" s="48"/>
      <c r="F44" s="51"/>
      <c r="G44" s="48"/>
      <c r="H44" s="51"/>
      <c r="I44" s="48"/>
      <c r="J44" s="51"/>
      <c r="K44" s="48"/>
      <c r="L44" s="48"/>
      <c r="M44" s="48"/>
      <c r="N44" s="48"/>
      <c r="O44" s="56"/>
      <c r="P44" s="48"/>
      <c r="Q44" s="48"/>
      <c r="R44" s="48"/>
      <c r="S44" s="38">
        <v>301</v>
      </c>
    </row>
    <row r="45" spans="1:19" ht="13.5">
      <c r="A45" s="31">
        <v>302</v>
      </c>
      <c r="B45" s="3" t="s">
        <v>41</v>
      </c>
      <c r="C45" s="48"/>
      <c r="D45" s="51"/>
      <c r="E45" s="48"/>
      <c r="F45" s="51"/>
      <c r="G45" s="48"/>
      <c r="H45" s="51"/>
      <c r="I45" s="48"/>
      <c r="J45" s="51"/>
      <c r="K45" s="48"/>
      <c r="L45" s="48"/>
      <c r="M45" s="48"/>
      <c r="N45" s="48"/>
      <c r="O45" s="56"/>
      <c r="P45" s="48"/>
      <c r="Q45" s="48"/>
      <c r="R45" s="48"/>
      <c r="S45" s="38">
        <v>302</v>
      </c>
    </row>
    <row r="46" spans="1:19" ht="13.5">
      <c r="A46" s="32">
        <v>303</v>
      </c>
      <c r="B46" s="4" t="s">
        <v>42</v>
      </c>
      <c r="C46" s="49"/>
      <c r="D46" s="54"/>
      <c r="E46" s="49"/>
      <c r="F46" s="54"/>
      <c r="G46" s="49"/>
      <c r="H46" s="54"/>
      <c r="I46" s="49"/>
      <c r="J46" s="54"/>
      <c r="K46" s="49"/>
      <c r="L46" s="49"/>
      <c r="M46" s="49"/>
      <c r="N46" s="49"/>
      <c r="O46" s="57"/>
      <c r="P46" s="49"/>
      <c r="Q46" s="49"/>
      <c r="R46" s="49"/>
      <c r="S46" s="39">
        <v>303</v>
      </c>
    </row>
    <row r="47" spans="1:19" ht="13.5">
      <c r="A47" s="31"/>
      <c r="B47" s="3"/>
      <c r="C47" s="49"/>
      <c r="D47" s="52"/>
      <c r="E47" s="49"/>
      <c r="F47" s="54"/>
      <c r="G47" s="49"/>
      <c r="H47" s="54"/>
      <c r="I47" s="49"/>
      <c r="J47" s="54"/>
      <c r="K47" s="49"/>
      <c r="L47" s="49"/>
      <c r="M47" s="49"/>
      <c r="N47" s="49"/>
      <c r="O47" s="57"/>
      <c r="P47" s="49"/>
      <c r="Q47" s="49"/>
      <c r="R47" s="49"/>
      <c r="S47" s="39"/>
    </row>
    <row r="48" spans="1:19" ht="14.25" thickBot="1">
      <c r="A48" s="34" t="s">
        <v>44</v>
      </c>
      <c r="B48" s="35"/>
      <c r="C48" s="50"/>
      <c r="D48" s="53"/>
      <c r="E48" s="50"/>
      <c r="F48" s="55"/>
      <c r="G48" s="50"/>
      <c r="H48" s="55"/>
      <c r="I48" s="50"/>
      <c r="J48" s="55"/>
      <c r="K48" s="50"/>
      <c r="L48" s="50"/>
      <c r="M48" s="50"/>
      <c r="N48" s="50"/>
      <c r="O48" s="58"/>
      <c r="P48" s="50"/>
      <c r="Q48" s="50"/>
      <c r="R48" s="50"/>
      <c r="S48" s="40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12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Ｍｉｃｒｏｓｏｆｔ　Ｏｆｆｉｃ</dc:creator>
  <cp:keywords/>
  <dc:description/>
  <cp:lastModifiedBy>981788</cp:lastModifiedBy>
  <cp:lastPrinted>2016-04-22T02:23:39Z</cp:lastPrinted>
  <dcterms:created xsi:type="dcterms:W3CDTF">2000-12-03T08:11:21Z</dcterms:created>
  <dcterms:modified xsi:type="dcterms:W3CDTF">2016-09-12T10:26:23Z</dcterms:modified>
  <cp:category/>
  <cp:version/>
  <cp:contentType/>
  <cp:contentStatus/>
</cp:coreProperties>
</file>