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発症者名簿（入所者）" sheetId="1" r:id="rId1"/>
    <sheet name="発症者名簿（職員）" sheetId="2" r:id="rId2"/>
    <sheet name="発症者名簿（記入例）" sheetId="3" r:id="rId3"/>
    <sheet name="発症曲線1日毎" sheetId="4" r:id="rId4"/>
    <sheet name="発症率" sheetId="5" r:id="rId5"/>
  </sheets>
  <definedNames>
    <definedName name="_xlnm.Print_Area" localSheetId="3">'発症曲線1日毎'!$A$1:$Z$36</definedName>
    <definedName name="_xlnm.Print_Area" localSheetId="2">'発症者名簿（記入例）'!$A$1:$R$28</definedName>
    <definedName name="_xlnm.Print_Area" localSheetId="1">'発症者名簿（職員）'!$A$1:$R$28</definedName>
    <definedName name="_xlnm.Print_Area" localSheetId="0">'発症者名簿（入所者）'!$A$1:$T$28</definedName>
    <definedName name="_xlnm.Print_Area" localSheetId="4">'発症率'!#REF!</definedName>
  </definedNames>
  <calcPr fullCalcOnLoad="1"/>
</workbook>
</file>

<file path=xl/sharedStrings.xml><?xml version="1.0" encoding="utf-8"?>
<sst xmlns="http://schemas.openxmlformats.org/spreadsheetml/2006/main" count="172" uniqueCount="94">
  <si>
    <t>備考</t>
  </si>
  <si>
    <t>計</t>
  </si>
  <si>
    <t>氏名</t>
  </si>
  <si>
    <t>性別</t>
  </si>
  <si>
    <t>認知症</t>
  </si>
  <si>
    <t>発症時の状況
（発症時間、場所等）</t>
  </si>
  <si>
    <t>/</t>
  </si>
  <si>
    <t>有症者数</t>
  </si>
  <si>
    <t>新規発症者</t>
  </si>
  <si>
    <t>女</t>
  </si>
  <si>
    <t>男</t>
  </si>
  <si>
    <t>月　日</t>
  </si>
  <si>
    <t>曜日</t>
  </si>
  <si>
    <t>（職員）</t>
  </si>
  <si>
    <t>入院者（再掲）</t>
  </si>
  <si>
    <r>
      <t>（　）・・・うち再発分　</t>
    </r>
    <r>
      <rPr>
        <sz val="12"/>
        <color indexed="9"/>
        <rFont val="ＭＳ Ｐゴシック"/>
        <family val="3"/>
      </rPr>
      <t>※　症病定義：発症者（嘔吐１回以上、下痢２回以上）有症者（下痢48時間内）</t>
    </r>
  </si>
  <si>
    <t>報告内容：</t>
  </si>
  <si>
    <t>発症数</t>
  </si>
  <si>
    <t>発症率（％）</t>
  </si>
  <si>
    <t>A</t>
  </si>
  <si>
    <t>B</t>
  </si>
  <si>
    <t>C</t>
  </si>
  <si>
    <t>D</t>
  </si>
  <si>
    <t>E</t>
  </si>
  <si>
    <t>F</t>
  </si>
  <si>
    <t>職　員</t>
  </si>
  <si>
    <t>合　計</t>
  </si>
  <si>
    <t>＜様式２－２＞</t>
  </si>
  <si>
    <t>＜様式２－３＞</t>
  </si>
  <si>
    <t>＜様式２－１＞</t>
  </si>
  <si>
    <t>１初発及びその後の症状について記号で記入して下さい（初発下痢●、下痢○、初発嘔吐▲、嘔吐△、初発発熱■、発熱□）</t>
  </si>
  <si>
    <t>　欠席者については、欠席した日を記入例のように塗りつぶしてください。</t>
  </si>
  <si>
    <t>新規発症者数</t>
  </si>
  <si>
    <t>【記入例】</t>
  </si>
  <si>
    <t>昼に教室で嘔吐、その後下痢</t>
  </si>
  <si>
    <t>２特別な事項（オムツ使用、入院など）があれば、備考欄に記入してください。</t>
  </si>
  <si>
    <t>２特別な事項（他施設兼務、入院など）があれば、備考欄に記入してください。</t>
  </si>
  <si>
    <t>受診日</t>
  </si>
  <si>
    <t>診断</t>
  </si>
  <si>
    <t>検査中</t>
  </si>
  <si>
    <t>2/5</t>
  </si>
  <si>
    <t>朝、水様便</t>
  </si>
  <si>
    <t>昼食後、教室で嘔吐、トイレで下痢</t>
  </si>
  <si>
    <t>午後トイレで下痢</t>
  </si>
  <si>
    <t>▲●</t>
  </si>
  <si>
    <t>○</t>
  </si>
  <si>
    <t>▲</t>
  </si>
  <si>
    <t>△</t>
  </si>
  <si>
    <t>嘔気</t>
  </si>
  <si>
    <t>●</t>
  </si>
  <si>
    <t>○</t>
  </si>
  <si>
    <t>△○</t>
  </si>
  <si>
    <t>腹痛</t>
  </si>
  <si>
    <t>2/6</t>
  </si>
  <si>
    <t>朝トイレで嘔吐</t>
  </si>
  <si>
    <t>朝トイレで下痢</t>
  </si>
  <si>
    <t>朝、熱発、自宅で嘔吐</t>
  </si>
  <si>
    <t>■▲</t>
  </si>
  <si>
    <t>□
嘔気</t>
  </si>
  <si>
    <t>昼食後、トイレで嘔吐</t>
  </si>
  <si>
    <t>有症者</t>
  </si>
  <si>
    <t>ノロ(+)</t>
  </si>
  <si>
    <t>2/8</t>
  </si>
  <si>
    <t>胃腸かぜ</t>
  </si>
  <si>
    <t>2/10</t>
  </si>
  <si>
    <t>（　　　　　　　　　　）発生状況</t>
  </si>
  <si>
    <t>新規発症者
累計</t>
  </si>
  <si>
    <t>施設名【　　　　　　　　　　】　発症状況表（利用者）</t>
  </si>
  <si>
    <t>年齢</t>
  </si>
  <si>
    <t>棟/部屋</t>
  </si>
  <si>
    <t>新603</t>
  </si>
  <si>
    <t>新604</t>
  </si>
  <si>
    <t>旧301</t>
  </si>
  <si>
    <t>胃腸炎</t>
  </si>
  <si>
    <t>6月1日夜勤帯に下痢</t>
  </si>
  <si>
    <t>6月2日デイルームで嘔吐、下痢便</t>
  </si>
  <si>
    <t>様式２</t>
  </si>
  <si>
    <t>施設名【　　　　　　　　　　】　発症状況表（職員）</t>
  </si>
  <si>
    <t>施設名【             】　発症状況表</t>
  </si>
  <si>
    <t>利用者数：   名、職員数：  名</t>
  </si>
  <si>
    <t>施設名</t>
  </si>
  <si>
    <t>（利用者）</t>
  </si>
  <si>
    <t>フロア別発症率（  月　日時点）</t>
  </si>
  <si>
    <t>フロア</t>
  </si>
  <si>
    <t>利用者合計</t>
  </si>
  <si>
    <t>利用者数</t>
  </si>
  <si>
    <t>福井　A</t>
  </si>
  <si>
    <t>福井　B</t>
  </si>
  <si>
    <t>福井　C</t>
  </si>
  <si>
    <t>福井　D</t>
  </si>
  <si>
    <t>福井　E</t>
  </si>
  <si>
    <t>福井　F</t>
  </si>
  <si>
    <t>福井　G</t>
  </si>
  <si>
    <t>福井　H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</si>
</sst>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.0%"/>
    <numFmt numFmtId="179" formatCode="0_);[Red]\(0\)"/>
    <numFmt numFmtId="180" formatCode="mmm\-yyyy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3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3"/>
      <color indexed="10"/>
      <name val="HG丸ｺﾞｼｯｸM-PRO"/>
      <family val="3"/>
    </font>
    <font>
      <sz val="13"/>
      <name val="ＭＳ Ｐゴシック"/>
      <family val="3"/>
    </font>
    <font>
      <sz val="18"/>
      <name val="HG丸ｺﾞｼｯｸM-PRO"/>
      <family val="3"/>
    </font>
    <font>
      <sz val="10"/>
      <name val="HGSｺﾞｼｯｸM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name val="HG丸ｺﾞｼｯｸM-PRO"/>
      <family val="3"/>
    </font>
    <font>
      <sz val="18"/>
      <name val="ＭＳ Ｐゴシック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.5"/>
      <color indexed="8"/>
      <name val="Century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.5"/>
      <color theme="1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 diagonalUp="1">
      <left style="double"/>
      <right style="thin"/>
      <top style="thin"/>
      <bottom style="thin"/>
      <diagonal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49" fontId="7" fillId="0" borderId="0" xfId="60" applyNumberFormat="1" applyFont="1" applyFill="1" applyAlignment="1">
      <alignment vertical="center" shrinkToFit="1"/>
      <protection/>
    </xf>
    <xf numFmtId="0" fontId="7" fillId="0" borderId="0" xfId="60" applyFont="1" applyFill="1" applyAlignment="1">
      <alignment vertical="center" shrinkToFit="1"/>
      <protection/>
    </xf>
    <xf numFmtId="0" fontId="7" fillId="0" borderId="0" xfId="60" applyFont="1" applyAlignment="1">
      <alignment vertical="center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8" fillId="0" borderId="10" xfId="60" applyFont="1" applyFill="1" applyBorder="1" applyAlignment="1">
      <alignment horizontal="center" vertical="center" wrapText="1" shrinkToFit="1"/>
      <protection/>
    </xf>
    <xf numFmtId="0" fontId="8" fillId="0" borderId="10" xfId="60" applyFont="1" applyFill="1" applyBorder="1" applyAlignment="1">
      <alignment horizontal="center" vertical="center" shrinkToFit="1"/>
      <protection/>
    </xf>
    <xf numFmtId="176" fontId="9" fillId="0" borderId="10" xfId="60" applyNumberFormat="1" applyFont="1" applyBorder="1" applyAlignment="1">
      <alignment horizontal="center" vertical="center" shrinkToFit="1"/>
      <protection/>
    </xf>
    <xf numFmtId="176" fontId="8" fillId="0" borderId="10" xfId="60" applyNumberFormat="1" applyFont="1" applyBorder="1" applyAlignment="1">
      <alignment horizontal="center" vertical="center" shrinkToFit="1"/>
      <protection/>
    </xf>
    <xf numFmtId="56" fontId="8" fillId="0" borderId="10" xfId="60" applyNumberFormat="1" applyFont="1" applyFill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/>
      <protection/>
    </xf>
    <xf numFmtId="0" fontId="8" fillId="0" borderId="10" xfId="60" applyFont="1" applyBorder="1" applyAlignment="1">
      <alignment vertical="center" shrinkToFit="1"/>
      <protection/>
    </xf>
    <xf numFmtId="0" fontId="8" fillId="0" borderId="10" xfId="60" applyFont="1" applyFill="1" applyBorder="1" applyAlignment="1">
      <alignment vertical="center" wrapText="1" shrinkToFit="1"/>
      <protection/>
    </xf>
    <xf numFmtId="0" fontId="10" fillId="0" borderId="10" xfId="60" applyFont="1" applyFill="1" applyBorder="1" applyAlignment="1">
      <alignment vertical="center" wrapText="1" shrinkToFit="1"/>
      <protection/>
    </xf>
    <xf numFmtId="0" fontId="8" fillId="0" borderId="10" xfId="60" applyFont="1" applyFill="1" applyBorder="1" applyAlignment="1">
      <alignment vertical="center" shrinkToFit="1"/>
      <protection/>
    </xf>
    <xf numFmtId="0" fontId="8" fillId="0" borderId="0" xfId="60" applyFont="1" applyAlignment="1">
      <alignment vertical="center" shrinkToFit="1"/>
      <protection/>
    </xf>
    <xf numFmtId="0" fontId="8" fillId="0" borderId="10" xfId="60" applyFont="1" applyBorder="1" applyAlignment="1">
      <alignment vertical="center" wrapText="1" shrinkToFit="1"/>
      <protection/>
    </xf>
    <xf numFmtId="0" fontId="11" fillId="0" borderId="10" xfId="60" applyFont="1" applyFill="1" applyBorder="1" applyAlignment="1">
      <alignment vertical="center" wrapText="1" shrinkToFit="1"/>
      <protection/>
    </xf>
    <xf numFmtId="0" fontId="7" fillId="0" borderId="10" xfId="60" applyFont="1" applyFill="1" applyBorder="1" applyAlignment="1">
      <alignment vertical="center" wrapText="1" shrinkToFit="1"/>
      <protection/>
    </xf>
    <xf numFmtId="0" fontId="10" fillId="0" borderId="10" xfId="60" applyFont="1" applyBorder="1" applyAlignment="1">
      <alignment vertical="center" wrapText="1" shrinkToFit="1"/>
      <protection/>
    </xf>
    <xf numFmtId="0" fontId="12" fillId="0" borderId="10" xfId="60" applyFont="1" applyFill="1" applyBorder="1" applyAlignment="1">
      <alignment vertical="center" wrapText="1" shrinkToFit="1"/>
      <protection/>
    </xf>
    <xf numFmtId="0" fontId="13" fillId="0" borderId="10" xfId="60" applyFont="1" applyFill="1" applyBorder="1" applyAlignment="1">
      <alignment vertical="center" wrapText="1" shrinkToFit="1"/>
      <protection/>
    </xf>
    <xf numFmtId="0" fontId="8" fillId="0" borderId="10" xfId="60" applyFont="1" applyBorder="1" applyAlignment="1">
      <alignment horizontal="center" vertical="center" wrapText="1" shrinkToFit="1"/>
      <protection/>
    </xf>
    <xf numFmtId="0" fontId="14" fillId="0" borderId="10" xfId="60" applyFont="1" applyBorder="1" applyAlignment="1">
      <alignment horizontal="center" vertical="center" shrinkToFit="1"/>
      <protection/>
    </xf>
    <xf numFmtId="0" fontId="15" fillId="0" borderId="10" xfId="60" applyFont="1" applyBorder="1" applyAlignment="1">
      <alignment horizontal="center" vertical="center" shrinkToFit="1"/>
      <protection/>
    </xf>
    <xf numFmtId="0" fontId="15" fillId="0" borderId="10" xfId="60" applyFont="1" applyFill="1" applyBorder="1" applyAlignment="1">
      <alignment horizontal="center" vertical="center" shrinkToFit="1"/>
      <protection/>
    </xf>
    <xf numFmtId="0" fontId="15" fillId="0" borderId="10" xfId="60" applyFont="1" applyBorder="1" applyAlignment="1">
      <alignment vertical="center" shrinkToFit="1"/>
      <protection/>
    </xf>
    <xf numFmtId="0" fontId="15" fillId="0" borderId="10" xfId="60" applyFont="1" applyFill="1" applyBorder="1" applyAlignment="1">
      <alignment vertical="center" shrinkToFit="1"/>
      <protection/>
    </xf>
    <xf numFmtId="0" fontId="15" fillId="0" borderId="10" xfId="60" applyFont="1" applyFill="1" applyBorder="1" applyAlignment="1">
      <alignment vertical="center"/>
      <protection/>
    </xf>
    <xf numFmtId="0" fontId="15" fillId="0" borderId="10" xfId="60" applyFont="1" applyBorder="1" applyAlignment="1">
      <alignment vertical="center"/>
      <protection/>
    </xf>
    <xf numFmtId="0" fontId="15" fillId="0" borderId="0" xfId="60" applyFont="1" applyAlignment="1">
      <alignment vertical="center"/>
      <protection/>
    </xf>
    <xf numFmtId="0" fontId="15" fillId="0" borderId="0" xfId="60" applyFont="1" applyAlignment="1">
      <alignment vertical="center" shrinkToFit="1"/>
      <protection/>
    </xf>
    <xf numFmtId="49" fontId="15" fillId="0" borderId="0" xfId="60" applyNumberFormat="1" applyFont="1" applyFill="1" applyAlignment="1">
      <alignment vertical="center" shrinkToFit="1"/>
      <protection/>
    </xf>
    <xf numFmtId="0" fontId="15" fillId="0" borderId="0" xfId="60" applyFont="1" applyFill="1" applyAlignment="1">
      <alignment vertical="center" shrinkToFit="1"/>
      <protection/>
    </xf>
    <xf numFmtId="0" fontId="15" fillId="0" borderId="0" xfId="60" applyFont="1" applyFill="1" applyAlignment="1">
      <alignment horizontal="right" vertical="center" shrinkToFit="1"/>
      <protection/>
    </xf>
    <xf numFmtId="0" fontId="15" fillId="0" borderId="0" xfId="60" applyFont="1" applyFill="1" applyAlignment="1">
      <alignment vertical="center"/>
      <protection/>
    </xf>
    <xf numFmtId="56" fontId="8" fillId="0" borderId="10" xfId="60" applyNumberFormat="1" applyFont="1" applyFill="1" applyBorder="1" applyAlignment="1">
      <alignment vertical="center" shrinkToFit="1"/>
      <protection/>
    </xf>
    <xf numFmtId="0" fontId="0" fillId="0" borderId="0" xfId="60" applyFont="1" applyAlignment="1">
      <alignment vertical="center" shrinkToFit="1"/>
      <protection/>
    </xf>
    <xf numFmtId="49" fontId="0" fillId="0" borderId="0" xfId="60" applyNumberFormat="1" applyFont="1" applyFill="1" applyAlignment="1">
      <alignment vertical="center" shrinkToFit="1"/>
      <protection/>
    </xf>
    <xf numFmtId="0" fontId="0" fillId="0" borderId="0" xfId="60" applyFont="1" applyFill="1" applyAlignment="1">
      <alignment vertical="center" shrinkToFit="1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shrinkToFit="1"/>
      <protection/>
    </xf>
    <xf numFmtId="49" fontId="0" fillId="0" borderId="0" xfId="60" applyNumberFormat="1" applyFont="1" applyFill="1" applyAlignment="1">
      <alignment shrinkToFit="1"/>
      <protection/>
    </xf>
    <xf numFmtId="0" fontId="0" fillId="0" borderId="0" xfId="60" applyFont="1" applyFill="1" applyAlignment="1">
      <alignment shrinkToFit="1"/>
      <protection/>
    </xf>
    <xf numFmtId="0" fontId="0" fillId="0" borderId="0" xfId="60" applyFont="1">
      <alignment/>
      <protection/>
    </xf>
    <xf numFmtId="0" fontId="16" fillId="0" borderId="0" xfId="60" applyFont="1" applyAlignment="1">
      <alignment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 applyAlignment="1">
      <alignment horizontal="right" shrinkToFit="1"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>
      <alignment/>
      <protection/>
    </xf>
    <xf numFmtId="0" fontId="0" fillId="0" borderId="0" xfId="60" applyFont="1" applyAlignment="1">
      <alignment horizontal="right" shrinkToFit="1"/>
      <protection/>
    </xf>
    <xf numFmtId="0" fontId="7" fillId="0" borderId="0" xfId="60" applyFont="1" applyAlignment="1">
      <alignment horizontal="right" vertical="center"/>
      <protection/>
    </xf>
    <xf numFmtId="0" fontId="10" fillId="0" borderId="10" xfId="60" applyFont="1" applyBorder="1" applyAlignment="1">
      <alignment horizontal="center" vertical="center" shrinkToFit="1"/>
      <protection/>
    </xf>
    <xf numFmtId="176" fontId="17" fillId="0" borderId="10" xfId="60" applyNumberFormat="1" applyFont="1" applyBorder="1" applyAlignment="1">
      <alignment horizontal="center" vertical="center" wrapText="1" shrinkToFit="1"/>
      <protection/>
    </xf>
    <xf numFmtId="176" fontId="17" fillId="0" borderId="10" xfId="60" applyNumberFormat="1" applyFont="1" applyBorder="1" applyAlignment="1">
      <alignment horizontal="right" vertical="center" wrapText="1" shrinkToFit="1"/>
      <protection/>
    </xf>
    <xf numFmtId="176" fontId="17" fillId="0" borderId="11" xfId="60" applyNumberFormat="1" applyFont="1" applyBorder="1" applyAlignment="1">
      <alignment horizontal="center" vertical="center" wrapText="1" shrinkToFit="1"/>
      <protection/>
    </xf>
    <xf numFmtId="56" fontId="6" fillId="0" borderId="12" xfId="60" applyNumberFormat="1" applyFont="1" applyBorder="1" applyAlignment="1">
      <alignment horizontal="center" vertical="center" shrinkToFit="1"/>
      <protection/>
    </xf>
    <xf numFmtId="56" fontId="6" fillId="0" borderId="0" xfId="60" applyNumberFormat="1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/>
      <protection/>
    </xf>
    <xf numFmtId="0" fontId="18" fillId="33" borderId="10" xfId="60" applyFont="1" applyFill="1" applyBorder="1" applyAlignment="1">
      <alignment horizontal="center" vertical="center" wrapText="1" shrinkToFit="1"/>
      <protection/>
    </xf>
    <xf numFmtId="0" fontId="19" fillId="33" borderId="10" xfId="60" applyNumberFormat="1" applyFont="1" applyFill="1" applyBorder="1" applyAlignment="1">
      <alignment horizontal="right" vertical="center" wrapText="1" shrinkToFit="1"/>
      <protection/>
    </xf>
    <xf numFmtId="0" fontId="19" fillId="33" borderId="10" xfId="60" applyNumberFormat="1" applyFont="1" applyFill="1" applyBorder="1" applyAlignment="1">
      <alignment horizontal="right" vertical="center" shrinkToFit="1"/>
      <protection/>
    </xf>
    <xf numFmtId="177" fontId="19" fillId="33" borderId="10" xfId="60" applyNumberFormat="1" applyFont="1" applyFill="1" applyBorder="1" applyAlignment="1">
      <alignment horizontal="right" vertical="center" shrinkToFit="1"/>
      <protection/>
    </xf>
    <xf numFmtId="177" fontId="19" fillId="33" borderId="11" xfId="60" applyNumberFormat="1" applyFont="1" applyFill="1" applyBorder="1" applyAlignment="1">
      <alignment horizontal="center" vertical="center" shrinkToFit="1"/>
      <protection/>
    </xf>
    <xf numFmtId="177" fontId="19" fillId="33" borderId="12" xfId="60" applyNumberFormat="1" applyFont="1" applyFill="1" applyBorder="1" applyAlignment="1">
      <alignment horizontal="right" vertical="center" wrapText="1" shrinkToFit="1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20" fillId="0" borderId="13" xfId="60" applyFont="1" applyBorder="1" applyAlignment="1">
      <alignment horizontal="center" vertical="center" wrapText="1" shrinkToFit="1"/>
      <protection/>
    </xf>
    <xf numFmtId="0" fontId="2" fillId="0" borderId="13" xfId="60" applyNumberFormat="1" applyFont="1" applyBorder="1" applyAlignment="1">
      <alignment horizontal="right" vertical="center" wrapText="1" shrinkToFit="1"/>
      <protection/>
    </xf>
    <xf numFmtId="0" fontId="2" fillId="0" borderId="14" xfId="60" applyNumberFormat="1" applyFont="1" applyBorder="1" applyAlignment="1">
      <alignment horizontal="right" vertical="center"/>
      <protection/>
    </xf>
    <xf numFmtId="0" fontId="2" fillId="0" borderId="13" xfId="60" applyNumberFormat="1" applyFont="1" applyBorder="1" applyAlignment="1">
      <alignment horizontal="right" vertical="center"/>
      <protection/>
    </xf>
    <xf numFmtId="177" fontId="2" fillId="0" borderId="13" xfId="60" applyNumberFormat="1" applyFont="1" applyBorder="1" applyAlignment="1">
      <alignment horizontal="right" vertical="center"/>
      <protection/>
    </xf>
    <xf numFmtId="177" fontId="2" fillId="0" borderId="14" xfId="60" applyNumberFormat="1" applyFont="1" applyBorder="1" applyAlignment="1">
      <alignment horizontal="right" vertical="center"/>
      <protection/>
    </xf>
    <xf numFmtId="177" fontId="3" fillId="0" borderId="14" xfId="60" applyNumberFormat="1" applyFont="1" applyBorder="1" applyAlignment="1">
      <alignment horizontal="center" vertical="center"/>
      <protection/>
    </xf>
    <xf numFmtId="177" fontId="2" fillId="0" borderId="15" xfId="60" applyNumberFormat="1" applyFont="1" applyBorder="1" applyAlignment="1">
      <alignment horizontal="right" vertical="center"/>
      <protection/>
    </xf>
    <xf numFmtId="0" fontId="20" fillId="0" borderId="16" xfId="60" applyFont="1" applyBorder="1" applyAlignment="1">
      <alignment horizontal="center" vertical="center" wrapText="1" shrinkToFit="1"/>
      <protection/>
    </xf>
    <xf numFmtId="0" fontId="2" fillId="0" borderId="16" xfId="60" applyNumberFormat="1" applyFont="1" applyBorder="1" applyAlignment="1">
      <alignment horizontal="right" vertical="center" wrapText="1" shrinkToFit="1"/>
      <protection/>
    </xf>
    <xf numFmtId="0" fontId="2" fillId="0" borderId="17" xfId="60" applyNumberFormat="1" applyFont="1" applyBorder="1" applyAlignment="1">
      <alignment horizontal="right" vertical="center"/>
      <protection/>
    </xf>
    <xf numFmtId="0" fontId="2" fillId="0" borderId="16" xfId="60" applyNumberFormat="1" applyFont="1" applyBorder="1" applyAlignment="1">
      <alignment horizontal="right" vertical="center"/>
      <protection/>
    </xf>
    <xf numFmtId="177" fontId="2" fillId="0" borderId="16" xfId="60" applyNumberFormat="1" applyFont="1" applyBorder="1" applyAlignment="1">
      <alignment horizontal="right" vertical="center"/>
      <protection/>
    </xf>
    <xf numFmtId="177" fontId="2" fillId="0" borderId="17" xfId="60" applyNumberFormat="1" applyFont="1" applyBorder="1" applyAlignment="1">
      <alignment horizontal="right" vertical="center"/>
      <protection/>
    </xf>
    <xf numFmtId="177" fontId="3" fillId="0" borderId="17" xfId="60" applyNumberFormat="1" applyFont="1" applyBorder="1" applyAlignment="1">
      <alignment horizontal="center" vertical="center"/>
      <protection/>
    </xf>
    <xf numFmtId="177" fontId="2" fillId="0" borderId="18" xfId="60" applyNumberFormat="1" applyFont="1" applyBorder="1" applyAlignment="1">
      <alignment horizontal="right" vertical="center"/>
      <protection/>
    </xf>
    <xf numFmtId="0" fontId="18" fillId="34" borderId="10" xfId="60" applyFont="1" applyFill="1" applyBorder="1" applyAlignment="1">
      <alignment horizontal="center" vertical="center" wrapText="1" shrinkToFit="1"/>
      <protection/>
    </xf>
    <xf numFmtId="0" fontId="19" fillId="34" borderId="10" xfId="60" applyNumberFormat="1" applyFont="1" applyFill="1" applyBorder="1" applyAlignment="1">
      <alignment horizontal="right" vertical="center" wrapText="1" shrinkToFit="1"/>
      <protection/>
    </xf>
    <xf numFmtId="0" fontId="19" fillId="34" borderId="10" xfId="60" applyNumberFormat="1" applyFont="1" applyFill="1" applyBorder="1" applyAlignment="1">
      <alignment horizontal="right" vertical="center" shrinkToFit="1"/>
      <protection/>
    </xf>
    <xf numFmtId="177" fontId="19" fillId="34" borderId="10" xfId="60" applyNumberFormat="1" applyFont="1" applyFill="1" applyBorder="1" applyAlignment="1">
      <alignment horizontal="right" vertical="center" shrinkToFit="1"/>
      <protection/>
    </xf>
    <xf numFmtId="177" fontId="19" fillId="34" borderId="11" xfId="60" applyNumberFormat="1" applyFont="1" applyFill="1" applyBorder="1" applyAlignment="1">
      <alignment horizontal="center" vertical="center" shrinkToFit="1"/>
      <protection/>
    </xf>
    <xf numFmtId="0" fontId="19" fillId="34" borderId="19" xfId="60" applyFont="1" applyFill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19" fillId="35" borderId="10" xfId="60" applyNumberFormat="1" applyFont="1" applyFill="1" applyBorder="1" applyAlignment="1">
      <alignment horizontal="right" vertical="center" wrapText="1" shrinkToFit="1"/>
      <protection/>
    </xf>
    <xf numFmtId="0" fontId="19" fillId="35" borderId="10" xfId="60" applyNumberFormat="1" applyFont="1" applyFill="1" applyBorder="1" applyAlignment="1">
      <alignment horizontal="right" vertical="center" shrinkToFit="1"/>
      <protection/>
    </xf>
    <xf numFmtId="177" fontId="19" fillId="35" borderId="10" xfId="60" applyNumberFormat="1" applyFont="1" applyFill="1" applyBorder="1" applyAlignment="1">
      <alignment horizontal="right" vertical="center" shrinkToFit="1"/>
      <protection/>
    </xf>
    <xf numFmtId="177" fontId="19" fillId="35" borderId="11" xfId="60" applyNumberFormat="1" applyFont="1" applyFill="1" applyBorder="1" applyAlignment="1">
      <alignment horizontal="center" vertical="center" shrinkToFit="1"/>
      <protection/>
    </xf>
    <xf numFmtId="0" fontId="19" fillId="35" borderId="19" xfId="60" applyFont="1" applyFill="1" applyBorder="1" applyAlignment="1">
      <alignment horizontal="center" vertical="center"/>
      <protection/>
    </xf>
    <xf numFmtId="0" fontId="18" fillId="36" borderId="10" xfId="60" applyFont="1" applyFill="1" applyBorder="1" applyAlignment="1">
      <alignment horizontal="center" vertical="center" shrinkToFit="1"/>
      <protection/>
    </xf>
    <xf numFmtId="0" fontId="19" fillId="36" borderId="10" xfId="60" applyNumberFormat="1" applyFont="1" applyFill="1" applyBorder="1" applyAlignment="1">
      <alignment horizontal="right" vertical="center" wrapText="1" shrinkToFit="1"/>
      <protection/>
    </xf>
    <xf numFmtId="0" fontId="19" fillId="36" borderId="10" xfId="60" applyNumberFormat="1" applyFont="1" applyFill="1" applyBorder="1" applyAlignment="1">
      <alignment horizontal="right" vertical="center" shrinkToFit="1"/>
      <protection/>
    </xf>
    <xf numFmtId="177" fontId="19" fillId="36" borderId="10" xfId="60" applyNumberFormat="1" applyFont="1" applyFill="1" applyBorder="1" applyAlignment="1">
      <alignment horizontal="right" vertical="center" shrinkToFit="1"/>
      <protection/>
    </xf>
    <xf numFmtId="177" fontId="19" fillId="36" borderId="11" xfId="60" applyNumberFormat="1" applyFont="1" applyFill="1" applyBorder="1" applyAlignment="1">
      <alignment horizontal="center" vertical="center" shrinkToFit="1"/>
      <protection/>
    </xf>
    <xf numFmtId="0" fontId="19" fillId="36" borderId="12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shrinkToFit="1"/>
      <protection/>
    </xf>
    <xf numFmtId="0" fontId="3" fillId="0" borderId="0" xfId="60" applyFont="1" applyAlignment="1">
      <alignment horizontal="right" shrinkToFit="1"/>
      <protection/>
    </xf>
    <xf numFmtId="0" fontId="3" fillId="0" borderId="0" xfId="60" applyFont="1" applyAlignment="1">
      <alignment horizontal="right"/>
      <protection/>
    </xf>
    <xf numFmtId="0" fontId="3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63" fillId="0" borderId="10" xfId="60" applyFont="1" applyBorder="1" applyAlignment="1">
      <alignment horizontal="center" vertical="center" wrapText="1"/>
      <protection/>
    </xf>
    <xf numFmtId="0" fontId="63" fillId="0" borderId="20" xfId="60" applyFont="1" applyBorder="1" applyAlignment="1">
      <alignment horizontal="center" vertical="center" wrapText="1"/>
      <protection/>
    </xf>
    <xf numFmtId="0" fontId="63" fillId="0" borderId="21" xfId="60" applyFont="1" applyBorder="1" applyAlignment="1">
      <alignment horizontal="center" vertical="center" wrapText="1"/>
      <protection/>
    </xf>
    <xf numFmtId="178" fontId="63" fillId="0" borderId="21" xfId="60" applyNumberFormat="1" applyFont="1" applyBorder="1" applyAlignment="1">
      <alignment horizontal="center" vertical="center" wrapText="1"/>
      <protection/>
    </xf>
    <xf numFmtId="0" fontId="63" fillId="0" borderId="22" xfId="60" applyFont="1" applyBorder="1" applyAlignment="1">
      <alignment horizontal="center" vertical="center" wrapText="1"/>
      <protection/>
    </xf>
    <xf numFmtId="0" fontId="63" fillId="0" borderId="23" xfId="60" applyFont="1" applyBorder="1" applyAlignment="1">
      <alignment horizontal="center" vertical="center" wrapText="1"/>
      <protection/>
    </xf>
    <xf numFmtId="178" fontId="63" fillId="0" borderId="23" xfId="60" applyNumberFormat="1" applyFont="1" applyBorder="1" applyAlignment="1">
      <alignment horizontal="center" vertical="center" wrapText="1"/>
      <protection/>
    </xf>
    <xf numFmtId="0" fontId="63" fillId="0" borderId="24" xfId="60" applyFont="1" applyBorder="1" applyAlignment="1">
      <alignment horizontal="center" vertical="center" wrapText="1"/>
      <protection/>
    </xf>
    <xf numFmtId="0" fontId="63" fillId="0" borderId="25" xfId="60" applyFont="1" applyBorder="1" applyAlignment="1">
      <alignment horizontal="center" vertical="center" wrapText="1"/>
      <protection/>
    </xf>
    <xf numFmtId="178" fontId="63" fillId="0" borderId="25" xfId="60" applyNumberFormat="1" applyFont="1" applyBorder="1" applyAlignment="1">
      <alignment horizontal="center" vertical="center" wrapText="1"/>
      <protection/>
    </xf>
    <xf numFmtId="0" fontId="63" fillId="0" borderId="26" xfId="60" applyFont="1" applyBorder="1" applyAlignment="1">
      <alignment horizontal="center" vertical="center" wrapText="1"/>
      <protection/>
    </xf>
    <xf numFmtId="0" fontId="63" fillId="0" borderId="27" xfId="60" applyFont="1" applyBorder="1" applyAlignment="1">
      <alignment horizontal="center" vertical="center" wrapText="1"/>
      <protection/>
    </xf>
    <xf numFmtId="0" fontId="63" fillId="0" borderId="28" xfId="60" applyFont="1" applyBorder="1" applyAlignment="1">
      <alignment horizontal="center" vertical="center" wrapText="1"/>
      <protection/>
    </xf>
    <xf numFmtId="178" fontId="63" fillId="0" borderId="22" xfId="60" applyNumberFormat="1" applyFont="1" applyBorder="1" applyAlignment="1">
      <alignment horizontal="center" vertical="center" wrapText="1"/>
      <protection/>
    </xf>
    <xf numFmtId="0" fontId="64" fillId="0" borderId="0" xfId="60" applyFont="1" applyAlignment="1">
      <alignment horizontal="justify" vertical="center"/>
      <protection/>
    </xf>
    <xf numFmtId="0" fontId="24" fillId="0" borderId="10" xfId="60" applyFont="1" applyBorder="1" applyAlignment="1">
      <alignment horizontal="center" vertical="center" wrapText="1" shrinkToFit="1"/>
      <protection/>
    </xf>
    <xf numFmtId="179" fontId="8" fillId="0" borderId="10" xfId="60" applyNumberFormat="1" applyFont="1" applyBorder="1" applyAlignment="1">
      <alignment vertical="center" shrinkToFit="1"/>
      <protection/>
    </xf>
    <xf numFmtId="49" fontId="0" fillId="0" borderId="0" xfId="60" applyNumberFormat="1" applyFont="1" applyFill="1" applyAlignment="1">
      <alignment horizontal="center" shrinkToFit="1"/>
      <protection/>
    </xf>
    <xf numFmtId="49" fontId="7" fillId="0" borderId="0" xfId="60" applyNumberFormat="1" applyFont="1" applyFill="1" applyAlignment="1">
      <alignment horizontal="center" vertical="center" shrinkToFit="1"/>
      <protection/>
    </xf>
    <xf numFmtId="56" fontId="8" fillId="0" borderId="10" xfId="60" applyNumberFormat="1" applyFont="1" applyBorder="1" applyAlignment="1" quotePrefix="1">
      <alignment horizontal="center" vertical="center" shrinkToFit="1"/>
      <protection/>
    </xf>
    <xf numFmtId="0" fontId="15" fillId="0" borderId="0" xfId="60" applyFont="1" applyAlignment="1">
      <alignment horizontal="center" vertical="center" shrinkToFit="1"/>
      <protection/>
    </xf>
    <xf numFmtId="0" fontId="0" fillId="0" borderId="0" xfId="60" applyFont="1" applyAlignment="1">
      <alignment horizontal="center" vertical="center" shrinkToFit="1"/>
      <protection/>
    </xf>
    <xf numFmtId="49" fontId="15" fillId="0" borderId="0" xfId="60" applyNumberFormat="1" applyFont="1" applyFill="1" applyAlignment="1">
      <alignment horizontal="center" vertical="center" shrinkToFit="1"/>
      <protection/>
    </xf>
    <xf numFmtId="49" fontId="0" fillId="0" borderId="0" xfId="60" applyNumberFormat="1" applyFont="1" applyFill="1" applyAlignment="1">
      <alignment horizontal="center" vertical="center" shrinkToFit="1"/>
      <protection/>
    </xf>
    <xf numFmtId="0" fontId="6" fillId="0" borderId="10" xfId="61" applyFont="1" applyFill="1" applyBorder="1" applyAlignment="1">
      <alignment vertical="center" wrapText="1" shrinkToFit="1"/>
      <protection/>
    </xf>
    <xf numFmtId="0" fontId="6" fillId="0" borderId="10" xfId="61" applyFont="1" applyFill="1" applyBorder="1" applyAlignment="1">
      <alignment vertical="center" shrinkToFit="1"/>
      <protection/>
    </xf>
    <xf numFmtId="0" fontId="6" fillId="0" borderId="10" xfId="61" applyFont="1" applyBorder="1" applyAlignment="1">
      <alignment vertical="center" shrinkToFit="1"/>
      <protection/>
    </xf>
    <xf numFmtId="0" fontId="6" fillId="0" borderId="10" xfId="60" applyFont="1" applyFill="1" applyBorder="1" applyAlignment="1">
      <alignment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vertical="center" shrinkToFit="1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>
      <alignment vertical="center" wrapText="1" shrinkToFit="1"/>
      <protection/>
    </xf>
    <xf numFmtId="0" fontId="8" fillId="0" borderId="10" xfId="60" applyFont="1" applyBorder="1" applyAlignment="1" quotePrefix="1">
      <alignment horizontal="center" vertical="center" shrinkToFit="1"/>
      <protection/>
    </xf>
    <xf numFmtId="0" fontId="2" fillId="0" borderId="0" xfId="60" applyFont="1" applyAlignment="1">
      <alignment horizontal="left"/>
      <protection/>
    </xf>
    <xf numFmtId="0" fontId="6" fillId="37" borderId="10" xfId="61" applyFont="1" applyFill="1" applyBorder="1" applyAlignment="1">
      <alignment vertical="center" shrinkToFit="1"/>
      <protection/>
    </xf>
    <xf numFmtId="0" fontId="6" fillId="37" borderId="10" xfId="61" applyFont="1" applyFill="1" applyBorder="1" applyAlignment="1">
      <alignment vertical="center" wrapText="1" shrinkToFit="1"/>
      <protection/>
    </xf>
    <xf numFmtId="0" fontId="6" fillId="37" borderId="10" xfId="60" applyFont="1" applyFill="1" applyBorder="1" applyAlignment="1">
      <alignment vertical="center" shrinkToFit="1"/>
      <protection/>
    </xf>
    <xf numFmtId="0" fontId="6" fillId="37" borderId="10" xfId="60" applyFont="1" applyFill="1" applyBorder="1" applyAlignment="1">
      <alignment vertical="center" wrapText="1" shrinkToFit="1"/>
      <protection/>
    </xf>
    <xf numFmtId="0" fontId="8" fillId="0" borderId="10" xfId="60" applyFont="1" applyFill="1" applyBorder="1" applyAlignment="1" quotePrefix="1">
      <alignment horizontal="center" vertical="center" shrinkToFit="1"/>
      <protection/>
    </xf>
    <xf numFmtId="0" fontId="18" fillId="35" borderId="10" xfId="60" applyFont="1" applyFill="1" applyBorder="1" applyAlignment="1">
      <alignment horizontal="center" vertical="center" wrapText="1" shrinkToFit="1"/>
      <protection/>
    </xf>
    <xf numFmtId="0" fontId="2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60" applyFont="1" applyFill="1" applyBorder="1" applyAlignment="1">
      <alignment horizontal="center" vertical="center" wrapText="1" shrinkToFit="1"/>
      <protection/>
    </xf>
    <xf numFmtId="0" fontId="26" fillId="0" borderId="0" xfId="60" applyFont="1" applyAlignment="1">
      <alignment vertical="top"/>
      <protection/>
    </xf>
    <xf numFmtId="0" fontId="15" fillId="0" borderId="11" xfId="60" applyFont="1" applyBorder="1" applyAlignment="1">
      <alignment horizontal="center" vertical="center" shrinkToFit="1"/>
      <protection/>
    </xf>
    <xf numFmtId="0" fontId="15" fillId="0" borderId="29" xfId="60" applyFont="1" applyBorder="1" applyAlignment="1">
      <alignment horizontal="center" vertical="center" shrinkToFit="1"/>
      <protection/>
    </xf>
    <xf numFmtId="0" fontId="15" fillId="0" borderId="3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8" fillId="0" borderId="30" xfId="60" applyFont="1" applyBorder="1" applyAlignment="1">
      <alignment horizontal="center" vertical="center" shrinkToFit="1"/>
      <protection/>
    </xf>
    <xf numFmtId="0" fontId="15" fillId="0" borderId="10" xfId="60" applyFont="1" applyBorder="1" applyAlignment="1">
      <alignment horizontal="center" vertical="center" shrinkToFit="1"/>
      <protection/>
    </xf>
    <xf numFmtId="0" fontId="2" fillId="0" borderId="31" xfId="60" applyFont="1" applyBorder="1" applyAlignment="1">
      <alignment vertical="center" wrapText="1"/>
      <protection/>
    </xf>
    <xf numFmtId="0" fontId="0" fillId="0" borderId="32" xfId="60" applyFont="1" applyBorder="1" applyAlignment="1">
      <alignment vertical="center" wrapText="1"/>
      <protection/>
    </xf>
    <xf numFmtId="0" fontId="0" fillId="0" borderId="33" xfId="60" applyFont="1" applyBorder="1" applyAlignment="1">
      <alignment vertical="center" wrapText="1"/>
      <protection/>
    </xf>
    <xf numFmtId="0" fontId="0" fillId="0" borderId="34" xfId="60" applyFont="1" applyBorder="1" applyAlignment="1">
      <alignment vertical="center" wrapText="1"/>
      <protection/>
    </xf>
    <xf numFmtId="0" fontId="0" fillId="0" borderId="35" xfId="60" applyFont="1" applyBorder="1" applyAlignment="1">
      <alignment vertical="center" wrapText="1"/>
      <protection/>
    </xf>
    <xf numFmtId="0" fontId="0" fillId="0" borderId="36" xfId="60" applyFont="1" applyBorder="1" applyAlignment="1">
      <alignment vertical="center" wrapText="1"/>
      <protection/>
    </xf>
    <xf numFmtId="0" fontId="63" fillId="0" borderId="0" xfId="60" applyFont="1" applyBorder="1" applyAlignment="1">
      <alignment horizontal="center" vertical="center"/>
      <protection/>
    </xf>
    <xf numFmtId="0" fontId="63" fillId="0" borderId="3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患者発生状況</a:t>
            </a:r>
          </a:p>
        </c:rich>
      </c:tx>
      <c:layout>
        <c:manualLayout>
          <c:xMode val="factor"/>
          <c:yMode val="factor"/>
          <c:x val="-0.087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805"/>
          <c:w val="0.904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'発症曲線1日毎'!$A$7</c:f>
              <c:strCache>
                <c:ptCount val="1"/>
                <c:pt idx="0">
                  <c:v>新規発症者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'発症曲線1日毎'!$B$5:$X$5</c:f>
              <c:strCache/>
            </c:strRef>
          </c:cat>
          <c:val>
            <c:numRef>
              <c:f>'発症曲線1日毎'!$B$7:$X$7</c:f>
              <c:numCache/>
            </c:numRef>
          </c:val>
        </c:ser>
        <c:axId val="32812549"/>
        <c:axId val="26877486"/>
      </c:barChart>
      <c:lineChart>
        <c:grouping val="standard"/>
        <c:varyColors val="0"/>
        <c:ser>
          <c:idx val="0"/>
          <c:order val="1"/>
          <c:tx>
            <c:strRef>
              <c:f>'発症曲線1日毎'!$A$10</c:f>
              <c:strCache>
                <c:ptCount val="1"/>
                <c:pt idx="0">
                  <c:v>有症者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'発症曲線1日毎'!$B$10:$X$10</c:f>
              <c:numCache/>
            </c:numRef>
          </c:val>
          <c:smooth val="0"/>
        </c:ser>
        <c:axId val="32812549"/>
        <c:axId val="26877486"/>
      </c:line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7486"/>
        <c:crosses val="autoZero"/>
        <c:auto val="0"/>
        <c:lblOffset val="100"/>
        <c:tickLblSkip val="1"/>
        <c:noMultiLvlLbl val="0"/>
      </c:catAx>
      <c:valAx>
        <c:axId val="26877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54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181"/>
          <c:w val="0.1495"/>
          <c:h val="0.2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0.01525</cdr:y>
    </cdr:from>
    <cdr:to>
      <cdr:x>0.105</cdr:x>
      <cdr:y>0.0845</cdr:y>
    </cdr:to>
    <cdr:sp>
      <cdr:nvSpPr>
        <cdr:cNvPr id="1" name="Rectangle 1"/>
        <cdr:cNvSpPr>
          <a:spLocks/>
        </cdr:cNvSpPr>
      </cdr:nvSpPr>
      <cdr:spPr>
        <a:xfrm>
          <a:off x="200025" y="47625"/>
          <a:ext cx="6381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66675</xdr:rowOff>
    </xdr:from>
    <xdr:to>
      <xdr:col>24</xdr:col>
      <xdr:colOff>38100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276225" y="4733925"/>
        <a:ext cx="7991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9"/>
  <sheetViews>
    <sheetView tabSelected="1" view="pageBreakPreview" zoomScale="75" zoomScaleNormal="50" zoomScaleSheetLayoutView="75" zoomScalePageLayoutView="0" workbookViewId="0" topLeftCell="A1">
      <pane xSplit="5" ySplit="3" topLeftCell="F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27" sqref="H27"/>
    </sheetView>
  </sheetViews>
  <sheetFormatPr defaultColWidth="9.00390625" defaultRowHeight="13.5"/>
  <cols>
    <col min="1" max="1" width="4.125" style="45" customWidth="1"/>
    <col min="2" max="2" width="15.75390625" style="45" customWidth="1"/>
    <col min="3" max="4" width="5.375" style="45" customWidth="1"/>
    <col min="5" max="5" width="9.625" style="45" customWidth="1"/>
    <col min="6" max="6" width="8.125" style="45" hidden="1" customWidth="1"/>
    <col min="7" max="7" width="27.625" style="46" customWidth="1"/>
    <col min="8" max="9" width="10.625" style="46" customWidth="1"/>
    <col min="10" max="11" width="7.50390625" style="47" customWidth="1"/>
    <col min="12" max="16" width="7.50390625" style="45" customWidth="1"/>
    <col min="17" max="17" width="7.50390625" style="47" customWidth="1"/>
    <col min="18" max="19" width="7.50390625" style="48" customWidth="1"/>
    <col min="20" max="20" width="17.125" style="48" customWidth="1"/>
    <col min="21" max="21" width="7.50390625" style="48" customWidth="1"/>
    <col min="22" max="32" width="5.875" style="48" customWidth="1"/>
    <col min="33" max="16384" width="9.00390625" style="48" customWidth="1"/>
  </cols>
  <sheetData>
    <row r="2" spans="1:18" s="7" customFormat="1" ht="34.5" customHeight="1">
      <c r="A2" s="1" t="s">
        <v>67</v>
      </c>
      <c r="B2" s="2"/>
      <c r="C2" s="3"/>
      <c r="D2" s="3"/>
      <c r="E2" s="3"/>
      <c r="F2" s="4"/>
      <c r="G2" s="5"/>
      <c r="H2" s="5"/>
      <c r="I2" s="5"/>
      <c r="J2" s="6"/>
      <c r="K2" s="6"/>
      <c r="L2" s="4"/>
      <c r="M2" s="4"/>
      <c r="N2" s="4"/>
      <c r="O2" s="4"/>
      <c r="P2" s="4"/>
      <c r="R2" s="157" t="s">
        <v>76</v>
      </c>
    </row>
    <row r="3" spans="1:32" s="14" customFormat="1" ht="38.25" customHeight="1">
      <c r="A3" s="161" t="s">
        <v>2</v>
      </c>
      <c r="B3" s="162"/>
      <c r="C3" s="8" t="s">
        <v>3</v>
      </c>
      <c r="D3" s="8" t="s">
        <v>68</v>
      </c>
      <c r="E3" s="128" t="s">
        <v>69</v>
      </c>
      <c r="F3" s="8" t="s">
        <v>4</v>
      </c>
      <c r="G3" s="9" t="s">
        <v>5</v>
      </c>
      <c r="H3" s="9" t="s">
        <v>37</v>
      </c>
      <c r="I3" s="10" t="s">
        <v>38</v>
      </c>
      <c r="J3" s="11">
        <v>44348</v>
      </c>
      <c r="K3" s="11">
        <v>44349</v>
      </c>
      <c r="L3" s="11">
        <v>44350</v>
      </c>
      <c r="M3" s="11">
        <v>44351</v>
      </c>
      <c r="N3" s="11">
        <v>44352</v>
      </c>
      <c r="O3" s="11" t="s">
        <v>6</v>
      </c>
      <c r="P3" s="11" t="s">
        <v>6</v>
      </c>
      <c r="Q3" s="11" t="s">
        <v>6</v>
      </c>
      <c r="R3" s="11" t="s">
        <v>6</v>
      </c>
      <c r="S3" s="11" t="s">
        <v>6</v>
      </c>
      <c r="T3" s="12" t="s">
        <v>0</v>
      </c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19" customFormat="1" ht="30" customHeight="1">
      <c r="A4" s="15">
        <v>1</v>
      </c>
      <c r="B4" s="8" t="s">
        <v>19</v>
      </c>
      <c r="C4" s="153">
        <v>86</v>
      </c>
      <c r="D4" s="153" t="s">
        <v>10</v>
      </c>
      <c r="E4" s="15" t="s">
        <v>70</v>
      </c>
      <c r="F4" s="15"/>
      <c r="G4" s="15" t="s">
        <v>74</v>
      </c>
      <c r="H4" s="15"/>
      <c r="I4" s="16"/>
      <c r="J4" s="154" t="s">
        <v>49</v>
      </c>
      <c r="K4" s="155" t="s">
        <v>45</v>
      </c>
      <c r="L4" s="155" t="s">
        <v>45</v>
      </c>
      <c r="M4" s="8"/>
      <c r="N4" s="8"/>
      <c r="O4" s="15"/>
      <c r="P4" s="15"/>
      <c r="Q4" s="18"/>
      <c r="R4" s="15"/>
      <c r="S4" s="15"/>
      <c r="T4" s="8"/>
      <c r="U4" s="8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19" customFormat="1" ht="30" customHeight="1">
      <c r="A5" s="15">
        <v>2</v>
      </c>
      <c r="B5" s="8" t="s">
        <v>20</v>
      </c>
      <c r="C5" s="153">
        <v>78</v>
      </c>
      <c r="D5" s="153" t="s">
        <v>10</v>
      </c>
      <c r="E5" s="15" t="s">
        <v>71</v>
      </c>
      <c r="F5" s="15"/>
      <c r="G5" s="18" t="s">
        <v>75</v>
      </c>
      <c r="H5" s="40">
        <v>44349</v>
      </c>
      <c r="I5" s="18" t="s">
        <v>73</v>
      </c>
      <c r="J5" s="156"/>
      <c r="K5" s="155" t="s">
        <v>44</v>
      </c>
      <c r="L5" s="155" t="s">
        <v>51</v>
      </c>
      <c r="M5" s="155" t="s">
        <v>45</v>
      </c>
      <c r="N5" s="155" t="s">
        <v>45</v>
      </c>
      <c r="O5" s="15"/>
      <c r="P5" s="20"/>
      <c r="Q5" s="15"/>
      <c r="R5" s="15"/>
      <c r="S5" s="15"/>
      <c r="T5" s="8"/>
      <c r="U5" s="8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s="19" customFormat="1" ht="30" customHeight="1">
      <c r="A6" s="15">
        <v>3</v>
      </c>
      <c r="B6" s="8" t="s">
        <v>21</v>
      </c>
      <c r="C6" s="153">
        <v>80</v>
      </c>
      <c r="D6" s="153" t="s">
        <v>9</v>
      </c>
      <c r="E6" s="15" t="s">
        <v>72</v>
      </c>
      <c r="F6" s="15"/>
      <c r="G6" s="18"/>
      <c r="H6" s="18"/>
      <c r="I6" s="18"/>
      <c r="J6" s="156"/>
      <c r="K6" s="155" t="s">
        <v>49</v>
      </c>
      <c r="L6" s="155" t="s">
        <v>45</v>
      </c>
      <c r="M6" s="155" t="s">
        <v>45</v>
      </c>
      <c r="N6" s="155" t="s">
        <v>45</v>
      </c>
      <c r="O6" s="8"/>
      <c r="P6" s="15"/>
      <c r="Q6" s="18"/>
      <c r="R6" s="18"/>
      <c r="S6" s="15"/>
      <c r="T6" s="8"/>
      <c r="U6" s="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9" customFormat="1" ht="30" customHeight="1">
      <c r="A7" s="18">
        <v>4</v>
      </c>
      <c r="B7" s="15"/>
      <c r="C7" s="15"/>
      <c r="D7" s="15"/>
      <c r="E7" s="15"/>
      <c r="F7" s="15"/>
      <c r="G7" s="18"/>
      <c r="H7" s="18"/>
      <c r="I7" s="21"/>
      <c r="J7" s="17"/>
      <c r="K7" s="17"/>
      <c r="L7" s="15"/>
      <c r="M7" s="15"/>
      <c r="N7" s="15"/>
      <c r="O7" s="8"/>
      <c r="P7" s="8"/>
      <c r="Q7" s="8"/>
      <c r="R7" s="10"/>
      <c r="S7" s="8"/>
      <c r="T7" s="8"/>
      <c r="U7" s="8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19" customFormat="1" ht="30" customHeight="1">
      <c r="A8" s="18">
        <v>5</v>
      </c>
      <c r="B8" s="15"/>
      <c r="C8" s="15"/>
      <c r="D8" s="15"/>
      <c r="E8" s="15"/>
      <c r="F8" s="15"/>
      <c r="G8" s="18"/>
      <c r="H8" s="18"/>
      <c r="I8" s="18"/>
      <c r="J8" s="17"/>
      <c r="K8" s="17"/>
      <c r="L8" s="15"/>
      <c r="M8" s="15"/>
      <c r="N8" s="15"/>
      <c r="O8" s="8"/>
      <c r="P8" s="17"/>
      <c r="Q8" s="10"/>
      <c r="R8" s="10"/>
      <c r="S8" s="10"/>
      <c r="T8" s="8"/>
      <c r="U8" s="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9" customFormat="1" ht="30" customHeight="1">
      <c r="A9" s="18">
        <v>6</v>
      </c>
      <c r="B9" s="15"/>
      <c r="C9" s="15"/>
      <c r="D9" s="15"/>
      <c r="E9" s="15"/>
      <c r="F9" s="15"/>
      <c r="G9" s="18"/>
      <c r="H9" s="18"/>
      <c r="I9" s="16"/>
      <c r="J9" s="17"/>
      <c r="K9" s="17"/>
      <c r="L9" s="15"/>
      <c r="M9" s="15"/>
      <c r="N9" s="15"/>
      <c r="O9" s="8"/>
      <c r="P9" s="17"/>
      <c r="Q9" s="10"/>
      <c r="R9" s="10"/>
      <c r="S9" s="10"/>
      <c r="T9" s="8"/>
      <c r="U9" s="8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19" customFormat="1" ht="30" customHeight="1">
      <c r="A10" s="15">
        <v>7</v>
      </c>
      <c r="B10" s="15"/>
      <c r="C10" s="15"/>
      <c r="D10" s="15"/>
      <c r="E10" s="15"/>
      <c r="F10" s="15"/>
      <c r="G10" s="18"/>
      <c r="H10" s="18"/>
      <c r="I10" s="16"/>
      <c r="J10" s="18"/>
      <c r="K10" s="18"/>
      <c r="L10" s="15"/>
      <c r="M10" s="15"/>
      <c r="N10" s="15"/>
      <c r="O10" s="8"/>
      <c r="P10" s="17"/>
      <c r="Q10" s="8"/>
      <c r="R10" s="8"/>
      <c r="S10" s="8"/>
      <c r="T10" s="8"/>
      <c r="U10" s="8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19" customFormat="1" ht="30" customHeight="1">
      <c r="A11" s="15">
        <v>8</v>
      </c>
      <c r="B11" s="15"/>
      <c r="C11" s="15"/>
      <c r="D11" s="15"/>
      <c r="E11" s="15"/>
      <c r="F11" s="15"/>
      <c r="G11" s="18"/>
      <c r="H11" s="18"/>
      <c r="I11" s="16"/>
      <c r="J11" s="18"/>
      <c r="K11" s="18"/>
      <c r="L11" s="15"/>
      <c r="M11" s="15"/>
      <c r="N11" s="15"/>
      <c r="O11" s="8"/>
      <c r="P11" s="17"/>
      <c r="Q11" s="9"/>
      <c r="R11" s="9"/>
      <c r="S11" s="9"/>
      <c r="T11" s="8"/>
      <c r="U11" s="8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9" customFormat="1" ht="30" customHeight="1">
      <c r="A12" s="15">
        <v>9</v>
      </c>
      <c r="B12" s="15"/>
      <c r="C12" s="15"/>
      <c r="D12" s="15"/>
      <c r="E12" s="15"/>
      <c r="F12" s="15"/>
      <c r="G12" s="18"/>
      <c r="H12" s="18"/>
      <c r="I12" s="22"/>
      <c r="J12" s="18"/>
      <c r="K12" s="18"/>
      <c r="L12" s="15"/>
      <c r="M12" s="15"/>
      <c r="N12" s="23"/>
      <c r="O12" s="8"/>
      <c r="P12" s="17"/>
      <c r="Q12" s="8"/>
      <c r="R12" s="8"/>
      <c r="S12" s="8"/>
      <c r="T12" s="8"/>
      <c r="U12" s="8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19" customFormat="1" ht="30" customHeight="1">
      <c r="A13" s="15">
        <v>10</v>
      </c>
      <c r="B13" s="15"/>
      <c r="C13" s="15"/>
      <c r="D13" s="15"/>
      <c r="E13" s="15"/>
      <c r="F13" s="15"/>
      <c r="G13" s="18"/>
      <c r="H13" s="18"/>
      <c r="I13" s="18"/>
      <c r="J13" s="18"/>
      <c r="K13" s="18"/>
      <c r="L13" s="15"/>
      <c r="M13" s="15"/>
      <c r="N13" s="23"/>
      <c r="O13" s="8"/>
      <c r="P13" s="17"/>
      <c r="Q13" s="8"/>
      <c r="R13" s="8"/>
      <c r="S13" s="8"/>
      <c r="T13" s="8"/>
      <c r="U13" s="8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19" customFormat="1" ht="30" customHeight="1">
      <c r="A14" s="15">
        <v>11</v>
      </c>
      <c r="B14" s="15"/>
      <c r="C14" s="15"/>
      <c r="D14" s="15"/>
      <c r="E14" s="15"/>
      <c r="F14" s="15"/>
      <c r="G14" s="18"/>
      <c r="H14" s="18"/>
      <c r="I14" s="24"/>
      <c r="J14" s="18"/>
      <c r="K14" s="18"/>
      <c r="L14" s="15"/>
      <c r="M14" s="15"/>
      <c r="N14" s="15"/>
      <c r="O14" s="8"/>
      <c r="P14" s="20"/>
      <c r="Q14" s="10"/>
      <c r="R14" s="10"/>
      <c r="S14" s="8"/>
      <c r="T14" s="8"/>
      <c r="U14" s="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9" customFormat="1" ht="30" customHeight="1">
      <c r="A15" s="15">
        <v>12</v>
      </c>
      <c r="B15" s="15"/>
      <c r="C15" s="15"/>
      <c r="D15" s="15"/>
      <c r="E15" s="15"/>
      <c r="F15" s="15"/>
      <c r="G15" s="18"/>
      <c r="H15" s="18"/>
      <c r="I15" s="25"/>
      <c r="J15" s="18"/>
      <c r="K15" s="18"/>
      <c r="L15" s="15"/>
      <c r="M15" s="15"/>
      <c r="N15" s="15"/>
      <c r="O15" s="8"/>
      <c r="P15" s="17"/>
      <c r="Q15" s="10"/>
      <c r="R15" s="15"/>
      <c r="S15" s="8"/>
      <c r="T15" s="8"/>
      <c r="U15" s="8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9" customFormat="1" ht="30" customHeight="1">
      <c r="A16" s="15">
        <v>13</v>
      </c>
      <c r="B16" s="15"/>
      <c r="C16" s="15"/>
      <c r="D16" s="15"/>
      <c r="E16" s="15"/>
      <c r="F16" s="15"/>
      <c r="G16" s="18"/>
      <c r="H16" s="18"/>
      <c r="I16" s="18"/>
      <c r="J16" s="18"/>
      <c r="K16" s="18"/>
      <c r="L16" s="15"/>
      <c r="M16" s="15"/>
      <c r="N16" s="15"/>
      <c r="O16" s="8"/>
      <c r="P16" s="17"/>
      <c r="Q16" s="10"/>
      <c r="R16" s="10"/>
      <c r="S16" s="10"/>
      <c r="T16" s="8"/>
      <c r="U16" s="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9" customFormat="1" ht="30" customHeight="1">
      <c r="A17" s="15">
        <v>14</v>
      </c>
      <c r="B17" s="15"/>
      <c r="E17" s="15"/>
      <c r="F17" s="15"/>
      <c r="G17" s="18"/>
      <c r="H17" s="18"/>
      <c r="I17" s="17"/>
      <c r="J17" s="18"/>
      <c r="K17" s="18"/>
      <c r="L17" s="15"/>
      <c r="M17" s="15"/>
      <c r="O17" s="15"/>
      <c r="P17" s="17"/>
      <c r="Q17" s="8"/>
      <c r="R17" s="8"/>
      <c r="S17" s="8"/>
      <c r="T17" s="8"/>
      <c r="U17" s="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9" customFormat="1" ht="30" customHeight="1">
      <c r="A18" s="15">
        <v>15</v>
      </c>
      <c r="B18" s="15"/>
      <c r="C18" s="15"/>
      <c r="D18" s="15"/>
      <c r="E18" s="15"/>
      <c r="F18" s="15"/>
      <c r="G18" s="18"/>
      <c r="H18" s="18"/>
      <c r="I18" s="17"/>
      <c r="J18" s="18"/>
      <c r="K18" s="18"/>
      <c r="L18" s="15"/>
      <c r="M18" s="15"/>
      <c r="N18" s="23"/>
      <c r="O18" s="8"/>
      <c r="P18" s="17"/>
      <c r="Q18" s="10"/>
      <c r="R18" s="10"/>
      <c r="S18" s="8"/>
      <c r="T18" s="8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19" customFormat="1" ht="30" customHeight="1">
      <c r="A19" s="15">
        <v>16</v>
      </c>
      <c r="B19" s="15"/>
      <c r="C19" s="15"/>
      <c r="D19" s="15"/>
      <c r="E19" s="15"/>
      <c r="F19" s="15"/>
      <c r="G19" s="18"/>
      <c r="H19" s="18"/>
      <c r="I19" s="16"/>
      <c r="J19" s="15"/>
      <c r="K19" s="18"/>
      <c r="L19" s="15"/>
      <c r="M19" s="15"/>
      <c r="O19" s="15"/>
      <c r="P19" s="17"/>
      <c r="Q19" s="8"/>
      <c r="R19" s="26"/>
      <c r="S19" s="8"/>
      <c r="T19" s="15"/>
      <c r="U19" s="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9" customFormat="1" ht="30" customHeight="1">
      <c r="A20" s="15">
        <v>17</v>
      </c>
      <c r="B20" s="15"/>
      <c r="C20" s="15"/>
      <c r="D20" s="15"/>
      <c r="E20" s="15"/>
      <c r="F20" s="15"/>
      <c r="G20" s="18"/>
      <c r="H20" s="18"/>
      <c r="I20" s="16"/>
      <c r="J20" s="15"/>
      <c r="K20" s="18"/>
      <c r="L20" s="15"/>
      <c r="M20" s="15"/>
      <c r="N20" s="15"/>
      <c r="O20" s="8"/>
      <c r="P20" s="17"/>
      <c r="Q20" s="27"/>
      <c r="R20" s="8"/>
      <c r="S20" s="8"/>
      <c r="T20" s="8"/>
      <c r="U20" s="8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9" customFormat="1" ht="30" customHeight="1">
      <c r="A21" s="15">
        <v>18</v>
      </c>
      <c r="B21" s="15"/>
      <c r="C21" s="15"/>
      <c r="D21" s="15"/>
      <c r="E21" s="15"/>
      <c r="F21" s="15"/>
      <c r="G21" s="18"/>
      <c r="H21" s="18"/>
      <c r="I21" s="16"/>
      <c r="J21" s="15"/>
      <c r="K21" s="18"/>
      <c r="L21" s="15"/>
      <c r="M21" s="15"/>
      <c r="N21" s="23"/>
      <c r="O21" s="8"/>
      <c r="P21" s="17"/>
      <c r="Q21" s="8"/>
      <c r="R21" s="8"/>
      <c r="S21" s="8"/>
      <c r="T21" s="8"/>
      <c r="U21" s="8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19" customFormat="1" ht="30" customHeight="1">
      <c r="A22" s="15">
        <v>19</v>
      </c>
      <c r="B22" s="15"/>
      <c r="C22" s="15"/>
      <c r="D22" s="15"/>
      <c r="E22" s="15"/>
      <c r="F22" s="15"/>
      <c r="G22" s="18"/>
      <c r="H22" s="18"/>
      <c r="I22" s="16"/>
      <c r="J22" s="15"/>
      <c r="K22" s="18"/>
      <c r="L22" s="15"/>
      <c r="M22" s="15"/>
      <c r="N22" s="15"/>
      <c r="O22" s="8"/>
      <c r="P22" s="17"/>
      <c r="Q22" s="8"/>
      <c r="R22" s="8"/>
      <c r="S22" s="8"/>
      <c r="T22" s="8"/>
      <c r="U22" s="8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19" customFormat="1" ht="30" customHeight="1">
      <c r="A23" s="15">
        <v>20</v>
      </c>
      <c r="B23" s="15"/>
      <c r="C23" s="15"/>
      <c r="D23" s="15"/>
      <c r="E23" s="15"/>
      <c r="F23" s="15"/>
      <c r="G23" s="18"/>
      <c r="H23" s="18"/>
      <c r="I23" s="17"/>
      <c r="J23" s="15"/>
      <c r="K23" s="18"/>
      <c r="L23" s="15"/>
      <c r="M23" s="15"/>
      <c r="N23" s="15"/>
      <c r="O23" s="8"/>
      <c r="P23" s="17"/>
      <c r="Q23" s="8"/>
      <c r="R23" s="8"/>
      <c r="S23" s="8"/>
      <c r="T23" s="8"/>
      <c r="U23" s="8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34" customFormat="1" ht="30" customHeight="1">
      <c r="A24" s="158" t="s">
        <v>7</v>
      </c>
      <c r="B24" s="159"/>
      <c r="C24" s="159"/>
      <c r="D24" s="159"/>
      <c r="E24" s="160"/>
      <c r="F24" s="28"/>
      <c r="G24" s="29"/>
      <c r="H24" s="29"/>
      <c r="I24" s="29"/>
      <c r="J24" s="28">
        <f>COUNTA(J4:J23)</f>
        <v>1</v>
      </c>
      <c r="K24" s="28">
        <f aca="true" t="shared" si="0" ref="K24:S24">COUNTA(K4:K23)</f>
        <v>3</v>
      </c>
      <c r="L24" s="28">
        <f t="shared" si="0"/>
        <v>3</v>
      </c>
      <c r="M24" s="28">
        <f t="shared" si="0"/>
        <v>2</v>
      </c>
      <c r="N24" s="28">
        <f t="shared" si="0"/>
        <v>2</v>
      </c>
      <c r="O24" s="28">
        <f t="shared" si="0"/>
        <v>0</v>
      </c>
      <c r="P24" s="28">
        <f t="shared" si="0"/>
        <v>0</v>
      </c>
      <c r="Q24" s="28">
        <f t="shared" si="0"/>
        <v>0</v>
      </c>
      <c r="R24" s="28">
        <f t="shared" si="0"/>
        <v>0</v>
      </c>
      <c r="S24" s="28">
        <f t="shared" si="0"/>
        <v>0</v>
      </c>
      <c r="T24" s="32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4" customFormat="1" ht="30" customHeight="1">
      <c r="A25" s="158" t="s">
        <v>32</v>
      </c>
      <c r="B25" s="159"/>
      <c r="C25" s="159"/>
      <c r="D25" s="159"/>
      <c r="E25" s="160"/>
      <c r="F25" s="28"/>
      <c r="G25" s="29"/>
      <c r="H25" s="29"/>
      <c r="I25" s="29"/>
      <c r="J25" s="28"/>
      <c r="K25" s="29"/>
      <c r="L25" s="30"/>
      <c r="M25" s="30"/>
      <c r="N25" s="30"/>
      <c r="O25" s="30"/>
      <c r="P25" s="31"/>
      <c r="Q25" s="31"/>
      <c r="R25" s="32"/>
      <c r="S25" s="32"/>
      <c r="T25" s="32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17" s="34" customFormat="1" ht="15">
      <c r="A26" s="34" t="s">
        <v>30</v>
      </c>
      <c r="B26" s="35"/>
      <c r="C26" s="35"/>
      <c r="D26" s="35"/>
      <c r="E26" s="35"/>
      <c r="F26" s="35"/>
      <c r="G26" s="36"/>
      <c r="H26" s="36"/>
      <c r="I26" s="36"/>
      <c r="J26" s="37"/>
      <c r="K26" s="37"/>
      <c r="L26" s="35"/>
      <c r="M26" s="35"/>
      <c r="N26" s="35"/>
      <c r="O26" s="35"/>
      <c r="P26" s="35"/>
      <c r="Q26" s="37"/>
    </row>
    <row r="27" spans="1:17" s="34" customFormat="1" ht="15">
      <c r="A27" s="34" t="s">
        <v>31</v>
      </c>
      <c r="B27" s="35"/>
      <c r="C27" s="35"/>
      <c r="D27" s="35"/>
      <c r="E27" s="35"/>
      <c r="F27" s="35"/>
      <c r="G27" s="36"/>
      <c r="H27" s="36"/>
      <c r="I27" s="36"/>
      <c r="J27" s="37"/>
      <c r="K27" s="39"/>
      <c r="L27" s="35"/>
      <c r="M27" s="35"/>
      <c r="N27" s="35"/>
      <c r="O27" s="35"/>
      <c r="P27" s="35"/>
      <c r="Q27" s="37"/>
    </row>
    <row r="28" spans="1:17" s="44" customFormat="1" ht="15">
      <c r="A28" s="34" t="s">
        <v>35</v>
      </c>
      <c r="B28" s="41"/>
      <c r="C28" s="41"/>
      <c r="D28" s="41"/>
      <c r="E28" s="41"/>
      <c r="F28" s="41"/>
      <c r="G28" s="42"/>
      <c r="H28" s="42"/>
      <c r="I28" s="42"/>
      <c r="J28" s="43"/>
      <c r="K28" s="43"/>
      <c r="L28" s="41"/>
      <c r="M28" s="41"/>
      <c r="N28" s="41"/>
      <c r="O28" s="41"/>
      <c r="P28" s="41"/>
      <c r="Q28" s="43"/>
    </row>
    <row r="29" ht="15">
      <c r="A29" s="34"/>
    </row>
  </sheetData>
  <sheetProtection/>
  <mergeCells count="3">
    <mergeCell ref="A25:E25"/>
    <mergeCell ref="A3:B3"/>
    <mergeCell ref="A24:E24"/>
  </mergeCells>
  <printOptions/>
  <pageMargins left="0.3937007874015748" right="0.2362204724409449" top="0.3937007874015748" bottom="0.3937007874015748" header="0.31496062992125984" footer="0.31496062992125984"/>
  <pageSetup fitToHeight="3" horizontalDpi="600" verticalDpi="600" orientation="landscape" paperSize="9" scale="72" r:id="rId1"/>
  <headerFooter scaleWithDoc="0">
    <firstFooter>&amp;C32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view="pageBreakPreview" zoomScale="75" zoomScaleNormal="50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K35" sqref="K35"/>
    </sheetView>
  </sheetViews>
  <sheetFormatPr defaultColWidth="9.00390625" defaultRowHeight="13.5"/>
  <cols>
    <col min="1" max="1" width="4.125" style="45" customWidth="1"/>
    <col min="2" max="2" width="15.75390625" style="45" customWidth="1"/>
    <col min="3" max="3" width="5.50390625" style="45" customWidth="1"/>
    <col min="4" max="4" width="9.625" style="45" customWidth="1"/>
    <col min="5" max="5" width="27.625" style="46" customWidth="1"/>
    <col min="6" max="7" width="10.625" style="46" customWidth="1"/>
    <col min="8" max="9" width="7.50390625" style="47" customWidth="1"/>
    <col min="10" max="14" width="7.50390625" style="45" customWidth="1"/>
    <col min="15" max="15" width="7.50390625" style="47" customWidth="1"/>
    <col min="16" max="17" width="7.50390625" style="48" customWidth="1"/>
    <col min="18" max="18" width="17.125" style="48" customWidth="1"/>
    <col min="19" max="19" width="7.50390625" style="48" customWidth="1"/>
    <col min="20" max="30" width="5.875" style="48" customWidth="1"/>
    <col min="31" max="16384" width="9.00390625" style="48" customWidth="1"/>
  </cols>
  <sheetData>
    <row r="1" ht="13.5">
      <c r="B1" s="45" t="s">
        <v>29</v>
      </c>
    </row>
    <row r="2" spans="1:14" s="7" customFormat="1" ht="34.5" customHeight="1">
      <c r="A2" s="1" t="s">
        <v>77</v>
      </c>
      <c r="B2" s="2"/>
      <c r="C2" s="3"/>
      <c r="D2" s="3"/>
      <c r="E2" s="5"/>
      <c r="F2" s="5"/>
      <c r="G2" s="5"/>
      <c r="H2" s="6"/>
      <c r="I2" s="6"/>
      <c r="J2" s="4"/>
      <c r="K2" s="4"/>
      <c r="L2" s="4"/>
      <c r="M2" s="4"/>
      <c r="N2" s="4"/>
    </row>
    <row r="3" spans="1:30" s="14" customFormat="1" ht="30" customHeight="1">
      <c r="A3" s="161" t="s">
        <v>2</v>
      </c>
      <c r="B3" s="162"/>
      <c r="C3" s="8" t="s">
        <v>3</v>
      </c>
      <c r="D3" s="128" t="s">
        <v>68</v>
      </c>
      <c r="E3" s="9" t="s">
        <v>5</v>
      </c>
      <c r="F3" s="9" t="s">
        <v>37</v>
      </c>
      <c r="G3" s="10" t="s">
        <v>38</v>
      </c>
      <c r="H3" s="11" t="s">
        <v>6</v>
      </c>
      <c r="I3" s="11" t="s">
        <v>6</v>
      </c>
      <c r="J3" s="11" t="s">
        <v>6</v>
      </c>
      <c r="K3" s="11" t="s">
        <v>6</v>
      </c>
      <c r="L3" s="11" t="s">
        <v>6</v>
      </c>
      <c r="M3" s="11" t="s">
        <v>6</v>
      </c>
      <c r="N3" s="11" t="s">
        <v>6</v>
      </c>
      <c r="O3" s="11" t="s">
        <v>6</v>
      </c>
      <c r="P3" s="11" t="s">
        <v>6</v>
      </c>
      <c r="Q3" s="11" t="s">
        <v>6</v>
      </c>
      <c r="R3" s="12" t="s">
        <v>0</v>
      </c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9" customFormat="1" ht="30" customHeight="1">
      <c r="A4" s="15">
        <v>1</v>
      </c>
      <c r="B4" s="15"/>
      <c r="C4" s="15"/>
      <c r="D4" s="15"/>
      <c r="E4" s="15"/>
      <c r="F4" s="15"/>
      <c r="G4" s="18"/>
      <c r="H4" s="17"/>
      <c r="I4" s="18"/>
      <c r="J4" s="15"/>
      <c r="K4" s="15"/>
      <c r="L4" s="15"/>
      <c r="M4" s="15"/>
      <c r="N4" s="15"/>
      <c r="O4" s="18"/>
      <c r="P4" s="8"/>
      <c r="Q4" s="8"/>
      <c r="R4" s="8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9" customFormat="1" ht="30" customHeight="1">
      <c r="A5" s="15">
        <v>2</v>
      </c>
      <c r="B5" s="15"/>
      <c r="C5" s="15"/>
      <c r="D5" s="15"/>
      <c r="E5" s="15"/>
      <c r="F5" s="15"/>
      <c r="G5" s="18"/>
      <c r="H5" s="17"/>
      <c r="I5" s="17"/>
      <c r="J5" s="15"/>
      <c r="K5" s="15"/>
      <c r="L5" s="15"/>
      <c r="M5" s="15"/>
      <c r="N5" s="20"/>
      <c r="O5" s="15"/>
      <c r="P5" s="8"/>
      <c r="Q5" s="8"/>
      <c r="R5" s="8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9" customFormat="1" ht="30" customHeight="1">
      <c r="A6" s="15">
        <v>3</v>
      </c>
      <c r="B6" s="15"/>
      <c r="C6" s="15"/>
      <c r="D6" s="15"/>
      <c r="E6" s="15"/>
      <c r="F6" s="15"/>
      <c r="G6" s="18"/>
      <c r="H6" s="17"/>
      <c r="I6" s="17"/>
      <c r="J6" s="15"/>
      <c r="K6" s="15"/>
      <c r="L6" s="15"/>
      <c r="M6" s="15"/>
      <c r="N6" s="15"/>
      <c r="O6" s="18"/>
      <c r="P6" s="10"/>
      <c r="Q6" s="8"/>
      <c r="R6" s="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9" customFormat="1" ht="30" customHeight="1">
      <c r="A7" s="15">
        <v>4</v>
      </c>
      <c r="B7" s="15"/>
      <c r="C7" s="15"/>
      <c r="D7" s="15"/>
      <c r="E7" s="18"/>
      <c r="F7" s="18"/>
      <c r="G7" s="18"/>
      <c r="H7" s="17"/>
      <c r="I7" s="17"/>
      <c r="J7" s="15"/>
      <c r="K7" s="15"/>
      <c r="L7" s="15"/>
      <c r="M7" s="15"/>
      <c r="N7" s="15"/>
      <c r="O7" s="18"/>
      <c r="P7" s="10"/>
      <c r="Q7" s="8"/>
      <c r="R7" s="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19" customFormat="1" ht="30" customHeight="1">
      <c r="A8" s="15">
        <v>5</v>
      </c>
      <c r="B8" s="15"/>
      <c r="C8" s="15"/>
      <c r="D8" s="15"/>
      <c r="E8" s="18"/>
      <c r="F8" s="18"/>
      <c r="G8" s="18"/>
      <c r="H8" s="17"/>
      <c r="I8" s="17"/>
      <c r="J8" s="15"/>
      <c r="K8" s="15"/>
      <c r="L8" s="15"/>
      <c r="M8" s="15"/>
      <c r="N8" s="17"/>
      <c r="O8" s="18"/>
      <c r="P8" s="18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19" customFormat="1" ht="30" customHeight="1">
      <c r="A9" s="15">
        <v>6</v>
      </c>
      <c r="B9" s="15"/>
      <c r="C9" s="15"/>
      <c r="D9" s="15"/>
      <c r="E9" s="18"/>
      <c r="F9" s="18"/>
      <c r="G9" s="18"/>
      <c r="H9" s="17"/>
      <c r="I9" s="17"/>
      <c r="J9" s="15"/>
      <c r="K9" s="15"/>
      <c r="L9" s="15"/>
      <c r="M9" s="15"/>
      <c r="N9" s="17"/>
      <c r="O9" s="18"/>
      <c r="P9" s="18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19" customFormat="1" ht="30" customHeight="1">
      <c r="A10" s="15">
        <v>7</v>
      </c>
      <c r="B10" s="15"/>
      <c r="C10" s="15"/>
      <c r="D10" s="15"/>
      <c r="E10" s="18"/>
      <c r="F10" s="18"/>
      <c r="G10" s="18"/>
      <c r="H10" s="18"/>
      <c r="I10" s="18"/>
      <c r="J10" s="15"/>
      <c r="K10" s="15"/>
      <c r="L10" s="15"/>
      <c r="M10" s="15"/>
      <c r="N10" s="1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19" customFormat="1" ht="30" customHeight="1">
      <c r="A11" s="15">
        <v>8</v>
      </c>
      <c r="B11" s="15"/>
      <c r="C11" s="15"/>
      <c r="D11" s="15"/>
      <c r="E11" s="18"/>
      <c r="F11" s="18"/>
      <c r="G11" s="16"/>
      <c r="H11" s="18"/>
      <c r="I11" s="18"/>
      <c r="J11" s="15"/>
      <c r="K11" s="15"/>
      <c r="L11" s="15"/>
      <c r="M11" s="15"/>
      <c r="N11" s="17"/>
      <c r="O11" s="16"/>
      <c r="P11" s="16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s="19" customFormat="1" ht="30" customHeight="1">
      <c r="A12" s="15">
        <v>9</v>
      </c>
      <c r="B12" s="15"/>
      <c r="C12" s="15"/>
      <c r="D12" s="15"/>
      <c r="E12" s="18"/>
      <c r="F12" s="18"/>
      <c r="G12" s="16"/>
      <c r="H12" s="18"/>
      <c r="I12" s="18"/>
      <c r="J12" s="15"/>
      <c r="K12" s="15"/>
      <c r="L12" s="15"/>
      <c r="M12" s="15"/>
      <c r="N12" s="17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9" customFormat="1" ht="30" customHeight="1">
      <c r="A13" s="15">
        <v>10</v>
      </c>
      <c r="B13" s="15"/>
      <c r="C13" s="15"/>
      <c r="D13" s="15"/>
      <c r="E13" s="18"/>
      <c r="F13" s="18"/>
      <c r="G13" s="18"/>
      <c r="H13" s="18"/>
      <c r="I13" s="18"/>
      <c r="J13" s="15"/>
      <c r="K13" s="15"/>
      <c r="L13" s="15"/>
      <c r="M13" s="15"/>
      <c r="N13" s="17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19" customFormat="1" ht="30" customHeight="1">
      <c r="A14" s="15">
        <v>11</v>
      </c>
      <c r="B14" s="15"/>
      <c r="C14" s="15"/>
      <c r="D14" s="15"/>
      <c r="E14" s="18"/>
      <c r="F14" s="18"/>
      <c r="G14" s="18"/>
      <c r="H14" s="18"/>
      <c r="I14" s="18"/>
      <c r="J14" s="15"/>
      <c r="K14" s="15"/>
      <c r="L14" s="15"/>
      <c r="M14" s="15"/>
      <c r="N14" s="15"/>
      <c r="O14" s="18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19" customFormat="1" ht="30" customHeight="1">
      <c r="A15" s="15">
        <v>12</v>
      </c>
      <c r="B15" s="15"/>
      <c r="C15" s="15"/>
      <c r="D15" s="15"/>
      <c r="E15" s="18"/>
      <c r="F15" s="18"/>
      <c r="G15" s="18"/>
      <c r="H15" s="18"/>
      <c r="I15" s="18"/>
      <c r="J15" s="15"/>
      <c r="K15" s="15"/>
      <c r="L15" s="15"/>
      <c r="M15" s="15"/>
      <c r="N15" s="17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9" customFormat="1" ht="30" customHeight="1">
      <c r="A16" s="15">
        <v>13</v>
      </c>
      <c r="B16" s="15"/>
      <c r="C16" s="15"/>
      <c r="D16" s="15"/>
      <c r="E16" s="18"/>
      <c r="F16" s="18"/>
      <c r="G16" s="18"/>
      <c r="H16" s="18"/>
      <c r="I16" s="18"/>
      <c r="J16" s="15"/>
      <c r="K16" s="15"/>
      <c r="L16" s="15"/>
      <c r="M16" s="15"/>
      <c r="N16" s="17"/>
      <c r="O16" s="1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19" customFormat="1" ht="30" customHeight="1">
      <c r="A17" s="15">
        <v>14</v>
      </c>
      <c r="B17" s="15"/>
      <c r="C17" s="15"/>
      <c r="D17" s="15"/>
      <c r="E17" s="18"/>
      <c r="F17" s="18"/>
      <c r="G17" s="18"/>
      <c r="H17" s="18"/>
      <c r="I17" s="18"/>
      <c r="J17" s="15"/>
      <c r="K17" s="15"/>
      <c r="L17" s="15"/>
      <c r="M17" s="15"/>
      <c r="N17" s="17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s="19" customFormat="1" ht="30" customHeight="1">
      <c r="A18" s="15">
        <v>15</v>
      </c>
      <c r="B18" s="15"/>
      <c r="C18" s="15"/>
      <c r="D18" s="15"/>
      <c r="E18" s="18"/>
      <c r="F18" s="18"/>
      <c r="G18" s="18"/>
      <c r="H18" s="18"/>
      <c r="I18" s="18"/>
      <c r="J18" s="15"/>
      <c r="K18" s="15"/>
      <c r="L18" s="15"/>
      <c r="M18" s="15"/>
      <c r="N18" s="17"/>
      <c r="O18" s="18"/>
      <c r="P18" s="18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19" customFormat="1" ht="30" customHeight="1">
      <c r="A19" s="15">
        <v>16</v>
      </c>
      <c r="B19" s="15"/>
      <c r="C19" s="15"/>
      <c r="D19" s="15"/>
      <c r="E19" s="18"/>
      <c r="F19" s="18"/>
      <c r="G19" s="18"/>
      <c r="H19" s="15"/>
      <c r="I19" s="18"/>
      <c r="J19" s="15"/>
      <c r="K19" s="15"/>
      <c r="L19" s="15"/>
      <c r="M19" s="15"/>
      <c r="N19" s="17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19" customFormat="1" ht="30" customHeight="1">
      <c r="A20" s="15">
        <v>17</v>
      </c>
      <c r="B20" s="15"/>
      <c r="C20" s="15"/>
      <c r="D20" s="15"/>
      <c r="E20" s="18"/>
      <c r="F20" s="18"/>
      <c r="G20" s="18"/>
      <c r="H20" s="15"/>
      <c r="I20" s="18"/>
      <c r="J20" s="15"/>
      <c r="K20" s="15"/>
      <c r="L20" s="15"/>
      <c r="M20" s="15"/>
      <c r="N20" s="1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19" customFormat="1" ht="30" customHeight="1">
      <c r="A21" s="15">
        <v>18</v>
      </c>
      <c r="B21" s="15"/>
      <c r="C21" s="15"/>
      <c r="D21" s="15"/>
      <c r="E21" s="18"/>
      <c r="F21" s="18"/>
      <c r="G21" s="18"/>
      <c r="H21" s="15"/>
      <c r="I21" s="18"/>
      <c r="J21" s="15"/>
      <c r="K21" s="15"/>
      <c r="L21" s="15"/>
      <c r="M21" s="15"/>
      <c r="N21" s="17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s="19" customFormat="1" ht="30" customHeight="1">
      <c r="A22" s="15">
        <v>19</v>
      </c>
      <c r="B22" s="15"/>
      <c r="C22" s="15"/>
      <c r="D22" s="15"/>
      <c r="E22" s="18"/>
      <c r="F22" s="18"/>
      <c r="G22" s="18"/>
      <c r="H22" s="15"/>
      <c r="I22" s="18"/>
      <c r="J22" s="15"/>
      <c r="K22" s="15"/>
      <c r="L22" s="15"/>
      <c r="M22" s="15"/>
      <c r="N22" s="17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9" customFormat="1" ht="30" customHeight="1">
      <c r="A23" s="15">
        <v>20</v>
      </c>
      <c r="B23" s="15"/>
      <c r="C23" s="15"/>
      <c r="D23" s="15"/>
      <c r="E23" s="18"/>
      <c r="F23" s="18"/>
      <c r="G23" s="18"/>
      <c r="H23" s="15"/>
      <c r="I23" s="18"/>
      <c r="J23" s="15"/>
      <c r="K23" s="15"/>
      <c r="L23" s="15"/>
      <c r="M23" s="15"/>
      <c r="N23" s="1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s="34" customFormat="1" ht="30" customHeight="1">
      <c r="A24" s="158" t="s">
        <v>7</v>
      </c>
      <c r="B24" s="159"/>
      <c r="C24" s="159"/>
      <c r="D24" s="160"/>
      <c r="E24" s="29"/>
      <c r="F24" s="29"/>
      <c r="G24" s="29"/>
      <c r="H24" s="28">
        <f>COUNTA(H4:H23)</f>
        <v>0</v>
      </c>
      <c r="I24" s="28">
        <f aca="true" t="shared" si="0" ref="I24:Q24">COUNTA(I4:I23)</f>
        <v>0</v>
      </c>
      <c r="J24" s="28">
        <f t="shared" si="0"/>
        <v>0</v>
      </c>
      <c r="K24" s="28">
        <f t="shared" si="0"/>
        <v>0</v>
      </c>
      <c r="L24" s="28">
        <f t="shared" si="0"/>
        <v>0</v>
      </c>
      <c r="M24" s="28">
        <f t="shared" si="0"/>
        <v>0</v>
      </c>
      <c r="N24" s="28">
        <f t="shared" si="0"/>
        <v>0</v>
      </c>
      <c r="O24" s="28">
        <f t="shared" si="0"/>
        <v>0</v>
      </c>
      <c r="P24" s="28">
        <f t="shared" si="0"/>
        <v>0</v>
      </c>
      <c r="Q24" s="28">
        <f t="shared" si="0"/>
        <v>0</v>
      </c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s="34" customFormat="1" ht="30" customHeight="1">
      <c r="A25" s="158" t="s">
        <v>32</v>
      </c>
      <c r="B25" s="159"/>
      <c r="C25" s="159"/>
      <c r="D25" s="160"/>
      <c r="E25" s="29"/>
      <c r="F25" s="29"/>
      <c r="G25" s="29"/>
      <c r="H25" s="28"/>
      <c r="I25" s="29"/>
      <c r="J25" s="30"/>
      <c r="K25" s="30"/>
      <c r="L25" s="30"/>
      <c r="M25" s="30"/>
      <c r="N25" s="31"/>
      <c r="O25" s="31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16" s="34" customFormat="1" ht="15">
      <c r="A26" s="34" t="s">
        <v>30</v>
      </c>
      <c r="B26" s="35"/>
      <c r="C26" s="35"/>
      <c r="D26" s="35"/>
      <c r="E26" s="35"/>
      <c r="F26" s="35"/>
      <c r="G26" s="36"/>
      <c r="H26" s="35"/>
      <c r="I26" s="37"/>
      <c r="J26" s="37"/>
      <c r="K26" s="35"/>
      <c r="L26" s="35"/>
      <c r="M26" s="35"/>
      <c r="N26" s="35"/>
      <c r="O26" s="35"/>
      <c r="P26" s="37"/>
    </row>
    <row r="27" spans="1:16" s="34" customFormat="1" ht="15">
      <c r="A27" s="34" t="s">
        <v>31</v>
      </c>
      <c r="B27" s="35"/>
      <c r="C27" s="35"/>
      <c r="D27" s="35"/>
      <c r="E27" s="35"/>
      <c r="F27" s="35"/>
      <c r="G27" s="36"/>
      <c r="H27" s="38"/>
      <c r="I27" s="37"/>
      <c r="J27" s="39"/>
      <c r="K27" s="35"/>
      <c r="L27" s="35"/>
      <c r="M27" s="35"/>
      <c r="N27" s="35"/>
      <c r="O27" s="35"/>
      <c r="P27" s="37"/>
    </row>
    <row r="28" spans="1:16" s="44" customFormat="1" ht="15">
      <c r="A28" s="34" t="s">
        <v>36</v>
      </c>
      <c r="B28" s="41"/>
      <c r="C28" s="41"/>
      <c r="D28" s="41"/>
      <c r="E28" s="41"/>
      <c r="F28" s="41"/>
      <c r="G28" s="42"/>
      <c r="H28" s="41"/>
      <c r="I28" s="43"/>
      <c r="J28" s="43"/>
      <c r="K28" s="41"/>
      <c r="L28" s="41"/>
      <c r="M28" s="41"/>
      <c r="N28" s="41"/>
      <c r="O28" s="41"/>
      <c r="P28" s="43"/>
    </row>
  </sheetData>
  <sheetProtection/>
  <mergeCells count="3">
    <mergeCell ref="A3:B3"/>
    <mergeCell ref="A24:D24"/>
    <mergeCell ref="A25:D25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75" r:id="rId1"/>
  <headerFooter scaleWithDoc="0">
    <firstFooter>&amp;C32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view="pageBreakPreview" zoomScale="75" zoomScaleNormal="50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12" sqref="B12"/>
    </sheetView>
  </sheetViews>
  <sheetFormatPr defaultColWidth="9.00390625" defaultRowHeight="13.5"/>
  <cols>
    <col min="1" max="1" width="4.125" style="45" customWidth="1"/>
    <col min="2" max="2" width="15.75390625" style="45" customWidth="1"/>
    <col min="3" max="3" width="5.50390625" style="45" customWidth="1"/>
    <col min="4" max="4" width="9.625" style="45" customWidth="1"/>
    <col min="5" max="5" width="27.625" style="46" customWidth="1"/>
    <col min="6" max="7" width="10.625" style="130" customWidth="1"/>
    <col min="8" max="9" width="7.50390625" style="47" customWidth="1"/>
    <col min="10" max="14" width="7.50390625" style="45" customWidth="1"/>
    <col min="15" max="15" width="7.50390625" style="47" customWidth="1"/>
    <col min="16" max="17" width="7.50390625" style="48" customWidth="1"/>
    <col min="18" max="18" width="17.125" style="48" customWidth="1"/>
    <col min="19" max="19" width="7.50390625" style="48" customWidth="1"/>
    <col min="20" max="30" width="5.875" style="48" customWidth="1"/>
    <col min="31" max="16384" width="9.00390625" style="48" customWidth="1"/>
  </cols>
  <sheetData>
    <row r="1" ht="13.5">
      <c r="B1" s="45" t="s">
        <v>29</v>
      </c>
    </row>
    <row r="2" spans="1:18" s="7" customFormat="1" ht="34.5" customHeight="1">
      <c r="A2" s="1" t="s">
        <v>78</v>
      </c>
      <c r="B2" s="2"/>
      <c r="C2" s="3"/>
      <c r="D2" s="3"/>
      <c r="E2" s="5"/>
      <c r="F2" s="131"/>
      <c r="G2" s="131"/>
      <c r="H2" s="6"/>
      <c r="I2" s="6"/>
      <c r="J2" s="4"/>
      <c r="K2" s="4"/>
      <c r="L2" s="4"/>
      <c r="M2" s="4"/>
      <c r="N2" s="4"/>
      <c r="R2" s="7" t="s">
        <v>33</v>
      </c>
    </row>
    <row r="3" spans="1:30" s="14" customFormat="1" ht="30" customHeight="1">
      <c r="A3" s="161" t="s">
        <v>2</v>
      </c>
      <c r="B3" s="162"/>
      <c r="C3" s="8" t="s">
        <v>3</v>
      </c>
      <c r="D3" s="128" t="s">
        <v>68</v>
      </c>
      <c r="E3" s="9" t="s">
        <v>5</v>
      </c>
      <c r="F3" s="9" t="s">
        <v>37</v>
      </c>
      <c r="G3" s="10" t="s">
        <v>38</v>
      </c>
      <c r="H3" s="11">
        <v>43136</v>
      </c>
      <c r="I3" s="11">
        <v>43137</v>
      </c>
      <c r="J3" s="11">
        <v>43138</v>
      </c>
      <c r="K3" s="11">
        <v>43139</v>
      </c>
      <c r="L3" s="11">
        <v>43140</v>
      </c>
      <c r="M3" s="11">
        <v>43141</v>
      </c>
      <c r="N3" s="11">
        <v>43142</v>
      </c>
      <c r="O3" s="11">
        <v>43143</v>
      </c>
      <c r="P3" s="11">
        <v>43144</v>
      </c>
      <c r="Q3" s="11">
        <v>43145</v>
      </c>
      <c r="R3" s="12" t="s">
        <v>0</v>
      </c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9" customFormat="1" ht="30" customHeight="1">
      <c r="A4" s="15">
        <v>1</v>
      </c>
      <c r="B4" s="15" t="s">
        <v>86</v>
      </c>
      <c r="C4" s="15" t="s">
        <v>9</v>
      </c>
      <c r="D4" s="129"/>
      <c r="E4" s="15" t="s">
        <v>34</v>
      </c>
      <c r="F4" s="132" t="s">
        <v>40</v>
      </c>
      <c r="G4" s="10" t="s">
        <v>61</v>
      </c>
      <c r="H4" s="137" t="s">
        <v>44</v>
      </c>
      <c r="I4" s="147" t="s">
        <v>45</v>
      </c>
      <c r="J4" s="147" t="s">
        <v>45</v>
      </c>
      <c r="K4" s="147"/>
      <c r="L4" s="147"/>
      <c r="M4" s="138"/>
      <c r="N4" s="139"/>
      <c r="O4" s="140"/>
      <c r="P4" s="141"/>
      <c r="Q4" s="141"/>
      <c r="R4" s="8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9" customFormat="1" ht="30" customHeight="1">
      <c r="A5" s="15">
        <v>2</v>
      </c>
      <c r="B5" s="15" t="s">
        <v>87</v>
      </c>
      <c r="C5" s="15" t="s">
        <v>9</v>
      </c>
      <c r="D5" s="15"/>
      <c r="E5" s="15" t="s">
        <v>54</v>
      </c>
      <c r="F5" s="8"/>
      <c r="G5" s="10"/>
      <c r="H5" s="138"/>
      <c r="I5" s="147" t="s">
        <v>46</v>
      </c>
      <c r="J5" s="147" t="s">
        <v>47</v>
      </c>
      <c r="K5" s="147" t="s">
        <v>48</v>
      </c>
      <c r="L5" s="147"/>
      <c r="M5" s="147"/>
      <c r="N5" s="139"/>
      <c r="O5" s="142"/>
      <c r="P5" s="141"/>
      <c r="Q5" s="141"/>
      <c r="R5" s="8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9" customFormat="1" ht="30" customHeight="1">
      <c r="A6" s="15">
        <v>3</v>
      </c>
      <c r="B6" s="15" t="s">
        <v>88</v>
      </c>
      <c r="C6" s="15" t="s">
        <v>9</v>
      </c>
      <c r="D6" s="15"/>
      <c r="E6" s="15" t="s">
        <v>41</v>
      </c>
      <c r="F6" s="145" t="s">
        <v>53</v>
      </c>
      <c r="G6" s="10" t="s">
        <v>63</v>
      </c>
      <c r="H6" s="138"/>
      <c r="I6" s="147" t="s">
        <v>49</v>
      </c>
      <c r="J6" s="147" t="s">
        <v>50</v>
      </c>
      <c r="K6" s="147" t="s">
        <v>50</v>
      </c>
      <c r="L6" s="147" t="s">
        <v>50</v>
      </c>
      <c r="M6" s="147"/>
      <c r="N6" s="138"/>
      <c r="O6" s="140"/>
      <c r="P6" s="143"/>
      <c r="Q6" s="141"/>
      <c r="R6" s="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9" customFormat="1" ht="30" customHeight="1">
      <c r="A7" s="15">
        <v>4</v>
      </c>
      <c r="B7" s="15" t="s">
        <v>89</v>
      </c>
      <c r="C7" s="15" t="s">
        <v>10</v>
      </c>
      <c r="D7" s="15"/>
      <c r="E7" s="18" t="s">
        <v>42</v>
      </c>
      <c r="F7" s="10"/>
      <c r="G7" s="10"/>
      <c r="H7" s="138"/>
      <c r="I7" s="138"/>
      <c r="J7" s="137" t="s">
        <v>44</v>
      </c>
      <c r="K7" s="148" t="s">
        <v>51</v>
      </c>
      <c r="L7" s="147" t="s">
        <v>50</v>
      </c>
      <c r="M7" s="147" t="s">
        <v>52</v>
      </c>
      <c r="N7" s="138"/>
      <c r="O7" s="140"/>
      <c r="P7" s="143"/>
      <c r="Q7" s="141"/>
      <c r="R7" s="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19" customFormat="1" ht="30" customHeight="1">
      <c r="A8" s="15">
        <v>5</v>
      </c>
      <c r="B8" s="15" t="s">
        <v>90</v>
      </c>
      <c r="C8" s="15" t="s">
        <v>10</v>
      </c>
      <c r="D8" s="15"/>
      <c r="E8" s="18" t="s">
        <v>43</v>
      </c>
      <c r="F8" s="151" t="s">
        <v>62</v>
      </c>
      <c r="G8" s="10" t="s">
        <v>63</v>
      </c>
      <c r="H8" s="138"/>
      <c r="I8" s="138"/>
      <c r="J8" s="138" t="s">
        <v>49</v>
      </c>
      <c r="K8" s="147" t="s">
        <v>50</v>
      </c>
      <c r="L8" s="147" t="s">
        <v>50</v>
      </c>
      <c r="M8" s="147" t="s">
        <v>50</v>
      </c>
      <c r="N8" s="138"/>
      <c r="O8" s="140"/>
      <c r="P8" s="140"/>
      <c r="Q8" s="142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19" customFormat="1" ht="30" customHeight="1">
      <c r="A9" s="15">
        <v>6</v>
      </c>
      <c r="B9" s="15" t="s">
        <v>91</v>
      </c>
      <c r="C9" s="15" t="s">
        <v>9</v>
      </c>
      <c r="D9" s="15"/>
      <c r="E9" s="18" t="s">
        <v>55</v>
      </c>
      <c r="F9" s="151"/>
      <c r="G9" s="10"/>
      <c r="H9" s="144"/>
      <c r="I9" s="144"/>
      <c r="J9" s="142"/>
      <c r="K9" s="149" t="s">
        <v>49</v>
      </c>
      <c r="L9" s="149" t="s">
        <v>50</v>
      </c>
      <c r="M9" s="149" t="s">
        <v>50</v>
      </c>
      <c r="N9" s="144"/>
      <c r="O9" s="140"/>
      <c r="P9" s="140"/>
      <c r="Q9" s="142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19" customFormat="1" ht="30" customHeight="1">
      <c r="A10" s="15">
        <v>7</v>
      </c>
      <c r="B10" s="15" t="s">
        <v>92</v>
      </c>
      <c r="C10" s="15" t="s">
        <v>10</v>
      </c>
      <c r="D10" s="15"/>
      <c r="E10" s="18" t="s">
        <v>56</v>
      </c>
      <c r="F10" s="151"/>
      <c r="G10" s="10"/>
      <c r="H10" s="140"/>
      <c r="I10" s="140"/>
      <c r="J10" s="142"/>
      <c r="K10" s="142"/>
      <c r="L10" s="149" t="s">
        <v>57</v>
      </c>
      <c r="M10" s="150" t="s">
        <v>58</v>
      </c>
      <c r="N10" s="144"/>
      <c r="O10" s="142"/>
      <c r="P10" s="142"/>
      <c r="Q10" s="14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19" customFormat="1" ht="30" customHeight="1">
      <c r="A11" s="15">
        <v>8</v>
      </c>
      <c r="B11" s="15" t="s">
        <v>93</v>
      </c>
      <c r="C11" s="15" t="s">
        <v>10</v>
      </c>
      <c r="D11" s="15"/>
      <c r="E11" s="18" t="s">
        <v>59</v>
      </c>
      <c r="F11" s="151" t="s">
        <v>64</v>
      </c>
      <c r="G11" s="9" t="s">
        <v>39</v>
      </c>
      <c r="H11" s="140"/>
      <c r="I11" s="140"/>
      <c r="J11" s="142"/>
      <c r="K11" s="142"/>
      <c r="L11" s="140" t="s">
        <v>46</v>
      </c>
      <c r="M11" s="149" t="s">
        <v>47</v>
      </c>
      <c r="N11" s="144"/>
      <c r="O11" s="144"/>
      <c r="P11" s="144"/>
      <c r="Q11" s="142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s="19" customFormat="1" ht="30" customHeight="1">
      <c r="A12" s="15">
        <v>9</v>
      </c>
      <c r="B12" s="15"/>
      <c r="C12" s="15"/>
      <c r="D12" s="15"/>
      <c r="E12" s="18"/>
      <c r="F12" s="10"/>
      <c r="G12" s="9"/>
      <c r="H12" s="140"/>
      <c r="I12" s="140"/>
      <c r="J12" s="142"/>
      <c r="K12" s="142"/>
      <c r="L12" s="142"/>
      <c r="M12" s="142"/>
      <c r="N12" s="144"/>
      <c r="O12" s="142"/>
      <c r="P12" s="142"/>
      <c r="Q12" s="14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9" customFormat="1" ht="30" customHeight="1">
      <c r="A13" s="15">
        <v>10</v>
      </c>
      <c r="B13" s="15"/>
      <c r="C13" s="15"/>
      <c r="D13" s="15"/>
      <c r="E13" s="18"/>
      <c r="F13" s="10"/>
      <c r="G13" s="10"/>
      <c r="H13" s="140"/>
      <c r="I13" s="140"/>
      <c r="J13" s="142"/>
      <c r="K13" s="142"/>
      <c r="L13" s="142"/>
      <c r="M13" s="142"/>
      <c r="N13" s="144"/>
      <c r="O13" s="142"/>
      <c r="P13" s="142"/>
      <c r="Q13" s="142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19" customFormat="1" ht="30" customHeight="1">
      <c r="A14" s="15">
        <v>11</v>
      </c>
      <c r="B14" s="15"/>
      <c r="C14" s="15"/>
      <c r="D14" s="15"/>
      <c r="E14" s="18"/>
      <c r="F14" s="10"/>
      <c r="G14" s="10"/>
      <c r="H14" s="140"/>
      <c r="I14" s="140"/>
      <c r="J14" s="142"/>
      <c r="K14" s="142"/>
      <c r="L14" s="142"/>
      <c r="M14" s="142"/>
      <c r="N14" s="142"/>
      <c r="O14" s="140"/>
      <c r="P14" s="140"/>
      <c r="Q14" s="14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19" customFormat="1" ht="30" customHeight="1">
      <c r="A15" s="15">
        <v>12</v>
      </c>
      <c r="B15" s="15"/>
      <c r="C15" s="15"/>
      <c r="D15" s="15"/>
      <c r="E15" s="18"/>
      <c r="F15" s="10"/>
      <c r="G15" s="10"/>
      <c r="H15" s="140"/>
      <c r="I15" s="140"/>
      <c r="J15" s="142"/>
      <c r="K15" s="142"/>
      <c r="L15" s="142"/>
      <c r="M15" s="142"/>
      <c r="N15" s="144"/>
      <c r="O15" s="142"/>
      <c r="P15" s="142"/>
      <c r="Q15" s="142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9" customFormat="1" ht="30" customHeight="1">
      <c r="A16" s="15">
        <v>13</v>
      </c>
      <c r="B16" s="15"/>
      <c r="C16" s="15"/>
      <c r="D16" s="15"/>
      <c r="E16" s="18"/>
      <c r="F16" s="10"/>
      <c r="G16" s="10"/>
      <c r="H16" s="140"/>
      <c r="I16" s="140"/>
      <c r="J16" s="142"/>
      <c r="K16" s="142"/>
      <c r="L16" s="142"/>
      <c r="M16" s="142"/>
      <c r="N16" s="144"/>
      <c r="O16" s="140"/>
      <c r="P16" s="142"/>
      <c r="Q16" s="142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19" customFormat="1" ht="30" customHeight="1">
      <c r="A17" s="15">
        <v>14</v>
      </c>
      <c r="B17" s="15"/>
      <c r="C17" s="15"/>
      <c r="D17" s="15"/>
      <c r="E17" s="18"/>
      <c r="F17" s="10"/>
      <c r="G17" s="10"/>
      <c r="H17" s="140"/>
      <c r="I17" s="140"/>
      <c r="J17" s="142"/>
      <c r="K17" s="142"/>
      <c r="L17" s="142"/>
      <c r="M17" s="142"/>
      <c r="N17" s="144"/>
      <c r="O17" s="142"/>
      <c r="P17" s="142"/>
      <c r="Q17" s="142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s="19" customFormat="1" ht="30" customHeight="1">
      <c r="A18" s="15">
        <v>15</v>
      </c>
      <c r="B18" s="15"/>
      <c r="C18" s="15"/>
      <c r="D18" s="15"/>
      <c r="E18" s="18"/>
      <c r="F18" s="10"/>
      <c r="G18" s="10"/>
      <c r="H18" s="140"/>
      <c r="I18" s="140"/>
      <c r="J18" s="142"/>
      <c r="K18" s="142"/>
      <c r="L18" s="142"/>
      <c r="M18" s="142"/>
      <c r="N18" s="144"/>
      <c r="O18" s="140"/>
      <c r="P18" s="140"/>
      <c r="Q18" s="142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19" customFormat="1" ht="30" customHeight="1">
      <c r="A19" s="15">
        <v>16</v>
      </c>
      <c r="B19" s="15"/>
      <c r="C19" s="15"/>
      <c r="D19" s="15"/>
      <c r="E19" s="18"/>
      <c r="F19" s="10"/>
      <c r="G19" s="10"/>
      <c r="H19" s="142"/>
      <c r="I19" s="140"/>
      <c r="J19" s="142"/>
      <c r="K19" s="142"/>
      <c r="L19" s="142"/>
      <c r="M19" s="142"/>
      <c r="N19" s="144"/>
      <c r="O19" s="142"/>
      <c r="P19" s="142"/>
      <c r="Q19" s="142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19" customFormat="1" ht="30" customHeight="1">
      <c r="A20" s="15">
        <v>17</v>
      </c>
      <c r="B20" s="15"/>
      <c r="C20" s="15"/>
      <c r="D20" s="15"/>
      <c r="E20" s="18"/>
      <c r="F20" s="10"/>
      <c r="G20" s="10"/>
      <c r="H20" s="142"/>
      <c r="I20" s="140"/>
      <c r="J20" s="142"/>
      <c r="K20" s="142"/>
      <c r="L20" s="142"/>
      <c r="M20" s="142"/>
      <c r="N20" s="144"/>
      <c r="O20" s="142"/>
      <c r="P20" s="142"/>
      <c r="Q20" s="14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19" customFormat="1" ht="30" customHeight="1">
      <c r="A21" s="15">
        <v>18</v>
      </c>
      <c r="B21" s="15"/>
      <c r="C21" s="15"/>
      <c r="D21" s="15"/>
      <c r="E21" s="18"/>
      <c r="F21" s="10"/>
      <c r="G21" s="10"/>
      <c r="H21" s="142"/>
      <c r="I21" s="140"/>
      <c r="J21" s="142"/>
      <c r="K21" s="142"/>
      <c r="L21" s="142"/>
      <c r="M21" s="142"/>
      <c r="N21" s="144"/>
      <c r="O21" s="142"/>
      <c r="P21" s="142"/>
      <c r="Q21" s="142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s="19" customFormat="1" ht="30" customHeight="1">
      <c r="A22" s="15">
        <v>19</v>
      </c>
      <c r="B22" s="15"/>
      <c r="C22" s="15"/>
      <c r="D22" s="15"/>
      <c r="E22" s="18"/>
      <c r="F22" s="10"/>
      <c r="G22" s="10"/>
      <c r="H22" s="142"/>
      <c r="I22" s="140"/>
      <c r="J22" s="142"/>
      <c r="K22" s="142"/>
      <c r="L22" s="142"/>
      <c r="M22" s="142"/>
      <c r="N22" s="144"/>
      <c r="O22" s="140"/>
      <c r="P22" s="142"/>
      <c r="Q22" s="142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9" customFormat="1" ht="30" customHeight="1">
      <c r="A23" s="15">
        <v>20</v>
      </c>
      <c r="B23" s="15"/>
      <c r="C23" s="15"/>
      <c r="D23" s="15"/>
      <c r="E23" s="18"/>
      <c r="F23" s="10"/>
      <c r="G23" s="10"/>
      <c r="H23" s="142"/>
      <c r="I23" s="140"/>
      <c r="J23" s="142"/>
      <c r="K23" s="142"/>
      <c r="L23" s="142"/>
      <c r="M23" s="142"/>
      <c r="N23" s="144"/>
      <c r="O23" s="142"/>
      <c r="P23" s="142"/>
      <c r="Q23" s="142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s="34" customFormat="1" ht="30" customHeight="1">
      <c r="A24" s="163" t="s">
        <v>7</v>
      </c>
      <c r="B24" s="163"/>
      <c r="C24" s="28"/>
      <c r="D24" s="28"/>
      <c r="E24" s="29"/>
      <c r="F24" s="29"/>
      <c r="G24" s="29"/>
      <c r="H24" s="28">
        <f>COUNTA(H4:H23)</f>
        <v>1</v>
      </c>
      <c r="I24" s="28">
        <f aca="true" t="shared" si="0" ref="I24:Q24">COUNTA(I4:I23)</f>
        <v>3</v>
      </c>
      <c r="J24" s="28">
        <f t="shared" si="0"/>
        <v>5</v>
      </c>
      <c r="K24" s="28">
        <f t="shared" si="0"/>
        <v>5</v>
      </c>
      <c r="L24" s="28">
        <f t="shared" si="0"/>
        <v>6</v>
      </c>
      <c r="M24" s="28">
        <f t="shared" si="0"/>
        <v>5</v>
      </c>
      <c r="N24" s="28">
        <f t="shared" si="0"/>
        <v>0</v>
      </c>
      <c r="O24" s="28">
        <f t="shared" si="0"/>
        <v>0</v>
      </c>
      <c r="P24" s="28">
        <f t="shared" si="0"/>
        <v>0</v>
      </c>
      <c r="Q24" s="28">
        <f t="shared" si="0"/>
        <v>0</v>
      </c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s="34" customFormat="1" ht="30" customHeight="1">
      <c r="A25" s="163" t="s">
        <v>32</v>
      </c>
      <c r="B25" s="163"/>
      <c r="C25" s="28"/>
      <c r="D25" s="28"/>
      <c r="E25" s="29"/>
      <c r="F25" s="29"/>
      <c r="G25" s="29"/>
      <c r="H25" s="28">
        <v>1</v>
      </c>
      <c r="I25" s="28">
        <v>2</v>
      </c>
      <c r="J25" s="28">
        <v>2</v>
      </c>
      <c r="K25" s="28">
        <v>1</v>
      </c>
      <c r="L25" s="28">
        <v>2</v>
      </c>
      <c r="M25" s="28">
        <v>0</v>
      </c>
      <c r="N25" s="28"/>
      <c r="O25" s="28"/>
      <c r="P25" s="28"/>
      <c r="Q25" s="28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16" s="34" customFormat="1" ht="15">
      <c r="A26" s="34" t="s">
        <v>30</v>
      </c>
      <c r="B26" s="35"/>
      <c r="C26" s="35"/>
      <c r="D26" s="35"/>
      <c r="E26" s="35"/>
      <c r="F26" s="133"/>
      <c r="G26" s="135"/>
      <c r="H26" s="35"/>
      <c r="I26" s="37"/>
      <c r="J26" s="37"/>
      <c r="K26" s="35"/>
      <c r="L26" s="35"/>
      <c r="M26" s="35"/>
      <c r="N26" s="35"/>
      <c r="O26" s="35"/>
      <c r="P26" s="37"/>
    </row>
    <row r="27" spans="1:16" s="34" customFormat="1" ht="15">
      <c r="A27" s="34" t="s">
        <v>31</v>
      </c>
      <c r="B27" s="35"/>
      <c r="C27" s="35"/>
      <c r="D27" s="35"/>
      <c r="E27" s="35"/>
      <c r="F27" s="133"/>
      <c r="G27" s="135"/>
      <c r="H27" s="38"/>
      <c r="I27" s="37"/>
      <c r="J27" s="39"/>
      <c r="K27" s="35"/>
      <c r="L27" s="35"/>
      <c r="M27" s="35"/>
      <c r="N27" s="35"/>
      <c r="O27" s="35"/>
      <c r="P27" s="37"/>
    </row>
    <row r="28" spans="1:16" s="44" customFormat="1" ht="15">
      <c r="A28" s="34" t="s">
        <v>35</v>
      </c>
      <c r="B28" s="41"/>
      <c r="C28" s="41"/>
      <c r="D28" s="41"/>
      <c r="E28" s="41"/>
      <c r="F28" s="134"/>
      <c r="G28" s="136"/>
      <c r="H28" s="41"/>
      <c r="I28" s="43"/>
      <c r="J28" s="43"/>
      <c r="K28" s="41"/>
      <c r="L28" s="41"/>
      <c r="M28" s="41"/>
      <c r="N28" s="41"/>
      <c r="O28" s="41"/>
      <c r="P28" s="43"/>
    </row>
  </sheetData>
  <sheetProtection/>
  <mergeCells count="3">
    <mergeCell ref="A3:B3"/>
    <mergeCell ref="A24:B24"/>
    <mergeCell ref="A25:B25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75" r:id="rId1"/>
  <headerFooter scaleWithDoc="0">
    <firstFooter>&amp;C32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3"/>
  <sheetViews>
    <sheetView view="pageBreakPreview" zoomScale="90" zoomScaleSheetLayoutView="90" workbookViewId="0" topLeftCell="A1">
      <selection activeCell="AB12" sqref="AB12"/>
    </sheetView>
  </sheetViews>
  <sheetFormatPr defaultColWidth="9.00390625" defaultRowHeight="13.5"/>
  <cols>
    <col min="1" max="1" width="10.00390625" style="45" customWidth="1"/>
    <col min="2" max="8" width="6.125" style="56" customWidth="1"/>
    <col min="9" max="17" width="6.125" style="112" customWidth="1"/>
    <col min="18" max="23" width="5.75390625" style="112" hidden="1" customWidth="1"/>
    <col min="24" max="24" width="5.00390625" style="48" hidden="1" customWidth="1"/>
    <col min="25" max="25" width="6.125" style="48" customWidth="1"/>
    <col min="26" max="26" width="5.75390625" style="48" customWidth="1"/>
    <col min="27" max="16384" width="9.00390625" style="48" customWidth="1"/>
  </cols>
  <sheetData>
    <row r="1" spans="1:23" ht="13.5">
      <c r="A1" s="45" t="s">
        <v>27</v>
      </c>
      <c r="C1" s="45"/>
      <c r="D1" s="45"/>
      <c r="E1" s="45"/>
      <c r="F1" s="45"/>
      <c r="G1" s="46"/>
      <c r="H1" s="46"/>
      <c r="I1" s="45"/>
      <c r="J1" s="47"/>
      <c r="K1" s="47"/>
      <c r="L1" s="45"/>
      <c r="M1" s="45"/>
      <c r="N1" s="45"/>
      <c r="O1" s="45"/>
      <c r="P1" s="45"/>
      <c r="Q1" s="47"/>
      <c r="R1" s="48"/>
      <c r="S1" s="48"/>
      <c r="T1" s="48"/>
      <c r="U1" s="48"/>
      <c r="V1" s="48"/>
      <c r="W1" s="48"/>
    </row>
    <row r="2" spans="1:30" s="51" customFormat="1" ht="30" customHeight="1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AA2" s="45"/>
      <c r="AB2" s="45"/>
      <c r="AC2" s="45"/>
      <c r="AD2" s="45"/>
    </row>
    <row r="3" spans="1:30" s="55" customFormat="1" ht="14.25">
      <c r="A3" s="52"/>
      <c r="B3" s="53"/>
      <c r="C3" s="53"/>
      <c r="D3" s="53"/>
      <c r="E3" s="53"/>
      <c r="F3" s="53"/>
      <c r="G3" s="53"/>
      <c r="H3" s="53"/>
      <c r="I3" s="54"/>
      <c r="J3" s="54"/>
      <c r="K3" s="54"/>
      <c r="L3" s="54"/>
      <c r="M3" s="146" t="s">
        <v>80</v>
      </c>
      <c r="N3" s="54"/>
      <c r="O3" s="54"/>
      <c r="P3" s="54"/>
      <c r="Q3" s="54"/>
      <c r="R3" s="54"/>
      <c r="S3" s="54"/>
      <c r="T3" s="54"/>
      <c r="U3" s="54"/>
      <c r="V3" s="54"/>
      <c r="W3" s="54"/>
      <c r="AA3" s="56"/>
      <c r="AB3" s="56"/>
      <c r="AC3" s="56"/>
      <c r="AD3" s="56"/>
    </row>
    <row r="4" spans="1:30" s="51" customFormat="1" ht="24.75" customHeight="1">
      <c r="A4" s="51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7"/>
      <c r="N4" s="57"/>
      <c r="O4" s="57"/>
      <c r="P4" s="57"/>
      <c r="Q4" s="57"/>
      <c r="R4" s="57"/>
      <c r="S4" s="57"/>
      <c r="T4" s="50"/>
      <c r="U4" s="50"/>
      <c r="V4" s="57"/>
      <c r="W4" s="50"/>
      <c r="Y4" s="57"/>
      <c r="Z4" s="57"/>
      <c r="AA4" s="56"/>
      <c r="AB4" s="56"/>
      <c r="AC4" s="56"/>
      <c r="AD4" s="56"/>
    </row>
    <row r="5" spans="1:30" s="64" customFormat="1" ht="24" customHeight="1">
      <c r="A5" s="58" t="s">
        <v>11</v>
      </c>
      <c r="B5" s="59">
        <f>'発症者名簿（入所者）'!J3</f>
        <v>44348</v>
      </c>
      <c r="C5" s="59">
        <f>'発症者名簿（入所者）'!K3</f>
        <v>44349</v>
      </c>
      <c r="D5" s="59">
        <f>'発症者名簿（入所者）'!L3</f>
        <v>44350</v>
      </c>
      <c r="E5" s="59">
        <f>'発症者名簿（入所者）'!M3</f>
        <v>44351</v>
      </c>
      <c r="F5" s="59">
        <f>'発症者名簿（入所者）'!N3</f>
        <v>44352</v>
      </c>
      <c r="G5" s="59" t="str">
        <f>'発症者名簿（入所者）'!O3</f>
        <v>/</v>
      </c>
      <c r="H5" s="59" t="str">
        <f>'発症者名簿（入所者）'!P3</f>
        <v>/</v>
      </c>
      <c r="I5" s="59" t="str">
        <f>'発症者名簿（入所者）'!Q3</f>
        <v>/</v>
      </c>
      <c r="J5" s="59" t="str">
        <f>'発症者名簿（入所者）'!R3</f>
        <v>/</v>
      </c>
      <c r="K5" s="59" t="str">
        <f>'発症者名簿（入所者）'!S3</f>
        <v>/</v>
      </c>
      <c r="L5" s="59"/>
      <c r="M5" s="59"/>
      <c r="N5" s="59"/>
      <c r="O5" s="59"/>
      <c r="P5" s="59"/>
      <c r="Q5" s="59"/>
      <c r="R5" s="60">
        <v>39472</v>
      </c>
      <c r="S5" s="60">
        <v>39473</v>
      </c>
      <c r="T5" s="60">
        <v>39474</v>
      </c>
      <c r="U5" s="60">
        <v>39475</v>
      </c>
      <c r="V5" s="60">
        <v>39476</v>
      </c>
      <c r="W5" s="60">
        <v>39477</v>
      </c>
      <c r="X5" s="61">
        <v>39478</v>
      </c>
      <c r="Y5" s="62" t="s">
        <v>1</v>
      </c>
      <c r="Z5" s="63"/>
      <c r="AA5" s="56"/>
      <c r="AB5" s="56"/>
      <c r="AC5" s="56"/>
      <c r="AD5" s="56"/>
    </row>
    <row r="6" spans="1:30" s="64" customFormat="1" ht="15.75" customHeight="1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60"/>
      <c r="T6" s="60"/>
      <c r="U6" s="60"/>
      <c r="V6" s="60"/>
      <c r="W6" s="60"/>
      <c r="X6" s="61"/>
      <c r="Y6" s="62"/>
      <c r="Z6" s="63"/>
      <c r="AA6" s="56"/>
      <c r="AB6" s="56"/>
      <c r="AC6" s="56"/>
      <c r="AD6" s="56"/>
    </row>
    <row r="7" spans="1:26" s="72" customFormat="1" ht="27" customHeight="1">
      <c r="A7" s="65" t="s">
        <v>8</v>
      </c>
      <c r="B7" s="66">
        <f>'発症者名簿（入所者）'!J25+'発症者名簿（職員）'!H25</f>
        <v>0</v>
      </c>
      <c r="C7" s="66">
        <f>'発症者名簿（入所者）'!K25+'発症者名簿（職員）'!I25</f>
        <v>0</v>
      </c>
      <c r="D7" s="66">
        <f>'発症者名簿（入所者）'!L25+'発症者名簿（職員）'!J25</f>
        <v>0</v>
      </c>
      <c r="E7" s="66">
        <f>'発症者名簿（入所者）'!M25+'発症者名簿（職員）'!K25</f>
        <v>0</v>
      </c>
      <c r="F7" s="66">
        <f>'発症者名簿（入所者）'!N25+'発症者名簿（職員）'!L25</f>
        <v>0</v>
      </c>
      <c r="G7" s="66">
        <f>'発症者名簿（入所者）'!O25+'発症者名簿（職員）'!M25</f>
        <v>0</v>
      </c>
      <c r="H7" s="66">
        <f>'発症者名簿（入所者）'!P25+'発症者名簿（職員）'!N25</f>
        <v>0</v>
      </c>
      <c r="I7" s="66">
        <f>'発症者名簿（入所者）'!Q25+'発症者名簿（職員）'!O25</f>
        <v>0</v>
      </c>
      <c r="J7" s="66">
        <f>'発症者名簿（入所者）'!R25+'発症者名簿（職員）'!P25</f>
        <v>0</v>
      </c>
      <c r="K7" s="66">
        <f>'発症者名簿（入所者）'!S25+'発症者名簿（職員）'!Q25</f>
        <v>0</v>
      </c>
      <c r="L7" s="67"/>
      <c r="M7" s="67"/>
      <c r="N7" s="67"/>
      <c r="O7" s="67"/>
      <c r="P7" s="67"/>
      <c r="Q7" s="67"/>
      <c r="R7" s="68"/>
      <c r="S7" s="68"/>
      <c r="T7" s="68"/>
      <c r="U7" s="68"/>
      <c r="V7" s="68"/>
      <c r="W7" s="68"/>
      <c r="X7" s="69"/>
      <c r="Y7" s="70">
        <f>Y8+Y9</f>
        <v>0</v>
      </c>
      <c r="Z7" s="71"/>
    </row>
    <row r="8" spans="1:26" s="72" customFormat="1" ht="18.75" customHeight="1">
      <c r="A8" s="73" t="s">
        <v>81</v>
      </c>
      <c r="B8" s="74">
        <f>'発症者名簿（入所者）'!J25</f>
        <v>0</v>
      </c>
      <c r="C8" s="74">
        <f>'発症者名簿（入所者）'!K25</f>
        <v>0</v>
      </c>
      <c r="D8" s="74">
        <f>'発症者名簿（入所者）'!L25</f>
        <v>0</v>
      </c>
      <c r="E8" s="74">
        <f>'発症者名簿（入所者）'!M25</f>
        <v>0</v>
      </c>
      <c r="F8" s="74">
        <f>'発症者名簿（入所者）'!N25</f>
        <v>0</v>
      </c>
      <c r="G8" s="74">
        <f>'発症者名簿（入所者）'!O25</f>
        <v>0</v>
      </c>
      <c r="H8" s="74">
        <f>'発症者名簿（入所者）'!P25</f>
        <v>0</v>
      </c>
      <c r="I8" s="74">
        <f>'発症者名簿（入所者）'!Q25</f>
        <v>0</v>
      </c>
      <c r="J8" s="74">
        <f>'発症者名簿（入所者）'!R25</f>
        <v>0</v>
      </c>
      <c r="K8" s="74">
        <f>'発症者名簿（入所者）'!S25</f>
        <v>0</v>
      </c>
      <c r="L8" s="75"/>
      <c r="M8" s="76"/>
      <c r="N8" s="76"/>
      <c r="O8" s="76"/>
      <c r="P8" s="76"/>
      <c r="Q8" s="76"/>
      <c r="R8" s="77"/>
      <c r="S8" s="78"/>
      <c r="T8" s="78"/>
      <c r="U8" s="77"/>
      <c r="V8" s="78"/>
      <c r="W8" s="78"/>
      <c r="X8" s="79"/>
      <c r="Y8" s="80">
        <f>SUM(B8:X8)</f>
        <v>0</v>
      </c>
      <c r="Z8" s="71"/>
    </row>
    <row r="9" spans="1:26" s="72" customFormat="1" ht="18.75" customHeight="1">
      <c r="A9" s="81" t="s">
        <v>13</v>
      </c>
      <c r="B9" s="82">
        <f>'発症者名簿（職員）'!H23</f>
        <v>0</v>
      </c>
      <c r="C9" s="82">
        <f>'発症者名簿（職員）'!I23</f>
        <v>0</v>
      </c>
      <c r="D9" s="82">
        <f>'発症者名簿（職員）'!J23</f>
        <v>0</v>
      </c>
      <c r="E9" s="82">
        <f>'発症者名簿（職員）'!K23</f>
        <v>0</v>
      </c>
      <c r="F9" s="82">
        <f>'発症者名簿（職員）'!L23</f>
        <v>0</v>
      </c>
      <c r="G9" s="82">
        <f>'発症者名簿（職員）'!M23</f>
        <v>0</v>
      </c>
      <c r="H9" s="82">
        <f>'発症者名簿（職員）'!N23</f>
        <v>0</v>
      </c>
      <c r="I9" s="82">
        <f>'発症者名簿（職員）'!O23</f>
        <v>0</v>
      </c>
      <c r="J9" s="82">
        <f>'発症者名簿（職員）'!P23</f>
        <v>0</v>
      </c>
      <c r="K9" s="82">
        <f>'発症者名簿（職員）'!Q23</f>
        <v>0</v>
      </c>
      <c r="L9" s="83"/>
      <c r="M9" s="84"/>
      <c r="N9" s="84"/>
      <c r="O9" s="84"/>
      <c r="P9" s="84"/>
      <c r="Q9" s="84"/>
      <c r="R9" s="85"/>
      <c r="S9" s="86"/>
      <c r="T9" s="86"/>
      <c r="U9" s="85"/>
      <c r="V9" s="86"/>
      <c r="W9" s="86"/>
      <c r="X9" s="87"/>
      <c r="Y9" s="88">
        <f>SUM(B9:Q9)</f>
        <v>0</v>
      </c>
      <c r="Z9" s="71"/>
    </row>
    <row r="10" spans="1:26" s="72" customFormat="1" ht="37.5" customHeight="1">
      <c r="A10" s="89" t="s">
        <v>60</v>
      </c>
      <c r="B10" s="90">
        <f>'発症者名簿（入所者）'!J24+'発症者名簿（職員）'!H24</f>
        <v>1</v>
      </c>
      <c r="C10" s="90">
        <f>'発症者名簿（入所者）'!K24+'発症者名簿（職員）'!I24</f>
        <v>3</v>
      </c>
      <c r="D10" s="90">
        <f>'発症者名簿（入所者）'!L24+'発症者名簿（職員）'!J24</f>
        <v>3</v>
      </c>
      <c r="E10" s="90">
        <f>'発症者名簿（入所者）'!M24+'発症者名簿（職員）'!K24</f>
        <v>2</v>
      </c>
      <c r="F10" s="90">
        <f>'発症者名簿（入所者）'!N24+'発症者名簿（職員）'!L24</f>
        <v>2</v>
      </c>
      <c r="G10" s="90">
        <f>'発症者名簿（入所者）'!O24+'発症者名簿（職員）'!M24</f>
        <v>0</v>
      </c>
      <c r="H10" s="90">
        <f>'発症者名簿（入所者）'!P24+'発症者名簿（職員）'!N24</f>
        <v>0</v>
      </c>
      <c r="I10" s="90">
        <f>'発症者名簿（入所者）'!Q24+'発症者名簿（職員）'!O24</f>
        <v>0</v>
      </c>
      <c r="J10" s="90">
        <f>'発症者名簿（入所者）'!R24+'発症者名簿（職員）'!P24</f>
        <v>0</v>
      </c>
      <c r="K10" s="90">
        <f>'発症者名簿（入所者）'!S24+'発症者名簿（職員）'!Q24</f>
        <v>0</v>
      </c>
      <c r="L10" s="91"/>
      <c r="M10" s="91"/>
      <c r="N10" s="91"/>
      <c r="O10" s="91"/>
      <c r="P10" s="91"/>
      <c r="Q10" s="91"/>
      <c r="R10" s="92"/>
      <c r="S10" s="92"/>
      <c r="T10" s="92"/>
      <c r="U10" s="92"/>
      <c r="V10" s="92"/>
      <c r="W10" s="92"/>
      <c r="X10" s="93"/>
      <c r="Y10" s="94"/>
      <c r="Z10" s="71"/>
    </row>
    <row r="11" spans="1:26" s="72" customFormat="1" ht="18.75" customHeight="1">
      <c r="A11" s="73" t="s">
        <v>81</v>
      </c>
      <c r="B11" s="74">
        <f>'発症者名簿（入所者）'!J24</f>
        <v>1</v>
      </c>
      <c r="C11" s="74">
        <f>'発症者名簿（入所者）'!K24</f>
        <v>3</v>
      </c>
      <c r="D11" s="74">
        <f>'発症者名簿（入所者）'!L24</f>
        <v>3</v>
      </c>
      <c r="E11" s="74">
        <f>'発症者名簿（入所者）'!M24</f>
        <v>2</v>
      </c>
      <c r="F11" s="74">
        <f>'発症者名簿（入所者）'!N24</f>
        <v>2</v>
      </c>
      <c r="G11" s="74">
        <f>'発症者名簿（入所者）'!O24</f>
        <v>0</v>
      </c>
      <c r="H11" s="74">
        <f>'発症者名簿（入所者）'!P24</f>
        <v>0</v>
      </c>
      <c r="I11" s="74">
        <f>'発症者名簿（入所者）'!Q24</f>
        <v>0</v>
      </c>
      <c r="J11" s="74">
        <f>'発症者名簿（入所者）'!R24</f>
        <v>0</v>
      </c>
      <c r="K11" s="74">
        <f>'発症者名簿（入所者）'!S24</f>
        <v>0</v>
      </c>
      <c r="L11" s="75"/>
      <c r="M11" s="76"/>
      <c r="N11" s="76"/>
      <c r="O11" s="76"/>
      <c r="P11" s="76"/>
      <c r="Q11" s="76"/>
      <c r="R11" s="77"/>
      <c r="S11" s="78"/>
      <c r="T11" s="78"/>
      <c r="U11" s="77"/>
      <c r="V11" s="78"/>
      <c r="W11" s="78"/>
      <c r="X11" s="79"/>
      <c r="Y11" s="95"/>
      <c r="Z11" s="71"/>
    </row>
    <row r="12" spans="1:26" s="72" customFormat="1" ht="18.75" customHeight="1">
      <c r="A12" s="81" t="s">
        <v>13</v>
      </c>
      <c r="B12" s="82">
        <f>'発症者名簿（職員）'!H24</f>
        <v>0</v>
      </c>
      <c r="C12" s="82">
        <f>'発症者名簿（職員）'!I24</f>
        <v>0</v>
      </c>
      <c r="D12" s="82">
        <f>'発症者名簿（職員）'!J24</f>
        <v>0</v>
      </c>
      <c r="E12" s="82">
        <f>'発症者名簿（職員）'!K24</f>
        <v>0</v>
      </c>
      <c r="F12" s="82">
        <f>'発症者名簿（職員）'!L24</f>
        <v>0</v>
      </c>
      <c r="G12" s="82">
        <f>'発症者名簿（職員）'!M24</f>
        <v>0</v>
      </c>
      <c r="H12" s="82">
        <f>'発症者名簿（職員）'!N24</f>
        <v>0</v>
      </c>
      <c r="I12" s="82">
        <f>'発症者名簿（職員）'!O24</f>
        <v>0</v>
      </c>
      <c r="J12" s="82">
        <f>'発症者名簿（職員）'!P24</f>
        <v>0</v>
      </c>
      <c r="K12" s="82">
        <f>'発症者名簿（職員）'!Q24</f>
        <v>0</v>
      </c>
      <c r="L12" s="83"/>
      <c r="M12" s="84"/>
      <c r="N12" s="84"/>
      <c r="O12" s="84"/>
      <c r="P12" s="84"/>
      <c r="Q12" s="84"/>
      <c r="R12" s="85"/>
      <c r="S12" s="86"/>
      <c r="T12" s="86"/>
      <c r="U12" s="85"/>
      <c r="V12" s="86"/>
      <c r="W12" s="86"/>
      <c r="X12" s="87"/>
      <c r="Y12" s="96"/>
      <c r="Z12" s="71"/>
    </row>
    <row r="13" spans="1:26" s="72" customFormat="1" ht="27" customHeight="1">
      <c r="A13" s="152" t="s">
        <v>66</v>
      </c>
      <c r="B13" s="97">
        <f>'発症者名簿（入所者）'!J25+'発症者名簿（職員）'!H25</f>
        <v>0</v>
      </c>
      <c r="C13" s="97">
        <f>B13+'発症者名簿（入所者）'!K25+'発症者名簿（職員）'!I25</f>
        <v>0</v>
      </c>
      <c r="D13" s="97">
        <f>C13+'発症者名簿（入所者）'!L25+'発症者名簿（職員）'!J25</f>
        <v>0</v>
      </c>
      <c r="E13" s="97">
        <f>D13+'発症者名簿（入所者）'!M25+'発症者名簿（職員）'!K25</f>
        <v>0</v>
      </c>
      <c r="F13" s="97">
        <f>E13+'発症者名簿（入所者）'!N25+'発症者名簿（職員）'!L25</f>
        <v>0</v>
      </c>
      <c r="G13" s="97">
        <f>F13+'発症者名簿（入所者）'!O25+'発症者名簿（職員）'!M25</f>
        <v>0</v>
      </c>
      <c r="H13" s="97">
        <f>G13+'発症者名簿（入所者）'!P25+'発症者名簿（職員）'!N25</f>
        <v>0</v>
      </c>
      <c r="I13" s="97">
        <f>H13+'発症者名簿（入所者）'!Q25+'発症者名簿（職員）'!O25</f>
        <v>0</v>
      </c>
      <c r="J13" s="97">
        <f>I13+'発症者名簿（入所者）'!R24+'発症者名簿（職員）'!P25</f>
        <v>0</v>
      </c>
      <c r="K13" s="97">
        <f>'発症曲線1日毎'!J13+'発症者名簿（入所者）'!S25+'発症者名簿（職員）'!Q25</f>
        <v>0</v>
      </c>
      <c r="L13" s="97"/>
      <c r="M13" s="97"/>
      <c r="N13" s="97"/>
      <c r="O13" s="98"/>
      <c r="P13" s="98"/>
      <c r="Q13" s="98"/>
      <c r="R13" s="99"/>
      <c r="S13" s="99"/>
      <c r="T13" s="99"/>
      <c r="U13" s="99"/>
      <c r="V13" s="99"/>
      <c r="W13" s="99"/>
      <c r="X13" s="100"/>
      <c r="Y13" s="101"/>
      <c r="Z13" s="71"/>
    </row>
    <row r="14" spans="1:26" s="72" customFormat="1" ht="27" customHeight="1">
      <c r="A14" s="102" t="s">
        <v>14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5"/>
      <c r="S14" s="105"/>
      <c r="T14" s="105"/>
      <c r="U14" s="105"/>
      <c r="V14" s="105"/>
      <c r="W14" s="105"/>
      <c r="X14" s="106"/>
      <c r="Y14" s="107"/>
      <c r="Z14" s="71"/>
    </row>
    <row r="15" spans="1:23" s="55" customFormat="1" ht="19.5" customHeight="1">
      <c r="A15" s="52" t="s">
        <v>15</v>
      </c>
      <c r="B15" s="53"/>
      <c r="C15" s="53"/>
      <c r="D15" s="53"/>
      <c r="E15" s="53"/>
      <c r="F15" s="53"/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5" s="55" customFormat="1" ht="18.75" customHeight="1">
      <c r="A16" s="164" t="s">
        <v>16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6"/>
    </row>
    <row r="17" spans="1:25" s="55" customFormat="1" ht="13.5" customHeight="1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9"/>
    </row>
    <row r="18" spans="1:23" s="111" customFormat="1" ht="10.5" customHeight="1">
      <c r="A18" s="108"/>
      <c r="B18" s="109"/>
      <c r="C18" s="109"/>
      <c r="D18" s="109"/>
      <c r="E18" s="109"/>
      <c r="F18" s="109"/>
      <c r="G18" s="109"/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</row>
    <row r="19" spans="1:23" s="111" customFormat="1" ht="17.25">
      <c r="A19" s="108"/>
      <c r="B19" s="109"/>
      <c r="C19" s="109"/>
      <c r="D19" s="109"/>
      <c r="E19" s="109"/>
      <c r="F19" s="109"/>
      <c r="G19" s="109"/>
      <c r="H19" s="10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</row>
    <row r="20" spans="1:23" s="111" customFormat="1" ht="17.25">
      <c r="A20" s="108"/>
      <c r="B20" s="109"/>
      <c r="C20" s="109"/>
      <c r="D20" s="109"/>
      <c r="E20" s="109"/>
      <c r="F20" s="109"/>
      <c r="G20" s="109"/>
      <c r="H20" s="109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</row>
    <row r="21" spans="1:23" s="111" customFormat="1" ht="17.25">
      <c r="A21" s="108"/>
      <c r="B21" s="109"/>
      <c r="C21" s="109"/>
      <c r="D21" s="109"/>
      <c r="E21" s="109"/>
      <c r="F21" s="109"/>
      <c r="G21" s="109"/>
      <c r="H21" s="109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</row>
    <row r="22" spans="1:23" s="111" customFormat="1" ht="17.25">
      <c r="A22" s="108"/>
      <c r="B22" s="109"/>
      <c r="C22" s="109"/>
      <c r="D22" s="109"/>
      <c r="E22" s="109"/>
      <c r="F22" s="109"/>
      <c r="G22" s="109"/>
      <c r="H22" s="109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</row>
    <row r="23" spans="1:23" s="111" customFormat="1" ht="17.25">
      <c r="A23" s="108"/>
      <c r="B23" s="109"/>
      <c r="C23" s="109"/>
      <c r="D23" s="109"/>
      <c r="E23" s="109"/>
      <c r="F23" s="109"/>
      <c r="G23" s="109"/>
      <c r="H23" s="109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</row>
  </sheetData>
  <sheetProtection/>
  <mergeCells count="1">
    <mergeCell ref="A16:Y17"/>
  </mergeCells>
  <printOptions/>
  <pageMargins left="1.07" right="0.7874015748031497" top="0.5905511811023623" bottom="0.35" header="0.5118110236220472" footer="0.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view="pageBreakPreview" zoomScaleSheetLayoutView="100" workbookViewId="0" topLeftCell="A1">
      <selection activeCell="H9" sqref="H9"/>
    </sheetView>
  </sheetViews>
  <sheetFormatPr defaultColWidth="9.00390625" defaultRowHeight="13.5"/>
  <cols>
    <col min="1" max="1" width="21.75390625" style="48" customWidth="1"/>
    <col min="2" max="3" width="13.75390625" style="48" customWidth="1"/>
    <col min="4" max="4" width="15.00390625" style="48" customWidth="1"/>
    <col min="5" max="5" width="12.50390625" style="48" customWidth="1"/>
    <col min="6" max="16384" width="9.00390625" style="48" customWidth="1"/>
  </cols>
  <sheetData>
    <row r="1" spans="1:17" ht="13.5">
      <c r="A1" s="45" t="s">
        <v>28</v>
      </c>
      <c r="C1" s="45"/>
      <c r="D1" s="45"/>
      <c r="E1" s="45"/>
      <c r="F1" s="45"/>
      <c r="G1" s="46"/>
      <c r="H1" s="46"/>
      <c r="I1" s="45"/>
      <c r="J1" s="47"/>
      <c r="K1" s="47"/>
      <c r="L1" s="45"/>
      <c r="M1" s="45"/>
      <c r="N1" s="45"/>
      <c r="O1" s="45"/>
      <c r="P1" s="45"/>
      <c r="Q1" s="47"/>
    </row>
    <row r="2" spans="1:5" ht="22.5" customHeight="1">
      <c r="A2" s="170" t="s">
        <v>82</v>
      </c>
      <c r="B2" s="171"/>
      <c r="C2" s="171"/>
      <c r="D2" s="171"/>
      <c r="E2" s="44"/>
    </row>
    <row r="3" spans="1:5" ht="33.75" customHeight="1">
      <c r="A3" s="113" t="s">
        <v>83</v>
      </c>
      <c r="B3" s="114" t="s">
        <v>85</v>
      </c>
      <c r="C3" s="115" t="s">
        <v>17</v>
      </c>
      <c r="D3" s="115" t="s">
        <v>18</v>
      </c>
      <c r="E3" s="44"/>
    </row>
    <row r="4" spans="1:5" ht="26.25" customHeight="1">
      <c r="A4" s="113" t="s">
        <v>19</v>
      </c>
      <c r="B4" s="114"/>
      <c r="C4" s="114"/>
      <c r="D4" s="116" t="e">
        <f>C4/B4</f>
        <v>#DIV/0!</v>
      </c>
      <c r="E4" s="44"/>
    </row>
    <row r="5" spans="1:5" ht="26.25" customHeight="1">
      <c r="A5" s="113" t="s">
        <v>20</v>
      </c>
      <c r="B5" s="114"/>
      <c r="C5" s="114"/>
      <c r="D5" s="116" t="e">
        <f aca="true" t="shared" si="0" ref="D5:D12">C5/B5</f>
        <v>#DIV/0!</v>
      </c>
      <c r="E5" s="44"/>
    </row>
    <row r="6" spans="1:5" ht="26.25" customHeight="1">
      <c r="A6" s="113" t="s">
        <v>21</v>
      </c>
      <c r="B6" s="114"/>
      <c r="C6" s="114"/>
      <c r="D6" s="116" t="e">
        <f t="shared" si="0"/>
        <v>#DIV/0!</v>
      </c>
      <c r="E6" s="44"/>
    </row>
    <row r="7" spans="1:5" ht="26.25" customHeight="1">
      <c r="A7" s="117" t="s">
        <v>22</v>
      </c>
      <c r="B7" s="114"/>
      <c r="C7" s="114"/>
      <c r="D7" s="116" t="e">
        <f t="shared" si="0"/>
        <v>#DIV/0!</v>
      </c>
      <c r="E7" s="44"/>
    </row>
    <row r="8" spans="1:5" ht="26.25" customHeight="1">
      <c r="A8" s="115" t="s">
        <v>23</v>
      </c>
      <c r="B8" s="114"/>
      <c r="C8" s="114"/>
      <c r="D8" s="116" t="e">
        <f t="shared" si="0"/>
        <v>#DIV/0!</v>
      </c>
      <c r="E8" s="44"/>
    </row>
    <row r="9" spans="1:5" ht="26.25" customHeight="1" thickBot="1">
      <c r="A9" s="118" t="s">
        <v>24</v>
      </c>
      <c r="B9" s="118"/>
      <c r="C9" s="118"/>
      <c r="D9" s="119" t="e">
        <f t="shared" si="0"/>
        <v>#DIV/0!</v>
      </c>
      <c r="E9" s="44"/>
    </row>
    <row r="10" spans="1:5" ht="26.25" customHeight="1" thickBot="1" thickTop="1">
      <c r="A10" s="120" t="s">
        <v>84</v>
      </c>
      <c r="B10" s="121"/>
      <c r="C10" s="121"/>
      <c r="D10" s="122" t="e">
        <f t="shared" si="0"/>
        <v>#DIV/0!</v>
      </c>
      <c r="E10" s="44"/>
    </row>
    <row r="11" spans="1:5" ht="26.25" customHeight="1" thickBot="1" thickTop="1">
      <c r="A11" s="120" t="s">
        <v>25</v>
      </c>
      <c r="B11" s="123"/>
      <c r="C11" s="123"/>
      <c r="D11" s="122" t="e">
        <f t="shared" si="0"/>
        <v>#DIV/0!</v>
      </c>
      <c r="E11" s="44"/>
    </row>
    <row r="12" spans="1:5" ht="26.25" customHeight="1" thickTop="1">
      <c r="A12" s="124" t="s">
        <v>26</v>
      </c>
      <c r="B12" s="125"/>
      <c r="C12" s="125"/>
      <c r="D12" s="126" t="e">
        <f t="shared" si="0"/>
        <v>#DIV/0!</v>
      </c>
      <c r="E12" s="44"/>
    </row>
    <row r="13" spans="1:5" ht="13.5">
      <c r="A13" s="127"/>
      <c r="B13" s="44"/>
      <c r="C13" s="44"/>
      <c r="D13" s="44"/>
      <c r="E13" s="44"/>
    </row>
    <row r="14" spans="1:5" ht="24" customHeight="1">
      <c r="A14" s="44"/>
      <c r="B14" s="44"/>
      <c r="C14" s="44"/>
      <c r="D14" s="44"/>
      <c r="E14" s="44"/>
    </row>
    <row r="15" spans="1:5" ht="13.5">
      <c r="A15" s="44"/>
      <c r="B15" s="44"/>
      <c r="C15" s="44"/>
      <c r="D15" s="44"/>
      <c r="E15" s="44"/>
    </row>
    <row r="16" spans="1:5" ht="13.5">
      <c r="A16" s="44"/>
      <c r="B16" s="44"/>
      <c r="C16" s="44"/>
      <c r="D16" s="44"/>
      <c r="E16" s="4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上藤 慎也</dc:creator>
  <cp:keywords/>
  <dc:description/>
  <cp:lastModifiedBy>Administrator</cp:lastModifiedBy>
  <cp:lastPrinted>2018-05-30T05:17:43Z</cp:lastPrinted>
  <dcterms:created xsi:type="dcterms:W3CDTF">2005-11-20T12:47:32Z</dcterms:created>
  <dcterms:modified xsi:type="dcterms:W3CDTF">2021-06-26T05:34:30Z</dcterms:modified>
  <cp:category/>
  <cp:version/>
  <cp:contentType/>
  <cp:contentStatus/>
</cp:coreProperties>
</file>