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60" activeTab="0"/>
  </bookViews>
  <sheets>
    <sheet name="（様式１－１）申請額一覧" sheetId="1" r:id="rId1"/>
  </sheets>
  <definedNames>
    <definedName name="_xlfn.IFERROR" hidden="1">#NAME?</definedName>
    <definedName name="_xlnm.Print_Area" localSheetId="0">'（様式１－１）申請額一覧'!$A$1:$L$130</definedName>
  </definedNames>
  <calcPr fullCalcOnLoad="1"/>
</workbook>
</file>

<file path=xl/sharedStrings.xml><?xml version="1.0" encoding="utf-8"?>
<sst xmlns="http://schemas.openxmlformats.org/spreadsheetml/2006/main" count="15" uniqueCount="15">
  <si>
    <t>番号</t>
  </si>
  <si>
    <t>様式第１－１号（第７条関係）</t>
  </si>
  <si>
    <t>合　計　額</t>
  </si>
  <si>
    <t>総事業費</t>
  </si>
  <si>
    <t>寄付その他の
収入額</t>
  </si>
  <si>
    <t>所在地</t>
  </si>
  <si>
    <t>事業所・施設名</t>
  </si>
  <si>
    <t>サービス種別</t>
  </si>
  <si>
    <t>助成事業者</t>
  </si>
  <si>
    <t>助成対象経費
（①）</t>
  </si>
  <si>
    <t>①×助成率
(②）</t>
  </si>
  <si>
    <t>助成上限額
(③)</t>
  </si>
  <si>
    <t>助成基準額
（④の計）</t>
  </si>
  <si>
    <t>事業所・施設別申請額一覧</t>
  </si>
  <si>
    <r>
      <t xml:space="preserve">選定額（④）
</t>
    </r>
    <r>
      <rPr>
        <sz val="10"/>
        <rFont val="ＭＳ Ｐゴシック"/>
        <family val="3"/>
      </rPr>
      <t>(②と③を比較して
少ない方の額)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</si>
</sst>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</numFmts>
  <fonts count="5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Yu Gothic"/>
      <family val="3"/>
    </font>
    <font>
      <sz val="6"/>
      <name val="游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/>
      <top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84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4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84" fontId="10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4" fontId="6" fillId="0" borderId="0" xfId="0" applyNumberFormat="1" applyFont="1" applyAlignment="1">
      <alignment horizontal="left" vertical="center"/>
    </xf>
    <xf numFmtId="184" fontId="6" fillId="0" borderId="12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6" fillId="0" borderId="14" xfId="0" applyNumberFormat="1" applyFont="1" applyBorder="1" applyAlignment="1">
      <alignment vertical="center"/>
    </xf>
    <xf numFmtId="184" fontId="13" fillId="0" borderId="15" xfId="0" applyNumberFormat="1" applyFont="1" applyFill="1" applyBorder="1" applyAlignment="1">
      <alignment horizontal="right" vertical="center"/>
    </xf>
    <xf numFmtId="184" fontId="6" fillId="0" borderId="12" xfId="0" applyNumberFormat="1" applyFont="1" applyFill="1" applyBorder="1" applyAlignment="1">
      <alignment horizontal="right" vertical="center"/>
    </xf>
    <xf numFmtId="49" fontId="7" fillId="0" borderId="16" xfId="0" applyNumberFormat="1" applyFont="1" applyBorder="1" applyAlignment="1" applyProtection="1">
      <alignment horizontal="left" vertical="center" shrinkToFit="1"/>
      <protection locked="0"/>
    </xf>
    <xf numFmtId="49" fontId="7" fillId="0" borderId="17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left" vertical="center" shrinkToFit="1"/>
      <protection locked="0"/>
    </xf>
    <xf numFmtId="184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7" fillId="0" borderId="24" xfId="0" applyNumberFormat="1" applyFont="1" applyBorder="1" applyAlignment="1" applyProtection="1">
      <alignment horizontal="left" vertical="center" shrinkToFit="1"/>
      <protection locked="0"/>
    </xf>
    <xf numFmtId="49" fontId="7" fillId="0" borderId="25" xfId="0" applyNumberFormat="1" applyFont="1" applyBorder="1" applyAlignment="1" applyProtection="1">
      <alignment horizontal="left" vertical="center" shrinkToFit="1"/>
      <protection locked="0"/>
    </xf>
    <xf numFmtId="49" fontId="7" fillId="0" borderId="26" xfId="0" applyNumberFormat="1" applyFont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Border="1" applyAlignment="1" applyProtection="1">
      <alignment horizontal="left" vertical="center" shrinkToFit="1"/>
      <protection locked="0"/>
    </xf>
    <xf numFmtId="184" fontId="7" fillId="0" borderId="17" xfId="0" applyNumberFormat="1" applyFont="1" applyBorder="1" applyAlignment="1" applyProtection="1">
      <alignment horizontal="right" vertical="center" shrinkToFit="1"/>
      <protection locked="0"/>
    </xf>
    <xf numFmtId="184" fontId="7" fillId="0" borderId="28" xfId="0" applyNumberFormat="1" applyFont="1" applyBorder="1" applyAlignment="1" applyProtection="1">
      <alignment horizontal="right" vertical="center" shrinkToFit="1"/>
      <protection locked="0"/>
    </xf>
    <xf numFmtId="184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3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4" fontId="7" fillId="0" borderId="16" xfId="0" applyNumberFormat="1" applyFont="1" applyBorder="1" applyAlignment="1" applyProtection="1">
      <alignment horizontal="right" vertical="center" shrinkToFit="1"/>
      <protection locked="0"/>
    </xf>
    <xf numFmtId="184" fontId="7" fillId="0" borderId="18" xfId="0" applyNumberFormat="1" applyFont="1" applyBorder="1" applyAlignment="1" applyProtection="1">
      <alignment horizontal="right" vertical="center" shrinkToFit="1"/>
      <protection locked="0"/>
    </xf>
    <xf numFmtId="184" fontId="7" fillId="0" borderId="34" xfId="0" applyNumberFormat="1" applyFont="1" applyBorder="1" applyAlignment="1" applyProtection="1">
      <alignment horizontal="right" vertical="center" shrinkToFit="1"/>
      <protection locked="0"/>
    </xf>
    <xf numFmtId="184" fontId="7" fillId="0" borderId="35" xfId="0" applyNumberFormat="1" applyFont="1" applyBorder="1" applyAlignment="1" applyProtection="1">
      <alignment horizontal="right" vertical="center" shrinkToFit="1"/>
      <protection locked="0"/>
    </xf>
    <xf numFmtId="184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84" fontId="0" fillId="0" borderId="36" xfId="0" applyNumberFormat="1" applyFont="1" applyBorder="1" applyAlignment="1">
      <alignment vertical="center"/>
    </xf>
    <xf numFmtId="184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38" xfId="0" applyNumberFormat="1" applyFont="1" applyBorder="1" applyAlignment="1" applyProtection="1">
      <alignment horizontal="left" vertical="center" shrinkToFit="1"/>
      <protection locked="0"/>
    </xf>
    <xf numFmtId="49" fontId="7" fillId="0" borderId="39" xfId="0" applyNumberFormat="1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84" fontId="53" fillId="0" borderId="40" xfId="0" applyNumberFormat="1" applyFont="1" applyFill="1" applyBorder="1" applyAlignment="1" applyProtection="1">
      <alignment horizontal="right" vertical="center" shrinkToFit="1"/>
      <protection locked="0"/>
    </xf>
    <xf numFmtId="184" fontId="53" fillId="0" borderId="17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41" xfId="0" applyNumberFormat="1" applyFont="1" applyBorder="1" applyAlignment="1">
      <alignment horizontal="center" vertical="center" wrapText="1" shrinkToFit="1"/>
    </xf>
    <xf numFmtId="184" fontId="7" fillId="0" borderId="42" xfId="0" applyNumberFormat="1" applyFont="1" applyBorder="1" applyAlignment="1">
      <alignment horizontal="center" vertical="center" wrapText="1" shrinkToFit="1"/>
    </xf>
    <xf numFmtId="184" fontId="0" fillId="0" borderId="43" xfId="0" applyNumberFormat="1" applyFont="1" applyBorder="1" applyAlignment="1">
      <alignment vertical="center"/>
    </xf>
    <xf numFmtId="184" fontId="7" fillId="0" borderId="42" xfId="0" applyNumberFormat="1" applyFont="1" applyBorder="1" applyAlignment="1">
      <alignment horizontal="center" vertical="center" shrinkToFit="1"/>
    </xf>
    <xf numFmtId="184" fontId="7" fillId="0" borderId="41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44" xfId="0" applyNumberFormat="1" applyFont="1" applyBorder="1" applyAlignment="1">
      <alignment horizontal="center" vertical="center" shrinkToFit="1"/>
    </xf>
    <xf numFmtId="184" fontId="7" fillId="0" borderId="45" xfId="0" applyNumberFormat="1" applyFont="1" applyBorder="1" applyAlignment="1">
      <alignment horizontal="center" vertical="center" shrinkToFit="1"/>
    </xf>
    <xf numFmtId="184" fontId="7" fillId="0" borderId="46" xfId="0" applyNumberFormat="1" applyFont="1" applyBorder="1" applyAlignment="1">
      <alignment horizontal="center" vertical="center" shrinkToFit="1"/>
    </xf>
    <xf numFmtId="184" fontId="7" fillId="0" borderId="47" xfId="0" applyNumberFormat="1" applyFont="1" applyBorder="1" applyAlignment="1">
      <alignment horizontal="center" vertical="center" shrinkToFit="1"/>
    </xf>
    <xf numFmtId="184" fontId="7" fillId="0" borderId="40" xfId="0" applyNumberFormat="1" applyFont="1" applyBorder="1" applyAlignment="1">
      <alignment horizontal="center" vertical="center" shrinkToFit="1"/>
    </xf>
    <xf numFmtId="184" fontId="7" fillId="0" borderId="48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 applyProtection="1">
      <alignment horizontal="left" vertical="center" shrinkToFit="1"/>
      <protection locked="0"/>
    </xf>
    <xf numFmtId="49" fontId="7" fillId="0" borderId="45" xfId="0" applyNumberFormat="1" applyFont="1" applyBorder="1" applyAlignment="1" applyProtection="1">
      <alignment horizontal="left" vertical="center" shrinkToFit="1"/>
      <protection locked="0"/>
    </xf>
    <xf numFmtId="49" fontId="7" fillId="0" borderId="40" xfId="0" applyNumberFormat="1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184" fontId="7" fillId="0" borderId="40" xfId="0" applyNumberFormat="1" applyFont="1" applyBorder="1" applyAlignment="1">
      <alignment horizontal="center" vertical="center" wrapText="1" shrinkToFit="1"/>
    </xf>
    <xf numFmtId="184" fontId="7" fillId="0" borderId="48" xfId="0" applyNumberFormat="1" applyFont="1" applyBorder="1" applyAlignment="1">
      <alignment horizontal="center" vertical="center" wrapText="1" shrinkToFit="1"/>
    </xf>
    <xf numFmtId="184" fontId="7" fillId="0" borderId="51" xfId="0" applyNumberFormat="1" applyFont="1" applyBorder="1" applyAlignment="1">
      <alignment horizontal="center" vertical="center" wrapText="1" shrinkToFit="1"/>
    </xf>
    <xf numFmtId="184" fontId="7" fillId="0" borderId="52" xfId="0" applyNumberFormat="1" applyFont="1" applyBorder="1" applyAlignment="1">
      <alignment horizontal="center" vertical="center" wrapText="1" shrinkToFit="1"/>
    </xf>
    <xf numFmtId="184" fontId="9" fillId="0" borderId="0" xfId="0" applyNumberFormat="1" applyFont="1" applyAlignment="1">
      <alignment horizontal="center" vertical="center" wrapText="1"/>
    </xf>
    <xf numFmtId="184" fontId="7" fillId="0" borderId="40" xfId="0" applyNumberFormat="1" applyFont="1" applyBorder="1" applyAlignment="1" applyProtection="1">
      <alignment horizontal="right" vertical="center" shrinkToFit="1"/>
      <protection locked="0"/>
    </xf>
    <xf numFmtId="184" fontId="7" fillId="0" borderId="53" xfId="0" applyNumberFormat="1" applyFont="1" applyBorder="1" applyAlignment="1" applyProtection="1">
      <alignment horizontal="right" vertical="center" shrinkToFit="1"/>
      <protection locked="0"/>
    </xf>
    <xf numFmtId="0" fontId="0" fillId="0" borderId="54" xfId="0" applyFont="1" applyBorder="1" applyAlignment="1">
      <alignment horizontal="center" vertical="center"/>
    </xf>
    <xf numFmtId="184" fontId="7" fillId="0" borderId="54" xfId="0" applyNumberFormat="1" applyFont="1" applyBorder="1" applyAlignment="1">
      <alignment horizontal="center" vertical="center"/>
    </xf>
    <xf numFmtId="184" fontId="7" fillId="0" borderId="5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30"/>
  <sheetViews>
    <sheetView tabSelected="1" view="pageBreakPreview" zoomScale="80" zoomScaleNormal="90" zoomScaleSheetLayoutView="80" zoomScalePageLayoutView="0" workbookViewId="0" topLeftCell="C7">
      <selection activeCell="H16" sqref="H16:H19"/>
    </sheetView>
  </sheetViews>
  <sheetFormatPr defaultColWidth="8.875" defaultRowHeight="13.5"/>
  <cols>
    <col min="1" max="1" width="6.125" style="4" customWidth="1"/>
    <col min="2" max="2" width="14.25390625" style="4" customWidth="1"/>
    <col min="3" max="3" width="48.125" style="4" customWidth="1"/>
    <col min="4" max="4" width="28.375" style="4" customWidth="1"/>
    <col min="5" max="5" width="27.125" style="4" customWidth="1"/>
    <col min="6" max="7" width="17.125" style="4" customWidth="1"/>
    <col min="8" max="8" width="17.25390625" style="4" customWidth="1"/>
    <col min="9" max="12" width="17.125" style="4" customWidth="1"/>
    <col min="13" max="16384" width="8.875" style="4" customWidth="1"/>
  </cols>
  <sheetData>
    <row r="1" ht="14.25">
      <c r="A1" s="3" t="s">
        <v>1</v>
      </c>
    </row>
    <row r="2" spans="1:12" ht="21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7.25">
      <c r="A4" s="6"/>
      <c r="B4" s="7"/>
      <c r="C4" s="7"/>
      <c r="D4" s="7"/>
      <c r="E4" s="7"/>
      <c r="F4" s="7"/>
      <c r="G4" s="7"/>
      <c r="H4" s="7"/>
      <c r="I4" s="8" t="s">
        <v>8</v>
      </c>
      <c r="J4" s="47"/>
      <c r="K4" s="47"/>
      <c r="L4" s="47"/>
    </row>
    <row r="5" ht="18" thickBot="1">
      <c r="A5" s="9"/>
    </row>
    <row r="6" spans="1:12" ht="18" customHeight="1">
      <c r="A6" s="74" t="s">
        <v>0</v>
      </c>
      <c r="B6" s="55" t="s">
        <v>6</v>
      </c>
      <c r="C6" s="56"/>
      <c r="D6" s="59" t="s">
        <v>7</v>
      </c>
      <c r="E6" s="59" t="s">
        <v>5</v>
      </c>
      <c r="F6" s="50" t="s">
        <v>3</v>
      </c>
      <c r="G6" s="66" t="s">
        <v>4</v>
      </c>
      <c r="H6" s="68" t="s">
        <v>9</v>
      </c>
      <c r="I6" s="50" t="s">
        <v>10</v>
      </c>
      <c r="J6" s="66" t="s">
        <v>11</v>
      </c>
      <c r="K6" s="50" t="s">
        <v>14</v>
      </c>
      <c r="L6" s="64" t="s">
        <v>12</v>
      </c>
    </row>
    <row r="7" spans="1:12" ht="66" customHeight="1" thickBot="1">
      <c r="A7" s="75"/>
      <c r="B7" s="57"/>
      <c r="C7" s="58"/>
      <c r="D7" s="60"/>
      <c r="E7" s="60"/>
      <c r="F7" s="51"/>
      <c r="G7" s="67"/>
      <c r="H7" s="69"/>
      <c r="I7" s="53"/>
      <c r="J7" s="67"/>
      <c r="K7" s="51"/>
      <c r="L7" s="65"/>
    </row>
    <row r="8" spans="1:12" ht="20.25" customHeight="1">
      <c r="A8" s="73">
        <v>1</v>
      </c>
      <c r="B8" s="61"/>
      <c r="C8" s="62"/>
      <c r="D8" s="63"/>
      <c r="E8" s="63"/>
      <c r="F8" s="71"/>
      <c r="G8" s="71"/>
      <c r="H8" s="72">
        <f>F8-G8</f>
        <v>0</v>
      </c>
      <c r="I8" s="54">
        <f>ROUNDDOWN(H8*1/2,0)</f>
        <v>0</v>
      </c>
      <c r="J8" s="48">
        <v>2000000</v>
      </c>
      <c r="K8" s="54">
        <f>MIN(I8,J8)</f>
        <v>0</v>
      </c>
      <c r="L8" s="52"/>
    </row>
    <row r="9" spans="1:12" ht="20.25" customHeight="1">
      <c r="A9" s="23"/>
      <c r="B9" s="24"/>
      <c r="C9" s="25"/>
      <c r="D9" s="16"/>
      <c r="E9" s="16"/>
      <c r="F9" s="28"/>
      <c r="G9" s="28"/>
      <c r="H9" s="29"/>
      <c r="I9" s="30"/>
      <c r="J9" s="49"/>
      <c r="K9" s="30"/>
      <c r="L9" s="18"/>
    </row>
    <row r="10" spans="1:12" ht="20.25" customHeight="1">
      <c r="A10" s="23"/>
      <c r="B10" s="24"/>
      <c r="C10" s="25"/>
      <c r="D10" s="16"/>
      <c r="E10" s="16"/>
      <c r="F10" s="28"/>
      <c r="G10" s="28"/>
      <c r="H10" s="29"/>
      <c r="I10" s="30"/>
      <c r="J10" s="49"/>
      <c r="K10" s="30"/>
      <c r="L10" s="18"/>
    </row>
    <row r="11" spans="1:12" ht="20.25" customHeight="1" thickBot="1">
      <c r="A11" s="34"/>
      <c r="B11" s="26"/>
      <c r="C11" s="27"/>
      <c r="D11" s="17"/>
      <c r="E11" s="17"/>
      <c r="F11" s="36"/>
      <c r="G11" s="36"/>
      <c r="H11" s="38"/>
      <c r="I11" s="30"/>
      <c r="J11" s="49"/>
      <c r="K11" s="31"/>
      <c r="L11" s="19"/>
    </row>
    <row r="12" spans="1:12" ht="20.25" customHeight="1">
      <c r="A12" s="33">
        <v>2</v>
      </c>
      <c r="B12" s="44"/>
      <c r="C12" s="45"/>
      <c r="D12" s="15"/>
      <c r="E12" s="15"/>
      <c r="F12" s="35"/>
      <c r="G12" s="35"/>
      <c r="H12" s="37">
        <f>F12-G12</f>
        <v>0</v>
      </c>
      <c r="I12" s="54">
        <f>ROUNDDOWN(H12*1/2,0)</f>
        <v>0</v>
      </c>
      <c r="J12" s="48">
        <v>2000000</v>
      </c>
      <c r="K12" s="39">
        <f>MIN(I12,J12)</f>
        <v>0</v>
      </c>
      <c r="L12" s="18"/>
    </row>
    <row r="13" spans="1:12" ht="20.25" customHeight="1">
      <c r="A13" s="23"/>
      <c r="B13" s="24"/>
      <c r="C13" s="25"/>
      <c r="D13" s="16"/>
      <c r="E13" s="16"/>
      <c r="F13" s="28"/>
      <c r="G13" s="28"/>
      <c r="H13" s="29"/>
      <c r="I13" s="30"/>
      <c r="J13" s="49"/>
      <c r="K13" s="40"/>
      <c r="L13" s="18"/>
    </row>
    <row r="14" spans="1:12" ht="20.25" customHeight="1">
      <c r="A14" s="23"/>
      <c r="B14" s="24"/>
      <c r="C14" s="25"/>
      <c r="D14" s="16"/>
      <c r="E14" s="16"/>
      <c r="F14" s="28"/>
      <c r="G14" s="28"/>
      <c r="H14" s="29"/>
      <c r="I14" s="30"/>
      <c r="J14" s="49"/>
      <c r="K14" s="40"/>
      <c r="L14" s="18"/>
    </row>
    <row r="15" spans="1:12" ht="20.25" customHeight="1" thickBot="1">
      <c r="A15" s="34"/>
      <c r="B15" s="26"/>
      <c r="C15" s="27"/>
      <c r="D15" s="17"/>
      <c r="E15" s="17"/>
      <c r="F15" s="36"/>
      <c r="G15" s="36"/>
      <c r="H15" s="38"/>
      <c r="I15" s="30"/>
      <c r="J15" s="49"/>
      <c r="K15" s="41"/>
      <c r="L15" s="19"/>
    </row>
    <row r="16" spans="1:12" ht="20.25" customHeight="1">
      <c r="A16" s="33">
        <v>3</v>
      </c>
      <c r="B16" s="24"/>
      <c r="C16" s="25"/>
      <c r="D16" s="15"/>
      <c r="E16" s="16"/>
      <c r="F16" s="28"/>
      <c r="G16" s="28"/>
      <c r="H16" s="29">
        <f>F16-G16</f>
        <v>0</v>
      </c>
      <c r="I16" s="54">
        <f>ROUNDDOWN(H16*1/2,0)</f>
        <v>0</v>
      </c>
      <c r="J16" s="48">
        <v>2000000</v>
      </c>
      <c r="K16" s="30">
        <f>MIN(I16,J16)</f>
        <v>0</v>
      </c>
      <c r="L16" s="18"/>
    </row>
    <row r="17" spans="1:12" ht="20.25" customHeight="1">
      <c r="A17" s="23"/>
      <c r="B17" s="24"/>
      <c r="C17" s="25"/>
      <c r="D17" s="16"/>
      <c r="E17" s="16"/>
      <c r="F17" s="28"/>
      <c r="G17" s="28"/>
      <c r="H17" s="29"/>
      <c r="I17" s="30"/>
      <c r="J17" s="49"/>
      <c r="K17" s="30"/>
      <c r="L17" s="18"/>
    </row>
    <row r="18" spans="1:12" ht="20.25" customHeight="1">
      <c r="A18" s="23"/>
      <c r="B18" s="24"/>
      <c r="C18" s="25"/>
      <c r="D18" s="16"/>
      <c r="E18" s="16"/>
      <c r="F18" s="28"/>
      <c r="G18" s="28"/>
      <c r="H18" s="29"/>
      <c r="I18" s="30"/>
      <c r="J18" s="49"/>
      <c r="K18" s="30"/>
      <c r="L18" s="18"/>
    </row>
    <row r="19" spans="1:12" ht="20.25" customHeight="1" thickBot="1">
      <c r="A19" s="34"/>
      <c r="B19" s="26"/>
      <c r="C19" s="27"/>
      <c r="D19" s="17"/>
      <c r="E19" s="17"/>
      <c r="F19" s="28"/>
      <c r="G19" s="28"/>
      <c r="H19" s="29"/>
      <c r="I19" s="30"/>
      <c r="J19" s="49"/>
      <c r="K19" s="30"/>
      <c r="L19" s="19"/>
    </row>
    <row r="20" spans="1:12" ht="20.25" customHeight="1">
      <c r="A20" s="33">
        <v>4</v>
      </c>
      <c r="B20" s="24"/>
      <c r="C20" s="25"/>
      <c r="D20" s="15"/>
      <c r="E20" s="16"/>
      <c r="F20" s="35"/>
      <c r="G20" s="35"/>
      <c r="H20" s="37">
        <f>F20-G20</f>
        <v>0</v>
      </c>
      <c r="I20" s="54">
        <f>ROUNDDOWN(H20*1/2,0)</f>
        <v>0</v>
      </c>
      <c r="J20" s="48">
        <v>2000000</v>
      </c>
      <c r="K20" s="39">
        <f>MIN(I20,J20)</f>
        <v>0</v>
      </c>
      <c r="L20" s="18"/>
    </row>
    <row r="21" spans="1:12" ht="20.25" customHeight="1">
      <c r="A21" s="23"/>
      <c r="B21" s="24"/>
      <c r="C21" s="25"/>
      <c r="D21" s="16"/>
      <c r="E21" s="16"/>
      <c r="F21" s="28"/>
      <c r="G21" s="28"/>
      <c r="H21" s="29"/>
      <c r="I21" s="30"/>
      <c r="J21" s="49"/>
      <c r="K21" s="40"/>
      <c r="L21" s="18"/>
    </row>
    <row r="22" spans="1:12" ht="20.25" customHeight="1">
      <c r="A22" s="23"/>
      <c r="B22" s="24"/>
      <c r="C22" s="25"/>
      <c r="D22" s="16"/>
      <c r="E22" s="16"/>
      <c r="F22" s="28"/>
      <c r="G22" s="28"/>
      <c r="H22" s="29"/>
      <c r="I22" s="30"/>
      <c r="J22" s="49"/>
      <c r="K22" s="40"/>
      <c r="L22" s="18"/>
    </row>
    <row r="23" spans="1:12" ht="20.25" customHeight="1" thickBot="1">
      <c r="A23" s="34"/>
      <c r="B23" s="26"/>
      <c r="C23" s="27"/>
      <c r="D23" s="17"/>
      <c r="E23" s="17"/>
      <c r="F23" s="36"/>
      <c r="G23" s="36"/>
      <c r="H23" s="38"/>
      <c r="I23" s="30"/>
      <c r="J23" s="49"/>
      <c r="K23" s="41"/>
      <c r="L23" s="19"/>
    </row>
    <row r="24" spans="1:12" ht="20.25" customHeight="1">
      <c r="A24" s="33">
        <v>5</v>
      </c>
      <c r="B24" s="24"/>
      <c r="C24" s="25"/>
      <c r="D24" s="15"/>
      <c r="E24" s="16"/>
      <c r="F24" s="35"/>
      <c r="G24" s="35"/>
      <c r="H24" s="37">
        <f>F24-G24</f>
        <v>0</v>
      </c>
      <c r="I24" s="54">
        <f>ROUNDDOWN(H24*1/2,0)</f>
        <v>0</v>
      </c>
      <c r="J24" s="48">
        <v>2000000</v>
      </c>
      <c r="K24" s="39">
        <f>MIN(I24,J24)</f>
        <v>0</v>
      </c>
      <c r="L24" s="18"/>
    </row>
    <row r="25" spans="1:12" ht="20.25" customHeight="1">
      <c r="A25" s="23"/>
      <c r="B25" s="24"/>
      <c r="C25" s="25"/>
      <c r="D25" s="16"/>
      <c r="E25" s="16"/>
      <c r="F25" s="28"/>
      <c r="G25" s="28"/>
      <c r="H25" s="29"/>
      <c r="I25" s="30"/>
      <c r="J25" s="49"/>
      <c r="K25" s="40"/>
      <c r="L25" s="18"/>
    </row>
    <row r="26" spans="1:12" ht="20.25" customHeight="1">
      <c r="A26" s="23"/>
      <c r="B26" s="24"/>
      <c r="C26" s="25"/>
      <c r="D26" s="16"/>
      <c r="E26" s="16"/>
      <c r="F26" s="28"/>
      <c r="G26" s="28"/>
      <c r="H26" s="29"/>
      <c r="I26" s="30"/>
      <c r="J26" s="49"/>
      <c r="K26" s="40"/>
      <c r="L26" s="18"/>
    </row>
    <row r="27" spans="1:12" ht="20.25" customHeight="1" thickBot="1">
      <c r="A27" s="34"/>
      <c r="B27" s="26"/>
      <c r="C27" s="27"/>
      <c r="D27" s="17"/>
      <c r="E27" s="17"/>
      <c r="F27" s="36"/>
      <c r="G27" s="36"/>
      <c r="H27" s="38"/>
      <c r="I27" s="30"/>
      <c r="J27" s="49"/>
      <c r="K27" s="41"/>
      <c r="L27" s="19"/>
    </row>
    <row r="28" spans="1:12" ht="20.25" customHeight="1" hidden="1">
      <c r="A28" s="23">
        <v>6</v>
      </c>
      <c r="B28" s="24"/>
      <c r="C28" s="25"/>
      <c r="D28" s="15"/>
      <c r="E28" s="16"/>
      <c r="F28" s="28"/>
      <c r="G28" s="28"/>
      <c r="H28" s="29">
        <f>F28-G28</f>
        <v>0</v>
      </c>
      <c r="I28" s="30">
        <f>ROUNDDOWN(H28*3/4,0)</f>
        <v>0</v>
      </c>
      <c r="J28" s="32">
        <v>1500000</v>
      </c>
      <c r="K28" s="30">
        <f>MIN(I28,J28)</f>
        <v>0</v>
      </c>
      <c r="L28" s="18"/>
    </row>
    <row r="29" spans="1:12" ht="20.25" customHeight="1" hidden="1">
      <c r="A29" s="23"/>
      <c r="B29" s="24"/>
      <c r="C29" s="25"/>
      <c r="D29" s="16"/>
      <c r="E29" s="16"/>
      <c r="F29" s="28"/>
      <c r="G29" s="28"/>
      <c r="H29" s="29"/>
      <c r="I29" s="30"/>
      <c r="J29" s="32"/>
      <c r="K29" s="30"/>
      <c r="L29" s="18"/>
    </row>
    <row r="30" spans="1:12" ht="20.25" customHeight="1" hidden="1">
      <c r="A30" s="23"/>
      <c r="B30" s="24"/>
      <c r="C30" s="25"/>
      <c r="D30" s="16"/>
      <c r="E30" s="16"/>
      <c r="F30" s="28"/>
      <c r="G30" s="28"/>
      <c r="H30" s="29"/>
      <c r="I30" s="30"/>
      <c r="J30" s="32"/>
      <c r="K30" s="30"/>
      <c r="L30" s="18"/>
    </row>
    <row r="31" spans="1:12" ht="20.25" customHeight="1" hidden="1">
      <c r="A31" s="23"/>
      <c r="B31" s="26"/>
      <c r="C31" s="27"/>
      <c r="D31" s="17"/>
      <c r="E31" s="17"/>
      <c r="F31" s="28"/>
      <c r="G31" s="28"/>
      <c r="H31" s="29"/>
      <c r="I31" s="31"/>
      <c r="J31" s="32"/>
      <c r="K31" s="30"/>
      <c r="L31" s="46"/>
    </row>
    <row r="32" spans="1:12" ht="20.25" customHeight="1" hidden="1">
      <c r="A32" s="33">
        <v>7</v>
      </c>
      <c r="B32" s="24"/>
      <c r="C32" s="25"/>
      <c r="D32" s="15"/>
      <c r="E32" s="16"/>
      <c r="F32" s="35"/>
      <c r="G32" s="35"/>
      <c r="H32" s="37">
        <f>F32-G32</f>
        <v>0</v>
      </c>
      <c r="I32" s="30">
        <f>ROUNDDOWN(H32*3/4,0)</f>
        <v>0</v>
      </c>
      <c r="J32" s="32">
        <v>1500000</v>
      </c>
      <c r="K32" s="43">
        <f>MIN(I32,J32)</f>
        <v>0</v>
      </c>
      <c r="L32" s="42"/>
    </row>
    <row r="33" spans="1:12" ht="20.25" customHeight="1" hidden="1">
      <c r="A33" s="23"/>
      <c r="B33" s="24"/>
      <c r="C33" s="25"/>
      <c r="D33" s="16"/>
      <c r="E33" s="16"/>
      <c r="F33" s="28"/>
      <c r="G33" s="28"/>
      <c r="H33" s="29"/>
      <c r="I33" s="30"/>
      <c r="J33" s="32"/>
      <c r="K33" s="30"/>
      <c r="L33" s="18"/>
    </row>
    <row r="34" spans="1:12" ht="20.25" customHeight="1" hidden="1">
      <c r="A34" s="23"/>
      <c r="B34" s="24"/>
      <c r="C34" s="25"/>
      <c r="D34" s="16"/>
      <c r="E34" s="16"/>
      <c r="F34" s="28"/>
      <c r="G34" s="28"/>
      <c r="H34" s="29"/>
      <c r="I34" s="30"/>
      <c r="J34" s="32"/>
      <c r="K34" s="30"/>
      <c r="L34" s="18"/>
    </row>
    <row r="35" spans="1:12" ht="20.25" customHeight="1" hidden="1">
      <c r="A35" s="34"/>
      <c r="B35" s="26"/>
      <c r="C35" s="27"/>
      <c r="D35" s="17"/>
      <c r="E35" s="17"/>
      <c r="F35" s="36"/>
      <c r="G35" s="36"/>
      <c r="H35" s="38"/>
      <c r="I35" s="31"/>
      <c r="J35" s="32"/>
      <c r="K35" s="31"/>
      <c r="L35" s="19"/>
    </row>
    <row r="36" spans="1:12" ht="20.25" customHeight="1" hidden="1">
      <c r="A36" s="33">
        <v>8</v>
      </c>
      <c r="B36" s="24"/>
      <c r="C36" s="25"/>
      <c r="D36" s="15"/>
      <c r="E36" s="16"/>
      <c r="F36" s="35"/>
      <c r="G36" s="35"/>
      <c r="H36" s="37">
        <f>F36-G36</f>
        <v>0</v>
      </c>
      <c r="I36" s="30">
        <f>ROUNDDOWN(H36*3/4,0)</f>
        <v>0</v>
      </c>
      <c r="J36" s="32">
        <v>1500000</v>
      </c>
      <c r="K36" s="39">
        <f>MIN(I36,J36)</f>
        <v>0</v>
      </c>
      <c r="L36" s="18"/>
    </row>
    <row r="37" spans="1:12" ht="20.25" customHeight="1" hidden="1">
      <c r="A37" s="23"/>
      <c r="B37" s="24"/>
      <c r="C37" s="25"/>
      <c r="D37" s="16"/>
      <c r="E37" s="16"/>
      <c r="F37" s="28"/>
      <c r="G37" s="28"/>
      <c r="H37" s="29"/>
      <c r="I37" s="30"/>
      <c r="J37" s="32"/>
      <c r="K37" s="40"/>
      <c r="L37" s="18"/>
    </row>
    <row r="38" spans="1:12" ht="20.25" customHeight="1" hidden="1">
      <c r="A38" s="23"/>
      <c r="B38" s="24"/>
      <c r="C38" s="25"/>
      <c r="D38" s="16"/>
      <c r="E38" s="16"/>
      <c r="F38" s="28"/>
      <c r="G38" s="28"/>
      <c r="H38" s="29"/>
      <c r="I38" s="30"/>
      <c r="J38" s="32"/>
      <c r="K38" s="40"/>
      <c r="L38" s="18"/>
    </row>
    <row r="39" spans="1:12" ht="20.25" customHeight="1" hidden="1">
      <c r="A39" s="34"/>
      <c r="B39" s="26"/>
      <c r="C39" s="27"/>
      <c r="D39" s="17"/>
      <c r="E39" s="17"/>
      <c r="F39" s="36"/>
      <c r="G39" s="36"/>
      <c r="H39" s="38"/>
      <c r="I39" s="31"/>
      <c r="J39" s="32"/>
      <c r="K39" s="41"/>
      <c r="L39" s="19"/>
    </row>
    <row r="40" spans="1:12" ht="20.25" customHeight="1" hidden="1">
      <c r="A40" s="33">
        <v>9</v>
      </c>
      <c r="B40" s="24"/>
      <c r="C40" s="25"/>
      <c r="D40" s="15"/>
      <c r="E40" s="16"/>
      <c r="F40" s="35"/>
      <c r="G40" s="35"/>
      <c r="H40" s="37">
        <f>F40-G40</f>
        <v>0</v>
      </c>
      <c r="I40" s="30">
        <f>ROUNDDOWN(H40*3/4,0)</f>
        <v>0</v>
      </c>
      <c r="J40" s="32">
        <v>1500000</v>
      </c>
      <c r="K40" s="39">
        <f>MIN(I40,J40)</f>
        <v>0</v>
      </c>
      <c r="L40" s="18"/>
    </row>
    <row r="41" spans="1:12" ht="20.25" customHeight="1" hidden="1">
      <c r="A41" s="23"/>
      <c r="B41" s="24"/>
      <c r="C41" s="25"/>
      <c r="D41" s="16"/>
      <c r="E41" s="16"/>
      <c r="F41" s="28"/>
      <c r="G41" s="28"/>
      <c r="H41" s="29"/>
      <c r="I41" s="30"/>
      <c r="J41" s="32"/>
      <c r="K41" s="40"/>
      <c r="L41" s="18"/>
    </row>
    <row r="42" spans="1:12" ht="20.25" customHeight="1" hidden="1">
      <c r="A42" s="23"/>
      <c r="B42" s="24"/>
      <c r="C42" s="25"/>
      <c r="D42" s="16"/>
      <c r="E42" s="16"/>
      <c r="F42" s="28"/>
      <c r="G42" s="28"/>
      <c r="H42" s="29"/>
      <c r="I42" s="30"/>
      <c r="J42" s="32"/>
      <c r="K42" s="40"/>
      <c r="L42" s="18"/>
    </row>
    <row r="43" spans="1:12" ht="20.25" customHeight="1" hidden="1">
      <c r="A43" s="34"/>
      <c r="B43" s="26"/>
      <c r="C43" s="27"/>
      <c r="D43" s="17"/>
      <c r="E43" s="17"/>
      <c r="F43" s="36"/>
      <c r="G43" s="36"/>
      <c r="H43" s="38"/>
      <c r="I43" s="31"/>
      <c r="J43" s="32"/>
      <c r="K43" s="41"/>
      <c r="L43" s="19"/>
    </row>
    <row r="44" spans="1:12" ht="20.25" customHeight="1" hidden="1">
      <c r="A44" s="23">
        <v>10</v>
      </c>
      <c r="B44" s="24"/>
      <c r="C44" s="25"/>
      <c r="D44" s="15"/>
      <c r="E44" s="16"/>
      <c r="F44" s="28"/>
      <c r="G44" s="28"/>
      <c r="H44" s="29">
        <f>F44-G44</f>
        <v>0</v>
      </c>
      <c r="I44" s="30">
        <f>ROUNDDOWN(H44*3/4,0)</f>
        <v>0</v>
      </c>
      <c r="J44" s="32">
        <v>1500000</v>
      </c>
      <c r="K44" s="30">
        <f>MIN(I44,J44)</f>
        <v>0</v>
      </c>
      <c r="L44" s="18"/>
    </row>
    <row r="45" spans="1:12" ht="20.25" customHeight="1" hidden="1">
      <c r="A45" s="23"/>
      <c r="B45" s="24"/>
      <c r="C45" s="25"/>
      <c r="D45" s="16"/>
      <c r="E45" s="16"/>
      <c r="F45" s="28"/>
      <c r="G45" s="28"/>
      <c r="H45" s="29"/>
      <c r="I45" s="30"/>
      <c r="J45" s="32"/>
      <c r="K45" s="30"/>
      <c r="L45" s="18"/>
    </row>
    <row r="46" spans="1:12" ht="20.25" customHeight="1" hidden="1">
      <c r="A46" s="23"/>
      <c r="B46" s="24"/>
      <c r="C46" s="25"/>
      <c r="D46" s="16"/>
      <c r="E46" s="16"/>
      <c r="F46" s="28"/>
      <c r="G46" s="28"/>
      <c r="H46" s="29"/>
      <c r="I46" s="30"/>
      <c r="J46" s="32"/>
      <c r="K46" s="30"/>
      <c r="L46" s="18"/>
    </row>
    <row r="47" spans="1:12" ht="20.25" customHeight="1" hidden="1">
      <c r="A47" s="23"/>
      <c r="B47" s="26"/>
      <c r="C47" s="27"/>
      <c r="D47" s="17"/>
      <c r="E47" s="17"/>
      <c r="F47" s="28"/>
      <c r="G47" s="28"/>
      <c r="H47" s="29"/>
      <c r="I47" s="31"/>
      <c r="J47" s="32"/>
      <c r="K47" s="30"/>
      <c r="L47" s="19"/>
    </row>
    <row r="48" spans="1:12" ht="20.25" customHeight="1" hidden="1">
      <c r="A48" s="33">
        <v>11</v>
      </c>
      <c r="B48" s="44"/>
      <c r="C48" s="45"/>
      <c r="D48" s="15"/>
      <c r="E48" s="15"/>
      <c r="F48" s="35"/>
      <c r="G48" s="35"/>
      <c r="H48" s="37">
        <f>F48-G48</f>
        <v>0</v>
      </c>
      <c r="I48" s="30">
        <f>ROUNDDOWN(H48*3/4,0)</f>
        <v>0</v>
      </c>
      <c r="J48" s="32">
        <v>1500000</v>
      </c>
      <c r="K48" s="39">
        <f>MIN(I48,J48)</f>
        <v>0</v>
      </c>
      <c r="L48" s="18"/>
    </row>
    <row r="49" spans="1:12" ht="20.25" customHeight="1" hidden="1">
      <c r="A49" s="23"/>
      <c r="B49" s="24"/>
      <c r="C49" s="25"/>
      <c r="D49" s="16"/>
      <c r="E49" s="16"/>
      <c r="F49" s="28"/>
      <c r="G49" s="28"/>
      <c r="H49" s="29"/>
      <c r="I49" s="30"/>
      <c r="J49" s="32"/>
      <c r="K49" s="40"/>
      <c r="L49" s="18"/>
    </row>
    <row r="50" spans="1:12" ht="20.25" customHeight="1" hidden="1">
      <c r="A50" s="23"/>
      <c r="B50" s="24"/>
      <c r="C50" s="25"/>
      <c r="D50" s="16"/>
      <c r="E50" s="16"/>
      <c r="F50" s="28"/>
      <c r="G50" s="28"/>
      <c r="H50" s="29"/>
      <c r="I50" s="30"/>
      <c r="J50" s="32"/>
      <c r="K50" s="40"/>
      <c r="L50" s="18"/>
    </row>
    <row r="51" spans="1:12" ht="20.25" customHeight="1" hidden="1">
      <c r="A51" s="34"/>
      <c r="B51" s="26"/>
      <c r="C51" s="27"/>
      <c r="D51" s="17"/>
      <c r="E51" s="17"/>
      <c r="F51" s="36"/>
      <c r="G51" s="36"/>
      <c r="H51" s="38"/>
      <c r="I51" s="31"/>
      <c r="J51" s="32"/>
      <c r="K51" s="41"/>
      <c r="L51" s="19"/>
    </row>
    <row r="52" spans="1:12" ht="20.25" customHeight="1" hidden="1">
      <c r="A52" s="33">
        <v>12</v>
      </c>
      <c r="B52" s="24"/>
      <c r="C52" s="25"/>
      <c r="D52" s="15"/>
      <c r="E52" s="16"/>
      <c r="F52" s="28"/>
      <c r="G52" s="28"/>
      <c r="H52" s="29">
        <f>F52-G52</f>
        <v>0</v>
      </c>
      <c r="I52" s="30">
        <f>ROUNDDOWN(H52*3/4,0)</f>
        <v>0</v>
      </c>
      <c r="J52" s="32">
        <v>1500000</v>
      </c>
      <c r="K52" s="30">
        <f>MIN(I52,J52)</f>
        <v>0</v>
      </c>
      <c r="L52" s="18"/>
    </row>
    <row r="53" spans="1:12" ht="20.25" customHeight="1" hidden="1">
      <c r="A53" s="23"/>
      <c r="B53" s="24"/>
      <c r="C53" s="25"/>
      <c r="D53" s="16"/>
      <c r="E53" s="16"/>
      <c r="F53" s="28"/>
      <c r="G53" s="28"/>
      <c r="H53" s="29"/>
      <c r="I53" s="30"/>
      <c r="J53" s="32"/>
      <c r="K53" s="30"/>
      <c r="L53" s="18"/>
    </row>
    <row r="54" spans="1:12" ht="20.25" customHeight="1" hidden="1">
      <c r="A54" s="23"/>
      <c r="B54" s="24"/>
      <c r="C54" s="25"/>
      <c r="D54" s="16"/>
      <c r="E54" s="16"/>
      <c r="F54" s="28"/>
      <c r="G54" s="28"/>
      <c r="H54" s="29"/>
      <c r="I54" s="30"/>
      <c r="J54" s="32"/>
      <c r="K54" s="30"/>
      <c r="L54" s="18"/>
    </row>
    <row r="55" spans="1:12" ht="20.25" customHeight="1" hidden="1">
      <c r="A55" s="34"/>
      <c r="B55" s="26"/>
      <c r="C55" s="27"/>
      <c r="D55" s="17"/>
      <c r="E55" s="17"/>
      <c r="F55" s="28"/>
      <c r="G55" s="28"/>
      <c r="H55" s="29"/>
      <c r="I55" s="31"/>
      <c r="J55" s="32"/>
      <c r="K55" s="30"/>
      <c r="L55" s="19"/>
    </row>
    <row r="56" spans="1:12" ht="20.25" customHeight="1" hidden="1">
      <c r="A56" s="33">
        <v>13</v>
      </c>
      <c r="B56" s="24"/>
      <c r="C56" s="25"/>
      <c r="D56" s="15"/>
      <c r="E56" s="16"/>
      <c r="F56" s="35"/>
      <c r="G56" s="35"/>
      <c r="H56" s="37">
        <f>F56-G56</f>
        <v>0</v>
      </c>
      <c r="I56" s="30">
        <f>ROUNDDOWN(H56*3/4,0)</f>
        <v>0</v>
      </c>
      <c r="J56" s="32">
        <v>1500000</v>
      </c>
      <c r="K56" s="39">
        <f>MIN(I56,J56)</f>
        <v>0</v>
      </c>
      <c r="L56" s="18"/>
    </row>
    <row r="57" spans="1:12" ht="20.25" customHeight="1" hidden="1">
      <c r="A57" s="23"/>
      <c r="B57" s="24"/>
      <c r="C57" s="25"/>
      <c r="D57" s="16"/>
      <c r="E57" s="16"/>
      <c r="F57" s="28"/>
      <c r="G57" s="28"/>
      <c r="H57" s="29"/>
      <c r="I57" s="30"/>
      <c r="J57" s="32"/>
      <c r="K57" s="40"/>
      <c r="L57" s="18"/>
    </row>
    <row r="58" spans="1:12" ht="20.25" customHeight="1" hidden="1">
      <c r="A58" s="23"/>
      <c r="B58" s="24"/>
      <c r="C58" s="25"/>
      <c r="D58" s="16"/>
      <c r="E58" s="16"/>
      <c r="F58" s="28"/>
      <c r="G58" s="28"/>
      <c r="H58" s="29"/>
      <c r="I58" s="30"/>
      <c r="J58" s="32"/>
      <c r="K58" s="40"/>
      <c r="L58" s="18"/>
    </row>
    <row r="59" spans="1:12" ht="20.25" customHeight="1" hidden="1">
      <c r="A59" s="34"/>
      <c r="B59" s="26"/>
      <c r="C59" s="27"/>
      <c r="D59" s="17"/>
      <c r="E59" s="17"/>
      <c r="F59" s="36"/>
      <c r="G59" s="36"/>
      <c r="H59" s="38"/>
      <c r="I59" s="31"/>
      <c r="J59" s="32"/>
      <c r="K59" s="41"/>
      <c r="L59" s="19"/>
    </row>
    <row r="60" spans="1:12" ht="20.25" customHeight="1" hidden="1">
      <c r="A60" s="33">
        <v>14</v>
      </c>
      <c r="B60" s="24"/>
      <c r="C60" s="25"/>
      <c r="D60" s="15"/>
      <c r="E60" s="16"/>
      <c r="F60" s="35"/>
      <c r="G60" s="35"/>
      <c r="H60" s="37">
        <f>F60-G60</f>
        <v>0</v>
      </c>
      <c r="I60" s="30">
        <f>ROUNDDOWN(H60*3/4,0)</f>
        <v>0</v>
      </c>
      <c r="J60" s="32">
        <v>1500000</v>
      </c>
      <c r="K60" s="39">
        <f>MIN(I60,J60)</f>
        <v>0</v>
      </c>
      <c r="L60" s="18"/>
    </row>
    <row r="61" spans="1:12" ht="20.25" customHeight="1" hidden="1">
      <c r="A61" s="23"/>
      <c r="B61" s="24"/>
      <c r="C61" s="25"/>
      <c r="D61" s="16"/>
      <c r="E61" s="16"/>
      <c r="F61" s="28"/>
      <c r="G61" s="28"/>
      <c r="H61" s="29"/>
      <c r="I61" s="30"/>
      <c r="J61" s="32"/>
      <c r="K61" s="40"/>
      <c r="L61" s="18"/>
    </row>
    <row r="62" spans="1:12" ht="20.25" customHeight="1" hidden="1">
      <c r="A62" s="23"/>
      <c r="B62" s="24"/>
      <c r="C62" s="25"/>
      <c r="D62" s="16"/>
      <c r="E62" s="16"/>
      <c r="F62" s="28"/>
      <c r="G62" s="28"/>
      <c r="H62" s="29"/>
      <c r="I62" s="30"/>
      <c r="J62" s="32"/>
      <c r="K62" s="40"/>
      <c r="L62" s="18"/>
    </row>
    <row r="63" spans="1:12" ht="20.25" customHeight="1" hidden="1">
      <c r="A63" s="34"/>
      <c r="B63" s="26"/>
      <c r="C63" s="27"/>
      <c r="D63" s="17"/>
      <c r="E63" s="17"/>
      <c r="F63" s="36"/>
      <c r="G63" s="36"/>
      <c r="H63" s="38"/>
      <c r="I63" s="31"/>
      <c r="J63" s="32"/>
      <c r="K63" s="41"/>
      <c r="L63" s="19"/>
    </row>
    <row r="64" spans="1:12" ht="20.25" customHeight="1" hidden="1">
      <c r="A64" s="23">
        <v>15</v>
      </c>
      <c r="B64" s="24"/>
      <c r="C64" s="25"/>
      <c r="D64" s="15"/>
      <c r="E64" s="16"/>
      <c r="F64" s="28"/>
      <c r="G64" s="28"/>
      <c r="H64" s="29">
        <f>F64-G64</f>
        <v>0</v>
      </c>
      <c r="I64" s="30">
        <f>ROUNDDOWN(H64*3/4,0)</f>
        <v>0</v>
      </c>
      <c r="J64" s="32">
        <v>1500000</v>
      </c>
      <c r="K64" s="30">
        <f>MIN(I64,J64)</f>
        <v>0</v>
      </c>
      <c r="L64" s="18"/>
    </row>
    <row r="65" spans="1:12" ht="20.25" customHeight="1" hidden="1">
      <c r="A65" s="23"/>
      <c r="B65" s="24"/>
      <c r="C65" s="25"/>
      <c r="D65" s="16"/>
      <c r="E65" s="16"/>
      <c r="F65" s="28"/>
      <c r="G65" s="28"/>
      <c r="H65" s="29"/>
      <c r="I65" s="30"/>
      <c r="J65" s="32"/>
      <c r="K65" s="30"/>
      <c r="L65" s="18"/>
    </row>
    <row r="66" spans="1:12" ht="20.25" customHeight="1" hidden="1">
      <c r="A66" s="23"/>
      <c r="B66" s="24"/>
      <c r="C66" s="25"/>
      <c r="D66" s="16"/>
      <c r="E66" s="16"/>
      <c r="F66" s="28"/>
      <c r="G66" s="28"/>
      <c r="H66" s="29"/>
      <c r="I66" s="30"/>
      <c r="J66" s="32"/>
      <c r="K66" s="30"/>
      <c r="L66" s="18"/>
    </row>
    <row r="67" spans="1:12" ht="20.25" customHeight="1" hidden="1">
      <c r="A67" s="23"/>
      <c r="B67" s="26"/>
      <c r="C67" s="27"/>
      <c r="D67" s="17"/>
      <c r="E67" s="17"/>
      <c r="F67" s="28"/>
      <c r="G67" s="28"/>
      <c r="H67" s="29"/>
      <c r="I67" s="31"/>
      <c r="J67" s="32"/>
      <c r="K67" s="30"/>
      <c r="L67" s="19"/>
    </row>
    <row r="68" spans="1:12" ht="20.25" customHeight="1" hidden="1">
      <c r="A68" s="33">
        <v>16</v>
      </c>
      <c r="B68" s="44"/>
      <c r="C68" s="45"/>
      <c r="D68" s="15"/>
      <c r="E68" s="15"/>
      <c r="F68" s="35"/>
      <c r="G68" s="35"/>
      <c r="H68" s="37">
        <f>F68-G68</f>
        <v>0</v>
      </c>
      <c r="I68" s="30">
        <f>ROUNDDOWN(H68*3/4,0)</f>
        <v>0</v>
      </c>
      <c r="J68" s="32">
        <v>1500000</v>
      </c>
      <c r="K68" s="39">
        <f>MIN(I68,J68)</f>
        <v>0</v>
      </c>
      <c r="L68" s="18"/>
    </row>
    <row r="69" spans="1:12" ht="20.25" customHeight="1" hidden="1">
      <c r="A69" s="23"/>
      <c r="B69" s="24"/>
      <c r="C69" s="25"/>
      <c r="D69" s="16"/>
      <c r="E69" s="16"/>
      <c r="F69" s="28"/>
      <c r="G69" s="28"/>
      <c r="H69" s="29"/>
      <c r="I69" s="30"/>
      <c r="J69" s="32"/>
      <c r="K69" s="40"/>
      <c r="L69" s="18"/>
    </row>
    <row r="70" spans="1:12" ht="20.25" customHeight="1" hidden="1">
      <c r="A70" s="23"/>
      <c r="B70" s="24"/>
      <c r="C70" s="25"/>
      <c r="D70" s="16"/>
      <c r="E70" s="16"/>
      <c r="F70" s="28"/>
      <c r="G70" s="28"/>
      <c r="H70" s="29"/>
      <c r="I70" s="30"/>
      <c r="J70" s="32"/>
      <c r="K70" s="40"/>
      <c r="L70" s="18"/>
    </row>
    <row r="71" spans="1:12" ht="20.25" customHeight="1" hidden="1">
      <c r="A71" s="34"/>
      <c r="B71" s="26"/>
      <c r="C71" s="27"/>
      <c r="D71" s="17"/>
      <c r="E71" s="17"/>
      <c r="F71" s="36"/>
      <c r="G71" s="36"/>
      <c r="H71" s="38"/>
      <c r="I71" s="31"/>
      <c r="J71" s="32"/>
      <c r="K71" s="41"/>
      <c r="L71" s="19"/>
    </row>
    <row r="72" spans="1:12" ht="20.25" customHeight="1" hidden="1">
      <c r="A72" s="33">
        <v>17</v>
      </c>
      <c r="B72" s="24"/>
      <c r="C72" s="25"/>
      <c r="D72" s="15"/>
      <c r="E72" s="16"/>
      <c r="F72" s="28"/>
      <c r="G72" s="28"/>
      <c r="H72" s="29">
        <f>F72-G72</f>
        <v>0</v>
      </c>
      <c r="I72" s="30">
        <f>ROUNDDOWN(H72*3/4,0)</f>
        <v>0</v>
      </c>
      <c r="J72" s="32">
        <v>1500000</v>
      </c>
      <c r="K72" s="30">
        <f>MIN(I72,J72)</f>
        <v>0</v>
      </c>
      <c r="L72" s="18"/>
    </row>
    <row r="73" spans="1:12" ht="20.25" customHeight="1" hidden="1">
      <c r="A73" s="23"/>
      <c r="B73" s="24"/>
      <c r="C73" s="25"/>
      <c r="D73" s="16"/>
      <c r="E73" s="16"/>
      <c r="F73" s="28"/>
      <c r="G73" s="28"/>
      <c r="H73" s="29"/>
      <c r="I73" s="30"/>
      <c r="J73" s="32"/>
      <c r="K73" s="30"/>
      <c r="L73" s="18"/>
    </row>
    <row r="74" spans="1:12" ht="20.25" customHeight="1" hidden="1">
      <c r="A74" s="23"/>
      <c r="B74" s="24"/>
      <c r="C74" s="25"/>
      <c r="D74" s="16"/>
      <c r="E74" s="16"/>
      <c r="F74" s="28"/>
      <c r="G74" s="28"/>
      <c r="H74" s="29"/>
      <c r="I74" s="30"/>
      <c r="J74" s="32"/>
      <c r="K74" s="30"/>
      <c r="L74" s="18"/>
    </row>
    <row r="75" spans="1:12" ht="20.25" customHeight="1" hidden="1">
      <c r="A75" s="34"/>
      <c r="B75" s="26"/>
      <c r="C75" s="27"/>
      <c r="D75" s="17"/>
      <c r="E75" s="17"/>
      <c r="F75" s="28"/>
      <c r="G75" s="28"/>
      <c r="H75" s="29"/>
      <c r="I75" s="31"/>
      <c r="J75" s="32"/>
      <c r="K75" s="30"/>
      <c r="L75" s="19"/>
    </row>
    <row r="76" spans="1:12" ht="20.25" customHeight="1" hidden="1">
      <c r="A76" s="33">
        <v>18</v>
      </c>
      <c r="B76" s="24"/>
      <c r="C76" s="25"/>
      <c r="D76" s="15"/>
      <c r="E76" s="16"/>
      <c r="F76" s="35"/>
      <c r="G76" s="35"/>
      <c r="H76" s="37">
        <f>F76-G76</f>
        <v>0</v>
      </c>
      <c r="I76" s="30">
        <f>ROUNDDOWN(H76*3/4,0)</f>
        <v>0</v>
      </c>
      <c r="J76" s="32">
        <v>1500000</v>
      </c>
      <c r="K76" s="39">
        <f>MIN(I76,J76)</f>
        <v>0</v>
      </c>
      <c r="L76" s="18"/>
    </row>
    <row r="77" spans="1:12" ht="20.25" customHeight="1" hidden="1">
      <c r="A77" s="23"/>
      <c r="B77" s="24"/>
      <c r="C77" s="25"/>
      <c r="D77" s="16"/>
      <c r="E77" s="16"/>
      <c r="F77" s="28"/>
      <c r="G77" s="28"/>
      <c r="H77" s="29"/>
      <c r="I77" s="30"/>
      <c r="J77" s="32"/>
      <c r="K77" s="40"/>
      <c r="L77" s="18"/>
    </row>
    <row r="78" spans="1:12" ht="20.25" customHeight="1" hidden="1">
      <c r="A78" s="23"/>
      <c r="B78" s="24"/>
      <c r="C78" s="25"/>
      <c r="D78" s="16"/>
      <c r="E78" s="16"/>
      <c r="F78" s="28"/>
      <c r="G78" s="28"/>
      <c r="H78" s="29"/>
      <c r="I78" s="30"/>
      <c r="J78" s="32"/>
      <c r="K78" s="40"/>
      <c r="L78" s="18"/>
    </row>
    <row r="79" spans="1:12" ht="20.25" customHeight="1" hidden="1">
      <c r="A79" s="34"/>
      <c r="B79" s="26"/>
      <c r="C79" s="27"/>
      <c r="D79" s="17"/>
      <c r="E79" s="17"/>
      <c r="F79" s="36"/>
      <c r="G79" s="36"/>
      <c r="H79" s="38"/>
      <c r="I79" s="31"/>
      <c r="J79" s="32"/>
      <c r="K79" s="41"/>
      <c r="L79" s="19"/>
    </row>
    <row r="80" spans="1:12" ht="20.25" customHeight="1" hidden="1">
      <c r="A80" s="33">
        <v>19</v>
      </c>
      <c r="B80" s="24"/>
      <c r="C80" s="25"/>
      <c r="D80" s="15"/>
      <c r="E80" s="16"/>
      <c r="F80" s="35"/>
      <c r="G80" s="35"/>
      <c r="H80" s="37">
        <f>F80-G80</f>
        <v>0</v>
      </c>
      <c r="I80" s="30">
        <f>ROUNDDOWN(H80*3/4,0)</f>
        <v>0</v>
      </c>
      <c r="J80" s="32">
        <v>1500000</v>
      </c>
      <c r="K80" s="39">
        <f>MIN(I80,J80)</f>
        <v>0</v>
      </c>
      <c r="L80" s="18"/>
    </row>
    <row r="81" spans="1:12" ht="20.25" customHeight="1" hidden="1">
      <c r="A81" s="23"/>
      <c r="B81" s="24"/>
      <c r="C81" s="25"/>
      <c r="D81" s="16"/>
      <c r="E81" s="16"/>
      <c r="F81" s="28"/>
      <c r="G81" s="28"/>
      <c r="H81" s="29"/>
      <c r="I81" s="30"/>
      <c r="J81" s="32"/>
      <c r="K81" s="40"/>
      <c r="L81" s="18"/>
    </row>
    <row r="82" spans="1:12" ht="20.25" customHeight="1" hidden="1">
      <c r="A82" s="23"/>
      <c r="B82" s="24"/>
      <c r="C82" s="25"/>
      <c r="D82" s="16"/>
      <c r="E82" s="16"/>
      <c r="F82" s="28"/>
      <c r="G82" s="28"/>
      <c r="H82" s="29"/>
      <c r="I82" s="30"/>
      <c r="J82" s="32"/>
      <c r="K82" s="40"/>
      <c r="L82" s="18"/>
    </row>
    <row r="83" spans="1:12" ht="20.25" customHeight="1" hidden="1">
      <c r="A83" s="34"/>
      <c r="B83" s="26"/>
      <c r="C83" s="27"/>
      <c r="D83" s="17"/>
      <c r="E83" s="17"/>
      <c r="F83" s="36"/>
      <c r="G83" s="36"/>
      <c r="H83" s="38"/>
      <c r="I83" s="31"/>
      <c r="J83" s="32"/>
      <c r="K83" s="41"/>
      <c r="L83" s="19"/>
    </row>
    <row r="84" spans="1:12" ht="20.25" customHeight="1" hidden="1">
      <c r="A84" s="23">
        <v>20</v>
      </c>
      <c r="B84" s="24"/>
      <c r="C84" s="25"/>
      <c r="D84" s="15"/>
      <c r="E84" s="16"/>
      <c r="F84" s="28"/>
      <c r="G84" s="28"/>
      <c r="H84" s="29">
        <f>F84-G84</f>
        <v>0</v>
      </c>
      <c r="I84" s="30">
        <f>ROUNDDOWN(H84*3/4,0)</f>
        <v>0</v>
      </c>
      <c r="J84" s="32">
        <v>1500000</v>
      </c>
      <c r="K84" s="30">
        <f>MIN(I84,J84)</f>
        <v>0</v>
      </c>
      <c r="L84" s="18"/>
    </row>
    <row r="85" spans="1:12" ht="20.25" customHeight="1" hidden="1">
      <c r="A85" s="23"/>
      <c r="B85" s="24"/>
      <c r="C85" s="25"/>
      <c r="D85" s="16"/>
      <c r="E85" s="16"/>
      <c r="F85" s="28"/>
      <c r="G85" s="28"/>
      <c r="H85" s="29"/>
      <c r="I85" s="30"/>
      <c r="J85" s="32"/>
      <c r="K85" s="30"/>
      <c r="L85" s="18"/>
    </row>
    <row r="86" spans="1:12" ht="20.25" customHeight="1" hidden="1">
      <c r="A86" s="23"/>
      <c r="B86" s="24"/>
      <c r="C86" s="25"/>
      <c r="D86" s="16"/>
      <c r="E86" s="16"/>
      <c r="F86" s="28"/>
      <c r="G86" s="28"/>
      <c r="H86" s="29"/>
      <c r="I86" s="30"/>
      <c r="J86" s="32"/>
      <c r="K86" s="30"/>
      <c r="L86" s="18"/>
    </row>
    <row r="87" spans="1:12" ht="20.25" customHeight="1" hidden="1">
      <c r="A87" s="23"/>
      <c r="B87" s="26"/>
      <c r="C87" s="27"/>
      <c r="D87" s="17"/>
      <c r="E87" s="17"/>
      <c r="F87" s="28"/>
      <c r="G87" s="28"/>
      <c r="H87" s="29"/>
      <c r="I87" s="31"/>
      <c r="J87" s="32"/>
      <c r="K87" s="30"/>
      <c r="L87" s="19"/>
    </row>
    <row r="88" spans="1:12" ht="20.25" customHeight="1" hidden="1">
      <c r="A88" s="33">
        <v>21</v>
      </c>
      <c r="B88" s="44"/>
      <c r="C88" s="45"/>
      <c r="D88" s="15"/>
      <c r="E88" s="15"/>
      <c r="F88" s="35"/>
      <c r="G88" s="35"/>
      <c r="H88" s="37">
        <f>F88-G88</f>
        <v>0</v>
      </c>
      <c r="I88" s="30">
        <f>ROUNDDOWN(H88*3/4,0)</f>
        <v>0</v>
      </c>
      <c r="J88" s="32">
        <v>1500000</v>
      </c>
      <c r="K88" s="39">
        <f>MIN(I88,J88)</f>
        <v>0</v>
      </c>
      <c r="L88" s="18"/>
    </row>
    <row r="89" spans="1:12" ht="20.25" customHeight="1" hidden="1">
      <c r="A89" s="23"/>
      <c r="B89" s="24"/>
      <c r="C89" s="25"/>
      <c r="D89" s="16"/>
      <c r="E89" s="16"/>
      <c r="F89" s="28"/>
      <c r="G89" s="28"/>
      <c r="H89" s="29"/>
      <c r="I89" s="30"/>
      <c r="J89" s="32"/>
      <c r="K89" s="40"/>
      <c r="L89" s="18"/>
    </row>
    <row r="90" spans="1:12" ht="20.25" customHeight="1" hidden="1">
      <c r="A90" s="23"/>
      <c r="B90" s="24"/>
      <c r="C90" s="25"/>
      <c r="D90" s="16"/>
      <c r="E90" s="16"/>
      <c r="F90" s="28"/>
      <c r="G90" s="28"/>
      <c r="H90" s="29"/>
      <c r="I90" s="30"/>
      <c r="J90" s="32"/>
      <c r="K90" s="40"/>
      <c r="L90" s="18"/>
    </row>
    <row r="91" spans="1:12" ht="20.25" customHeight="1" hidden="1">
      <c r="A91" s="34"/>
      <c r="B91" s="26"/>
      <c r="C91" s="27"/>
      <c r="D91" s="17"/>
      <c r="E91" s="17"/>
      <c r="F91" s="36"/>
      <c r="G91" s="36"/>
      <c r="H91" s="38"/>
      <c r="I91" s="31"/>
      <c r="J91" s="32"/>
      <c r="K91" s="41"/>
      <c r="L91" s="19"/>
    </row>
    <row r="92" spans="1:12" ht="20.25" customHeight="1" hidden="1">
      <c r="A92" s="33">
        <v>22</v>
      </c>
      <c r="B92" s="24"/>
      <c r="C92" s="25"/>
      <c r="D92" s="15"/>
      <c r="E92" s="16"/>
      <c r="F92" s="28"/>
      <c r="G92" s="28"/>
      <c r="H92" s="29">
        <f>F92-G92</f>
        <v>0</v>
      </c>
      <c r="I92" s="30">
        <f>ROUNDDOWN(H92*3/4,0)</f>
        <v>0</v>
      </c>
      <c r="J92" s="32">
        <v>1500000</v>
      </c>
      <c r="K92" s="30">
        <f>MIN(I92,J92)</f>
        <v>0</v>
      </c>
      <c r="L92" s="18"/>
    </row>
    <row r="93" spans="1:12" ht="20.25" customHeight="1" hidden="1">
      <c r="A93" s="23"/>
      <c r="B93" s="24"/>
      <c r="C93" s="25"/>
      <c r="D93" s="16"/>
      <c r="E93" s="16"/>
      <c r="F93" s="28"/>
      <c r="G93" s="28"/>
      <c r="H93" s="29"/>
      <c r="I93" s="30"/>
      <c r="J93" s="32"/>
      <c r="K93" s="30"/>
      <c r="L93" s="18"/>
    </row>
    <row r="94" spans="1:12" ht="20.25" customHeight="1" hidden="1">
      <c r="A94" s="23"/>
      <c r="B94" s="24"/>
      <c r="C94" s="25"/>
      <c r="D94" s="16"/>
      <c r="E94" s="16"/>
      <c r="F94" s="28"/>
      <c r="G94" s="28"/>
      <c r="H94" s="29"/>
      <c r="I94" s="30"/>
      <c r="J94" s="32"/>
      <c r="K94" s="30"/>
      <c r="L94" s="18"/>
    </row>
    <row r="95" spans="1:12" ht="20.25" customHeight="1" hidden="1">
      <c r="A95" s="34"/>
      <c r="B95" s="26"/>
      <c r="C95" s="27"/>
      <c r="D95" s="17"/>
      <c r="E95" s="17"/>
      <c r="F95" s="28"/>
      <c r="G95" s="28"/>
      <c r="H95" s="29"/>
      <c r="I95" s="31"/>
      <c r="J95" s="32"/>
      <c r="K95" s="30"/>
      <c r="L95" s="19"/>
    </row>
    <row r="96" spans="1:12" ht="20.25" customHeight="1" hidden="1">
      <c r="A96" s="33">
        <v>23</v>
      </c>
      <c r="B96" s="24"/>
      <c r="C96" s="25"/>
      <c r="D96" s="15"/>
      <c r="E96" s="16"/>
      <c r="F96" s="35"/>
      <c r="G96" s="35"/>
      <c r="H96" s="37">
        <f>F96-G96</f>
        <v>0</v>
      </c>
      <c r="I96" s="30">
        <f>ROUNDDOWN(H96*3/4,0)</f>
        <v>0</v>
      </c>
      <c r="J96" s="32">
        <v>1500000</v>
      </c>
      <c r="K96" s="39">
        <f>MIN(I96,J96)</f>
        <v>0</v>
      </c>
      <c r="L96" s="18"/>
    </row>
    <row r="97" spans="1:12" ht="20.25" customHeight="1" hidden="1">
      <c r="A97" s="23"/>
      <c r="B97" s="24"/>
      <c r="C97" s="25"/>
      <c r="D97" s="16"/>
      <c r="E97" s="16"/>
      <c r="F97" s="28"/>
      <c r="G97" s="28"/>
      <c r="H97" s="29"/>
      <c r="I97" s="30"/>
      <c r="J97" s="32"/>
      <c r="K97" s="40"/>
      <c r="L97" s="18"/>
    </row>
    <row r="98" spans="1:12" ht="20.25" customHeight="1" hidden="1">
      <c r="A98" s="23"/>
      <c r="B98" s="24"/>
      <c r="C98" s="25"/>
      <c r="D98" s="16"/>
      <c r="E98" s="16"/>
      <c r="F98" s="28"/>
      <c r="G98" s="28"/>
      <c r="H98" s="29"/>
      <c r="I98" s="30"/>
      <c r="J98" s="32"/>
      <c r="K98" s="40"/>
      <c r="L98" s="18"/>
    </row>
    <row r="99" spans="1:12" ht="20.25" customHeight="1" hidden="1">
      <c r="A99" s="34"/>
      <c r="B99" s="26"/>
      <c r="C99" s="27"/>
      <c r="D99" s="17"/>
      <c r="E99" s="17"/>
      <c r="F99" s="36"/>
      <c r="G99" s="36"/>
      <c r="H99" s="38"/>
      <c r="I99" s="31"/>
      <c r="J99" s="32"/>
      <c r="K99" s="41"/>
      <c r="L99" s="19"/>
    </row>
    <row r="100" spans="1:12" ht="20.25" customHeight="1" hidden="1">
      <c r="A100" s="33">
        <v>24</v>
      </c>
      <c r="B100" s="24"/>
      <c r="C100" s="25"/>
      <c r="D100" s="15"/>
      <c r="E100" s="16"/>
      <c r="F100" s="35"/>
      <c r="G100" s="35"/>
      <c r="H100" s="37">
        <f>F100-G100</f>
        <v>0</v>
      </c>
      <c r="I100" s="30">
        <f>ROUNDDOWN(H100*3/4,0)</f>
        <v>0</v>
      </c>
      <c r="J100" s="32">
        <v>1500000</v>
      </c>
      <c r="K100" s="39">
        <f>MIN(I100,J100)</f>
        <v>0</v>
      </c>
      <c r="L100" s="18"/>
    </row>
    <row r="101" spans="1:12" ht="20.25" customHeight="1" hidden="1">
      <c r="A101" s="23"/>
      <c r="B101" s="24"/>
      <c r="C101" s="25"/>
      <c r="D101" s="16"/>
      <c r="E101" s="16"/>
      <c r="F101" s="28"/>
      <c r="G101" s="28"/>
      <c r="H101" s="29"/>
      <c r="I101" s="30"/>
      <c r="J101" s="32"/>
      <c r="K101" s="40"/>
      <c r="L101" s="18"/>
    </row>
    <row r="102" spans="1:12" ht="20.25" customHeight="1" hidden="1">
      <c r="A102" s="23"/>
      <c r="B102" s="24"/>
      <c r="C102" s="25"/>
      <c r="D102" s="16"/>
      <c r="E102" s="16"/>
      <c r="F102" s="28"/>
      <c r="G102" s="28"/>
      <c r="H102" s="29"/>
      <c r="I102" s="30"/>
      <c r="J102" s="32"/>
      <c r="K102" s="40"/>
      <c r="L102" s="18"/>
    </row>
    <row r="103" spans="1:12" ht="20.25" customHeight="1" hidden="1">
      <c r="A103" s="34"/>
      <c r="B103" s="26"/>
      <c r="C103" s="27"/>
      <c r="D103" s="17"/>
      <c r="E103" s="17"/>
      <c r="F103" s="36"/>
      <c r="G103" s="36"/>
      <c r="H103" s="38"/>
      <c r="I103" s="31"/>
      <c r="J103" s="32"/>
      <c r="K103" s="41"/>
      <c r="L103" s="19"/>
    </row>
    <row r="104" spans="1:12" ht="20.25" customHeight="1" hidden="1">
      <c r="A104" s="23">
        <v>25</v>
      </c>
      <c r="B104" s="24"/>
      <c r="C104" s="25"/>
      <c r="D104" s="15"/>
      <c r="E104" s="16"/>
      <c r="F104" s="28"/>
      <c r="G104" s="28"/>
      <c r="H104" s="29">
        <f>F104-G104</f>
        <v>0</v>
      </c>
      <c r="I104" s="30">
        <f>ROUNDDOWN(H104*3/4,0)</f>
        <v>0</v>
      </c>
      <c r="J104" s="32">
        <v>1500000</v>
      </c>
      <c r="K104" s="30">
        <f>MIN(I104,J104)</f>
        <v>0</v>
      </c>
      <c r="L104" s="18"/>
    </row>
    <row r="105" spans="1:12" ht="20.25" customHeight="1" hidden="1">
      <c r="A105" s="23"/>
      <c r="B105" s="24"/>
      <c r="C105" s="25"/>
      <c r="D105" s="16"/>
      <c r="E105" s="16"/>
      <c r="F105" s="28"/>
      <c r="G105" s="28"/>
      <c r="H105" s="29"/>
      <c r="I105" s="30"/>
      <c r="J105" s="32"/>
      <c r="K105" s="30"/>
      <c r="L105" s="18"/>
    </row>
    <row r="106" spans="1:12" ht="20.25" customHeight="1" hidden="1">
      <c r="A106" s="23"/>
      <c r="B106" s="24"/>
      <c r="C106" s="25"/>
      <c r="D106" s="16"/>
      <c r="E106" s="16"/>
      <c r="F106" s="28"/>
      <c r="G106" s="28"/>
      <c r="H106" s="29"/>
      <c r="I106" s="30"/>
      <c r="J106" s="32"/>
      <c r="K106" s="30"/>
      <c r="L106" s="18"/>
    </row>
    <row r="107" spans="1:12" ht="20.25" customHeight="1" hidden="1">
      <c r="A107" s="23"/>
      <c r="B107" s="26"/>
      <c r="C107" s="27"/>
      <c r="D107" s="17"/>
      <c r="E107" s="17"/>
      <c r="F107" s="28"/>
      <c r="G107" s="28"/>
      <c r="H107" s="29"/>
      <c r="I107" s="31"/>
      <c r="J107" s="32"/>
      <c r="K107" s="30"/>
      <c r="L107" s="19"/>
    </row>
    <row r="108" spans="1:12" ht="20.25" customHeight="1" hidden="1">
      <c r="A108" s="33">
        <v>26</v>
      </c>
      <c r="B108" s="44"/>
      <c r="C108" s="45"/>
      <c r="D108" s="15"/>
      <c r="E108" s="15"/>
      <c r="F108" s="35"/>
      <c r="G108" s="35"/>
      <c r="H108" s="37">
        <f>F108-G108</f>
        <v>0</v>
      </c>
      <c r="I108" s="30">
        <f>ROUNDDOWN(H108*3/4,0)</f>
        <v>0</v>
      </c>
      <c r="J108" s="32">
        <v>1500000</v>
      </c>
      <c r="K108" s="39">
        <f>MIN(I108,J108)</f>
        <v>0</v>
      </c>
      <c r="L108" s="18"/>
    </row>
    <row r="109" spans="1:12" ht="20.25" customHeight="1" hidden="1">
      <c r="A109" s="23"/>
      <c r="B109" s="24"/>
      <c r="C109" s="25"/>
      <c r="D109" s="16"/>
      <c r="E109" s="16"/>
      <c r="F109" s="28"/>
      <c r="G109" s="28"/>
      <c r="H109" s="29"/>
      <c r="I109" s="30"/>
      <c r="J109" s="32"/>
      <c r="K109" s="40"/>
      <c r="L109" s="18"/>
    </row>
    <row r="110" spans="1:12" ht="20.25" customHeight="1" hidden="1">
      <c r="A110" s="23"/>
      <c r="B110" s="24"/>
      <c r="C110" s="25"/>
      <c r="D110" s="16"/>
      <c r="E110" s="16"/>
      <c r="F110" s="28"/>
      <c r="G110" s="28"/>
      <c r="H110" s="29"/>
      <c r="I110" s="30"/>
      <c r="J110" s="32"/>
      <c r="K110" s="40"/>
      <c r="L110" s="18"/>
    </row>
    <row r="111" spans="1:12" ht="20.25" customHeight="1" hidden="1">
      <c r="A111" s="34"/>
      <c r="B111" s="26"/>
      <c r="C111" s="27"/>
      <c r="D111" s="17"/>
      <c r="E111" s="17"/>
      <c r="F111" s="36"/>
      <c r="G111" s="36"/>
      <c r="H111" s="38"/>
      <c r="I111" s="31"/>
      <c r="J111" s="32"/>
      <c r="K111" s="41"/>
      <c r="L111" s="19"/>
    </row>
    <row r="112" spans="1:12" ht="20.25" customHeight="1" hidden="1">
      <c r="A112" s="33">
        <v>27</v>
      </c>
      <c r="B112" s="24"/>
      <c r="C112" s="25"/>
      <c r="D112" s="15"/>
      <c r="E112" s="16"/>
      <c r="F112" s="28"/>
      <c r="G112" s="28"/>
      <c r="H112" s="29">
        <f>F112-G112</f>
        <v>0</v>
      </c>
      <c r="I112" s="30">
        <f>ROUNDDOWN(H112*3/4,0)</f>
        <v>0</v>
      </c>
      <c r="J112" s="32">
        <v>1500000</v>
      </c>
      <c r="K112" s="30">
        <f>MIN(I112,J112)</f>
        <v>0</v>
      </c>
      <c r="L112" s="18"/>
    </row>
    <row r="113" spans="1:12" ht="20.25" customHeight="1" hidden="1">
      <c r="A113" s="23"/>
      <c r="B113" s="24"/>
      <c r="C113" s="25"/>
      <c r="D113" s="16"/>
      <c r="E113" s="16"/>
      <c r="F113" s="28"/>
      <c r="G113" s="28"/>
      <c r="H113" s="29"/>
      <c r="I113" s="30"/>
      <c r="J113" s="32"/>
      <c r="K113" s="30"/>
      <c r="L113" s="18"/>
    </row>
    <row r="114" spans="1:12" ht="20.25" customHeight="1" hidden="1">
      <c r="A114" s="23"/>
      <c r="B114" s="24"/>
      <c r="C114" s="25"/>
      <c r="D114" s="16"/>
      <c r="E114" s="16"/>
      <c r="F114" s="28"/>
      <c r="G114" s="28"/>
      <c r="H114" s="29"/>
      <c r="I114" s="30"/>
      <c r="J114" s="32"/>
      <c r="K114" s="30"/>
      <c r="L114" s="18"/>
    </row>
    <row r="115" spans="1:12" ht="20.25" customHeight="1" hidden="1">
      <c r="A115" s="34"/>
      <c r="B115" s="26"/>
      <c r="C115" s="27"/>
      <c r="D115" s="17"/>
      <c r="E115" s="17"/>
      <c r="F115" s="28"/>
      <c r="G115" s="28"/>
      <c r="H115" s="29"/>
      <c r="I115" s="31"/>
      <c r="J115" s="32"/>
      <c r="K115" s="30"/>
      <c r="L115" s="19"/>
    </row>
    <row r="116" spans="1:12" ht="20.25" customHeight="1" hidden="1">
      <c r="A116" s="33">
        <v>28</v>
      </c>
      <c r="B116" s="24"/>
      <c r="C116" s="25"/>
      <c r="D116" s="15"/>
      <c r="E116" s="16"/>
      <c r="F116" s="35"/>
      <c r="G116" s="35"/>
      <c r="H116" s="37">
        <f>F116-G116</f>
        <v>0</v>
      </c>
      <c r="I116" s="30">
        <f>ROUNDDOWN(H116*3/4,0)</f>
        <v>0</v>
      </c>
      <c r="J116" s="32">
        <v>1500000</v>
      </c>
      <c r="K116" s="39">
        <f>MIN(I116,J116)</f>
        <v>0</v>
      </c>
      <c r="L116" s="18"/>
    </row>
    <row r="117" spans="1:12" ht="20.25" customHeight="1" hidden="1">
      <c r="A117" s="23"/>
      <c r="B117" s="24"/>
      <c r="C117" s="25"/>
      <c r="D117" s="16"/>
      <c r="E117" s="16"/>
      <c r="F117" s="28"/>
      <c r="G117" s="28"/>
      <c r="H117" s="29"/>
      <c r="I117" s="30"/>
      <c r="J117" s="32"/>
      <c r="K117" s="40"/>
      <c r="L117" s="18"/>
    </row>
    <row r="118" spans="1:12" ht="20.25" customHeight="1" hidden="1">
      <c r="A118" s="23"/>
      <c r="B118" s="24"/>
      <c r="C118" s="25"/>
      <c r="D118" s="16"/>
      <c r="E118" s="16"/>
      <c r="F118" s="28"/>
      <c r="G118" s="28"/>
      <c r="H118" s="29"/>
      <c r="I118" s="30"/>
      <c r="J118" s="32"/>
      <c r="K118" s="40"/>
      <c r="L118" s="18"/>
    </row>
    <row r="119" spans="1:12" ht="20.25" customHeight="1" hidden="1">
      <c r="A119" s="34"/>
      <c r="B119" s="26"/>
      <c r="C119" s="27"/>
      <c r="D119" s="17"/>
      <c r="E119" s="17"/>
      <c r="F119" s="36"/>
      <c r="G119" s="36"/>
      <c r="H119" s="38"/>
      <c r="I119" s="31"/>
      <c r="J119" s="32"/>
      <c r="K119" s="41"/>
      <c r="L119" s="19"/>
    </row>
    <row r="120" spans="1:12" ht="20.25" customHeight="1" hidden="1">
      <c r="A120" s="33">
        <v>29</v>
      </c>
      <c r="B120" s="24"/>
      <c r="C120" s="25"/>
      <c r="D120" s="15"/>
      <c r="E120" s="16"/>
      <c r="F120" s="35"/>
      <c r="G120" s="35"/>
      <c r="H120" s="37">
        <f>F120-G120</f>
        <v>0</v>
      </c>
      <c r="I120" s="30">
        <f>ROUNDDOWN(H120*3/4,0)</f>
        <v>0</v>
      </c>
      <c r="J120" s="32">
        <v>1500000</v>
      </c>
      <c r="K120" s="39">
        <f>MIN(I120,J120)</f>
        <v>0</v>
      </c>
      <c r="L120" s="18"/>
    </row>
    <row r="121" spans="1:12" ht="20.25" customHeight="1" hidden="1">
      <c r="A121" s="23"/>
      <c r="B121" s="24"/>
      <c r="C121" s="25"/>
      <c r="D121" s="16"/>
      <c r="E121" s="16"/>
      <c r="F121" s="28"/>
      <c r="G121" s="28"/>
      <c r="H121" s="29"/>
      <c r="I121" s="30"/>
      <c r="J121" s="32"/>
      <c r="K121" s="40"/>
      <c r="L121" s="18"/>
    </row>
    <row r="122" spans="1:12" ht="20.25" customHeight="1" hidden="1">
      <c r="A122" s="23"/>
      <c r="B122" s="24"/>
      <c r="C122" s="25"/>
      <c r="D122" s="16"/>
      <c r="E122" s="16"/>
      <c r="F122" s="28"/>
      <c r="G122" s="28"/>
      <c r="H122" s="29"/>
      <c r="I122" s="30"/>
      <c r="J122" s="32"/>
      <c r="K122" s="40"/>
      <c r="L122" s="18"/>
    </row>
    <row r="123" spans="1:12" ht="20.25" customHeight="1" hidden="1">
      <c r="A123" s="34"/>
      <c r="B123" s="26"/>
      <c r="C123" s="27"/>
      <c r="D123" s="17"/>
      <c r="E123" s="17"/>
      <c r="F123" s="36"/>
      <c r="G123" s="36"/>
      <c r="H123" s="38"/>
      <c r="I123" s="31"/>
      <c r="J123" s="32"/>
      <c r="K123" s="41"/>
      <c r="L123" s="19"/>
    </row>
    <row r="124" spans="1:12" ht="20.25" customHeight="1" hidden="1">
      <c r="A124" s="23">
        <v>30</v>
      </c>
      <c r="B124" s="24"/>
      <c r="C124" s="25"/>
      <c r="D124" s="15"/>
      <c r="E124" s="16"/>
      <c r="F124" s="28"/>
      <c r="G124" s="28"/>
      <c r="H124" s="29">
        <f>F124-G124</f>
        <v>0</v>
      </c>
      <c r="I124" s="30">
        <f>ROUNDDOWN(H124*3/4,0)</f>
        <v>0</v>
      </c>
      <c r="J124" s="32">
        <v>1500000</v>
      </c>
      <c r="K124" s="30">
        <f>MIN(I124,J124)</f>
        <v>0</v>
      </c>
      <c r="L124" s="18"/>
    </row>
    <row r="125" spans="1:12" ht="20.25" customHeight="1" hidden="1">
      <c r="A125" s="23"/>
      <c r="B125" s="24"/>
      <c r="C125" s="25"/>
      <c r="D125" s="16"/>
      <c r="E125" s="16"/>
      <c r="F125" s="28"/>
      <c r="G125" s="28"/>
      <c r="H125" s="29"/>
      <c r="I125" s="30"/>
      <c r="J125" s="32"/>
      <c r="K125" s="30"/>
      <c r="L125" s="18"/>
    </row>
    <row r="126" spans="1:12" ht="20.25" customHeight="1" hidden="1">
      <c r="A126" s="23"/>
      <c r="B126" s="24"/>
      <c r="C126" s="25"/>
      <c r="D126" s="16"/>
      <c r="E126" s="16"/>
      <c r="F126" s="28"/>
      <c r="G126" s="28"/>
      <c r="H126" s="29"/>
      <c r="I126" s="30"/>
      <c r="J126" s="32"/>
      <c r="K126" s="30"/>
      <c r="L126" s="18"/>
    </row>
    <row r="127" spans="1:12" ht="20.25" customHeight="1" hidden="1" thickBot="1">
      <c r="A127" s="23"/>
      <c r="B127" s="26"/>
      <c r="C127" s="27"/>
      <c r="D127" s="17"/>
      <c r="E127" s="17"/>
      <c r="F127" s="28"/>
      <c r="G127" s="28"/>
      <c r="H127" s="29"/>
      <c r="I127" s="31"/>
      <c r="J127" s="32"/>
      <c r="K127" s="30"/>
      <c r="L127" s="46"/>
    </row>
    <row r="128" spans="1:12" ht="28.5" customHeight="1" thickBot="1">
      <c r="A128" s="20" t="s">
        <v>2</v>
      </c>
      <c r="B128" s="21"/>
      <c r="C128" s="21"/>
      <c r="D128" s="21"/>
      <c r="E128" s="22"/>
      <c r="F128" s="10">
        <f>SUM(F8:F127)</f>
        <v>0</v>
      </c>
      <c r="G128" s="10">
        <f>SUM(G8:G127)</f>
        <v>0</v>
      </c>
      <c r="H128" s="11">
        <f>SUM(H8:H127)</f>
        <v>0</v>
      </c>
      <c r="I128" s="12">
        <f>SUM(I8:I127)</f>
        <v>0</v>
      </c>
      <c r="J128" s="13"/>
      <c r="K128" s="14">
        <f>SUM(K8:K127)</f>
        <v>0</v>
      </c>
      <c r="L128" s="1">
        <f>ROUNDDOWN(K128,-3)</f>
        <v>0</v>
      </c>
    </row>
    <row r="130" ht="14.25">
      <c r="A130" s="2"/>
    </row>
  </sheetData>
  <sheetProtection/>
  <mergeCells count="344">
    <mergeCell ref="A2:L2"/>
    <mergeCell ref="E12:E15"/>
    <mergeCell ref="F8:F11"/>
    <mergeCell ref="F12:F15"/>
    <mergeCell ref="H8:H11"/>
    <mergeCell ref="G8:G11"/>
    <mergeCell ref="J8:J11"/>
    <mergeCell ref="K8:K11"/>
    <mergeCell ref="A8:A11"/>
    <mergeCell ref="A6:A7"/>
    <mergeCell ref="F6:F7"/>
    <mergeCell ref="G6:G7"/>
    <mergeCell ref="H6:H7"/>
    <mergeCell ref="A12:A15"/>
    <mergeCell ref="B12:C15"/>
    <mergeCell ref="J6:J7"/>
    <mergeCell ref="D6:D7"/>
    <mergeCell ref="D8:D11"/>
    <mergeCell ref="D12:D15"/>
    <mergeCell ref="G12:G15"/>
    <mergeCell ref="K6:K7"/>
    <mergeCell ref="L12:L15"/>
    <mergeCell ref="L8:L11"/>
    <mergeCell ref="I6:I7"/>
    <mergeCell ref="I8:I11"/>
    <mergeCell ref="B6:C7"/>
    <mergeCell ref="E6:E7"/>
    <mergeCell ref="B8:C11"/>
    <mergeCell ref="E8:E11"/>
    <mergeCell ref="L6:L7"/>
    <mergeCell ref="H12:H15"/>
    <mergeCell ref="I12:I15"/>
    <mergeCell ref="J12:J15"/>
    <mergeCell ref="K12:K15"/>
    <mergeCell ref="J24:J27"/>
    <mergeCell ref="K24:K27"/>
    <mergeCell ref="J16:J19"/>
    <mergeCell ref="K16:K19"/>
    <mergeCell ref="I16:I19"/>
    <mergeCell ref="J4:L4"/>
    <mergeCell ref="A28:A31"/>
    <mergeCell ref="B28:C31"/>
    <mergeCell ref="E28:E31"/>
    <mergeCell ref="F28:F31"/>
    <mergeCell ref="G28:G31"/>
    <mergeCell ref="H28:H31"/>
    <mergeCell ref="I28:I31"/>
    <mergeCell ref="J20:J23"/>
    <mergeCell ref="K20:K23"/>
    <mergeCell ref="L28:L31"/>
    <mergeCell ref="A24:A27"/>
    <mergeCell ref="B24:C27"/>
    <mergeCell ref="E24:E27"/>
    <mergeCell ref="F24:F27"/>
    <mergeCell ref="G24:G27"/>
    <mergeCell ref="H24:H27"/>
    <mergeCell ref="I24:I27"/>
    <mergeCell ref="J28:J31"/>
    <mergeCell ref="K28:K31"/>
    <mergeCell ref="L24:L27"/>
    <mergeCell ref="A20:A23"/>
    <mergeCell ref="B20:C23"/>
    <mergeCell ref="E20:E23"/>
    <mergeCell ref="F20:F23"/>
    <mergeCell ref="G20:G23"/>
    <mergeCell ref="H20:H23"/>
    <mergeCell ref="I20:I23"/>
    <mergeCell ref="D20:D23"/>
    <mergeCell ref="D24:D27"/>
    <mergeCell ref="D16:D19"/>
    <mergeCell ref="J108:J111"/>
    <mergeCell ref="K108:K111"/>
    <mergeCell ref="L20:L23"/>
    <mergeCell ref="A16:A19"/>
    <mergeCell ref="B16:C19"/>
    <mergeCell ref="E16:E19"/>
    <mergeCell ref="F16:F19"/>
    <mergeCell ref="G16:G19"/>
    <mergeCell ref="H16:H19"/>
    <mergeCell ref="J112:J115"/>
    <mergeCell ref="K112:K115"/>
    <mergeCell ref="L16:L19"/>
    <mergeCell ref="A108:A111"/>
    <mergeCell ref="B108:C111"/>
    <mergeCell ref="E108:E111"/>
    <mergeCell ref="F108:F111"/>
    <mergeCell ref="G108:G111"/>
    <mergeCell ref="H108:H111"/>
    <mergeCell ref="I108:I111"/>
    <mergeCell ref="J116:J119"/>
    <mergeCell ref="K116:K119"/>
    <mergeCell ref="L108:L111"/>
    <mergeCell ref="A112:A115"/>
    <mergeCell ref="B112:C115"/>
    <mergeCell ref="E112:E115"/>
    <mergeCell ref="F112:F115"/>
    <mergeCell ref="G112:G115"/>
    <mergeCell ref="H112:H115"/>
    <mergeCell ref="I112:I115"/>
    <mergeCell ref="J120:J123"/>
    <mergeCell ref="K120:K123"/>
    <mergeCell ref="L112:L115"/>
    <mergeCell ref="A116:A119"/>
    <mergeCell ref="B116:C119"/>
    <mergeCell ref="E116:E119"/>
    <mergeCell ref="F116:F119"/>
    <mergeCell ref="G116:G119"/>
    <mergeCell ref="H116:H119"/>
    <mergeCell ref="I116:I119"/>
    <mergeCell ref="J124:J127"/>
    <mergeCell ref="K124:K127"/>
    <mergeCell ref="L116:L119"/>
    <mergeCell ref="A120:A123"/>
    <mergeCell ref="B120:C123"/>
    <mergeCell ref="E120:E123"/>
    <mergeCell ref="F120:F123"/>
    <mergeCell ref="G120:G123"/>
    <mergeCell ref="H120:H123"/>
    <mergeCell ref="I120:I123"/>
    <mergeCell ref="J88:J91"/>
    <mergeCell ref="K88:K91"/>
    <mergeCell ref="L120:L123"/>
    <mergeCell ref="A124:A127"/>
    <mergeCell ref="B124:C127"/>
    <mergeCell ref="E124:E127"/>
    <mergeCell ref="F124:F127"/>
    <mergeCell ref="G124:G127"/>
    <mergeCell ref="H124:H127"/>
    <mergeCell ref="I124:I127"/>
    <mergeCell ref="J92:J95"/>
    <mergeCell ref="K92:K95"/>
    <mergeCell ref="L124:L127"/>
    <mergeCell ref="A88:A91"/>
    <mergeCell ref="B88:C91"/>
    <mergeCell ref="E88:E91"/>
    <mergeCell ref="F88:F91"/>
    <mergeCell ref="G88:G91"/>
    <mergeCell ref="H88:H91"/>
    <mergeCell ref="I88:I91"/>
    <mergeCell ref="J96:J99"/>
    <mergeCell ref="K96:K99"/>
    <mergeCell ref="L88:L91"/>
    <mergeCell ref="A92:A95"/>
    <mergeCell ref="B92:C95"/>
    <mergeCell ref="E92:E95"/>
    <mergeCell ref="F92:F95"/>
    <mergeCell ref="G92:G95"/>
    <mergeCell ref="H92:H95"/>
    <mergeCell ref="I92:I95"/>
    <mergeCell ref="J100:J103"/>
    <mergeCell ref="K100:K103"/>
    <mergeCell ref="L92:L95"/>
    <mergeCell ref="A96:A99"/>
    <mergeCell ref="B96:C99"/>
    <mergeCell ref="E96:E99"/>
    <mergeCell ref="F96:F99"/>
    <mergeCell ref="G96:G99"/>
    <mergeCell ref="H96:H99"/>
    <mergeCell ref="I96:I99"/>
    <mergeCell ref="J104:J107"/>
    <mergeCell ref="K104:K107"/>
    <mergeCell ref="L96:L99"/>
    <mergeCell ref="A100:A103"/>
    <mergeCell ref="B100:C103"/>
    <mergeCell ref="E100:E103"/>
    <mergeCell ref="F100:F103"/>
    <mergeCell ref="G100:G103"/>
    <mergeCell ref="H100:H103"/>
    <mergeCell ref="I100:I103"/>
    <mergeCell ref="J68:J71"/>
    <mergeCell ref="K68:K71"/>
    <mergeCell ref="L100:L103"/>
    <mergeCell ref="A104:A107"/>
    <mergeCell ref="B104:C107"/>
    <mergeCell ref="E104:E107"/>
    <mergeCell ref="F104:F107"/>
    <mergeCell ref="G104:G107"/>
    <mergeCell ref="H104:H107"/>
    <mergeCell ref="I104:I107"/>
    <mergeCell ref="J72:J75"/>
    <mergeCell ref="K72:K75"/>
    <mergeCell ref="L104:L107"/>
    <mergeCell ref="A68:A71"/>
    <mergeCell ref="B68:C71"/>
    <mergeCell ref="E68:E71"/>
    <mergeCell ref="F68:F71"/>
    <mergeCell ref="G68:G71"/>
    <mergeCell ref="H68:H71"/>
    <mergeCell ref="I68:I71"/>
    <mergeCell ref="J76:J79"/>
    <mergeCell ref="K76:K79"/>
    <mergeCell ref="L68:L71"/>
    <mergeCell ref="A72:A75"/>
    <mergeCell ref="B72:C75"/>
    <mergeCell ref="E72:E75"/>
    <mergeCell ref="F72:F75"/>
    <mergeCell ref="G72:G75"/>
    <mergeCell ref="H72:H75"/>
    <mergeCell ref="I72:I75"/>
    <mergeCell ref="J80:J83"/>
    <mergeCell ref="K80:K83"/>
    <mergeCell ref="L72:L75"/>
    <mergeCell ref="A76:A79"/>
    <mergeCell ref="B76:C79"/>
    <mergeCell ref="E76:E79"/>
    <mergeCell ref="F76:F79"/>
    <mergeCell ref="G76:G79"/>
    <mergeCell ref="H76:H79"/>
    <mergeCell ref="I76:I79"/>
    <mergeCell ref="J84:J87"/>
    <mergeCell ref="K84:K87"/>
    <mergeCell ref="L76:L79"/>
    <mergeCell ref="A80:A83"/>
    <mergeCell ref="B80:C83"/>
    <mergeCell ref="E80:E83"/>
    <mergeCell ref="F80:F83"/>
    <mergeCell ref="G80:G83"/>
    <mergeCell ref="H80:H83"/>
    <mergeCell ref="I80:I83"/>
    <mergeCell ref="J48:J51"/>
    <mergeCell ref="K48:K51"/>
    <mergeCell ref="L80:L83"/>
    <mergeCell ref="A84:A87"/>
    <mergeCell ref="B84:C87"/>
    <mergeCell ref="E84:E87"/>
    <mergeCell ref="F84:F87"/>
    <mergeCell ref="G84:G87"/>
    <mergeCell ref="H84:H87"/>
    <mergeCell ref="I84:I87"/>
    <mergeCell ref="J52:J55"/>
    <mergeCell ref="K52:K55"/>
    <mergeCell ref="L84:L87"/>
    <mergeCell ref="A48:A51"/>
    <mergeCell ref="B48:C51"/>
    <mergeCell ref="E48:E51"/>
    <mergeCell ref="F48:F51"/>
    <mergeCell ref="G48:G51"/>
    <mergeCell ref="H48:H51"/>
    <mergeCell ref="I48:I51"/>
    <mergeCell ref="J56:J59"/>
    <mergeCell ref="K56:K59"/>
    <mergeCell ref="L48:L51"/>
    <mergeCell ref="A52:A55"/>
    <mergeCell ref="B52:C55"/>
    <mergeCell ref="E52:E55"/>
    <mergeCell ref="F52:F55"/>
    <mergeCell ref="G52:G55"/>
    <mergeCell ref="H52:H55"/>
    <mergeCell ref="I52:I55"/>
    <mergeCell ref="J60:J63"/>
    <mergeCell ref="K60:K63"/>
    <mergeCell ref="L52:L55"/>
    <mergeCell ref="A56:A59"/>
    <mergeCell ref="B56:C59"/>
    <mergeCell ref="E56:E59"/>
    <mergeCell ref="F56:F59"/>
    <mergeCell ref="G56:G59"/>
    <mergeCell ref="H56:H59"/>
    <mergeCell ref="I56:I59"/>
    <mergeCell ref="J64:J67"/>
    <mergeCell ref="K64:K67"/>
    <mergeCell ref="L56:L59"/>
    <mergeCell ref="A60:A63"/>
    <mergeCell ref="B60:C63"/>
    <mergeCell ref="E60:E63"/>
    <mergeCell ref="F60:F63"/>
    <mergeCell ref="G60:G63"/>
    <mergeCell ref="H60:H63"/>
    <mergeCell ref="I60:I63"/>
    <mergeCell ref="K32:K35"/>
    <mergeCell ref="L64:L67"/>
    <mergeCell ref="L60:L63"/>
    <mergeCell ref="A64:A67"/>
    <mergeCell ref="B64:C67"/>
    <mergeCell ref="E64:E67"/>
    <mergeCell ref="F64:F67"/>
    <mergeCell ref="G64:G67"/>
    <mergeCell ref="H64:H67"/>
    <mergeCell ref="I64:I67"/>
    <mergeCell ref="J36:J39"/>
    <mergeCell ref="K36:K39"/>
    <mergeCell ref="A32:A35"/>
    <mergeCell ref="B32:C35"/>
    <mergeCell ref="E32:E35"/>
    <mergeCell ref="F32:F35"/>
    <mergeCell ref="G32:G35"/>
    <mergeCell ref="H32:H35"/>
    <mergeCell ref="I32:I35"/>
    <mergeCell ref="J32:J35"/>
    <mergeCell ref="J40:J43"/>
    <mergeCell ref="K40:K43"/>
    <mergeCell ref="L32:L35"/>
    <mergeCell ref="A36:A39"/>
    <mergeCell ref="B36:C39"/>
    <mergeCell ref="E36:E39"/>
    <mergeCell ref="F36:F39"/>
    <mergeCell ref="G36:G39"/>
    <mergeCell ref="H36:H39"/>
    <mergeCell ref="I36:I39"/>
    <mergeCell ref="J44:J47"/>
    <mergeCell ref="K44:K47"/>
    <mergeCell ref="L36:L39"/>
    <mergeCell ref="A40:A43"/>
    <mergeCell ref="B40:C43"/>
    <mergeCell ref="E40:E43"/>
    <mergeCell ref="F40:F43"/>
    <mergeCell ref="G40:G43"/>
    <mergeCell ref="H40:H43"/>
    <mergeCell ref="I40:I43"/>
    <mergeCell ref="L44:L47"/>
    <mergeCell ref="A128:E128"/>
    <mergeCell ref="L40:L43"/>
    <mergeCell ref="A44:A47"/>
    <mergeCell ref="B44:C47"/>
    <mergeCell ref="E44:E47"/>
    <mergeCell ref="F44:F47"/>
    <mergeCell ref="G44:G47"/>
    <mergeCell ref="H44:H47"/>
    <mergeCell ref="I44:I4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D124:D127"/>
    <mergeCell ref="D100:D103"/>
    <mergeCell ref="D104:D107"/>
    <mergeCell ref="D108:D111"/>
    <mergeCell ref="D112:D115"/>
    <mergeCell ref="D116:D119"/>
    <mergeCell ref="D120:D123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横沢　愛美</dc:creator>
  <cp:keywords/>
  <dc:description/>
  <cp:lastModifiedBy>浦西 則志</cp:lastModifiedBy>
  <cp:lastPrinted>2022-07-21T23:25:36Z</cp:lastPrinted>
  <dcterms:created xsi:type="dcterms:W3CDTF">2022-07-21T09:32:37Z</dcterms:created>
  <dcterms:modified xsi:type="dcterms:W3CDTF">2024-03-11T09:18:04Z</dcterms:modified>
  <cp:category/>
  <cp:version/>
  <cp:contentType/>
  <cp:contentStatus/>
</cp:coreProperties>
</file>