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C:\Users\250104\Downloads\"/>
    </mc:Choice>
  </mc:AlternateContent>
  <xr:revisionPtr revIDLastSave="1" documentId="13_ncr:1_{70B6620D-EFDF-411A-BB2E-BE480BCDFE0F}" xr6:coauthVersionLast="47" xr6:coauthVersionMax="47" xr10:uidLastSave="{CE6C4216-79A8-4A2E-A6D9-FF20C54D1010}"/>
  <bookViews>
    <workbookView xWindow="-110" yWindow="-110" windowWidth="19420" windowHeight="11500" xr2:uid="{741FACFB-C4AF-4D44-A0A0-2F03E864A163}"/>
  </bookViews>
  <sheets>
    <sheet name="概算シート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D6" i="1"/>
  <c r="C6" i="1"/>
  <c r="C8" i="1"/>
  <c r="G8" i="1"/>
  <c r="G7" i="1"/>
  <c r="C7" i="1"/>
  <c r="D8" i="1" l="1"/>
  <c r="F8" i="1"/>
  <c r="E8" i="1"/>
</calcChain>
</file>

<file path=xl/sharedStrings.xml><?xml version="1.0" encoding="utf-8"?>
<sst xmlns="http://schemas.openxmlformats.org/spreadsheetml/2006/main" count="29" uniqueCount="24">
  <si>
    <t>感染症発生時にケアを行う職員数/日</t>
    <rPh sb="0" eb="3">
      <t>カンセンショウ</t>
    </rPh>
    <rPh sb="3" eb="6">
      <t>ハッセイトキ</t>
    </rPh>
    <rPh sb="10" eb="11">
      <t>オコナ</t>
    </rPh>
    <rPh sb="12" eb="14">
      <t>ショクイン</t>
    </rPh>
    <rPh sb="14" eb="15">
      <t>スウ</t>
    </rPh>
    <rPh sb="16" eb="17">
      <t>ヒ</t>
    </rPh>
    <phoneticPr fontId="2"/>
  </si>
  <si>
    <t>←想定人数を入力してください</t>
    <rPh sb="1" eb="3">
      <t>ソウテイ</t>
    </rPh>
    <rPh sb="3" eb="5">
      <t>ニンズウ</t>
    </rPh>
    <rPh sb="6" eb="8">
      <t>ニュウリョク</t>
    </rPh>
    <phoneticPr fontId="2"/>
  </si>
  <si>
    <t>〇使用量概算(自動計算)</t>
    <rPh sb="1" eb="4">
      <t>シヨウリョウ</t>
    </rPh>
    <rPh sb="4" eb="6">
      <t>ガイサン</t>
    </rPh>
    <rPh sb="7" eb="9">
      <t>ジドウ</t>
    </rPh>
    <rPh sb="9" eb="11">
      <t>ケイサン</t>
    </rPh>
    <phoneticPr fontId="2"/>
  </si>
  <si>
    <t>サージカルマスク(枚)</t>
    <rPh sb="9" eb="10">
      <t>マイ</t>
    </rPh>
    <phoneticPr fontId="2"/>
  </si>
  <si>
    <t>N95マスク(枚)</t>
    <phoneticPr fontId="2"/>
  </si>
  <si>
    <t>アイソレーションガウン(枚)</t>
    <phoneticPr fontId="2"/>
  </si>
  <si>
    <t>フェイスシールド(枚)
※再利用前提</t>
    <rPh sb="13" eb="16">
      <t>サイリヨウ</t>
    </rPh>
    <rPh sb="16" eb="18">
      <t>ゼンテイ</t>
    </rPh>
    <phoneticPr fontId="2"/>
  </si>
  <si>
    <t>非滅菌手袋(枚)</t>
    <rPh sb="6" eb="7">
      <t>マイ</t>
    </rPh>
    <phoneticPr fontId="2"/>
  </si>
  <si>
    <t>参考備蓄量(30日分)</t>
    <rPh sb="0" eb="2">
      <t>サンコウ</t>
    </rPh>
    <rPh sb="2" eb="5">
      <t>ビチクリョウ</t>
    </rPh>
    <rPh sb="8" eb="9">
      <t>ニチ</t>
    </rPh>
    <rPh sb="9" eb="10">
      <t>ブン</t>
    </rPh>
    <phoneticPr fontId="2"/>
  </si>
  <si>
    <t>平時使用量(1日あたり)</t>
    <rPh sb="0" eb="2">
      <t>ヘイジ</t>
    </rPh>
    <rPh sb="2" eb="5">
      <t>シヨウリョウ</t>
    </rPh>
    <rPh sb="7" eb="8">
      <t>ニチ</t>
    </rPh>
    <phoneticPr fontId="2"/>
  </si>
  <si>
    <t>感染症拡大時使用量（1日あたり）</t>
  </si>
  <si>
    <t>※計算前提</t>
    <rPh sb="1" eb="5">
      <t>ケイサンゼンテイ</t>
    </rPh>
    <phoneticPr fontId="2"/>
  </si>
  <si>
    <t>サージカルマスク</t>
  </si>
  <si>
    <t>N95マスク</t>
  </si>
  <si>
    <t>アイソレーションガウン</t>
  </si>
  <si>
    <t>フェイスシールド</t>
  </si>
  <si>
    <t>非滅菌手袋</t>
  </si>
  <si>
    <t>職員数 × 1枚</t>
  </si>
  <si>
    <t>感染対応職員数 × 0枚</t>
    <phoneticPr fontId="2"/>
  </si>
  <si>
    <t>職員数 × 0枚</t>
    <phoneticPr fontId="2"/>
  </si>
  <si>
    <t>職員数 × 2組</t>
    <phoneticPr fontId="2"/>
  </si>
  <si>
    <t>職員数 × 2〜3枚</t>
  </si>
  <si>
    <t>感染対応職員数 × 1枚</t>
  </si>
  <si>
    <t>職員数 × 4組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</si>
</sst>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F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4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3909-DCEC-495D-83F2-266DF306D9E5}">
  <dimension ref="B1:G13"/>
  <sheetViews>
    <sheetView showGridLines="0" tabSelected="1" zoomScale="70" zoomScaleNormal="70" workbookViewId="0">
      <selection activeCell="D10" sqref="D10"/>
    </sheetView>
  </sheetViews>
  <sheetFormatPr defaultRowHeight="18"/>
  <cols>
    <col min="2" max="2" width="32.125" customWidth="1"/>
    <col min="3" max="3" width="21.375" customWidth="1"/>
    <col min="4" max="4" width="23.125" customWidth="1"/>
    <col min="5" max="5" width="24.875" customWidth="1"/>
    <col min="6" max="6" width="19.75" customWidth="1"/>
    <col min="7" max="7" width="14.875" customWidth="1"/>
  </cols>
  <sheetData>
    <row r="1" spans="2:7" ht="18.600000000000001" thickBot="1"/>
    <row r="2" spans="2:7" ht="18.600000000000001" thickBot="1">
      <c r="B2" s="7" t="s">
        <v>0</v>
      </c>
      <c r="C2" s="8">
        <v>30</v>
      </c>
      <c r="D2" s="6" t="s">
        <v>1</v>
      </c>
    </row>
    <row r="4" spans="2:7">
      <c r="B4" t="s">
        <v>2</v>
      </c>
    </row>
    <row r="5" spans="2:7" ht="36">
      <c r="B5" s="2"/>
      <c r="C5" s="2" t="s">
        <v>3</v>
      </c>
      <c r="D5" s="2" t="s">
        <v>4</v>
      </c>
      <c r="E5" s="2" t="s">
        <v>5</v>
      </c>
      <c r="F5" s="4" t="s">
        <v>6</v>
      </c>
      <c r="G5" s="2" t="s">
        <v>7</v>
      </c>
    </row>
    <row r="6" spans="2:7">
      <c r="B6" s="1" t="s">
        <v>8</v>
      </c>
      <c r="C6" s="9">
        <f>C8*30</f>
        <v>2700</v>
      </c>
      <c r="D6" s="9">
        <f t="shared" ref="D6:G6" si="0">D8*30</f>
        <v>900</v>
      </c>
      <c r="E6" s="9">
        <f t="shared" si="0"/>
        <v>900</v>
      </c>
      <c r="F6" s="9">
        <f>F8</f>
        <v>30</v>
      </c>
      <c r="G6" s="9">
        <f t="shared" si="0"/>
        <v>7200</v>
      </c>
    </row>
    <row r="7" spans="2:7">
      <c r="B7" s="5" t="s">
        <v>9</v>
      </c>
      <c r="C7" s="10">
        <f>$C$2</f>
        <v>30</v>
      </c>
      <c r="D7" s="10">
        <v>0</v>
      </c>
      <c r="E7" s="10">
        <v>0</v>
      </c>
      <c r="F7" s="10">
        <v>0</v>
      </c>
      <c r="G7" s="10">
        <f>$C$2*4</f>
        <v>120</v>
      </c>
    </row>
    <row r="8" spans="2:7">
      <c r="B8" s="11" t="s">
        <v>10</v>
      </c>
      <c r="C8" s="12">
        <f>$C$2*3</f>
        <v>90</v>
      </c>
      <c r="D8" s="12">
        <f>C2*1</f>
        <v>30</v>
      </c>
      <c r="E8" s="12">
        <f>C2</f>
        <v>30</v>
      </c>
      <c r="F8" s="12">
        <f>C2</f>
        <v>30</v>
      </c>
      <c r="G8" s="12">
        <f>$C$2*8</f>
        <v>240</v>
      </c>
    </row>
    <row r="9" spans="2:7">
      <c r="B9" s="13"/>
      <c r="C9" s="13"/>
      <c r="D9" s="13"/>
      <c r="E9" s="13"/>
      <c r="F9" s="13"/>
      <c r="G9" s="13"/>
    </row>
    <row r="10" spans="2:7">
      <c r="B10" t="s">
        <v>11</v>
      </c>
    </row>
    <row r="11" spans="2:7">
      <c r="B11" s="3"/>
      <c r="C11" s="3" t="s">
        <v>12</v>
      </c>
      <c r="D11" s="3" t="s">
        <v>13</v>
      </c>
      <c r="E11" s="3" t="s">
        <v>14</v>
      </c>
      <c r="F11" s="3" t="s">
        <v>15</v>
      </c>
      <c r="G11" s="3" t="s">
        <v>16</v>
      </c>
    </row>
    <row r="12" spans="2:7">
      <c r="B12" s="1" t="s">
        <v>9</v>
      </c>
      <c r="C12" s="1" t="s">
        <v>17</v>
      </c>
      <c r="D12" s="1" t="s">
        <v>18</v>
      </c>
      <c r="E12" s="1" t="s">
        <v>18</v>
      </c>
      <c r="F12" s="1" t="s">
        <v>19</v>
      </c>
      <c r="G12" s="1" t="s">
        <v>20</v>
      </c>
    </row>
    <row r="13" spans="2:7">
      <c r="B13" s="1" t="s">
        <v>10</v>
      </c>
      <c r="C13" s="1" t="s">
        <v>21</v>
      </c>
      <c r="D13" s="1" t="s">
        <v>22</v>
      </c>
      <c r="E13" s="1" t="s">
        <v>22</v>
      </c>
      <c r="F13" s="1" t="s">
        <v>22</v>
      </c>
      <c r="G13" s="1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洋介</dc:creator>
  <cp:keywords/>
  <dc:description/>
  <cp:lastModifiedBy>佐藤 洋介</cp:lastModifiedBy>
  <cp:revision/>
  <dcterms:created xsi:type="dcterms:W3CDTF">2026-06-15T05:24:59Z</dcterms:created>
  <dcterms:modified xsi:type="dcterms:W3CDTF">2026-06-15T08:05:28Z</dcterms:modified>
  <cp:category/>
  <cp:contentStatus/>
</cp:coreProperties>
</file>