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50104\Downloads\"/>
    </mc:Choice>
  </mc:AlternateContent>
  <xr:revisionPtr revIDLastSave="0" documentId="13_ncr:1_{771977CB-CFDE-4D55-A270-7DA158C9F9B8}" xr6:coauthVersionLast="47" xr6:coauthVersionMax="47" xr10:uidLastSave="{00000000-0000-0000-0000-000000000000}"/>
  <bookViews>
    <workbookView xWindow="-108" yWindow="-108" windowWidth="23256" windowHeight="12456" xr2:uid="{F46C628F-2A19-445A-8EFF-57689F6B8192}"/>
  </bookViews>
  <sheets>
    <sheet name="使用方法" sheetId="3" r:id="rId1"/>
    <sheet name="CSVデータ貼付" sheetId="2" r:id="rId2"/>
    <sheet name="集計結果" sheetId="1" r:id="rId3"/>
    <sheet name="リスト"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8" i="1" s="1"/>
  <c r="D25" i="1"/>
  <c r="D24" i="1"/>
  <c r="D23" i="1"/>
  <c r="D22" i="1"/>
  <c r="D21" i="1"/>
  <c r="D20" i="1"/>
  <c r="D19" i="1"/>
  <c r="D18" i="1"/>
  <c r="D17" i="1"/>
  <c r="D16" i="1"/>
  <c r="D15" i="1"/>
  <c r="D14" i="1"/>
  <c r="D13" i="1"/>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tc={7F54F6A4-437A-446C-88B3-227A4C7AD52C}</author>
  </authors>
  <commentList>
    <comment ref="A1" authorId="0" shapeId="0" xr:uid="{7F54F6A4-437A-446C-88B3-227A4C7AD5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ここに値貼り付け</t>
      </text>
    </comment>
  </commentList>
</comments>
</file>

<file path=xl/sharedStrings.xml><?xml version="1.0" encoding="utf-8"?>
<sst xmlns="http://schemas.openxmlformats.org/spreadsheetml/2006/main" count="74" uniqueCount="53">
  <si>
    <t>被災状況集計より、回答あり事業所のデータを抽出</t>
    <rPh sb="0" eb="2">
      <t>ヒサイ</t>
    </rPh>
    <rPh sb="2" eb="4">
      <t>ジョウキョウ</t>
    </rPh>
    <rPh sb="4" eb="6">
      <t>シュウケイ</t>
    </rPh>
    <rPh sb="9" eb="11">
      <t>カイトウ</t>
    </rPh>
    <rPh sb="13" eb="16">
      <t>ジギョウショ</t>
    </rPh>
    <rPh sb="21" eb="23">
      <t>チュウシュツ</t>
    </rPh>
    <phoneticPr fontId="3"/>
  </si>
  <si>
    <t>↓</t>
    <phoneticPr fontId="3"/>
  </si>
  <si>
    <t>CSVデータをダウンロード</t>
    <phoneticPr fontId="3"/>
  </si>
  <si>
    <t>データ全体を選択してコピー</t>
    <rPh sb="3" eb="5">
      <t>ゼンタイ</t>
    </rPh>
    <rPh sb="6" eb="8">
      <t>センタク</t>
    </rPh>
    <phoneticPr fontId="3"/>
  </si>
  <si>
    <t>"CSVデータ貼付”シートA1セルに値貼り付け</t>
    <rPh sb="7" eb="9">
      <t>ハリツ</t>
    </rPh>
    <rPh sb="18" eb="19">
      <t>アタイ</t>
    </rPh>
    <rPh sb="19" eb="20">
      <t>ハ</t>
    </rPh>
    <rPh sb="21" eb="22">
      <t>ツ</t>
    </rPh>
    <phoneticPr fontId="3"/>
  </si>
  <si>
    <t>"集計結果"シートで集計されているか確認</t>
    <rPh sb="1" eb="3">
      <t>シュウケイ</t>
    </rPh>
    <rPh sb="3" eb="5">
      <t>ケッカ</t>
    </rPh>
    <rPh sb="10" eb="12">
      <t>シュウケイ</t>
    </rPh>
    <rPh sb="18" eb="20">
      <t>カクニン</t>
    </rPh>
    <phoneticPr fontId="3"/>
  </si>
  <si>
    <t>誤りないか確認して、ファイルを県長寿福祉課へ送信</t>
    <rPh sb="0" eb="1">
      <t>アヤマ</t>
    </rPh>
    <rPh sb="5" eb="7">
      <t>カクニン</t>
    </rPh>
    <rPh sb="15" eb="16">
      <t>ケン</t>
    </rPh>
    <rPh sb="16" eb="18">
      <t>チョウジュ</t>
    </rPh>
    <rPh sb="18" eb="21">
      <t>フクシカ</t>
    </rPh>
    <rPh sb="22" eb="24">
      <t>ソウシン</t>
    </rPh>
    <phoneticPr fontId="3"/>
  </si>
  <si>
    <t>⇦手入力</t>
    <rPh sb="1" eb="4">
      <t>テニュウリョク</t>
    </rPh>
    <phoneticPr fontId="3"/>
  </si>
  <si>
    <t>報告対象数</t>
    <rPh sb="0" eb="2">
      <t>ホウコク</t>
    </rPh>
    <rPh sb="2" eb="4">
      <t>タイショウ</t>
    </rPh>
    <rPh sb="4" eb="5">
      <t>スウ</t>
    </rPh>
    <phoneticPr fontId="3"/>
  </si>
  <si>
    <t>報告あり</t>
    <rPh sb="0" eb="2">
      <t>ホウコク</t>
    </rPh>
    <phoneticPr fontId="3"/>
  </si>
  <si>
    <t>⇦関数</t>
    <rPh sb="1" eb="3">
      <t>カンスウ</t>
    </rPh>
    <phoneticPr fontId="3"/>
  </si>
  <si>
    <t>報告なし</t>
    <rPh sb="0" eb="2">
      <t>ホウコク</t>
    </rPh>
    <phoneticPr fontId="3"/>
  </si>
  <si>
    <t>回答率</t>
    <rPh sb="0" eb="2">
      <t>カイトウ</t>
    </rPh>
    <rPh sb="2" eb="3">
      <t>リツ</t>
    </rPh>
    <phoneticPr fontId="3"/>
  </si>
  <si>
    <t>【被災内訳】</t>
    <rPh sb="1" eb="3">
      <t>ヒサイ</t>
    </rPh>
    <rPh sb="3" eb="5">
      <t>ウチワケ</t>
    </rPh>
    <phoneticPr fontId="3"/>
  </si>
  <si>
    <t>人的被害</t>
    <rPh sb="0" eb="2">
      <t>ジンテキ</t>
    </rPh>
    <rPh sb="2" eb="4">
      <t>ヒガイ</t>
    </rPh>
    <phoneticPr fontId="3"/>
  </si>
  <si>
    <t>被害なし</t>
    <rPh sb="0" eb="2">
      <t>ヒガイ</t>
    </rPh>
    <phoneticPr fontId="3"/>
  </si>
  <si>
    <t>被害あり</t>
    <rPh sb="0" eb="2">
      <t>ヒガイ</t>
    </rPh>
    <phoneticPr fontId="3"/>
  </si>
  <si>
    <t>建物被害</t>
    <rPh sb="0" eb="2">
      <t>タテモノ</t>
    </rPh>
    <rPh sb="2" eb="4">
      <t>ヒガイ</t>
    </rPh>
    <phoneticPr fontId="3"/>
  </si>
  <si>
    <t>被害なし</t>
    <rPh sb="0" eb="2">
      <t>ヒガイ</t>
    </rPh>
    <phoneticPr fontId="2"/>
  </si>
  <si>
    <t>軽微な被害あり</t>
    <rPh sb="0" eb="2">
      <t>ケイビ</t>
    </rPh>
    <rPh sb="3" eb="5">
      <t>ヒガイ</t>
    </rPh>
    <phoneticPr fontId="2"/>
  </si>
  <si>
    <t>重大な被害あり</t>
    <rPh sb="0" eb="2">
      <t>ジュウダイ</t>
    </rPh>
    <rPh sb="3" eb="5">
      <t>ヒガイ</t>
    </rPh>
    <phoneticPr fontId="2"/>
  </si>
  <si>
    <t>電気</t>
    <rPh sb="0" eb="2">
      <t>デンキ</t>
    </rPh>
    <phoneticPr fontId="3"/>
  </si>
  <si>
    <t>停電なし</t>
    <rPh sb="0" eb="2">
      <t>テイデン</t>
    </rPh>
    <phoneticPr fontId="3"/>
  </si>
  <si>
    <t>停電中</t>
    <rPh sb="0" eb="3">
      <t>テイデンチュウ</t>
    </rPh>
    <phoneticPr fontId="3"/>
  </si>
  <si>
    <t>水道</t>
    <rPh sb="0" eb="2">
      <t>スイドウ</t>
    </rPh>
    <phoneticPr fontId="3"/>
  </si>
  <si>
    <t>断水なし</t>
    <rPh sb="0" eb="2">
      <t>ダンスイ</t>
    </rPh>
    <phoneticPr fontId="3"/>
  </si>
  <si>
    <t>断水中</t>
    <rPh sb="0" eb="3">
      <t>ダンスイチュウ</t>
    </rPh>
    <phoneticPr fontId="3"/>
  </si>
  <si>
    <t>ガス</t>
    <phoneticPr fontId="3"/>
  </si>
  <si>
    <t>供給あり</t>
    <rPh sb="0" eb="2">
      <t>キョウキュウ</t>
    </rPh>
    <phoneticPr fontId="3"/>
  </si>
  <si>
    <t>停止中</t>
    <rPh sb="0" eb="3">
      <t>テイシチュウ</t>
    </rPh>
    <phoneticPr fontId="3"/>
  </si>
  <si>
    <t>冷暖房</t>
    <rPh sb="0" eb="3">
      <t>レイダンボウ</t>
    </rPh>
    <phoneticPr fontId="3"/>
  </si>
  <si>
    <t>使用可能</t>
    <rPh sb="0" eb="4">
      <t>シヨウカノウ</t>
    </rPh>
    <phoneticPr fontId="3"/>
  </si>
  <si>
    <t>使用不可</t>
    <rPh sb="0" eb="4">
      <t>シヨウフカ</t>
    </rPh>
    <phoneticPr fontId="3"/>
  </si>
  <si>
    <t>件数</t>
    <rPh sb="0" eb="2">
      <t>ケンスウ</t>
    </rPh>
    <phoneticPr fontId="3"/>
  </si>
  <si>
    <t>⇦選択</t>
    <rPh sb="1" eb="3">
      <t>センタク</t>
    </rPh>
    <phoneticPr fontId="3"/>
  </si>
  <si>
    <t>福井市</t>
    <phoneticPr fontId="8"/>
  </si>
  <si>
    <t>敦賀市</t>
    <phoneticPr fontId="8"/>
  </si>
  <si>
    <t>小浜市</t>
    <phoneticPr fontId="8"/>
  </si>
  <si>
    <t>大野市</t>
    <phoneticPr fontId="8"/>
  </si>
  <si>
    <t>勝山市</t>
    <phoneticPr fontId="8"/>
  </si>
  <si>
    <t>鯖江市</t>
    <phoneticPr fontId="8"/>
  </si>
  <si>
    <t>あわら市</t>
    <phoneticPr fontId="8"/>
  </si>
  <si>
    <t>越前市</t>
    <phoneticPr fontId="8"/>
  </si>
  <si>
    <t>坂井市</t>
    <phoneticPr fontId="8"/>
  </si>
  <si>
    <t>永平寺町</t>
    <phoneticPr fontId="8"/>
  </si>
  <si>
    <t>池田町</t>
    <phoneticPr fontId="8"/>
  </si>
  <si>
    <t>南越前町</t>
    <phoneticPr fontId="8"/>
  </si>
  <si>
    <t>越前町</t>
    <phoneticPr fontId="8"/>
  </si>
  <si>
    <t>美浜町</t>
    <rPh sb="2" eb="3">
      <t>マチ</t>
    </rPh>
    <phoneticPr fontId="8"/>
  </si>
  <si>
    <t>高浜町</t>
    <phoneticPr fontId="8"/>
  </si>
  <si>
    <t>おおい町</t>
    <phoneticPr fontId="8"/>
  </si>
  <si>
    <t>若狭町</t>
    <phoneticPr fontId="8"/>
  </si>
  <si>
    <t>市町名</t>
    <rPh sb="0" eb="2">
      <t>シマチ</t>
    </rPh>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</si>
</sst>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cellStyleXfs>
  <cellXfs count="14">
    <xf numFmtId="0" fontId="0" fillId="0" borderId="0" xfId="0">
      <alignment vertical="center"/>
    </xf>
    <xf numFmtId="0" fontId="0" fillId="0" borderId="1" xfId="0" applyBorder="1">
      <alignment vertical="center"/>
    </xf>
    <xf numFmtId="0" fontId="0" fillId="2" borderId="1" xfId="0" applyFill="1" applyBorder="1">
      <alignment vertical="center"/>
    </xf>
    <xf numFmtId="0" fontId="0" fillId="0" borderId="2" xfId="0" applyBorder="1">
      <alignment vertical="center"/>
    </xf>
    <xf numFmtId="0" fontId="4" fillId="0" borderId="1" xfId="0" applyFont="1" applyBorder="1">
      <alignment vertical="center"/>
    </xf>
    <xf numFmtId="0" fontId="0" fillId="0" borderId="3" xfId="0" applyBorder="1">
      <alignment vertical="center"/>
    </xf>
    <xf numFmtId="0" fontId="1" fillId="0" borderId="1" xfId="0" applyFont="1" applyBorder="1">
      <alignment vertical="center"/>
    </xf>
    <xf numFmtId="0" fontId="0" fillId="0" borderId="4" xfId="0" applyBorder="1">
      <alignment vertical="center"/>
    </xf>
    <xf numFmtId="0" fontId="5" fillId="0" borderId="1" xfId="0" applyFont="1" applyBorder="1">
      <alignment vertical="center"/>
    </xf>
    <xf numFmtId="0" fontId="0" fillId="2" borderId="0" xfId="0" applyFill="1">
      <alignment vertical="center"/>
    </xf>
    <xf numFmtId="0" fontId="6" fillId="0" borderId="0" xfId="1">
      <alignment vertical="center"/>
    </xf>
    <xf numFmtId="0" fontId="0" fillId="0" borderId="0" xfId="0" applyAlignment="1"/>
    <xf numFmtId="9" fontId="0" fillId="0" borderId="1" xfId="2" applyFont="1" applyBorder="1">
      <alignment vertical="center"/>
    </xf>
    <xf numFmtId="0" fontId="0" fillId="3" borderId="1" xfId="0" applyFill="1" applyBorder="1">
      <alignment vertical="center"/>
    </xf>
  </cellXfs>
  <cellStyles count="3">
    <cellStyle name="Hyperlink" xfId="1" xr:uid="{00000000-000B-0000-0000-000008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佐藤 洋介" id="{2D85DF39-C08D-4B8D-BA38-F171E5E546C0}" userId="S::y-satou-p3@pref.fukui.lg.jp::0732c4ef-89fc-4ec9-8137-69d067abcb21"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3-24T02:34:12.66" personId="{2D85DF39-C08D-4B8D-BA38-F171E5E546C0}" id="{7F54F6A4-437A-446C-88B3-227A4C7AD52C}">
    <text>ここに値貼り付け</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FC88-ECB7-43CE-A20B-D71CD724F0E4}">
  <dimension ref="B2:H12"/>
  <sheetViews>
    <sheetView showGridLines="0" tabSelected="1" workbookViewId="0">
      <selection activeCell="J10" sqref="J10"/>
    </sheetView>
  </sheetViews>
  <sheetFormatPr defaultRowHeight="18" x14ac:dyDescent="0.45"/>
  <sheetData>
    <row r="2" spans="2:8" x14ac:dyDescent="0.45">
      <c r="B2" t="s">
        <v>0</v>
      </c>
      <c r="H2" s="10"/>
    </row>
    <row r="3" spans="2:8" x14ac:dyDescent="0.45">
      <c r="B3" t="s">
        <v>1</v>
      </c>
    </row>
    <row r="4" spans="2:8" x14ac:dyDescent="0.45">
      <c r="B4" t="s">
        <v>2</v>
      </c>
    </row>
    <row r="5" spans="2:8" x14ac:dyDescent="0.45">
      <c r="B5" t="s">
        <v>1</v>
      </c>
    </row>
    <row r="6" spans="2:8" x14ac:dyDescent="0.45">
      <c r="B6" t="s">
        <v>3</v>
      </c>
    </row>
    <row r="7" spans="2:8" x14ac:dyDescent="0.45">
      <c r="B7" t="s">
        <v>1</v>
      </c>
    </row>
    <row r="8" spans="2:8" x14ac:dyDescent="0.45">
      <c r="B8" t="s">
        <v>4</v>
      </c>
    </row>
    <row r="9" spans="2:8" x14ac:dyDescent="0.45">
      <c r="B9" t="s">
        <v>1</v>
      </c>
    </row>
    <row r="10" spans="2:8" x14ac:dyDescent="0.45">
      <c r="B10" t="s">
        <v>5</v>
      </c>
    </row>
    <row r="11" spans="2:8" x14ac:dyDescent="0.45">
      <c r="B11" t="s">
        <v>1</v>
      </c>
    </row>
    <row r="12" spans="2:8" x14ac:dyDescent="0.45">
      <c r="B12" t="s">
        <v>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D48B-184D-4DEA-A1BC-561D6C82D6B7}">
  <dimension ref="A1"/>
  <sheetViews>
    <sheetView zoomScale="90" zoomScaleNormal="90" workbookViewId="0">
      <selection activeCell="F4" sqref="F4"/>
    </sheetView>
  </sheetViews>
  <sheetFormatPr defaultRowHeight="18" x14ac:dyDescent="0.45"/>
  <cols>
    <col min="18" max="18" width="33.69921875" bestFit="1" customWidth="1"/>
    <col min="49" max="49" width="52.3984375" bestFit="1" customWidth="1"/>
  </cols>
  <sheetData>
    <row r="1" spans="1:1" x14ac:dyDescent="0.45">
      <c r="A1" s="9"/>
    </row>
  </sheetData>
  <phoneticPr fontId="3"/>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EEB-1782-44B4-9739-EF592287A72A}">
  <dimension ref="B2:E25"/>
  <sheetViews>
    <sheetView showGridLines="0" zoomScale="80" zoomScaleNormal="80" workbookViewId="0">
      <selection activeCell="G11" sqref="G11"/>
    </sheetView>
  </sheetViews>
  <sheetFormatPr defaultRowHeight="18" x14ac:dyDescent="0.45"/>
  <cols>
    <col min="2" max="2" width="14.19921875" customWidth="1"/>
    <col min="3" max="3" width="14.09765625" customWidth="1"/>
    <col min="4" max="4" width="13.3984375" bestFit="1" customWidth="1"/>
  </cols>
  <sheetData>
    <row r="2" spans="2:5" x14ac:dyDescent="0.45">
      <c r="B2" s="1" t="s">
        <v>52</v>
      </c>
      <c r="C2" s="13"/>
      <c r="D2" t="s">
        <v>34</v>
      </c>
    </row>
    <row r="4" spans="2:5" x14ac:dyDescent="0.45">
      <c r="B4" s="2"/>
      <c r="C4" s="2" t="s">
        <v>33</v>
      </c>
    </row>
    <row r="5" spans="2:5" x14ac:dyDescent="0.45">
      <c r="B5" s="1" t="s">
        <v>8</v>
      </c>
      <c r="C5" s="13"/>
      <c r="D5" t="s">
        <v>7</v>
      </c>
    </row>
    <row r="6" spans="2:5" x14ac:dyDescent="0.45">
      <c r="B6" s="1" t="s">
        <v>9</v>
      </c>
      <c r="C6" s="1">
        <f>COUNT(CSVデータ貼付!B:B)</f>
        <v>0</v>
      </c>
      <c r="D6" t="s">
        <v>10</v>
      </c>
    </row>
    <row r="7" spans="2:5" x14ac:dyDescent="0.45">
      <c r="B7" s="1" t="s">
        <v>11</v>
      </c>
      <c r="C7" s="1">
        <f>C5-C6</f>
        <v>0</v>
      </c>
      <c r="D7" t="s">
        <v>10</v>
      </c>
    </row>
    <row r="8" spans="2:5" x14ac:dyDescent="0.45">
      <c r="B8" s="1" t="s">
        <v>12</v>
      </c>
      <c r="C8" s="12" t="str">
        <f>IFERROR(C6/$C$5,"")</f>
        <v/>
      </c>
      <c r="D8" t="s">
        <v>10</v>
      </c>
    </row>
    <row r="10" spans="2:5" ht="6.6" customHeight="1" x14ac:dyDescent="0.45"/>
    <row r="11" spans="2:5" x14ac:dyDescent="0.45">
      <c r="B11" t="s">
        <v>13</v>
      </c>
    </row>
    <row r="12" spans="2:5" x14ac:dyDescent="0.45">
      <c r="B12" s="2"/>
      <c r="C12" s="2"/>
      <c r="D12" s="2" t="s">
        <v>33</v>
      </c>
      <c r="E12" t="s">
        <v>10</v>
      </c>
    </row>
    <row r="13" spans="2:5" x14ac:dyDescent="0.45">
      <c r="B13" s="3" t="s">
        <v>14</v>
      </c>
      <c r="C13" s="4" t="s">
        <v>15</v>
      </c>
      <c r="D13" s="1">
        <f>COUNTIFS(CSVデータ貼付!$G:$G,集計結果!$C13)</f>
        <v>0</v>
      </c>
      <c r="E13" t="s">
        <v>10</v>
      </c>
    </row>
    <row r="14" spans="2:5" x14ac:dyDescent="0.45">
      <c r="B14" s="5"/>
      <c r="C14" s="6" t="s">
        <v>16</v>
      </c>
      <c r="D14" s="1">
        <f>COUNTIFS(CSVデータ貼付!$G:$G,集計結果!$C14)</f>
        <v>0</v>
      </c>
      <c r="E14" t="s">
        <v>10</v>
      </c>
    </row>
    <row r="15" spans="2:5" x14ac:dyDescent="0.45">
      <c r="B15" s="3" t="s">
        <v>17</v>
      </c>
      <c r="C15" s="4" t="s">
        <v>18</v>
      </c>
      <c r="D15" s="1">
        <f>COUNTIFS(CSVデータ貼付!$M:$M,集計結果!$C15)</f>
        <v>0</v>
      </c>
      <c r="E15" t="s">
        <v>10</v>
      </c>
    </row>
    <row r="16" spans="2:5" x14ac:dyDescent="0.45">
      <c r="B16" s="7"/>
      <c r="C16" s="8" t="s">
        <v>19</v>
      </c>
      <c r="D16" s="1">
        <f>COUNTIFS(CSVデータ貼付!$M:$M,集計結果!$C16)</f>
        <v>0</v>
      </c>
      <c r="E16" t="s">
        <v>10</v>
      </c>
    </row>
    <row r="17" spans="2:5" x14ac:dyDescent="0.45">
      <c r="B17" s="5"/>
      <c r="C17" s="8" t="s">
        <v>20</v>
      </c>
      <c r="D17" s="1">
        <f>COUNTIFS(CSVデータ貼付!$M:$M,集計結果!$C17)</f>
        <v>0</v>
      </c>
      <c r="E17" t="s">
        <v>10</v>
      </c>
    </row>
    <row r="18" spans="2:5" x14ac:dyDescent="0.45">
      <c r="B18" s="3" t="s">
        <v>21</v>
      </c>
      <c r="C18" s="4" t="s">
        <v>22</v>
      </c>
      <c r="D18" s="1">
        <f>COUNTIFS(CSVデータ貼付!$AG:$AG,集計結果!$C18)</f>
        <v>0</v>
      </c>
      <c r="E18" t="s">
        <v>10</v>
      </c>
    </row>
    <row r="19" spans="2:5" x14ac:dyDescent="0.45">
      <c r="B19" s="5"/>
      <c r="C19" s="6" t="s">
        <v>23</v>
      </c>
      <c r="D19" s="1">
        <f>COUNTIFS(CSVデータ貼付!$AG:$AG,集計結果!$C19)</f>
        <v>0</v>
      </c>
      <c r="E19" t="s">
        <v>10</v>
      </c>
    </row>
    <row r="20" spans="2:5" x14ac:dyDescent="0.45">
      <c r="B20" s="3" t="s">
        <v>24</v>
      </c>
      <c r="C20" s="4" t="s">
        <v>25</v>
      </c>
      <c r="D20" s="1">
        <f>COUNTIFS(CSVデータ貼付!$AM:$AM,集計結果!$C20)</f>
        <v>0</v>
      </c>
      <c r="E20" t="s">
        <v>10</v>
      </c>
    </row>
    <row r="21" spans="2:5" x14ac:dyDescent="0.45">
      <c r="B21" s="7"/>
      <c r="C21" s="6" t="s">
        <v>26</v>
      </c>
      <c r="D21" s="1">
        <f>COUNTIFS(CSVデータ貼付!$AM:$AM,集計結果!$C21)</f>
        <v>0</v>
      </c>
      <c r="E21" t="s">
        <v>10</v>
      </c>
    </row>
    <row r="22" spans="2:5" x14ac:dyDescent="0.45">
      <c r="B22" s="3" t="s">
        <v>27</v>
      </c>
      <c r="C22" s="4" t="s">
        <v>28</v>
      </c>
      <c r="D22" s="1">
        <f>COUNTIFS(CSVデータ貼付!$AU:$AU,集計結果!$C22)</f>
        <v>0</v>
      </c>
      <c r="E22" t="s">
        <v>10</v>
      </c>
    </row>
    <row r="23" spans="2:5" x14ac:dyDescent="0.45">
      <c r="B23" s="5"/>
      <c r="C23" s="6" t="s">
        <v>29</v>
      </c>
      <c r="D23" s="1">
        <f>COUNTIFS(CSVデータ貼付!$AU:$AU,集計結果!$C23)</f>
        <v>0</v>
      </c>
      <c r="E23" t="s">
        <v>10</v>
      </c>
    </row>
    <row r="24" spans="2:5" x14ac:dyDescent="0.45">
      <c r="B24" s="7" t="s">
        <v>30</v>
      </c>
      <c r="C24" s="4" t="s">
        <v>31</v>
      </c>
      <c r="D24" s="1">
        <f>COUNTIFS(CSVデータ貼付!$AW:$AW,集計結果!$C24)</f>
        <v>0</v>
      </c>
      <c r="E24" t="s">
        <v>10</v>
      </c>
    </row>
    <row r="25" spans="2:5" x14ac:dyDescent="0.45">
      <c r="B25" s="5"/>
      <c r="C25" s="6" t="s">
        <v>32</v>
      </c>
      <c r="D25" s="1">
        <f>COUNTIFS(CSVデータ貼付!$AW:$AW,集計結果!$C25)</f>
        <v>0</v>
      </c>
      <c r="E25" t="s">
        <v>10</v>
      </c>
    </row>
  </sheetData>
  <phoneticPr fontId="3"/>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EF07760-13A0-4355-BADB-89EAED42BD61}">
          <x14:formula1>
            <xm:f>リスト!$B$2:$B$18</xm:f>
          </x14:formula1>
          <xm:sqref>C2:C3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EA10-BE0E-4000-BE75-37C0844D401D}">
  <dimension ref="B2:B18"/>
  <sheetViews>
    <sheetView workbookViewId="0">
      <selection activeCell="F5" sqref="F5"/>
    </sheetView>
  </sheetViews>
  <sheetFormatPr defaultRowHeight="18" x14ac:dyDescent="0.45"/>
  <sheetData>
    <row r="2" spans="2:2" x14ac:dyDescent="0.45">
      <c r="B2" s="11" t="s">
        <v>35</v>
      </c>
    </row>
    <row r="3" spans="2:2" x14ac:dyDescent="0.45">
      <c r="B3" s="11" t="s">
        <v>36</v>
      </c>
    </row>
    <row r="4" spans="2:2" x14ac:dyDescent="0.45">
      <c r="B4" s="11" t="s">
        <v>37</v>
      </c>
    </row>
    <row r="5" spans="2:2" x14ac:dyDescent="0.45">
      <c r="B5" s="11" t="s">
        <v>38</v>
      </c>
    </row>
    <row r="6" spans="2:2" x14ac:dyDescent="0.45">
      <c r="B6" s="11" t="s">
        <v>39</v>
      </c>
    </row>
    <row r="7" spans="2:2" x14ac:dyDescent="0.45">
      <c r="B7" s="11" t="s">
        <v>40</v>
      </c>
    </row>
    <row r="8" spans="2:2" x14ac:dyDescent="0.45">
      <c r="B8" s="11" t="s">
        <v>41</v>
      </c>
    </row>
    <row r="9" spans="2:2" x14ac:dyDescent="0.45">
      <c r="B9" s="11" t="s">
        <v>42</v>
      </c>
    </row>
    <row r="10" spans="2:2" x14ac:dyDescent="0.45">
      <c r="B10" s="11" t="s">
        <v>43</v>
      </c>
    </row>
    <row r="11" spans="2:2" x14ac:dyDescent="0.45">
      <c r="B11" s="11" t="s">
        <v>44</v>
      </c>
    </row>
    <row r="12" spans="2:2" x14ac:dyDescent="0.45">
      <c r="B12" s="11" t="s">
        <v>45</v>
      </c>
    </row>
    <row r="13" spans="2:2" x14ac:dyDescent="0.45">
      <c r="B13" s="11" t="s">
        <v>46</v>
      </c>
    </row>
    <row r="14" spans="2:2" x14ac:dyDescent="0.45">
      <c r="B14" s="11" t="s">
        <v>47</v>
      </c>
    </row>
    <row r="15" spans="2:2" x14ac:dyDescent="0.45">
      <c r="B15" s="11" t="s">
        <v>48</v>
      </c>
    </row>
    <row r="16" spans="2:2" x14ac:dyDescent="0.45">
      <c r="B16" s="11" t="s">
        <v>49</v>
      </c>
    </row>
    <row r="17" spans="2:2" x14ac:dyDescent="0.45">
      <c r="B17" s="11" t="s">
        <v>50</v>
      </c>
    </row>
    <row r="18" spans="2:2" x14ac:dyDescent="0.45">
      <c r="B18" s="11" t="s">
        <v>51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使用方法</vt:lpstr>
      <vt:lpstr>CSVデータ貼付</vt:lpstr>
      <vt:lpstr>集計結果</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洋介</dc:creator>
  <cp:keywords/>
  <dc:description/>
  <cp:lastModifiedBy>佐藤 洋介</cp:lastModifiedBy>
  <cp:revision/>
  <dcterms:created xsi:type="dcterms:W3CDTF">2026-03-24T01:47:45Z</dcterms:created>
  <dcterms:modified xsi:type="dcterms:W3CDTF">2026-07-14T05:42:47Z</dcterms:modified>
  <cp:category/>
  <cp:contentStatus/>
</cp:coreProperties>
</file>