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250104\Downloads\"/>
    </mc:Choice>
  </mc:AlternateContent>
  <xr:revisionPtr revIDLastSave="0" documentId="13_ncr:1_{82509567-23EA-487D-AB48-0B9D3328A348}" xr6:coauthVersionLast="47" xr6:coauthVersionMax="47" xr10:uidLastSave="{00000000-0000-0000-0000-000000000000}"/>
  <bookViews>
    <workbookView xWindow="-108" yWindow="-108" windowWidth="23256" windowHeight="12456" xr2:uid="{B51AB00B-B35A-4859-8F08-6797BECC9F59}"/>
  </bookViews>
  <sheets>
    <sheet name="(はじめにお読み下さい)申請書の使い方" sheetId="30" r:id="rId1"/>
    <sheet name="申請書" sheetId="20" r:id="rId2"/>
    <sheet name="申請額一覧" sheetId="29" r:id="rId3"/>
    <sheet name="個票1" sheetId="34" r:id="rId4"/>
    <sheet name="銀行口座情報" sheetId="32" r:id="rId5"/>
    <sheet name="【参考】備品購入科目例" sheetId="37" r:id="rId6"/>
    <sheet name="【隠す】リスト1" sheetId="31" state="hidden" r:id="rId7"/>
    <sheet name="【隠す】リスト2" sheetId="36" state="hidden" r:id="rId8"/>
  </sheets>
  <definedNames>
    <definedName name="_xlnm._FilterDatabase" localSheetId="6" hidden="1">【隠す】リスト1!$A$1:$E$34</definedName>
    <definedName name="_xlnm.Print_Area" localSheetId="4">銀行口座情報!$A$2:$Y$28</definedName>
    <definedName name="_xlnm.Print_Area" localSheetId="3">個票1!$A$1:$AM$62</definedName>
    <definedName name="_xlnm.Print_Area" localSheetId="2">申請額一覧!$A$1:$J$22</definedName>
    <definedName name="_xlnm.Print_Area" localSheetId="1">申請書!$A$1:$AM$38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34" l="1"/>
  <c r="AD52" i="34"/>
  <c r="H11" i="29"/>
  <c r="I13" i="29"/>
  <c r="I7" i="29"/>
  <c r="B5" i="29"/>
  <c r="H18" i="29"/>
  <c r="I9" i="29"/>
  <c r="H7" i="29"/>
  <c r="I18" i="29"/>
  <c r="H19" i="29"/>
  <c r="I19" i="29"/>
  <c r="I12" i="29"/>
  <c r="C5" i="29"/>
  <c r="H14" i="29"/>
  <c r="I16" i="29"/>
  <c r="H16" i="29"/>
  <c r="H10" i="29"/>
  <c r="H12" i="29"/>
  <c r="I17" i="29"/>
  <c r="I14" i="29"/>
  <c r="H6" i="29"/>
  <c r="H17" i="29"/>
  <c r="H8" i="29"/>
  <c r="I10" i="29"/>
  <c r="I8" i="29"/>
  <c r="H13" i="29"/>
  <c r="I11" i="29"/>
  <c r="I6" i="29"/>
  <c r="H15" i="29"/>
  <c r="H9" i="29"/>
  <c r="I15" i="29"/>
  <c r="J6" i="29" l="1"/>
  <c r="O5" i="32"/>
  <c r="U7" i="32"/>
  <c r="O7" i="32"/>
  <c r="O6" i="32"/>
  <c r="H60" i="34"/>
  <c r="H47" i="34"/>
  <c r="H36" i="34"/>
  <c r="H5" i="29"/>
  <c r="AI52" i="34" l="1"/>
  <c r="I5" i="29"/>
  <c r="BB62" i="34" l="1"/>
  <c r="F5" i="29"/>
  <c r="A19" i="29" l="1"/>
  <c r="A18" i="29"/>
  <c r="A17" i="29"/>
  <c r="A16" i="29"/>
  <c r="A15" i="29"/>
  <c r="A14" i="29"/>
  <c r="A13" i="29"/>
  <c r="A12" i="29"/>
  <c r="A11" i="29"/>
  <c r="A9" i="29"/>
  <c r="A8" i="29"/>
  <c r="A7" i="29"/>
  <c r="A6" i="29"/>
  <c r="F17" i="29"/>
  <c r="D18" i="29"/>
  <c r="F13" i="29"/>
  <c r="D16" i="29"/>
  <c r="D8" i="29"/>
  <c r="D6" i="29"/>
  <c r="D10" i="29"/>
  <c r="D14" i="29"/>
  <c r="D11" i="29"/>
  <c r="D9" i="29"/>
  <c r="F18" i="29"/>
  <c r="F7" i="29"/>
  <c r="F14" i="29"/>
  <c r="F9" i="29"/>
  <c r="F6" i="29"/>
  <c r="D12" i="29"/>
  <c r="F10" i="29"/>
  <c r="D7" i="29"/>
  <c r="F12" i="29"/>
  <c r="D13" i="29"/>
  <c r="D17" i="29"/>
  <c r="F8" i="29"/>
  <c r="D19" i="29"/>
  <c r="F11" i="29"/>
  <c r="F19" i="29"/>
  <c r="F15" i="29"/>
  <c r="D15" i="29"/>
  <c r="F16" i="29"/>
  <c r="J5" i="29" l="1"/>
  <c r="X20" i="20"/>
  <c r="J19" i="29"/>
  <c r="J11" i="29"/>
  <c r="J12" i="29"/>
  <c r="J13" i="29"/>
  <c r="J9" i="29"/>
  <c r="J7" i="29"/>
  <c r="J8" i="29"/>
  <c r="J16" i="29"/>
  <c r="J18" i="29"/>
  <c r="J14" i="29"/>
  <c r="J17" i="29"/>
  <c r="J10" i="29"/>
  <c r="J15" i="29"/>
  <c r="A12" i="30"/>
  <c r="A13" i="30" s="1"/>
  <c r="A14" i="30" s="1"/>
  <c r="A15" i="30" s="1"/>
  <c r="A16" i="30" s="1"/>
  <c r="A19" i="30" s="1"/>
  <c r="A20" i="30" s="1"/>
  <c r="E10" i="29"/>
  <c r="B6" i="29"/>
  <c r="C16" i="29"/>
  <c r="C17" i="29"/>
  <c r="B12" i="29"/>
  <c r="E6" i="29"/>
  <c r="C9" i="29"/>
  <c r="C8" i="29"/>
  <c r="B19" i="29"/>
  <c r="E15" i="29"/>
  <c r="C6" i="29"/>
  <c r="B18" i="29"/>
  <c r="C7" i="29"/>
  <c r="B11" i="29"/>
  <c r="B14" i="29"/>
  <c r="B15" i="29"/>
  <c r="B17" i="29"/>
  <c r="E7" i="29"/>
  <c r="B9" i="29"/>
  <c r="E8" i="29"/>
  <c r="D5" i="29"/>
  <c r="C13" i="29"/>
  <c r="E18" i="29"/>
  <c r="B13" i="29"/>
  <c r="C10" i="29"/>
  <c r="B10" i="29"/>
  <c r="C18" i="29"/>
  <c r="E17" i="29"/>
  <c r="B8" i="29"/>
  <c r="B7" i="29"/>
  <c r="E9" i="29"/>
  <c r="C14" i="29"/>
  <c r="B16" i="29"/>
  <c r="E11" i="29"/>
  <c r="E12" i="29"/>
  <c r="C15" i="29"/>
  <c r="E16" i="29"/>
  <c r="E13" i="29"/>
  <c r="E14" i="29"/>
  <c r="C12" i="29"/>
  <c r="C11" i="29"/>
  <c r="C19" i="29"/>
  <c r="E19" i="29"/>
  <c r="E5" i="29"/>
  <c r="M5" i="29" l="1"/>
  <c r="G6" i="29"/>
  <c r="X19" i="20"/>
  <c r="K16" i="20" s="1"/>
  <c r="G12" i="29"/>
  <c r="G14" i="29"/>
  <c r="G7" i="29"/>
  <c r="G8" i="29"/>
  <c r="G18" i="29"/>
  <c r="G19" i="29"/>
  <c r="G15" i="29"/>
  <c r="G11"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洋介</author>
    <author>厚生労働省ネットワークシステム</author>
  </authors>
  <commentList>
    <comment ref="L10" authorId="0" shapeId="0" xr:uid="{3EC88EC4-155B-4A92-9B99-A93E3083C590}">
      <text>
        <r>
          <rPr>
            <b/>
            <sz val="9"/>
            <color indexed="81"/>
            <rFont val="MS P ゴシック"/>
            <family val="3"/>
            <charset val="128"/>
          </rPr>
          <t>「提供サービス」
要綱の対象サービスを確認してから選択すること</t>
        </r>
      </text>
    </comment>
    <comment ref="AN10" authorId="0" shapeId="0" xr:uid="{A05CB474-CDF3-40C2-8E07-409F739E2589}">
      <text>
        <r>
          <rPr>
            <b/>
            <sz val="9"/>
            <color indexed="81"/>
            <rFont val="MS P ゴシック"/>
            <family val="3"/>
            <charset val="128"/>
          </rPr>
          <t xml:space="preserve">「定員」：
</t>
        </r>
        <r>
          <rPr>
            <sz val="9"/>
            <color indexed="81"/>
            <rFont val="MS P ゴシック"/>
            <family val="3"/>
            <charset val="128"/>
          </rPr>
          <t xml:space="preserve">※訪問系は入力対象外
</t>
        </r>
      </text>
    </comment>
    <comment ref="AV25" authorId="1" shapeId="0" xr:uid="{47B4AA99-FC62-4AAC-9393-4306C3E6B61E}">
      <text>
        <r>
          <rPr>
            <b/>
            <sz val="9"/>
            <color indexed="81"/>
            <rFont val="MS P ゴシック"/>
            <family val="3"/>
            <charset val="128"/>
          </rPr>
          <t xml:space="preserve">「補助上限額」：
</t>
        </r>
        <r>
          <rPr>
            <sz val="9"/>
            <color indexed="81"/>
            <rFont val="MS P ゴシック"/>
            <family val="3"/>
            <charset val="128"/>
          </rPr>
          <t xml:space="preserve">提供サービス及び定員の入力後、表示されます。
</t>
        </r>
        <r>
          <rPr>
            <b/>
            <sz val="9"/>
            <color indexed="81"/>
            <rFont val="MS P ゴシック"/>
            <family val="3"/>
            <charset val="128"/>
          </rPr>
          <t>「申請額」：</t>
        </r>
        <r>
          <rPr>
            <sz val="9"/>
            <color indexed="81"/>
            <rFont val="MS P ゴシック"/>
            <family val="3"/>
            <charset val="128"/>
          </rPr>
          <t xml:space="preserve">
補助上限額と申請額を比較して低い方の額（千円未満切り捨て）が自動入力されます。</t>
        </r>
      </text>
    </comment>
    <comment ref="AV32" authorId="1" shapeId="0" xr:uid="{96A0EDB9-3FD2-473C-A0B7-B144D4B067CC}">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→科目例シートを参照の上、プルダウンで選択　
品目・数量等→例（品目）○○個
なお、支出内容を証明する資料（領収書、支払記録等）は、都道府県から求めがあった場合に速やかに提出できるよう、各事業所に適切に保管して下さい</t>
        </r>
      </text>
    </comment>
    <comment ref="AV58" authorId="1" shapeId="0" xr:uid="{F5D7B6DA-321E-477C-A91A-BD43A3D893D2}">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→プルダウンで選択　
品目・数量等→例（品目）○○個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<sst xmlns="http://schemas.openxmlformats.org/spreadsheetml/2006/main" count="263" uniqueCount="190">
  <si>
    <t>本申請書の使い方、申請の手順</t>
    <rPh sb="0" eb="1">
      <t>ホン</t>
    </rPh>
    <rPh sb="1" eb="4">
      <t>シンセイショ</t>
    </rPh>
    <rPh sb="5" eb="6">
      <t>ツカ</t>
    </rPh>
    <rPh sb="7" eb="8">
      <t>カタ</t>
    </rPh>
    <rPh sb="9" eb="11">
      <t>シンセイ</t>
    </rPh>
    <rPh sb="12" eb="14">
      <t>テジュン</t>
    </rPh>
    <phoneticPr fontId="3"/>
  </si>
  <si>
    <t>【注意】
・本様式には複数の数式が使用されております。補助額の計算等に影響しますので、
　水色又は緑色に着色されたセル以外は入力しないでください。</t>
    <rPh sb="1" eb="3">
      <t>チュウイ</t>
    </rPh>
    <rPh sb="45" eb="47">
      <t>ミズイロ</t>
    </rPh>
    <rPh sb="50" eb="51">
      <t>イロ</t>
    </rPh>
    <phoneticPr fontId="3"/>
  </si>
  <si>
    <t>入力セル</t>
    <rPh sb="0" eb="2">
      <t>ニュウリョク</t>
    </rPh>
    <phoneticPr fontId="3"/>
  </si>
  <si>
    <t>プルダウンで選択セル</t>
    <rPh sb="6" eb="8">
      <t>センタク</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</si>
  <si>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</si>
  <si>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</si>
  <si>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</si>
  <si>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</si>
  <si>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</si>
  <si>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本Excelを各事業所に配布し、以下の様式への記入を依頼
・個票</t>
    <rPh sb="16" eb="18">
      <t>イカ</t>
    </rPh>
    <rPh sb="19" eb="21">
      <t>ヨウシキ</t>
    </rPh>
    <rPh sb="23" eb="25">
      <t>キニュウ</t>
    </rPh>
    <rPh sb="26" eb="28">
      <t>イライ</t>
    </rPh>
    <phoneticPr fontId="3"/>
  </si>
  <si>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</si>
  <si>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</si>
  <si>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r>
      <t xml:space="preserve">【個票】の内容が、【申請額一覧】に正しく反映されていることを確認
</t>
    </r>
    <r>
      <rPr>
        <sz val="11"/>
        <color rgb="FFFF0000"/>
        <rFont val="ＭＳ 明朝"/>
        <family val="1"/>
        <charset val="128"/>
      </rPr>
      <t>※反映されていない場合、個票名が正しいか確認のこと。エクセル関数にて個票の内容が申請額一覧に反映するようになっているため</t>
    </r>
    <r>
      <rPr>
        <sz val="12"/>
        <color theme="1"/>
        <rFont val="ＭＳ 明朝"/>
        <family val="1"/>
      </rPr>
      <t xml:space="preserve">
</t>
    </r>
    <r>
      <rPr>
        <sz val="10"/>
        <color rgb="FF0070C0"/>
        <rFont val="ＭＳ ゴシック"/>
        <family val="3"/>
        <charset val="128"/>
      </rPr>
      <t>※15事業所以上ある場合には6行目～15行目を行ごとコピーし、16行目に右クリック→「コピーしたセルの挿入」で挿入すること。</t>
    </r>
    <rPh sb="1" eb="3">
      <t>コヒョウ</t>
    </rPh>
    <rPh sb="5" eb="7">
      <t>ナイヨウ</t>
    </rPh>
    <rPh sb="10" eb="13">
      <t>シンセイガク</t>
    </rPh>
    <rPh sb="13" eb="14">
      <t>イッ</t>
    </rPh>
    <rPh sb="16" eb="17">
      <t>タダ</t>
    </rPh>
    <rPh sb="17" eb="18">
      <t>テキセイ</t>
    </rPh>
    <rPh sb="19" eb="21">
      <t>ハンエイ</t>
    </rPh>
    <rPh sb="29" eb="31">
      <t>カクニン</t>
    </rPh>
    <rPh sb="34" eb="36">
      <t>ハンエイ</t>
    </rPh>
    <rPh sb="42" eb="44">
      <t>バアイ</t>
    </rPh>
    <rPh sb="45" eb="47">
      <t>コヒョウ</t>
    </rPh>
    <rPh sb="47" eb="48">
      <t>メイ</t>
    </rPh>
    <rPh sb="49" eb="50">
      <t>タダ</t>
    </rPh>
    <rPh sb="53" eb="55">
      <t>カクニンギョウミギ</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</si>
  <si>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</si>
  <si>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銀行口座情報を入力
※申請書から引用の関数が入っています。</t>
    <rPh sb="0" eb="2">
      <t>ギンコウ</t>
    </rPh>
    <rPh sb="2" eb="4">
      <t>コウザ</t>
    </rPh>
    <rPh sb="4" eb="6">
      <t>ジョウホウ</t>
    </rPh>
    <rPh sb="7" eb="9">
      <t>ニュウリョク</t>
    </rPh>
    <rPh sb="11" eb="14">
      <t>シンセイショ</t>
    </rPh>
    <rPh sb="16" eb="18">
      <t>インヨウ</t>
    </rPh>
    <rPh sb="19" eb="21">
      <t>カンスウ</t>
    </rPh>
    <rPh sb="22" eb="23">
      <t>ハイ</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</si>
  <si>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</si>
  <si>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</si>
  <si>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</si>
  <si>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　　令和</t>
    <rPh sb="2" eb="4">
      <t>レイワ</t>
    </rPh>
    <phoneticPr fontId="3"/>
  </si>
  <si>
    <t>年</t>
    <rPh sb="0" eb="1">
      <t>ネン</t>
    </rPh>
    <phoneticPr fontId="3"/>
  </si>
  <si>
    <t>月</t>
    <rPh sb="0" eb="1">
      <t>ゲツ</t>
    </rPh>
    <phoneticPr fontId="3"/>
  </si>
  <si>
    <t>日</t>
    <rPh sb="0" eb="1">
      <t>ニチ</t>
    </rPh>
    <phoneticPr fontId="3"/>
  </si>
  <si>
    <t>福井県知事</t>
    <rPh sb="0" eb="3">
      <t>フクイケン</t>
    </rPh>
    <rPh sb="3" eb="5">
      <t>チジ</t>
    </rPh>
    <phoneticPr fontId="3"/>
  </si>
  <si>
    <t>様</t>
    <rPh sb="0" eb="1">
      <t>サマ</t>
    </rPh>
    <phoneticPr fontId="3"/>
  </si>
  <si>
    <t>（法人名）</t>
  </si>
  <si>
    <t xml:space="preserve"> (役職)</t>
    <phoneticPr fontId="3"/>
  </si>
  <si>
    <t>（代表者名）</t>
    <phoneticPr fontId="3"/>
  </si>
  <si>
    <t>介護事業所等及び介護福祉施設等に対するサービス継続支援事業費補助金交付申請書</t>
    <phoneticPr fontId="3"/>
  </si>
  <si>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</si>
  <si>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　　申　請　額　：　</t>
    <rPh sb="2" eb="3">
      <t>サル</t>
    </rPh>
    <rPh sb="4" eb="5">
      <t>ショウ</t>
    </rPh>
    <rPh sb="6" eb="7">
      <t>ガク</t>
    </rPh>
    <phoneticPr fontId="3"/>
  </si>
  <si>
    <t>千円</t>
    <rPh sb="0" eb="2">
      <t>センエン</t>
    </rPh>
    <phoneticPr fontId="3"/>
  </si>
  <si>
    <t>（内訳）</t>
    <rPh sb="1" eb="3">
      <t>ウチワケ</t>
    </rPh>
    <phoneticPr fontId="3"/>
  </si>
  <si>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</si>
  <si>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</si>
  <si>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（添付書類）</t>
    <rPh sb="1" eb="3">
      <t>テンプ</t>
    </rPh>
    <rPh sb="3" eb="5">
      <t>ショルイ</t>
    </rPh>
    <phoneticPr fontId="3"/>
  </si>
  <si>
    <t>１　事業所・施設別申請額一覧（様式第２号）</t>
    <rPh sb="15" eb="17">
      <t>ヨウシキ</t>
    </rPh>
    <rPh sb="17" eb="18">
      <t>ダイ</t>
    </rPh>
    <rPh sb="19" eb="20">
      <t>ゴウ</t>
    </rPh>
    <phoneticPr fontId="3"/>
  </si>
  <si>
    <t>２　事業実施計画書（事業所単位）（様式第３号）</t>
    <rPh sb="2" eb="4">
      <t>ジギョウ</t>
    </rPh>
    <rPh sb="4" eb="6">
      <t>ジッシ</t>
    </rPh>
    <rPh sb="6" eb="9">
      <t>ケイカクショ</t>
    </rPh>
    <rPh sb="10" eb="13">
      <t>ジギョウショ</t>
    </rPh>
    <rPh sb="13" eb="15">
      <t>タンイ</t>
    </rPh>
    <rPh sb="19" eb="20">
      <t>ダイ</t>
    </rPh>
    <rPh sb="21" eb="22">
      <t>ゴウ</t>
    </rPh>
    <phoneticPr fontId="3"/>
  </si>
  <si>
    <t>【申請内容に関する問い合わせ先】</t>
    <rPh sb="1" eb="3">
      <t>シンセイ</t>
    </rPh>
    <rPh sb="3" eb="5">
      <t>ナイヨウ</t>
    </rPh>
    <rPh sb="6" eb="7">
      <t>カン</t>
    </rPh>
    <rPh sb="9" eb="10">
      <t>ト</t>
    </rPh>
    <rPh sb="11" eb="12">
      <t>ア</t>
    </rPh>
    <rPh sb="14" eb="15">
      <t>サキ</t>
    </rPh>
    <phoneticPr fontId="3"/>
  </si>
  <si>
    <t>申請法人住所</t>
    <rPh sb="0" eb="6">
      <t>シンセイホウジンジュウショ</t>
    </rPh>
    <phoneticPr fontId="3"/>
  </si>
  <si>
    <t>部署名</t>
    <rPh sb="0" eb="3">
      <t>ブショメイ</t>
    </rPh>
    <phoneticPr fontId="3"/>
  </si>
  <si>
    <t>担当者氏名</t>
    <rPh sb="0" eb="5">
      <t>タントウシャシメイ</t>
    </rPh>
    <phoneticPr fontId="3"/>
  </si>
  <si>
    <t>連絡先</t>
    <rPh sb="0" eb="3">
      <t>レンラクサキ</t>
    </rPh>
    <phoneticPr fontId="3"/>
  </si>
  <si>
    <t>電話番号</t>
    <rPh sb="0" eb="4">
      <t>デンワバンゴウ</t>
    </rPh>
    <phoneticPr fontId="3"/>
  </si>
  <si>
    <t>e-mail</t>
    <phoneticPr fontId="3"/>
  </si>
  <si>
    <t>No.</t>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</si>
  <si>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</si>
  <si>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</si>
  <si>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</si>
  <si>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電話番号</t>
    <rPh sb="0" eb="2">
      <t>デンワ</t>
    </rPh>
    <rPh sb="2" eb="4">
      <t>バンゴウ</t>
    </rPh>
    <phoneticPr fontId="3"/>
  </si>
  <si>
    <t>住所</t>
    <rPh sb="0" eb="2">
      <t>ジュウショ</t>
    </rPh>
    <phoneticPr fontId="3"/>
  </si>
  <si>
    <t>代表となる
事業所・施設名</t>
    <rPh sb="0" eb="2">
      <t>ダイヒョウ</t>
    </rPh>
    <rPh sb="6" eb="9">
      <t>ジギョウショ</t>
    </rPh>
    <rPh sb="10" eb="13">
      <t>シセツメイ</t>
    </rPh>
    <phoneticPr fontId="3"/>
  </si>
  <si>
    <t>補助申請額（千円）</t>
    <rPh sb="0" eb="2">
      <t>ホジョ</t>
    </rPh>
    <rPh sb="2" eb="4">
      <t>シンセイ</t>
    </rPh>
    <rPh sb="4" eb="5">
      <t>ガク</t>
    </rPh>
    <rPh sb="6" eb="8">
      <t>センエン</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</si>
  <si>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</si>
  <si>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</si>
  <si>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合計額
（税抜）</t>
    <rPh sb="0" eb="2">
      <t>ゴウケイ</t>
    </rPh>
    <rPh sb="2" eb="3">
      <t>ガク</t>
    </rPh>
    <rPh sb="5" eb="8">
      <t>ゼイ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</si>
  <si>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</si>
  <si>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</si>
  <si>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</si>
  <si>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事業実施計画書（事業所単位）</t>
    <rPh sb="8" eb="11">
      <t>ジギョウショ</t>
    </rPh>
    <rPh sb="11" eb="13">
      <t>タンイ</t>
    </rPh>
    <phoneticPr fontId="3"/>
  </si>
  <si>
    <t>施設概要</t>
    <rPh sb="0" eb="4">
      <t>シセツガイヨウ</t>
    </rPh>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</si>
  <si>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</si>
  <si>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</si>
  <si>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</si>
  <si>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</si>
  <si>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担当部署名</t>
    <rPh sb="0" eb="2">
      <t>タントウ</t>
    </rPh>
    <rPh sb="2" eb="5">
      <t>ブショメイ</t>
    </rPh>
    <phoneticPr fontId="3"/>
  </si>
  <si>
    <t>福井県</t>
    <rPh sb="0" eb="3">
      <t>フクイケン</t>
    </rPh>
    <phoneticPr fontId="3"/>
  </si>
  <si>
    <r>
      <t>提供サービス</t>
    </r>
    <r>
      <rPr>
        <sz val="6"/>
        <rFont val="ＭＳ Ｐ明朝"/>
        <family val="1"/>
        <charset val="128"/>
      </rPr>
      <t>（プルダウンから選択）</t>
    </r>
    <rPh sb="0" eb="2">
      <t>テイキョウ</t>
    </rPh>
    <rPh sb="14" eb="16">
      <t>センタク</t>
    </rPh>
    <phoneticPr fontId="3"/>
  </si>
  <si>
    <t>定員</t>
    <rPh sb="0" eb="2">
      <t>テイイン</t>
    </rPh>
    <phoneticPr fontId="3"/>
  </si>
  <si>
    <t>人</t>
    <rPh sb="0" eb="1">
      <t>ニン</t>
    </rPh>
    <phoneticPr fontId="3"/>
  </si>
  <si>
    <t>事業区分</t>
    <rPh sb="0" eb="2">
      <t>ジギョウ</t>
    </rPh>
    <rPh sb="2" eb="4">
      <t>クブン</t>
    </rPh>
    <phoneticPr fontId="3"/>
  </si>
  <si>
    <t>介護事業所等に対するサービス継続支援事業（備品）</t>
    <rPh sb="0" eb="2">
      <t>カイゴ</t>
    </rPh>
    <rPh sb="2" eb="5">
      <t>ジギョウショ</t>
    </rPh>
    <rPh sb="5" eb="6">
      <t>トウ</t>
    </rPh>
    <rPh sb="7" eb="8">
      <t>タイ</t>
    </rPh>
    <rPh sb="14" eb="16">
      <t>ケイゾク</t>
    </rPh>
    <rPh sb="16" eb="18">
      <t>シエン</t>
    </rPh>
    <rPh sb="18" eb="20">
      <t>ジギョウ</t>
    </rPh>
    <rPh sb="21" eb="23">
      <t>ビヒン</t>
    </rPh>
    <phoneticPr fontId="3"/>
  </si>
  <si>
    <t>介護施設等に対するサービス継続支援事業（食料）</t>
    <rPh sb="20" eb="22">
      <t>ショクリョウ</t>
    </rPh>
    <phoneticPr fontId="3"/>
  </si>
  <si>
    <t>口座情報</t>
    <rPh sb="0" eb="2">
      <t>コウザ</t>
    </rPh>
    <rPh sb="2" eb="4">
      <t>ジョウホウ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</si>
  <si>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</si>
  <si>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申請にあたっての確認事項</t>
    <rPh sb="0" eb="2">
      <t>シンセイ</t>
    </rPh>
    <rPh sb="8" eb="10">
      <t>カクニン</t>
    </rPh>
    <rPh sb="10" eb="12">
      <t>ジコウ</t>
    </rPh>
    <phoneticPr fontId="3"/>
  </si>
  <si>
    <t>支出予定額</t>
    <rPh sb="0" eb="2">
      <t>シシュツ</t>
    </rPh>
    <rPh sb="2" eb="5">
      <t>ヨテイガク</t>
    </rPh>
    <phoneticPr fontId="3"/>
  </si>
  <si>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</si>
  <si>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補助上限額</t>
    <rPh sb="0" eb="2">
      <t>ホジョ</t>
    </rPh>
    <rPh sb="2" eb="5">
      <t>ジョウゲンガク</t>
    </rPh>
    <phoneticPr fontId="3"/>
  </si>
  <si>
    <t>申請額</t>
    <rPh sb="0" eb="3">
      <t>シンセイガク</t>
    </rPh>
    <phoneticPr fontId="3"/>
  </si>
  <si>
    <t>【介護サービスを円滑に継続するための対応】</t>
    <rPh sb="1" eb="3">
      <t>カイゴ</t>
    </rPh>
    <rPh sb="8" eb="10">
      <t>エンカツ</t>
    </rPh>
    <rPh sb="11" eb="13">
      <t>ケイゾク</t>
    </rPh>
    <rPh sb="18" eb="20">
      <t>タイオウ</t>
    </rPh>
    <phoneticPr fontId="3"/>
  </si>
  <si>
    <t>科目</t>
    <rPh sb="0" eb="2">
      <t>カモク</t>
    </rPh>
    <phoneticPr fontId="3"/>
  </si>
  <si>
    <t>品目・数量等</t>
    <rPh sb="0" eb="2">
      <t>ヒンモク</t>
    </rPh>
    <rPh sb="3" eb="5">
      <t>スウリョウ</t>
    </rPh>
    <rPh sb="5" eb="6">
      <t>トウ</t>
    </rPh>
    <phoneticPr fontId="3"/>
  </si>
  <si>
    <t>合計</t>
    <rPh sb="0" eb="2">
      <t>ゴウケイ</t>
    </rPh>
    <phoneticPr fontId="3"/>
  </si>
  <si>
    <t>【災害備蓄等への対応】</t>
    <rPh sb="1" eb="3">
      <t>サイガイ</t>
    </rPh>
    <rPh sb="3" eb="5">
      <t>ビチク</t>
    </rPh>
    <rPh sb="5" eb="6">
      <t>トウ</t>
    </rPh>
    <rPh sb="8" eb="10">
      <t>タイオウ</t>
    </rPh>
    <phoneticPr fontId="3"/>
  </si>
  <si>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</si>
  <si>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</si>
  <si>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（注）申請額及び所要額は、税抜き金額とする。</t>
    <rPh sb="1" eb="2">
      <t>チュウ</t>
    </rPh>
    <rPh sb="3" eb="6">
      <t>シンセイガク</t>
    </rPh>
    <rPh sb="6" eb="7">
      <t>オヨ</t>
    </rPh>
    <rPh sb="8" eb="11">
      <t>ショヨウガク</t>
    </rPh>
    <rPh sb="13" eb="15">
      <t>ゼイヌキ</t>
    </rPh>
    <rPh sb="16" eb="18">
      <t>キンガク</t>
    </rPh>
    <phoneticPr fontId="3"/>
  </si>
  <si>
    <t>（振込口座情報）</t>
    <rPh sb="1" eb="3">
      <t>フリコミ</t>
    </rPh>
    <rPh sb="5" eb="7">
      <t>ジョウホウ</t>
    </rPh>
    <phoneticPr fontId="3"/>
  </si>
  <si>
    <t>福井県知事 様</t>
    <rPh sb="0" eb="3">
      <t>フクイケン</t>
    </rPh>
    <rPh sb="6" eb="7">
      <t>サマ</t>
    </rPh>
    <phoneticPr fontId="3"/>
  </si>
  <si>
    <t>法人名</t>
    <rPh sb="0" eb="2">
      <t>ホウジン</t>
    </rPh>
    <rPh sb="2" eb="3">
      <t>メイ</t>
    </rPh>
    <phoneticPr fontId="3"/>
  </si>
  <si>
    <t>代表者
役職名</t>
    <rPh sb="0" eb="3">
      <t>ダイヒョウシャ</t>
    </rPh>
    <rPh sb="4" eb="6">
      <t>ヤクショク</t>
    </rPh>
    <rPh sb="6" eb="7">
      <t>メイ</t>
    </rPh>
    <phoneticPr fontId="3"/>
  </si>
  <si>
    <t>氏名</t>
    <rPh sb="0" eb="2">
      <t>シメイ</t>
    </rPh>
    <phoneticPr fontId="3"/>
  </si>
  <si>
    <t>振込先口座</t>
    <rPh sb="0" eb="1">
      <t>フ</t>
    </rPh>
    <rPh sb="1" eb="2">
      <t>コ</t>
    </rPh>
    <rPh sb="2" eb="3">
      <t>サキ</t>
    </rPh>
    <rPh sb="3" eb="5">
      <t>コウザ</t>
    </rPh>
    <phoneticPr fontId="3"/>
  </si>
  <si>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3"/>
  </si>
  <si>
    <t>ゆうちょ銀行以外の金融機関</t>
    <rPh sb="4" eb="6">
      <t>ギンコウ</t>
    </rPh>
    <rPh sb="6" eb="8">
      <t>イガイ</t>
    </rPh>
    <rPh sb="9" eb="11">
      <t>キンユウ</t>
    </rPh>
    <rPh sb="11" eb="13">
      <t>キカン</t>
    </rPh>
    <phoneticPr fontId="3"/>
  </si>
  <si>
    <t>金融機関名</t>
    <rPh sb="0" eb="2">
      <t>キンユウ</t>
    </rPh>
    <rPh sb="2" eb="4">
      <t>キカン</t>
    </rPh>
    <rPh sb="4" eb="5">
      <t>メイ</t>
    </rPh>
    <phoneticPr fontId="3"/>
  </si>
  <si>
    <t>支店名</t>
    <rPh sb="0" eb="3">
      <t>シテンメイ</t>
    </rPh>
    <phoneticPr fontId="3"/>
  </si>
  <si>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3"/>
  </si>
  <si>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3"/>
  </si>
  <si>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3"/>
  </si>
  <si>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3"/>
  </si>
  <si>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</si>
  <si>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3"/>
  </si>
  <si>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3"/>
  </si>
  <si>
    <t>ゆうちょ銀行</t>
    <rPh sb="4" eb="6">
      <t>ギンコウ</t>
    </rPh>
    <phoneticPr fontId="3"/>
  </si>
  <si>
    <t>店名</t>
    <rPh sb="0" eb="2">
      <t>テンメイ</t>
    </rPh>
    <phoneticPr fontId="3"/>
  </si>
  <si>
    <t>店番</t>
    <rPh sb="0" eb="1">
      <t>ミセ</t>
    </rPh>
    <rPh sb="1" eb="2">
      <t>バン</t>
    </rPh>
    <phoneticPr fontId="3"/>
  </si>
  <si>
    <t>口座番号</t>
    <rPh sb="0" eb="2">
      <t>コウザ</t>
    </rPh>
    <rPh sb="2" eb="4">
      <t>バンゴウ</t>
    </rPh>
    <phoneticPr fontId="3"/>
  </si>
  <si>
    <t>預金種目</t>
    <rPh sb="0" eb="4">
      <t>ヨキンシュモク</t>
    </rPh>
    <phoneticPr fontId="3"/>
  </si>
  <si>
    <t>記号</t>
    <rPh sb="0" eb="2">
      <t>キゴウ</t>
    </rPh>
    <phoneticPr fontId="3"/>
  </si>
  <si>
    <t>番号</t>
    <rPh sb="0" eb="2">
      <t>バンゴウ</t>
    </rPh>
    <phoneticPr fontId="3"/>
  </si>
  <si>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3"/>
  </si>
  <si>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3"/>
  </si>
  <si>
    <t>介護事業所等に対するサービス継続支援事業(備品購入)</t>
    <rPh sb="21" eb="23">
      <t>ビヒン</t>
    </rPh>
    <rPh sb="23" eb="25">
      <t>コウニュウ</t>
    </rPh>
    <phoneticPr fontId="3"/>
  </si>
  <si>
    <t>用途</t>
    <rPh sb="0" eb="2">
      <t>ヨウト</t>
    </rPh>
    <phoneticPr fontId="3"/>
  </si>
  <si>
    <t>科目</t>
  </si>
  <si>
    <t>主な内容</t>
  </si>
  <si>
    <t>例</t>
    <rPh sb="0" eb="1">
      <t>レイ</t>
    </rPh>
    <phoneticPr fontId="3"/>
  </si>
  <si>
    <t>サービスの円滑継続</t>
    <rPh sb="7" eb="9">
      <t>ケイゾク</t>
    </rPh>
    <phoneticPr fontId="3"/>
  </si>
  <si>
    <t>気候対応用品購入費</t>
  </si>
  <si>
    <t>猛暑対策、雪害対策用品</t>
  </si>
  <si>
    <r>
      <rPr>
        <sz val="11"/>
        <rFont val="ＭＳ ゴシック"/>
        <family val="3"/>
        <charset val="128"/>
      </rPr>
      <t>ネッククーラー（ヒーター）、熱中症対策ウオッチ、冷感（防寒）ポンチョ、</t>
    </r>
    <r>
      <rPr>
        <sz val="11"/>
        <rFont val="Segoe UI"/>
        <family val="2"/>
      </rPr>
      <t> </t>
    </r>
    <r>
      <rPr>
        <sz val="11"/>
        <rFont val="ＭＳ Ｐゴシック"/>
        <family val="2"/>
        <charset val="128"/>
      </rPr>
      <t>スパイクタイヤ、スタッドレスタイヤ等</t>
    </r>
    <phoneticPr fontId="3"/>
  </si>
  <si>
    <t>燃料費・運営支援経費</t>
  </si>
  <si>
    <t>生活環境改善に資する設備稼働に必要な燃料、職員の負担軽減・勤務環境改善に必要となる経費</t>
    <rPh sb="0" eb="2">
      <t>セイカツ</t>
    </rPh>
    <rPh sb="2" eb="4">
      <t>カンキョウ</t>
    </rPh>
    <rPh sb="4" eb="6">
      <t>カイゼン</t>
    </rPh>
    <rPh sb="7" eb="8">
      <t>シ</t>
    </rPh>
    <rPh sb="15" eb="17">
      <t>ヒツヨウ</t>
    </rPh>
    <rPh sb="18" eb="20">
      <t>ネンリョウ</t>
    </rPh>
    <phoneticPr fontId="3"/>
  </si>
  <si>
    <t>灯油、介護補助機器、ICT等</t>
    <rPh sb="0" eb="2">
      <t>トウユ</t>
    </rPh>
    <rPh sb="3" eb="5">
      <t>カイゴ</t>
    </rPh>
    <rPh sb="5" eb="9">
      <t>ホジョキキ</t>
    </rPh>
    <rPh sb="13" eb="14">
      <t>トウ</t>
    </rPh>
    <phoneticPr fontId="3"/>
  </si>
  <si>
    <t>移動・輸送関連経費</t>
  </si>
  <si>
    <t>移動のための燃料・高速代</t>
  </si>
  <si>
    <t>ガソリン代、高速道路利用料など</t>
    <rPh sb="4" eb="5">
      <t>ダイ</t>
    </rPh>
    <rPh sb="6" eb="10">
      <t>コウソクドウロ</t>
    </rPh>
    <rPh sb="10" eb="13">
      <t>リヨウリョウ</t>
    </rPh>
    <phoneticPr fontId="3"/>
  </si>
  <si>
    <t>サービス円滑継続および災害発生</t>
    <rPh sb="4" eb="6">
      <t>エンカツ</t>
    </rPh>
    <rPh sb="6" eb="8">
      <t>ケイゾク</t>
    </rPh>
    <rPh sb="11" eb="13">
      <t>サイガイ</t>
    </rPh>
    <rPh sb="13" eb="15">
      <t>ハッセイ</t>
    </rPh>
    <phoneticPr fontId="3"/>
  </si>
  <si>
    <t>衛生・医療関連物品購入費</t>
  </si>
  <si>
    <t>衛生用品、医療用品</t>
    <phoneticPr fontId="3"/>
  </si>
  <si>
    <t>マスク、手袋、紙おむつなど</t>
    <rPh sb="4" eb="6">
      <t>テブクロ</t>
    </rPh>
    <rPh sb="7" eb="8">
      <t>カミ</t>
    </rPh>
    <phoneticPr fontId="3"/>
  </si>
  <si>
    <t>居住環境・温湿度管理設備費</t>
  </si>
  <si>
    <t>冷暖房、給湯、換気、遮熱用品</t>
  </si>
  <si>
    <r>
      <rPr>
        <sz val="11"/>
        <rFont val="ＭＳ Ｐゴシック"/>
        <family val="2"/>
        <charset val="128"/>
      </rPr>
      <t>業務用スポットクーラー、業務用スポットヒーター、ホットカーペット、業務用加湿器、</t>
    </r>
    <r>
      <rPr>
        <sz val="11"/>
        <rFont val="Segoe UI"/>
        <family val="2"/>
      </rPr>
      <t xml:space="preserve"> 
</t>
    </r>
    <r>
      <rPr>
        <sz val="11"/>
        <rFont val="ＭＳ Ｐゴシック"/>
        <family val="2"/>
        <charset val="128"/>
      </rPr>
      <t>　業務用温水給湯器（給湯用、暖房用、融雪用）、遮熱・遮光カーテン、ブラインド、</t>
    </r>
    <r>
      <rPr>
        <sz val="11"/>
        <rFont val="Segoe UI"/>
        <family val="2"/>
      </rPr>
      <t xml:space="preserve"> </t>
    </r>
    <r>
      <rPr>
        <sz val="11"/>
        <rFont val="ＭＳ Ｐゴシック"/>
        <family val="2"/>
        <charset val="128"/>
      </rPr>
      <t>換気扇・送風機</t>
    </r>
    <r>
      <rPr>
        <sz val="11"/>
        <rFont val="Segoe UI"/>
        <family val="2"/>
      </rPr>
      <t>/</t>
    </r>
    <r>
      <rPr>
        <sz val="11"/>
        <rFont val="ＭＳ Ｐゴシック"/>
        <family val="2"/>
        <charset val="128"/>
      </rPr>
      <t>サーキュレーター等の居室や浴室等における温度管理、湿度管理に必要な設備・物品等の購入等経費</t>
    </r>
    <phoneticPr fontId="3"/>
  </si>
  <si>
    <t>災害発生</t>
    <rPh sb="0" eb="2">
      <t>サイガイ</t>
    </rPh>
    <rPh sb="2" eb="4">
      <t>ハッセイ</t>
    </rPh>
    <phoneticPr fontId="3"/>
  </si>
  <si>
    <t>備蓄・防災資機材購入費</t>
  </si>
  <si>
    <t>食料、水、発電機、浄水器、簡易トイレ</t>
    <phoneticPr fontId="3"/>
  </si>
  <si>
    <t>非常食、介護食、飲料水、非常用発電機、簡易トイレなど</t>
    <rPh sb="0" eb="3">
      <t>ヒジョウショク</t>
    </rPh>
    <rPh sb="4" eb="6">
      <t>カイゴ</t>
    </rPh>
    <rPh sb="6" eb="7">
      <t>ショク</t>
    </rPh>
    <rPh sb="8" eb="11">
      <t>インリョウスイ</t>
    </rPh>
    <rPh sb="12" eb="15">
      <t>ヒジョウヨウ</t>
    </rPh>
    <rPh sb="15" eb="18">
      <t>ハツデンキ</t>
    </rPh>
    <rPh sb="19" eb="21">
      <t>カンイ</t>
    </rPh>
    <phoneticPr fontId="3"/>
  </si>
  <si>
    <t>事業所・施設等の種別</t>
  </si>
  <si>
    <t>備品購入(千円)</t>
    <rPh sb="0" eb="2">
      <t>ビヒン</t>
    </rPh>
    <rPh sb="2" eb="4">
      <t>コウニュウ</t>
    </rPh>
    <rPh sb="5" eb="7">
      <t>センエン</t>
    </rPh>
    <phoneticPr fontId="3"/>
  </si>
  <si>
    <t>食費(千円)</t>
    <rPh sb="0" eb="2">
      <t>ショクヒ</t>
    </rPh>
    <phoneticPr fontId="3"/>
  </si>
  <si>
    <t>訪問介護事業所　集合住宅併設型（同一建物減算の算定がある事業所）</t>
  </si>
  <si>
    <t>/事業所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</si>
  <si>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</si>
  <si>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</si>
  <si>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</si>
  <si>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訪問入浴介護事業所</t>
  </si>
  <si>
    <t>訪問看護事業所</t>
  </si>
  <si>
    <t>訪問リハビリテーション事業所</t>
  </si>
  <si>
    <t>通所介護事業所　1月あたり延べ利用者数300人以下</t>
  </si>
  <si>
    <t>通所介護事業所　1月あたり延べ利用者数301人以上600人以下</t>
  </si>
  <si>
    <t>/定員</t>
  </si>
  <si>
    <t>通所介護事業所　1月あたり延べ利用者数601人以上</t>
  </si>
  <si>
    <t>通所リハビリテーション事業所</t>
  </si>
  <si>
    <t>特定施設入居者生活介護（養護老人ホーム、軽費老人ホームを除く）</t>
  </si>
  <si>
    <t>福祉用具貸与事業所</t>
  </si>
  <si>
    <t>定期巡回・随時対応型訪問介護看護事業所</t>
  </si>
  <si>
    <t>夜間対応型訪問介護事業所</t>
  </si>
  <si>
    <t>地域密着型通所介護事業所</t>
  </si>
  <si>
    <t>認知症対応型通所介護事業所</t>
  </si>
  <si>
    <t>小規模多機能型居宅介護事業所</t>
  </si>
  <si>
    <t>認知症対応型共同生活介護事業所</t>
  </si>
  <si>
    <t>地域密着型特定施設入居者生活介護（養護老人ホーム、軽費老人ホームを除く）</t>
  </si>
  <si>
    <t>看護小規模多機能型居宅介護事業所</t>
  </si>
  <si>
    <t>居宅介護支援事業所</t>
  </si>
  <si>
    <t>介護老人福祉施設</t>
  </si>
  <si>
    <t>介護老人保健施設</t>
  </si>
  <si>
    <t>介護医療院</t>
  </si>
  <si>
    <t>地域密着型介護老人福祉施設</t>
  </si>
  <si>
    <t>短期入所生活介護事業所</t>
  </si>
  <si>
    <t>養護老人ホーム</t>
  </si>
  <si>
    <t>軽費老人ホーム</t>
  </si>
  <si>
    <t>短期入所療養介護</t>
  </si>
  <si>
    <t>有料老人ホーム</t>
  </si>
  <si>
    <t>サービス付き高齢者向け住宅</t>
  </si>
  <si>
    <t>通所型サービス</t>
  </si>
  <si>
    <t>食材料費</t>
    <rPh sb="0" eb="4">
      <t>ショクザイリョウヒ</t>
    </rPh>
    <phoneticPr fontId="3"/>
  </si>
  <si>
    <t>食材準備等の委託料</t>
    <rPh sb="0" eb="2">
      <t>ショクザイ</t>
    </rPh>
    <rPh sb="2" eb="4">
      <t>ジュンビ</t>
    </rPh>
    <rPh sb="4" eb="5">
      <t>トウ</t>
    </rPh>
    <rPh sb="6" eb="9">
      <t>イタクリョウ</t>
    </rPh>
    <phoneticPr fontId="3"/>
  </si>
  <si>
    <t>（様式1）</t>
    <rPh sb="1" eb="3">
      <t>ヨウシキ</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</si>
  <si>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</si>
  <si>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（様式３）</t>
    <rPh sb="1" eb="3">
      <t>ヨウシキ</t>
    </rPh>
    <phoneticPr fontId="3"/>
  </si>
  <si>
    <t>（様式４)</t>
    <rPh sb="1" eb="3">
      <t>ヨウシキ</t>
    </rPh>
    <phoneticPr fontId="3"/>
  </si>
  <si>
    <t>他の補助金等で既に措置・補助されている経費と重複していない</t>
    <phoneticPr fontId="3"/>
  </si>
  <si>
    <t>見積書等の根拠資料は事業所において適切に保管している</t>
    <rPh sb="0" eb="3">
      <t>ミツモリショ</t>
    </rPh>
    <phoneticPr fontId="3"/>
  </si>
  <si>
    <t>※下記は例として、サービスごとの購入対象を示したものとなります。</t>
    <rPh sb="1" eb="3">
      <t>カキ</t>
    </rPh>
    <rPh sb="4" eb="5">
      <t>レイ</t>
    </rPh>
    <rPh sb="16" eb="18">
      <t>コウニュウ</t>
    </rPh>
    <rPh sb="18" eb="20">
      <t>タイショウ</t>
    </rPh>
    <rPh sb="21" eb="22">
      <t>シメ</t>
    </rPh>
    <phoneticPr fontId="3"/>
  </si>
  <si>
    <t>支出予定額（円）
（税抜き）</t>
    <rPh sb="0" eb="2">
      <t>シシュツ</t>
    </rPh>
    <rPh sb="2" eb="4">
      <t>ヨテイ</t>
    </rPh>
    <rPh sb="4" eb="5">
      <t>ガク</t>
    </rPh>
    <rPh sb="6" eb="7">
      <t>エン</t>
    </rPh>
    <rPh sb="10" eb="12">
      <t>ゼイヌ</t>
    </rPh>
    <phoneticPr fontId="3"/>
  </si>
  <si>
    <t>以下表に該当しないものも経費対象となります</t>
  </si>
  <si>
    <t>【交付マニュアル】　８ 補助事業実施にあたっての注意事項(3)に記載の補助対象外経費に該当しない、事業趣旨に反しないであれば、</t>
    <rPh sb="1" eb="3">
      <t>コウフ</t>
    </rPh>
    <phoneticPr fontId="3"/>
  </si>
  <si>
    <t>【交付マニュアル】　８ 補助事業実施にあたっての注意事項(3)に記載の補助対象外経費に該当しない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</si>
</sst>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0;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b/>
      <sz val="14"/>
      <color rgb="FFFF0000"/>
      <name val="ＭＳ 明朝"/>
      <family val="1"/>
      <charset val="128"/>
    </font>
    <font>
      <sz val="11"/>
      <color rgb="FFFF0000"/>
      <name val="ＭＳ 明朝"/>
      <family val="1"/>
      <charset val="128"/>
    </font>
    <font>
      <b/>
      <sz val="11"/>
      <name val="Segoe UI"/>
      <family val="2"/>
    </font>
    <font>
      <sz val="11"/>
      <name val="Segoe UI"/>
      <family val="2"/>
    </font>
    <font>
      <b/>
      <sz val="11"/>
      <name val="ＭＳ Ｐゴシック"/>
      <family val="2"/>
      <charset val="128"/>
    </font>
    <font>
      <sz val="11"/>
      <name val="Segoe UI"/>
      <family val="3"/>
      <charset val="128"/>
    </font>
    <font>
      <sz val="11"/>
      <name val="ＭＳ ゴシック"/>
      <family val="3"/>
      <charset val="128"/>
    </font>
    <font>
      <sz val="11"/>
      <name val="ＭＳ Ｐゴシック"/>
      <family val="2"/>
      <charset val="128"/>
    </font>
    <font>
      <sz val="11"/>
      <name val="Segoe UI"/>
      <family val="2"/>
      <charset val="128"/>
    </font>
    <font>
      <sz val="24"/>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1" tint="0.499984740745262"/>
        <bgColor indexed="64"/>
      </patternFill>
    </fill>
    <fill>
      <patternFill patternType="solid">
        <fgColor rgb="FFCCFFCC"/>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0" fontId="12"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5" fillId="0" borderId="18" xfId="0" applyNumberFormat="1" applyFont="1" applyBorder="1" applyAlignment="1">
      <alignment horizontal="left" vertical="center" wrapText="1"/>
    </xf>
    <xf numFmtId="0" fontId="15" fillId="0" borderId="18" xfId="0" applyFont="1" applyBorder="1" applyAlignment="1">
      <alignment horizontal="left" vertical="center" wrapText="1"/>
    </xf>
    <xf numFmtId="49" fontId="15" fillId="0" borderId="13" xfId="0" applyNumberFormat="1" applyFont="1" applyBorder="1" applyAlignment="1">
      <alignment vertical="center" wrapText="1"/>
    </xf>
    <xf numFmtId="0" fontId="15" fillId="0" borderId="13" xfId="0" applyFont="1" applyBorder="1" applyAlignment="1">
      <alignment vertical="center" wrapText="1"/>
    </xf>
    <xf numFmtId="0" fontId="12" fillId="5" borderId="18" xfId="0" applyFont="1" applyFill="1" applyBorder="1" applyAlignment="1">
      <alignment horizontal="center" vertical="center"/>
    </xf>
    <xf numFmtId="49" fontId="15" fillId="5" borderId="18" xfId="0" applyNumberFormat="1" applyFont="1" applyFill="1" applyBorder="1" applyAlignment="1">
      <alignment horizontal="center" vertical="top"/>
    </xf>
    <xf numFmtId="0" fontId="15" fillId="5" borderId="18" xfId="0" applyFont="1" applyFill="1" applyBorder="1" applyAlignment="1">
      <alignment horizontal="center" vertical="top"/>
    </xf>
    <xf numFmtId="0" fontId="12" fillId="0" borderId="9" xfId="0" applyFont="1" applyBorder="1">
      <alignment vertical="center"/>
    </xf>
    <xf numFmtId="0" fontId="20" fillId="0" borderId="0" xfId="0" applyFont="1">
      <alignment vertical="center"/>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horizontal="center"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4" fillId="0" borderId="25" xfId="0" applyFont="1" applyBorder="1">
      <alignment vertical="center"/>
    </xf>
    <xf numFmtId="0" fontId="24" fillId="0" borderId="26" xfId="0" applyFont="1" applyBorder="1">
      <alignment vertical="center"/>
    </xf>
    <xf numFmtId="0" fontId="31" fillId="0" borderId="28" xfId="0" applyFont="1" applyBorder="1" applyAlignment="1">
      <alignment vertical="center" wrapText="1"/>
    </xf>
    <xf numFmtId="49" fontId="39" fillId="7" borderId="31" xfId="0" applyNumberFormat="1" applyFont="1" applyFill="1" applyBorder="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wrapText="1"/>
    </xf>
    <xf numFmtId="0" fontId="44" fillId="0" borderId="25" xfId="0" applyFont="1" applyBorder="1">
      <alignmen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center" vertical="center"/>
    </xf>
    <xf numFmtId="0" fontId="44" fillId="0" borderId="0" xfId="0" applyFont="1" applyAlignment="1">
      <alignment horizontal="left" vertical="center" wrapText="1"/>
    </xf>
    <xf numFmtId="0" fontId="44" fillId="0" borderId="26" xfId="0" applyFont="1" applyBorder="1">
      <alignment vertical="center"/>
    </xf>
    <xf numFmtId="0" fontId="45" fillId="0" borderId="10" xfId="0" applyFont="1" applyBorder="1" applyAlignment="1">
      <alignment horizontal="center" vertical="center"/>
    </xf>
    <xf numFmtId="0" fontId="45" fillId="0" borderId="33" xfId="0" applyFont="1" applyBorder="1" applyAlignment="1">
      <alignment horizontal="center" vertical="center"/>
    </xf>
    <xf numFmtId="0" fontId="45" fillId="0" borderId="35" xfId="0" applyFont="1" applyBorder="1" applyAlignment="1">
      <alignment horizontal="center" vertical="center"/>
    </xf>
    <xf numFmtId="0" fontId="24" fillId="0" borderId="34" xfId="0" applyFont="1" applyBorder="1">
      <alignment vertical="center"/>
    </xf>
    <xf numFmtId="0" fontId="24" fillId="0" borderId="28" xfId="0" applyFont="1" applyBorder="1">
      <alignment vertical="center"/>
    </xf>
    <xf numFmtId="0" fontId="36" fillId="0" borderId="28" xfId="0" applyFont="1" applyBorder="1">
      <alignment vertical="center"/>
    </xf>
    <xf numFmtId="0" fontId="24" fillId="0" borderId="35" xfId="0" applyFont="1" applyBorder="1">
      <alignment vertical="center"/>
    </xf>
    <xf numFmtId="0" fontId="47" fillId="0" borderId="0" xfId="0" applyFont="1">
      <alignment vertical="center"/>
    </xf>
    <xf numFmtId="0" fontId="10" fillId="0" borderId="0" xfId="0" applyFont="1">
      <alignment vertical="center"/>
    </xf>
    <xf numFmtId="0" fontId="10" fillId="0" borderId="0" xfId="0" applyFont="1" applyAlignment="1">
      <alignment vertical="center" wrapText="1"/>
    </xf>
    <xf numFmtId="0" fontId="10" fillId="4" borderId="5" xfId="0" applyFont="1" applyFill="1" applyBorder="1" applyAlignment="1">
      <alignment horizontal="lef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Protection="1">
      <alignment vertical="center"/>
      <protection locked="0"/>
    </xf>
    <xf numFmtId="0" fontId="6" fillId="0" borderId="0" xfId="0" applyFont="1">
      <alignment vertical="center"/>
    </xf>
    <xf numFmtId="0" fontId="9" fillId="0" borderId="0" xfId="0" applyFont="1">
      <alignment vertical="center"/>
    </xf>
    <xf numFmtId="0" fontId="8" fillId="0" borderId="0" xfId="0" applyFont="1" applyAlignment="1" applyProtection="1">
      <alignment vertical="center" shrinkToFit="1"/>
      <protection locked="0"/>
    </xf>
    <xf numFmtId="0" fontId="8" fillId="0" borderId="0" xfId="0" applyFont="1" applyAlignment="1">
      <alignment vertical="center" textRotation="255"/>
    </xf>
    <xf numFmtId="0" fontId="10" fillId="0" borderId="0" xfId="0" applyFont="1" applyAlignment="1">
      <alignment horizontal="center" vertical="center"/>
    </xf>
    <xf numFmtId="49" fontId="10" fillId="0" borderId="0" xfId="0" applyNumberFormat="1" applyFont="1" applyAlignment="1">
      <alignment horizontal="center" vertical="center" wrapText="1"/>
    </xf>
    <xf numFmtId="49" fontId="10" fillId="0" borderId="0" xfId="0" applyNumberFormat="1" applyFont="1" applyAlignment="1">
      <alignment vertical="center" wrapText="1"/>
    </xf>
    <xf numFmtId="177" fontId="7" fillId="0" borderId="0" xfId="4" applyNumberFormat="1" applyFont="1" applyFill="1" applyBorder="1" applyAlignment="1">
      <alignment vertical="center" shrinkToFit="1"/>
    </xf>
    <xf numFmtId="0" fontId="9" fillId="0" borderId="0" xfId="0" applyFont="1" applyAlignment="1">
      <alignment vertical="center" shrinkToFit="1"/>
    </xf>
    <xf numFmtId="177" fontId="9" fillId="0" borderId="0" xfId="4" applyNumberFormat="1" applyFont="1" applyFill="1" applyBorder="1" applyAlignment="1">
      <alignment vertical="center" shrinkToFit="1"/>
    </xf>
    <xf numFmtId="0" fontId="9" fillId="0" borderId="5" xfId="0" applyFont="1" applyBorder="1" applyAlignment="1">
      <alignment vertical="center" shrinkToFit="1"/>
    </xf>
    <xf numFmtId="0" fontId="7" fillId="0" borderId="5" xfId="0" applyFont="1" applyBorder="1">
      <alignment vertical="center"/>
    </xf>
    <xf numFmtId="0" fontId="6" fillId="4" borderId="0" xfId="0" applyFont="1" applyFill="1" applyAlignment="1">
      <alignment horizontal="left" vertical="center"/>
    </xf>
    <xf numFmtId="0" fontId="10" fillId="0" borderId="0" xfId="0" applyFont="1" applyAlignment="1">
      <alignment vertical="center" shrinkToFit="1"/>
    </xf>
    <xf numFmtId="0" fontId="12" fillId="0" borderId="0" xfId="0" applyFont="1" applyAlignment="1">
      <alignment horizontal="right" vertical="center"/>
    </xf>
    <xf numFmtId="0" fontId="12" fillId="0" borderId="0" xfId="0" applyFont="1" applyAlignment="1">
      <alignment horizontal="center" vertical="center"/>
    </xf>
    <xf numFmtId="176" fontId="12" fillId="0" borderId="0" xfId="0" applyNumberFormat="1" applyFont="1">
      <alignment vertical="center"/>
    </xf>
    <xf numFmtId="0" fontId="5" fillId="0" borderId="0" xfId="0" applyFont="1" applyAlignment="1">
      <alignment horizontal="right" vertical="center"/>
    </xf>
    <xf numFmtId="0" fontId="48" fillId="0" borderId="18" xfId="0" applyFont="1" applyBorder="1" applyAlignment="1">
      <alignment horizontal="center" vertical="center"/>
    </xf>
    <xf numFmtId="49" fontId="49" fillId="0" borderId="18" xfId="0" applyNumberFormat="1" applyFont="1" applyBorder="1" applyAlignment="1">
      <alignment horizontal="left" vertical="center" wrapText="1"/>
    </xf>
    <xf numFmtId="0" fontId="49" fillId="0" borderId="18" xfId="0" applyFont="1" applyBorder="1" applyAlignment="1">
      <alignment horizontal="left" vertical="center" wrapText="1"/>
    </xf>
    <xf numFmtId="0" fontId="49" fillId="0" borderId="13" xfId="0" applyFont="1" applyBorder="1" applyAlignment="1">
      <alignment horizontal="left" vertical="center" wrapText="1"/>
    </xf>
    <xf numFmtId="0" fontId="14" fillId="0" borderId="0" xfId="0" applyFont="1" applyAlignment="1">
      <alignment horizontal="center" vertical="center"/>
    </xf>
    <xf numFmtId="0" fontId="14" fillId="0" borderId="7" xfId="0" applyFont="1" applyBorder="1" applyAlignment="1">
      <alignment vertical="center" wrapText="1"/>
    </xf>
    <xf numFmtId="49" fontId="39" fillId="3" borderId="7" xfId="0" applyNumberFormat="1" applyFont="1" applyFill="1" applyBorder="1">
      <alignment vertical="center"/>
    </xf>
    <xf numFmtId="49" fontId="39" fillId="3" borderId="37" xfId="0" applyNumberFormat="1" applyFont="1" applyFill="1" applyBorder="1">
      <alignment vertical="center"/>
    </xf>
    <xf numFmtId="49" fontId="39" fillId="3" borderId="28" xfId="0" applyNumberFormat="1" applyFont="1" applyFill="1" applyBorder="1">
      <alignment vertical="center"/>
    </xf>
    <xf numFmtId="0" fontId="18" fillId="9" borderId="45" xfId="0" applyFont="1" applyFill="1" applyBorder="1">
      <alignment vertical="center"/>
    </xf>
    <xf numFmtId="0" fontId="10" fillId="0" borderId="5" xfId="0" applyFont="1" applyBorder="1">
      <alignment vertical="center"/>
    </xf>
    <xf numFmtId="0" fontId="8" fillId="0" borderId="5" xfId="0" applyFont="1" applyBorder="1">
      <alignmen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Protection="1">
      <alignment vertical="center"/>
      <protection locked="0"/>
    </xf>
    <xf numFmtId="0" fontId="8" fillId="0" borderId="7" xfId="0" applyFont="1" applyBorder="1">
      <alignment vertical="center"/>
    </xf>
    <xf numFmtId="0" fontId="8" fillId="0" borderId="7" xfId="0" applyFont="1" applyBorder="1" applyAlignment="1">
      <alignment horizontal="left" vertical="center"/>
    </xf>
    <xf numFmtId="0" fontId="8" fillId="0" borderId="7" xfId="0" applyFont="1" applyBorder="1" applyProtection="1">
      <alignment vertical="center"/>
      <protection locked="0"/>
    </xf>
    <xf numFmtId="0" fontId="8" fillId="0" borderId="7" xfId="0" applyFont="1" applyBorder="1" applyAlignment="1">
      <alignment horizontal="center" vertical="center"/>
    </xf>
    <xf numFmtId="0" fontId="23" fillId="0" borderId="2" xfId="0" applyFont="1" applyBorder="1">
      <alignment vertical="center"/>
    </xf>
    <xf numFmtId="0" fontId="0" fillId="0" borderId="7" xfId="0" applyBorder="1">
      <alignment vertical="center"/>
    </xf>
    <xf numFmtId="179" fontId="0" fillId="0" borderId="0" xfId="0" applyNumberFormat="1">
      <alignment vertical="center"/>
    </xf>
    <xf numFmtId="49" fontId="10" fillId="4" borderId="46" xfId="0" applyNumberFormat="1" applyFont="1" applyFill="1" applyBorder="1">
      <alignment vertical="center"/>
    </xf>
    <xf numFmtId="49" fontId="10" fillId="4" borderId="47" xfId="0" applyNumberFormat="1" applyFont="1" applyFill="1" applyBorder="1" applyAlignment="1">
      <alignment vertical="center" wrapText="1"/>
    </xf>
    <xf numFmtId="0" fontId="9" fillId="4" borderId="47" xfId="0" applyFont="1" applyFill="1" applyBorder="1" applyAlignment="1">
      <alignment vertical="center" shrinkToFit="1"/>
    </xf>
    <xf numFmtId="0" fontId="9" fillId="4" borderId="48" xfId="0" applyFont="1" applyFill="1" applyBorder="1" applyAlignment="1">
      <alignment vertical="center" shrinkToFit="1"/>
    </xf>
    <xf numFmtId="49" fontId="10" fillId="4" borderId="15" xfId="0" applyNumberFormat="1" applyFont="1" applyFill="1" applyBorder="1">
      <alignment vertical="center"/>
    </xf>
    <xf numFmtId="49" fontId="10" fillId="4" borderId="16" xfId="0" applyNumberFormat="1" applyFont="1" applyFill="1" applyBorder="1" applyAlignment="1">
      <alignment vertical="center" wrapText="1"/>
    </xf>
    <xf numFmtId="0" fontId="9" fillId="4" borderId="16" xfId="0" applyFont="1" applyFill="1" applyBorder="1" applyAlignment="1">
      <alignment vertical="center" shrinkToFit="1"/>
    </xf>
    <xf numFmtId="0" fontId="9" fillId="4" borderId="17" xfId="0" applyFont="1" applyFill="1" applyBorder="1" applyAlignment="1">
      <alignment vertical="center" shrinkToFit="1"/>
    </xf>
    <xf numFmtId="49" fontId="10" fillId="4" borderId="1" xfId="0" applyNumberFormat="1" applyFont="1" applyFill="1" applyBorder="1">
      <alignment vertical="center"/>
    </xf>
    <xf numFmtId="49" fontId="10" fillId="4" borderId="2" xfId="0" applyNumberFormat="1" applyFont="1" applyFill="1" applyBorder="1">
      <alignment vertical="center"/>
    </xf>
    <xf numFmtId="49" fontId="10" fillId="4" borderId="2" xfId="0" applyNumberFormat="1" applyFont="1" applyFill="1" applyBorder="1" applyAlignment="1">
      <alignment vertical="center" wrapText="1"/>
    </xf>
    <xf numFmtId="49" fontId="10" fillId="4" borderId="3" xfId="0" applyNumberFormat="1" applyFont="1" applyFill="1" applyBorder="1" applyAlignment="1">
      <alignment vertical="center" wrapText="1"/>
    </xf>
    <xf numFmtId="0" fontId="11" fillId="0" borderId="0" xfId="0" applyFont="1" applyAlignment="1">
      <alignment vertical="center" wrapText="1"/>
    </xf>
    <xf numFmtId="0" fontId="53" fillId="0" borderId="18" xfId="0" applyFont="1" applyBorder="1" applyAlignment="1">
      <alignment vertical="center" wrapText="1"/>
    </xf>
    <xf numFmtId="0" fontId="0" fillId="0" borderId="18" xfId="0" applyBorder="1">
      <alignment vertical="center"/>
    </xf>
    <xf numFmtId="0" fontId="52" fillId="0" borderId="18" xfId="0" applyFont="1" applyBorder="1" applyAlignment="1">
      <alignment horizontal="center" vertical="center" wrapText="1"/>
    </xf>
    <xf numFmtId="0" fontId="50" fillId="0" borderId="0" xfId="0" applyFont="1" applyAlignment="1">
      <alignment horizontal="left" vertical="center" wrapText="1"/>
    </xf>
    <xf numFmtId="0" fontId="50" fillId="3" borderId="0" xfId="0" applyFont="1" applyFill="1" applyAlignment="1">
      <alignment horizontal="left" vertical="center" wrapText="1"/>
    </xf>
    <xf numFmtId="0" fontId="50" fillId="8" borderId="0" xfId="0" applyFont="1" applyFill="1" applyAlignment="1">
      <alignment horizontal="left" vertical="center" wrapText="1"/>
    </xf>
    <xf numFmtId="0" fontId="54" fillId="0" borderId="18" xfId="0" applyFont="1" applyBorder="1" applyAlignment="1">
      <alignment horizontal="center" vertical="center" wrapText="1"/>
    </xf>
    <xf numFmtId="0" fontId="55" fillId="0" borderId="18" xfId="0" applyFont="1" applyBorder="1" applyAlignment="1">
      <alignment vertical="center" wrapText="1"/>
    </xf>
    <xf numFmtId="0" fontId="56" fillId="0" borderId="18" xfId="0" applyFont="1" applyBorder="1" applyAlignment="1">
      <alignment vertical="center" wrapText="1"/>
    </xf>
    <xf numFmtId="0" fontId="57" fillId="0" borderId="18" xfId="0" applyFont="1" applyBorder="1" applyAlignment="1">
      <alignment vertical="center" wrapText="1"/>
    </xf>
    <xf numFmtId="0" fontId="58" fillId="0" borderId="18" xfId="0" applyFont="1" applyBorder="1" applyAlignment="1">
      <alignment vertical="center" wrapText="1"/>
    </xf>
    <xf numFmtId="0" fontId="59" fillId="0" borderId="0" xfId="0" applyFont="1">
      <alignment vertical="center"/>
    </xf>
    <xf numFmtId="0" fontId="7" fillId="0" borderId="18" xfId="0" applyNumberFormat="1" applyFont="1" applyBorder="1" applyAlignment="1">
      <alignment vertical="center" shrinkToFit="1"/>
    </xf>
    <xf numFmtId="0" fontId="7" fillId="0" borderId="18" xfId="4" applyNumberFormat="1" applyFont="1" applyBorder="1" applyAlignment="1" applyProtection="1">
      <alignment horizontal="right" vertical="center" shrinkToFit="1"/>
      <protection locked="0"/>
    </xf>
    <xf numFmtId="0" fontId="7" fillId="0" borderId="18" xfId="4" applyNumberFormat="1" applyFont="1" applyBorder="1" applyAlignment="1" applyProtection="1">
      <alignment vertical="center" shrinkToFit="1"/>
      <protection locked="0"/>
    </xf>
    <xf numFmtId="0" fontId="7" fillId="0" borderId="18" xfId="4" applyNumberFormat="1" applyFont="1" applyBorder="1" applyAlignment="1">
      <alignment horizontal="right" vertical="center" shrinkToFit="1"/>
    </xf>
    <xf numFmtId="0" fontId="14" fillId="0" borderId="0" xfId="0" applyFont="1" applyAlignment="1">
      <alignment horizontal="center" vertical="center"/>
    </xf>
    <xf numFmtId="0" fontId="50" fillId="9" borderId="0" xfId="0" applyFont="1" applyFill="1" applyAlignment="1">
      <alignment horizontal="left" vertical="center" wrapText="1"/>
    </xf>
    <xf numFmtId="0" fontId="5" fillId="3" borderId="18" xfId="0" applyFont="1" applyFill="1" applyBorder="1" applyAlignment="1">
      <alignment horizontal="left" vertical="center"/>
    </xf>
    <xf numFmtId="0" fontId="5" fillId="2" borderId="18" xfId="0" applyFont="1" applyFill="1" applyBorder="1" applyAlignment="1">
      <alignment horizontal="left" vertical="center"/>
    </xf>
    <xf numFmtId="0" fontId="5" fillId="2" borderId="18" xfId="0" applyFont="1" applyFill="1" applyBorder="1" applyAlignment="1">
      <alignment horizontal="center" vertical="center"/>
    </xf>
    <xf numFmtId="176" fontId="12" fillId="0" borderId="0" xfId="0" applyNumberFormat="1" applyFont="1" applyAlignment="1">
      <alignment vertical="center"/>
    </xf>
    <xf numFmtId="0" fontId="12" fillId="0" borderId="0" xfId="0" applyFont="1" applyAlignment="1">
      <alignment vertical="center"/>
    </xf>
    <xf numFmtId="0" fontId="12" fillId="3" borderId="0" xfId="0" applyFont="1" applyFill="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3" borderId="0" xfId="0" applyFont="1" applyFill="1" applyAlignment="1">
      <alignment horizontal="left" vertical="center"/>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49" fontId="10" fillId="4" borderId="15" xfId="0" applyNumberFormat="1" applyFont="1" applyFill="1" applyBorder="1" applyAlignment="1" applyProtection="1">
      <alignment horizontal="left" vertical="center"/>
      <protection locked="0"/>
    </xf>
    <xf numFmtId="49" fontId="10" fillId="4" borderId="16" xfId="0" applyNumberFormat="1" applyFont="1" applyFill="1" applyBorder="1" applyAlignment="1" applyProtection="1">
      <alignment horizontal="left" vertical="center"/>
      <protection locked="0"/>
    </xf>
    <xf numFmtId="49" fontId="10" fillId="4" borderId="17" xfId="0" applyNumberFormat="1" applyFont="1" applyFill="1" applyBorder="1" applyAlignment="1" applyProtection="1">
      <alignment horizontal="left" vertical="center"/>
      <protection locked="0"/>
    </xf>
    <xf numFmtId="177" fontId="10" fillId="3" borderId="16" xfId="4" applyNumberFormat="1"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0" fontId="9" fillId="3" borderId="16" xfId="0" applyFont="1" applyFill="1" applyBorder="1" applyAlignment="1" applyProtection="1">
      <alignment vertical="center" shrinkToFit="1"/>
      <protection locked="0"/>
    </xf>
    <xf numFmtId="0" fontId="9" fillId="3" borderId="17" xfId="0" applyFont="1" applyFill="1" applyBorder="1" applyAlignment="1" applyProtection="1">
      <alignment vertical="center" shrinkToFit="1"/>
      <protection locked="0"/>
    </xf>
    <xf numFmtId="178" fontId="10" fillId="0" borderId="0" xfId="0" applyNumberFormat="1" applyFont="1" applyAlignment="1">
      <alignment vertical="center" shrinkToFit="1"/>
    </xf>
    <xf numFmtId="0" fontId="10" fillId="0" borderId="0" xfId="0" applyFont="1" applyAlignment="1">
      <alignment horizontal="center" vertical="center"/>
    </xf>
    <xf numFmtId="0" fontId="10" fillId="0" borderId="0" xfId="0" applyFont="1" applyAlignment="1">
      <alignment horizontal="center" vertical="center" textRotation="255"/>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180" fontId="10" fillId="4" borderId="4" xfId="0" applyNumberFormat="1" applyFont="1" applyFill="1" applyBorder="1" applyAlignment="1">
      <alignment horizontal="right" vertical="center" wrapText="1"/>
    </xf>
    <xf numFmtId="180" fontId="10" fillId="4" borderId="5" xfId="0" applyNumberFormat="1" applyFont="1" applyFill="1" applyBorder="1" applyAlignment="1">
      <alignment horizontal="right" vertical="center" wrapText="1"/>
    </xf>
    <xf numFmtId="180" fontId="10" fillId="4" borderId="10" xfId="0" applyNumberFormat="1" applyFont="1" applyFill="1" applyBorder="1" applyAlignment="1">
      <alignment horizontal="right" vertical="center" wrapText="1"/>
    </xf>
    <xf numFmtId="180" fontId="10" fillId="4" borderId="7" xfId="0" applyNumberFormat="1" applyFont="1" applyFill="1" applyBorder="1" applyAlignment="1">
      <alignment horizontal="right" vertical="center" wrapText="1"/>
    </xf>
    <xf numFmtId="0" fontId="10" fillId="4" borderId="0" xfId="0" applyFont="1" applyFill="1" applyAlignment="1">
      <alignment vertical="center"/>
    </xf>
    <xf numFmtId="178" fontId="10" fillId="0" borderId="42" xfId="0" applyNumberFormat="1" applyFont="1" applyBorder="1" applyAlignment="1">
      <alignment vertical="center" shrinkToFit="1"/>
    </xf>
    <xf numFmtId="178" fontId="10" fillId="0" borderId="5" xfId="0" applyNumberFormat="1" applyFont="1" applyBorder="1" applyAlignment="1">
      <alignment vertical="center" shrinkToFit="1"/>
    </xf>
    <xf numFmtId="178" fontId="10" fillId="0" borderId="43" xfId="0" applyNumberFormat="1" applyFont="1" applyBorder="1" applyAlignment="1">
      <alignment vertical="center" shrinkToFit="1"/>
    </xf>
    <xf numFmtId="178" fontId="10" fillId="0" borderId="7" xfId="0" applyNumberFormat="1" applyFont="1" applyBorder="1" applyAlignment="1">
      <alignment vertical="center" shrinkToFit="1"/>
    </xf>
    <xf numFmtId="0" fontId="10" fillId="4" borderId="26" xfId="0" applyFont="1" applyFill="1" applyBorder="1" applyAlignment="1">
      <alignment vertical="center"/>
    </xf>
    <xf numFmtId="0" fontId="9" fillId="0" borderId="0" xfId="0" applyFont="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49" fontId="10" fillId="3" borderId="10" xfId="0" applyNumberFormat="1" applyFont="1" applyFill="1" applyBorder="1" applyAlignment="1" applyProtection="1">
      <alignment vertical="center"/>
      <protection locked="0"/>
    </xf>
    <xf numFmtId="49" fontId="10" fillId="3" borderId="7" xfId="0" applyNumberFormat="1" applyFont="1" applyFill="1" applyBorder="1" applyAlignment="1" applyProtection="1">
      <alignment vertical="center"/>
      <protection locked="0"/>
    </xf>
    <xf numFmtId="49" fontId="10" fillId="3" borderId="1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wrapText="1" shrinkToFit="1"/>
    </xf>
    <xf numFmtId="0" fontId="8" fillId="3" borderId="2" xfId="0" applyFont="1" applyFill="1" applyBorder="1" applyAlignment="1" applyProtection="1">
      <alignmen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8" borderId="1" xfId="0" applyFont="1" applyFill="1" applyBorder="1" applyAlignment="1" applyProtection="1">
      <alignment vertical="center" shrinkToFit="1"/>
      <protection locked="0"/>
    </xf>
    <xf numFmtId="0" fontId="10" fillId="8" borderId="2" xfId="0" applyFont="1" applyFill="1" applyBorder="1" applyAlignment="1" applyProtection="1">
      <alignment vertical="center" shrinkToFit="1"/>
      <protection locked="0"/>
    </xf>
    <xf numFmtId="0" fontId="10" fillId="8" borderId="3" xfId="0" applyFont="1" applyFill="1" applyBorder="1" applyAlignment="1" applyProtection="1">
      <alignment vertical="center" shrinkToFit="1"/>
      <protection locked="0"/>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49" fontId="5" fillId="3" borderId="10" xfId="0" applyNumberFormat="1" applyFont="1" applyFill="1" applyBorder="1" applyAlignment="1" applyProtection="1">
      <alignment horizontal="center" vertical="center" shrinkToFit="1"/>
      <protection locked="0"/>
    </xf>
    <xf numFmtId="49" fontId="5" fillId="3" borderId="7" xfId="0" applyNumberFormat="1" applyFont="1" applyFill="1" applyBorder="1" applyAlignment="1" applyProtection="1">
      <alignment horizontal="center" vertical="center" shrinkToFit="1"/>
      <protection locked="0"/>
    </xf>
    <xf numFmtId="49" fontId="5" fillId="3" borderId="11"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8" borderId="1"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0" fontId="9" fillId="3" borderId="46" xfId="0" applyFont="1" applyFill="1" applyBorder="1" applyAlignment="1">
      <alignment horizontal="center" vertical="center" shrinkToFit="1"/>
    </xf>
    <xf numFmtId="0" fontId="9" fillId="3" borderId="47" xfId="0" applyFont="1" applyFill="1" applyBorder="1" applyAlignment="1">
      <alignment horizontal="center" vertical="center" shrinkToFit="1"/>
    </xf>
    <xf numFmtId="0" fontId="9" fillId="3" borderId="48" xfId="0" applyFont="1" applyFill="1" applyBorder="1" applyAlignment="1">
      <alignment horizontal="center" vertical="center" shrinkToFit="1"/>
    </xf>
    <xf numFmtId="177" fontId="10" fillId="3" borderId="16" xfId="4" applyNumberFormat="1"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0" fontId="9" fillId="3" borderId="17" xfId="0" applyFont="1" applyFill="1" applyBorder="1" applyAlignment="1">
      <alignment vertical="center" shrinkToFit="1"/>
    </xf>
    <xf numFmtId="180" fontId="10" fillId="0" borderId="8" xfId="0" applyNumberFormat="1" applyFont="1" applyBorder="1" applyAlignment="1">
      <alignment horizontal="right" vertical="center" wrapText="1"/>
    </xf>
    <xf numFmtId="180" fontId="10" fillId="0" borderId="0" xfId="0" applyNumberFormat="1" applyFont="1" applyAlignment="1">
      <alignment horizontal="right" vertical="center" wrapText="1"/>
    </xf>
    <xf numFmtId="0" fontId="10" fillId="0" borderId="0" xfId="0" applyFont="1" applyAlignment="1">
      <alignment vertical="center"/>
    </xf>
    <xf numFmtId="178" fontId="10" fillId="0" borderId="40" xfId="0" applyNumberFormat="1" applyFont="1" applyBorder="1" applyAlignment="1">
      <alignment vertical="center" shrinkToFit="1"/>
    </xf>
    <xf numFmtId="178" fontId="10" fillId="0" borderId="2" xfId="0" applyNumberFormat="1" applyFont="1" applyBorder="1" applyAlignment="1">
      <alignment vertical="center" shrinkToFit="1"/>
    </xf>
    <xf numFmtId="0" fontId="10" fillId="4" borderId="2" xfId="0" applyFont="1" applyFill="1" applyBorder="1" applyAlignment="1">
      <alignment vertical="center"/>
    </xf>
    <xf numFmtId="0" fontId="10" fillId="4" borderId="41" xfId="0" applyFont="1" applyFill="1" applyBorder="1" applyAlignment="1">
      <alignment vertical="center"/>
    </xf>
    <xf numFmtId="0" fontId="10" fillId="4" borderId="5" xfId="0" applyFont="1" applyFill="1" applyBorder="1" applyAlignment="1">
      <alignment vertical="center"/>
    </xf>
    <xf numFmtId="0" fontId="10" fillId="4" borderId="44" xfId="0" applyFont="1" applyFill="1" applyBorder="1" applyAlignment="1">
      <alignment vertical="center"/>
    </xf>
    <xf numFmtId="0" fontId="21" fillId="0" borderId="0" xfId="0" applyFont="1" applyAlignment="1">
      <alignment horizontal="left" vertical="center"/>
    </xf>
    <xf numFmtId="0" fontId="23" fillId="6" borderId="19"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23" xfId="0" applyFont="1" applyFill="1" applyBorder="1" applyAlignment="1">
      <alignment horizontal="center" vertical="center"/>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9" fillId="3" borderId="22"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29" fillId="3" borderId="23" xfId="0" applyFont="1" applyFill="1" applyBorder="1" applyAlignment="1">
      <alignment horizontal="left" vertical="center" wrapText="1"/>
    </xf>
    <xf numFmtId="0" fontId="30" fillId="0" borderId="27" xfId="0" applyFont="1" applyBorder="1" applyAlignment="1">
      <alignment wrapText="1"/>
    </xf>
    <xf numFmtId="0" fontId="30" fillId="0" borderId="28" xfId="0" applyFont="1" applyBorder="1" applyAlignment="1">
      <alignment wrapText="1"/>
    </xf>
    <xf numFmtId="0" fontId="23" fillId="0" borderId="0" xfId="0" applyFont="1" applyAlignment="1">
      <alignment horizontal="center" vertical="center"/>
    </xf>
    <xf numFmtId="0" fontId="23" fillId="0" borderId="2" xfId="0" applyFont="1" applyBorder="1" applyAlignment="1">
      <alignment horizontal="left" vertical="center"/>
    </xf>
    <xf numFmtId="0" fontId="23" fillId="0" borderId="2" xfId="0" applyFont="1" applyBorder="1" applyAlignment="1">
      <alignment horizontal="left" vertical="center" wrapText="1"/>
    </xf>
    <xf numFmtId="0" fontId="23" fillId="0" borderId="2" xfId="0" applyFont="1" applyBorder="1" applyAlignment="1">
      <alignment horizontal="center" vertical="center"/>
    </xf>
    <xf numFmtId="0" fontId="23" fillId="0" borderId="7" xfId="0" applyFont="1" applyBorder="1" applyAlignment="1">
      <alignment horizontal="left" vertical="center"/>
    </xf>
    <xf numFmtId="0" fontId="33" fillId="3" borderId="19"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23" xfId="0" applyFont="1" applyFill="1" applyBorder="1" applyAlignment="1">
      <alignment horizontal="center" vertical="center"/>
    </xf>
    <xf numFmtId="0" fontId="44" fillId="3" borderId="19" xfId="0" applyFont="1" applyFill="1" applyBorder="1" applyAlignment="1">
      <alignment horizontal="center" vertical="center"/>
    </xf>
    <xf numFmtId="0" fontId="44" fillId="3" borderId="20" xfId="0" applyFont="1" applyFill="1" applyBorder="1" applyAlignment="1">
      <alignment horizontal="center" vertical="center"/>
    </xf>
    <xf numFmtId="0" fontId="44" fillId="3" borderId="23" xfId="0" applyFont="1" applyFill="1" applyBorder="1" applyAlignment="1">
      <alignment horizontal="center" vertical="center"/>
    </xf>
    <xf numFmtId="0" fontId="36" fillId="4" borderId="0" xfId="0" applyFont="1" applyFill="1" applyAlignment="1">
      <alignment horizontal="left" vertical="center" wrapText="1"/>
    </xf>
    <xf numFmtId="0" fontId="32" fillId="6" borderId="29" xfId="0" applyFont="1" applyFill="1" applyBorder="1" applyAlignment="1">
      <alignment horizontal="center" vertical="center" wrapText="1"/>
    </xf>
    <xf numFmtId="0" fontId="32" fillId="6" borderId="27" xfId="0" applyFont="1" applyFill="1" applyBorder="1" applyAlignment="1">
      <alignment horizontal="center" vertical="center"/>
    </xf>
    <xf numFmtId="0" fontId="38" fillId="6" borderId="30" xfId="0" applyFont="1" applyFill="1" applyBorder="1" applyAlignment="1">
      <alignment horizontal="center" vertical="center"/>
    </xf>
    <xf numFmtId="49" fontId="39" fillId="3" borderId="22" xfId="0" applyNumberFormat="1" applyFont="1" applyFill="1" applyBorder="1" applyAlignment="1">
      <alignment horizontal="center" vertical="center"/>
    </xf>
    <xf numFmtId="49" fontId="39" fillId="3" borderId="20" xfId="0" applyNumberFormat="1" applyFont="1" applyFill="1" applyBorder="1" applyAlignment="1">
      <alignment horizontal="center" vertical="center"/>
    </xf>
    <xf numFmtId="49" fontId="39" fillId="3" borderId="23" xfId="0" applyNumberFormat="1" applyFont="1" applyFill="1" applyBorder="1" applyAlignment="1">
      <alignment horizontal="center" vertical="center"/>
    </xf>
    <xf numFmtId="0" fontId="32" fillId="6" borderId="19" xfId="0" applyFont="1" applyFill="1" applyBorder="1" applyAlignment="1">
      <alignment horizontal="center" vertical="center" wrapText="1"/>
    </xf>
    <xf numFmtId="0" fontId="32" fillId="6" borderId="20" xfId="0" applyFont="1" applyFill="1" applyBorder="1" applyAlignment="1">
      <alignment horizontal="center" vertical="center" wrapText="1"/>
    </xf>
    <xf numFmtId="49" fontId="39" fillId="3" borderId="19" xfId="0" applyNumberFormat="1" applyFont="1" applyFill="1" applyBorder="1" applyAlignment="1">
      <alignment horizontal="center" vertical="center"/>
    </xf>
    <xf numFmtId="0" fontId="32" fillId="6" borderId="27"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4" fillId="8" borderId="20" xfId="0" applyFont="1" applyFill="1" applyBorder="1" applyAlignment="1">
      <alignment horizontal="center" vertical="center" wrapText="1"/>
    </xf>
    <xf numFmtId="0" fontId="34" fillId="8" borderId="23" xfId="0" applyFont="1" applyFill="1" applyBorder="1" applyAlignment="1">
      <alignment horizontal="center" vertical="center" wrapText="1"/>
    </xf>
    <xf numFmtId="0" fontId="32" fillId="6" borderId="23"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5" fillId="8" borderId="20" xfId="0" applyFont="1" applyFill="1" applyBorder="1" applyAlignment="1">
      <alignment horizontal="center" vertical="center" wrapText="1"/>
    </xf>
    <xf numFmtId="0" fontId="35" fillId="8" borderId="23" xfId="0" applyFont="1" applyFill="1" applyBorder="1" applyAlignment="1">
      <alignment horizontal="center" vertical="center" wrapText="1"/>
    </xf>
    <xf numFmtId="0" fontId="41" fillId="6" borderId="19" xfId="0" applyFont="1" applyFill="1" applyBorder="1" applyAlignment="1">
      <alignment horizontal="center" vertical="center" wrapText="1"/>
    </xf>
    <xf numFmtId="0" fontId="41" fillId="6" borderId="20" xfId="0" applyFont="1" applyFill="1" applyBorder="1" applyAlignment="1">
      <alignment horizontal="center" vertical="center" wrapText="1"/>
    </xf>
    <xf numFmtId="0" fontId="32" fillId="6" borderId="20" xfId="0" applyFont="1" applyFill="1" applyBorder="1" applyAlignment="1">
      <alignment horizontal="center" vertical="center"/>
    </xf>
    <xf numFmtId="0" fontId="46" fillId="0" borderId="25" xfId="0" applyFont="1" applyBorder="1" applyAlignment="1">
      <alignment vertical="center" wrapText="1"/>
    </xf>
    <xf numFmtId="0" fontId="46" fillId="0" borderId="0" xfId="0" applyFont="1" applyAlignment="1">
      <alignment vertical="center" wrapText="1"/>
    </xf>
    <xf numFmtId="0" fontId="46" fillId="0" borderId="26" xfId="0" applyFont="1" applyBorder="1" applyAlignment="1">
      <alignment vertical="center" wrapText="1"/>
    </xf>
    <xf numFmtId="0" fontId="32" fillId="6" borderId="29" xfId="0" applyFont="1" applyFill="1" applyBorder="1" applyAlignment="1">
      <alignment horizontal="center" vertical="center"/>
    </xf>
    <xf numFmtId="0" fontId="32" fillId="6" borderId="32" xfId="0" applyFont="1" applyFill="1" applyBorder="1" applyAlignment="1">
      <alignment horizontal="center" vertical="center"/>
    </xf>
    <xf numFmtId="0" fontId="32" fillId="6" borderId="25" xfId="0" applyFont="1" applyFill="1" applyBorder="1" applyAlignment="1">
      <alignment horizontal="center" vertical="center"/>
    </xf>
    <xf numFmtId="0" fontId="32" fillId="6" borderId="0" xfId="0" applyFont="1" applyFill="1" applyAlignment="1">
      <alignment horizontal="center" vertical="center"/>
    </xf>
    <xf numFmtId="0" fontId="32" fillId="6" borderId="26" xfId="0" applyFont="1" applyFill="1" applyBorder="1" applyAlignment="1">
      <alignment horizontal="center" vertical="center"/>
    </xf>
    <xf numFmtId="0" fontId="32" fillId="6" borderId="34" xfId="0" applyFont="1" applyFill="1" applyBorder="1" applyAlignment="1">
      <alignment horizontal="center" vertical="center"/>
    </xf>
    <xf numFmtId="0" fontId="32" fillId="6" borderId="28" xfId="0" applyFont="1" applyFill="1" applyBorder="1" applyAlignment="1">
      <alignment horizontal="center" vertical="center"/>
    </xf>
    <xf numFmtId="0" fontId="32" fillId="6" borderId="35" xfId="0" applyFont="1" applyFill="1" applyBorder="1" applyAlignment="1">
      <alignment horizontal="center" vertical="center"/>
    </xf>
    <xf numFmtId="0" fontId="32" fillId="6" borderId="21" xfId="0" applyFont="1" applyFill="1" applyBorder="1" applyAlignment="1">
      <alignment horizontal="center" vertical="center"/>
    </xf>
    <xf numFmtId="0" fontId="44" fillId="3" borderId="22"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11" xfId="0" applyFont="1" applyFill="1" applyBorder="1" applyAlignment="1">
      <alignment horizontal="center" vertical="center"/>
    </xf>
    <xf numFmtId="0" fontId="24" fillId="0" borderId="34" xfId="0" applyFont="1" applyBorder="1" applyAlignment="1">
      <alignment horizontal="center" vertical="center"/>
    </xf>
    <xf numFmtId="0" fontId="24" fillId="0" borderId="28" xfId="0" applyFont="1" applyBorder="1" applyAlignment="1">
      <alignment horizontal="center" vertical="center"/>
    </xf>
    <xf numFmtId="0" fontId="32" fillId="6" borderId="36" xfId="0" applyFont="1" applyFill="1" applyBorder="1" applyAlignment="1">
      <alignment horizontal="center" vertical="center"/>
    </xf>
    <xf numFmtId="0" fontId="32" fillId="6" borderId="19" xfId="0" applyFont="1" applyFill="1" applyBorder="1" applyAlignment="1">
      <alignment horizontal="center" vertical="center"/>
    </xf>
    <xf numFmtId="0" fontId="32" fillId="6" borderId="23"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3" xfId="0" applyFont="1" applyFill="1" applyBorder="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17319</xdr:colOff>
      <xdr:row>3</xdr:row>
      <xdr:rowOff>103908</xdr:rowOff>
    </xdr:from>
    <xdr:to>
      <xdr:col>26</xdr:col>
      <xdr:colOff>640772</xdr:colOff>
      <xdr:row>7</xdr:row>
      <xdr:rowOff>34635</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5122719" y="1551708"/>
          <a:ext cx="8875913" cy="346640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1"/>
  <sheetViews>
    <sheetView showGridLines="0" tabSelected="1" workbookViewId="0">
      <selection activeCell="G9" sqref="G9"/>
    </sheetView>
  </sheetViews>
  <sheetFormatPr defaultColWidth="9" defaultRowHeight="13.2"/>
  <cols>
    <col min="1" max="1" width="5.44140625" style="22" customWidth="1"/>
    <col min="2" max="4" width="38" style="21" customWidth="1"/>
    <col min="5" max="5" width="4.33203125" style="22" customWidth="1"/>
    <col min="6" max="16384" width="9" style="22"/>
  </cols>
  <sheetData>
    <row r="2" spans="1:4" ht="16.2">
      <c r="A2" s="139" t="s">
        <v>0</v>
      </c>
      <c r="B2" s="139"/>
      <c r="C2" s="139"/>
      <c r="D2" s="139"/>
    </row>
    <row r="3" spans="1:4" ht="16.2">
      <c r="A3" s="92"/>
      <c r="B3" s="92"/>
      <c r="C3" s="92"/>
      <c r="D3" s="92"/>
    </row>
    <row r="4" spans="1:4" ht="26.4" customHeight="1">
      <c r="A4" s="140" t="s">
        <v>1</v>
      </c>
      <c r="B4" s="140"/>
      <c r="C4" s="140"/>
      <c r="D4" s="140"/>
    </row>
    <row r="5" spans="1:4" ht="26.4" customHeight="1">
      <c r="A5" s="140"/>
      <c r="B5" s="140"/>
      <c r="C5" s="140"/>
      <c r="D5" s="140"/>
    </row>
    <row r="6" spans="1:4" ht="26.4" customHeight="1">
      <c r="A6" s="140"/>
      <c r="B6" s="140"/>
      <c r="C6" s="140"/>
      <c r="D6" s="140"/>
    </row>
    <row r="7" spans="1:4" ht="26.4" customHeight="1">
      <c r="A7" s="127"/>
      <c r="B7" s="126" t="s">
        <v>2</v>
      </c>
      <c r="C7" s="126"/>
      <c r="D7" s="126"/>
    </row>
    <row r="8" spans="1:4" ht="26.4" customHeight="1">
      <c r="A8" s="128"/>
      <c r="B8" s="126" t="s">
        <v>3</v>
      </c>
      <c r="C8" s="126"/>
      <c r="D8" s="126"/>
    </row>
    <row r="9" spans="1:4" ht="13.5" customHeight="1">
      <c r="A9" s="93"/>
      <c r="B9" s="93"/>
      <c r="C9" s="93"/>
      <c r="D9" s="93"/>
    </row>
    <row r="10" spans="1:4" ht="14.4">
      <c r="A10" s="28" t="s">
        <v>4</v>
      </c>
      <c r="B10" s="29" t="s">
        <v>5</v>
      </c>
      <c r="C10" s="30" t="s">
        <v>6</v>
      </c>
      <c r="D10" s="30" t="s">
        <v>7</v>
      </c>
    </row>
    <row r="11" spans="1:4" ht="63.75" customHeight="1">
      <c r="A11" s="23">
        <v>1</v>
      </c>
      <c r="B11" s="24" t="s">
        <v>8</v>
      </c>
      <c r="C11" s="25"/>
      <c r="D11" s="25"/>
    </row>
    <row r="12" spans="1:4" ht="63.75" customHeight="1">
      <c r="A12" s="23">
        <f>A11+1</f>
        <v>2</v>
      </c>
      <c r="B12" s="24"/>
      <c r="C12" s="25" t="s">
        <v>9</v>
      </c>
      <c r="D12" s="25"/>
    </row>
    <row r="13" spans="1:4" ht="90" customHeight="1">
      <c r="A13" s="23">
        <f t="shared" ref="A13:A20" si="0">A12+1</f>
        <v>3</v>
      </c>
      <c r="B13" s="24"/>
      <c r="C13" s="25"/>
      <c r="D13" s="25" t="s">
        <v>10</v>
      </c>
    </row>
    <row r="14" spans="1:4" ht="63.75" customHeight="1">
      <c r="A14" s="88">
        <f t="shared" si="0"/>
        <v>4</v>
      </c>
      <c r="B14" s="89"/>
      <c r="C14" s="90" t="s">
        <v>11</v>
      </c>
      <c r="D14" s="90"/>
    </row>
    <row r="15" spans="1:4" ht="147.6" customHeight="1">
      <c r="A15" s="23">
        <f t="shared" si="0"/>
        <v>5</v>
      </c>
      <c r="B15" s="24"/>
      <c r="C15" s="91" t="s">
        <v>12</v>
      </c>
      <c r="D15" s="31"/>
    </row>
    <row r="16" spans="1:4" ht="63.75" customHeight="1">
      <c r="A16" s="23">
        <f t="shared" si="0"/>
        <v>6</v>
      </c>
      <c r="B16" s="26"/>
      <c r="C16" s="90" t="s">
        <v>13</v>
      </c>
      <c r="D16" s="27"/>
    </row>
    <row r="17" spans="1:4" ht="63.75" customHeight="1">
      <c r="A17" s="23">
        <v>7</v>
      </c>
      <c r="B17" s="26"/>
      <c r="C17" s="90" t="s">
        <v>14</v>
      </c>
      <c r="D17" s="27"/>
    </row>
    <row r="18" spans="1:4" ht="75" customHeight="1">
      <c r="A18" s="23">
        <v>8</v>
      </c>
      <c r="B18" s="24"/>
      <c r="C18" s="25" t="s">
        <v>15</v>
      </c>
      <c r="D18" s="25"/>
    </row>
    <row r="19" spans="1:4" ht="75" customHeight="1">
      <c r="A19" s="23">
        <f t="shared" si="0"/>
        <v>9</v>
      </c>
      <c r="B19" s="24" t="s">
        <v>16</v>
      </c>
      <c r="C19" s="25"/>
      <c r="D19" s="25"/>
    </row>
    <row r="20" spans="1:4" ht="63.75" customHeight="1">
      <c r="A20" s="23">
        <f t="shared" si="0"/>
        <v>10</v>
      </c>
      <c r="B20" s="24" t="s">
        <v>17</v>
      </c>
      <c r="C20" s="25"/>
      <c r="D20" s="25"/>
    </row>
    <row r="21" spans="1:4" ht="54" customHeight="1"/>
  </sheetData>
  <sheetProtection sheet="1" objects="1" scenarios="1"/>
  <mergeCells count="2">
    <mergeCell ref="A2:D2"/>
    <mergeCell ref="A4:D6"/>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44"/>
  <sheetViews>
    <sheetView showGridLines="0" workbookViewId="0">
      <selection activeCell="AM22" sqref="AM22"/>
    </sheetView>
  </sheetViews>
  <sheetFormatPr defaultColWidth="2.33203125" defaultRowHeight="12"/>
  <cols>
    <col min="1" max="1" width="2.6640625" style="1" customWidth="1"/>
    <col min="2" max="20" width="2.33203125" style="1"/>
    <col min="21" max="21" width="4.88671875" style="1" customWidth="1"/>
    <col min="22" max="22" width="4" style="1" customWidth="1"/>
    <col min="23" max="16384" width="2.33203125" style="1"/>
  </cols>
  <sheetData>
    <row r="1" spans="1:39" ht="13.2">
      <c r="AM1" s="84" t="s">
        <v>179</v>
      </c>
    </row>
    <row r="2" spans="1:39" ht="22.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row>
    <row r="3" spans="1:39" ht="13.2">
      <c r="A3" s="22"/>
      <c r="B3" s="22"/>
      <c r="C3" s="85"/>
      <c r="D3" s="85"/>
      <c r="E3" s="22"/>
      <c r="F3" s="22"/>
      <c r="G3" s="22"/>
      <c r="H3" s="22"/>
      <c r="I3" s="22"/>
      <c r="J3" s="22"/>
      <c r="K3" s="22"/>
      <c r="L3" s="22"/>
      <c r="M3" s="22"/>
      <c r="N3" s="22"/>
      <c r="O3" s="22"/>
      <c r="P3" s="22"/>
      <c r="Q3" s="22"/>
      <c r="R3" s="22"/>
      <c r="S3" s="22"/>
      <c r="T3" s="22"/>
      <c r="U3" s="22"/>
      <c r="V3" s="22"/>
      <c r="W3" s="22"/>
      <c r="X3" s="22"/>
      <c r="Y3" s="22"/>
      <c r="Z3" s="22"/>
      <c r="AA3" s="22"/>
      <c r="AB3" s="34"/>
      <c r="AC3" s="33" t="s">
        <v>18</v>
      </c>
      <c r="AD3" s="146">
        <v>8</v>
      </c>
      <c r="AE3" s="146"/>
      <c r="AF3" s="35" t="s">
        <v>19</v>
      </c>
      <c r="AG3" s="146"/>
      <c r="AH3" s="146"/>
      <c r="AI3" s="35" t="s">
        <v>20</v>
      </c>
      <c r="AJ3" s="146"/>
      <c r="AK3" s="146"/>
      <c r="AL3" s="85" t="s">
        <v>21</v>
      </c>
      <c r="AM3" s="85"/>
    </row>
    <row r="4" spans="1:39" ht="45" customHeight="1">
      <c r="A4" s="22"/>
      <c r="B4" s="22"/>
      <c r="C4" s="85"/>
      <c r="D4" s="85"/>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39" ht="18" customHeight="1">
      <c r="A5" s="147" t="s">
        <v>22</v>
      </c>
      <c r="B5" s="147"/>
      <c r="C5" s="147"/>
      <c r="D5" s="147"/>
      <c r="E5" s="147"/>
      <c r="F5" s="147"/>
      <c r="G5" s="147"/>
      <c r="H5" s="22"/>
      <c r="I5" s="22" t="s">
        <v>23</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row>
    <row r="6" spans="1:39" ht="45" customHeight="1">
      <c r="A6" s="84"/>
      <c r="B6" s="84"/>
      <c r="C6" s="84"/>
      <c r="D6" s="84"/>
      <c r="E6" s="84"/>
      <c r="F6" s="84"/>
      <c r="G6" s="84"/>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row>
    <row r="7" spans="1:39" ht="15.75" customHeight="1">
      <c r="A7" s="84"/>
      <c r="B7" s="84"/>
      <c r="C7" s="84"/>
      <c r="D7" s="84"/>
      <c r="E7" s="84"/>
      <c r="F7" s="84"/>
      <c r="G7" s="84"/>
      <c r="H7" s="22"/>
      <c r="I7" s="22"/>
      <c r="J7" s="22"/>
      <c r="K7" s="22"/>
      <c r="L7" s="22"/>
      <c r="M7" s="22"/>
      <c r="N7" s="22"/>
      <c r="O7" s="22"/>
      <c r="P7" s="22"/>
      <c r="Q7" s="22"/>
      <c r="R7" s="22"/>
      <c r="S7" s="22" t="s">
        <v>24</v>
      </c>
      <c r="U7" s="22"/>
      <c r="W7" s="149"/>
      <c r="X7" s="149"/>
      <c r="Y7" s="149"/>
      <c r="Z7" s="149"/>
      <c r="AA7" s="149"/>
      <c r="AB7" s="149"/>
      <c r="AC7" s="149"/>
      <c r="AD7" s="149"/>
      <c r="AE7" s="149"/>
      <c r="AF7" s="149"/>
      <c r="AG7" s="149"/>
      <c r="AH7" s="149"/>
      <c r="AI7" s="149"/>
      <c r="AJ7" s="149"/>
      <c r="AK7" s="149"/>
      <c r="AL7" s="84"/>
      <c r="AM7" s="22"/>
    </row>
    <row r="8" spans="1:39" ht="15.75" customHeight="1">
      <c r="A8" s="84"/>
      <c r="B8" s="84"/>
      <c r="C8" s="84"/>
      <c r="D8" s="84"/>
      <c r="E8" s="84"/>
      <c r="F8" s="84"/>
      <c r="G8" s="84"/>
      <c r="H8" s="22"/>
      <c r="I8" s="22"/>
      <c r="J8" s="22"/>
      <c r="K8" s="22"/>
      <c r="L8" s="22"/>
      <c r="M8" s="22"/>
      <c r="N8" s="22"/>
      <c r="O8" s="22"/>
      <c r="P8" s="22"/>
      <c r="Q8" s="22"/>
      <c r="R8" s="22"/>
      <c r="S8" s="22" t="s">
        <v>25</v>
      </c>
      <c r="U8" s="22"/>
      <c r="W8" s="149"/>
      <c r="X8" s="149"/>
      <c r="Y8" s="149"/>
      <c r="Z8" s="149"/>
      <c r="AA8" s="149"/>
      <c r="AB8" s="149"/>
      <c r="AC8" s="149"/>
      <c r="AD8" s="149"/>
      <c r="AE8" s="149"/>
      <c r="AF8" s="149"/>
      <c r="AG8" s="149"/>
      <c r="AH8" s="149"/>
      <c r="AI8" s="149"/>
      <c r="AJ8" s="149"/>
      <c r="AK8" s="149"/>
      <c r="AL8" s="84"/>
      <c r="AM8" s="22"/>
    </row>
    <row r="9" spans="1:39" ht="15.75" customHeight="1">
      <c r="A9" s="84"/>
      <c r="B9" s="84"/>
      <c r="C9" s="84"/>
      <c r="D9" s="84"/>
      <c r="E9" s="84"/>
      <c r="F9" s="84"/>
      <c r="G9" s="84"/>
      <c r="H9" s="22"/>
      <c r="I9" s="22"/>
      <c r="J9" s="22"/>
      <c r="K9" s="22"/>
      <c r="L9" s="22"/>
      <c r="M9" s="22"/>
      <c r="N9" s="22"/>
      <c r="O9" s="22"/>
      <c r="P9" s="22"/>
      <c r="Q9" s="22"/>
      <c r="R9" s="22"/>
      <c r="S9" s="22" t="s">
        <v>26</v>
      </c>
      <c r="V9" s="22"/>
      <c r="W9" s="149"/>
      <c r="X9" s="149"/>
      <c r="Y9" s="149"/>
      <c r="Z9" s="149"/>
      <c r="AA9" s="149"/>
      <c r="AB9" s="149"/>
      <c r="AC9" s="149"/>
      <c r="AD9" s="149"/>
      <c r="AE9" s="149"/>
      <c r="AF9" s="149"/>
      <c r="AG9" s="149"/>
      <c r="AH9" s="149"/>
      <c r="AI9" s="149"/>
      <c r="AJ9" s="149"/>
      <c r="AK9" s="149"/>
      <c r="AL9" s="87"/>
      <c r="AM9" s="22"/>
    </row>
    <row r="10" spans="1:39" ht="60" customHeight="1">
      <c r="A10" s="84"/>
      <c r="B10" s="84"/>
      <c r="C10" s="84"/>
      <c r="D10" s="84"/>
      <c r="E10" s="84"/>
      <c r="F10" s="84"/>
      <c r="G10" s="84"/>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row>
    <row r="11" spans="1:39" ht="18" customHeight="1">
      <c r="A11" s="148" t="s">
        <v>27</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row>
    <row r="12" spans="1:39" ht="18"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row>
    <row r="13" spans="1:39" ht="56.25" customHeight="1">
      <c r="A13" s="22"/>
      <c r="B13" s="22"/>
      <c r="C13" s="85"/>
      <c r="D13" s="85"/>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row>
    <row r="14" spans="1:39" ht="13.2">
      <c r="A14" s="22" t="s">
        <v>28</v>
      </c>
      <c r="B14" s="22"/>
      <c r="C14" s="85"/>
      <c r="D14" s="85"/>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row>
    <row r="15" spans="1:39" ht="57.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row>
    <row r="16" spans="1:39" ht="14.25" customHeight="1">
      <c r="A16" s="22"/>
      <c r="B16" s="145" t="s">
        <v>29</v>
      </c>
      <c r="C16" s="145"/>
      <c r="D16" s="145"/>
      <c r="E16" s="145"/>
      <c r="F16" s="145"/>
      <c r="G16" s="145"/>
      <c r="H16" s="145"/>
      <c r="I16" s="145"/>
      <c r="J16" s="145"/>
      <c r="K16" s="144">
        <f ca="1">SUM(X19:AB20)</f>
        <v>0</v>
      </c>
      <c r="L16" s="145"/>
      <c r="M16" s="145"/>
      <c r="N16" s="145"/>
      <c r="O16" s="145"/>
      <c r="P16" s="145"/>
      <c r="Q16" s="145"/>
      <c r="R16" s="145"/>
      <c r="S16" s="22" t="s">
        <v>30</v>
      </c>
      <c r="T16" s="22"/>
      <c r="U16" s="22"/>
      <c r="V16" s="22"/>
      <c r="W16" s="22"/>
      <c r="X16" s="22"/>
      <c r="Y16" s="22"/>
      <c r="Z16" s="22"/>
      <c r="AA16" s="22"/>
      <c r="AB16" s="22"/>
      <c r="AC16" s="22"/>
      <c r="AD16" s="22"/>
      <c r="AE16" s="22"/>
      <c r="AF16" s="22"/>
      <c r="AG16" s="22"/>
      <c r="AH16" s="22"/>
      <c r="AI16" s="22"/>
      <c r="AJ16" s="22"/>
      <c r="AK16" s="22"/>
      <c r="AL16" s="22"/>
      <c r="AM16" s="22"/>
    </row>
    <row r="17" spans="1:39" ht="14.2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row>
    <row r="18" spans="1:39" ht="14.25" customHeight="1">
      <c r="A18" s="22"/>
      <c r="B18" s="22" t="s">
        <v>31</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row>
    <row r="19" spans="1:39" ht="14.25" customHeight="1">
      <c r="A19" s="22"/>
      <c r="B19" s="22"/>
      <c r="C19" s="145" t="s">
        <v>32</v>
      </c>
      <c r="D19" s="145"/>
      <c r="E19" s="145"/>
      <c r="F19" s="145"/>
      <c r="G19" s="145"/>
      <c r="H19" s="145"/>
      <c r="I19" s="145"/>
      <c r="J19" s="145"/>
      <c r="K19" s="145"/>
      <c r="L19" s="145"/>
      <c r="M19" s="145"/>
      <c r="N19" s="145"/>
      <c r="O19" s="145"/>
      <c r="P19" s="145"/>
      <c r="Q19" s="145"/>
      <c r="R19" s="145"/>
      <c r="S19" s="145"/>
      <c r="T19" s="145"/>
      <c r="U19" s="145"/>
      <c r="V19" s="145"/>
      <c r="W19" s="145"/>
      <c r="X19" s="144">
        <f ca="1">SUM(申請額一覧!H5:H19)</f>
        <v>0</v>
      </c>
      <c r="Y19" s="144"/>
      <c r="Z19" s="144"/>
      <c r="AA19" s="144"/>
      <c r="AB19" s="144"/>
      <c r="AC19" s="22" t="s">
        <v>30</v>
      </c>
      <c r="AD19" s="22"/>
      <c r="AE19" s="22"/>
      <c r="AF19" s="22"/>
      <c r="AG19" s="22"/>
      <c r="AH19" s="22"/>
      <c r="AI19" s="22"/>
      <c r="AJ19" s="22"/>
      <c r="AK19" s="22"/>
      <c r="AL19" s="22"/>
      <c r="AM19" s="22"/>
    </row>
    <row r="20" spans="1:39" ht="14.25" customHeight="1">
      <c r="A20" s="22"/>
      <c r="B20" s="22"/>
      <c r="C20" s="145" t="s">
        <v>33</v>
      </c>
      <c r="D20" s="145"/>
      <c r="E20" s="145"/>
      <c r="F20" s="145"/>
      <c r="G20" s="145"/>
      <c r="H20" s="145"/>
      <c r="I20" s="145"/>
      <c r="J20" s="145"/>
      <c r="K20" s="145"/>
      <c r="L20" s="145"/>
      <c r="M20" s="145"/>
      <c r="N20" s="145"/>
      <c r="O20" s="145"/>
      <c r="P20" s="145"/>
      <c r="Q20" s="145"/>
      <c r="R20" s="145"/>
      <c r="S20" s="145"/>
      <c r="T20" s="145"/>
      <c r="U20" s="145"/>
      <c r="V20" s="145"/>
      <c r="W20" s="145"/>
      <c r="X20" s="144">
        <f ca="1">SUM(申請額一覧!I5:I19)</f>
        <v>0</v>
      </c>
      <c r="Y20" s="144"/>
      <c r="Z20" s="144"/>
      <c r="AA20" s="144"/>
      <c r="AB20" s="144"/>
      <c r="AC20" s="22" t="s">
        <v>30</v>
      </c>
      <c r="AD20" s="22"/>
      <c r="AE20" s="22"/>
      <c r="AF20" s="22"/>
      <c r="AG20" s="22"/>
      <c r="AH20" s="22"/>
      <c r="AI20" s="22"/>
      <c r="AJ20" s="22"/>
      <c r="AK20" s="22"/>
      <c r="AL20" s="22"/>
      <c r="AM20" s="22"/>
    </row>
    <row r="21" spans="1:39" ht="14.25" customHeight="1">
      <c r="A21" s="22"/>
      <c r="B21" s="22"/>
      <c r="C21" s="22"/>
      <c r="D21" s="22"/>
      <c r="E21" s="22"/>
      <c r="F21" s="22"/>
      <c r="G21" s="22"/>
      <c r="H21" s="22"/>
      <c r="I21" s="22"/>
      <c r="J21" s="22"/>
      <c r="K21" s="22"/>
      <c r="L21" s="22"/>
      <c r="M21" s="22"/>
      <c r="N21" s="22"/>
      <c r="O21" s="22"/>
      <c r="P21" s="22"/>
      <c r="Q21" s="22"/>
      <c r="R21" s="22"/>
      <c r="S21" s="22"/>
      <c r="T21" s="22"/>
      <c r="U21" s="22"/>
      <c r="V21" s="22"/>
      <c r="W21" s="22"/>
      <c r="X21" s="86"/>
      <c r="Y21" s="86"/>
      <c r="Z21" s="86"/>
      <c r="AA21" s="86"/>
      <c r="AB21" s="86"/>
      <c r="AC21" s="22"/>
      <c r="AD21" s="22"/>
      <c r="AE21" s="22"/>
      <c r="AF21" s="22"/>
      <c r="AG21" s="22"/>
      <c r="AH21" s="22"/>
      <c r="AI21" s="22"/>
      <c r="AJ21" s="22"/>
      <c r="AK21" s="22"/>
      <c r="AL21" s="22"/>
      <c r="AM21" s="22"/>
    </row>
    <row r="22" spans="1:39" ht="14.25" customHeight="1">
      <c r="A22" s="22"/>
      <c r="B22" s="22"/>
      <c r="C22" s="22"/>
      <c r="D22" s="22"/>
      <c r="E22" s="22"/>
      <c r="F22" s="22"/>
      <c r="G22" s="22"/>
      <c r="H22" s="22"/>
      <c r="I22" s="22"/>
      <c r="J22" s="22"/>
      <c r="K22" s="22"/>
      <c r="L22" s="22"/>
      <c r="M22" s="22"/>
      <c r="N22" s="22"/>
      <c r="O22" s="22"/>
      <c r="P22" s="22"/>
      <c r="Q22" s="22"/>
      <c r="R22" s="22"/>
      <c r="S22" s="22"/>
      <c r="T22" s="22"/>
      <c r="U22" s="22"/>
      <c r="V22" s="22"/>
      <c r="W22" s="22"/>
      <c r="X22" s="86"/>
      <c r="Y22" s="86"/>
      <c r="Z22" s="86"/>
      <c r="AA22" s="86"/>
      <c r="AB22" s="86"/>
      <c r="AC22" s="22"/>
      <c r="AD22" s="22"/>
      <c r="AE22" s="22"/>
      <c r="AF22" s="22"/>
      <c r="AG22" s="22"/>
      <c r="AH22" s="22"/>
      <c r="AI22" s="22"/>
      <c r="AJ22" s="22"/>
      <c r="AK22" s="22"/>
      <c r="AL22" s="22"/>
      <c r="AM22" s="22"/>
    </row>
    <row r="23" spans="1:39" ht="14.25" customHeight="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1:39" ht="14.25" customHeight="1">
      <c r="B24" s="22" t="s">
        <v>34</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1:39" ht="14.25" customHeight="1">
      <c r="B25" s="22" t="s">
        <v>35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row>
    <row r="26" spans="1:39" ht="14.25" customHeight="1">
      <c r="B26" s="22" t="s">
        <v>36</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1:39" ht="14.25" customHeight="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1:39" ht="14.25" customHeight="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32" spans="1:39">
      <c r="B32" s="1" t="s">
        <v>37</v>
      </c>
    </row>
    <row r="33" spans="1:37" ht="6" customHeight="1"/>
    <row r="34" spans="1:37" ht="18" customHeight="1">
      <c r="B34" s="142" t="s">
        <v>38</v>
      </c>
      <c r="C34" s="142"/>
      <c r="D34" s="142"/>
      <c r="E34" s="142"/>
      <c r="F34" s="142"/>
      <c r="G34" s="142"/>
      <c r="H34" s="142"/>
      <c r="I34" s="142"/>
      <c r="J34" s="142"/>
      <c r="K34" s="142"/>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row>
    <row r="35" spans="1:37" ht="18.75" customHeight="1">
      <c r="B35" s="142" t="s">
        <v>39</v>
      </c>
      <c r="C35" s="142"/>
      <c r="D35" s="142"/>
      <c r="E35" s="142"/>
      <c r="F35" s="142"/>
      <c r="G35" s="142"/>
      <c r="H35" s="142"/>
      <c r="I35" s="142"/>
      <c r="J35" s="142"/>
      <c r="K35" s="142"/>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1:37" ht="18.75" customHeight="1">
      <c r="B36" s="142" t="s">
        <v>40</v>
      </c>
      <c r="C36" s="142"/>
      <c r="D36" s="142"/>
      <c r="E36" s="142"/>
      <c r="F36" s="142"/>
      <c r="G36" s="142"/>
      <c r="H36" s="142"/>
      <c r="I36" s="142"/>
      <c r="J36" s="142"/>
      <c r="K36" s="142"/>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row>
    <row r="37" spans="1:37" ht="18.75" customHeight="1">
      <c r="B37" s="142" t="s">
        <v>41</v>
      </c>
      <c r="C37" s="142"/>
      <c r="D37" s="142"/>
      <c r="E37" s="142"/>
      <c r="F37" s="142"/>
      <c r="G37" s="142"/>
      <c r="H37" s="143" t="s">
        <v>42</v>
      </c>
      <c r="I37" s="143"/>
      <c r="J37" s="143"/>
      <c r="K37" s="143"/>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1:37" ht="18.75" customHeight="1">
      <c r="B38" s="142"/>
      <c r="C38" s="142"/>
      <c r="D38" s="142"/>
      <c r="E38" s="142"/>
      <c r="F38" s="142"/>
      <c r="G38" s="142"/>
      <c r="H38" s="143" t="s">
        <v>43</v>
      </c>
      <c r="I38" s="143"/>
      <c r="J38" s="143"/>
      <c r="K38" s="143"/>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row>
    <row r="39" spans="1:37" ht="18.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sheetData>
  <mergeCells count="25">
    <mergeCell ref="AJ3:AK3"/>
    <mergeCell ref="AG3:AH3"/>
    <mergeCell ref="AD3:AE3"/>
    <mergeCell ref="A5:G5"/>
    <mergeCell ref="A11:AM11"/>
    <mergeCell ref="W7:AK7"/>
    <mergeCell ref="W9:AK9"/>
    <mergeCell ref="W8:AK8"/>
    <mergeCell ref="X19:AB19"/>
    <mergeCell ref="X20:AB20"/>
    <mergeCell ref="B16:J16"/>
    <mergeCell ref="K16:R16"/>
    <mergeCell ref="C20:W20"/>
    <mergeCell ref="C19:W19"/>
    <mergeCell ref="B37:G38"/>
    <mergeCell ref="B36:K36"/>
    <mergeCell ref="B35:K35"/>
    <mergeCell ref="B34:K34"/>
    <mergeCell ref="H38:K38"/>
    <mergeCell ref="H37:K37"/>
    <mergeCell ref="L38:AK38"/>
    <mergeCell ref="L37:AK37"/>
    <mergeCell ref="L36:AK36"/>
    <mergeCell ref="L35:AK35"/>
    <mergeCell ref="L34:AK34"/>
  </mergeCells>
  <phoneticPr fontId="3"/>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75"/>
  <sheetViews>
    <sheetView workbookViewId="0">
      <selection activeCell="M11" sqref="M11"/>
    </sheetView>
  </sheetViews>
  <sheetFormatPr defaultColWidth="2.33203125" defaultRowHeight="13.2"/>
  <cols>
    <col min="1" max="1" width="3.109375" style="2" customWidth="1"/>
    <col min="2" max="2" width="30.3320312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2" width="2.33203125" style="2"/>
    <col min="13" max="13" width="53.33203125" style="2" bestFit="1" customWidth="1"/>
    <col min="14" max="16384" width="2.33203125" style="2"/>
  </cols>
  <sheetData>
    <row r="1" spans="1:13">
      <c r="A1" s="2" t="s">
        <v>180</v>
      </c>
    </row>
    <row r="2" spans="1:13">
      <c r="A2" s="17"/>
    </row>
    <row r="3" spans="1:13" ht="18" customHeight="1">
      <c r="A3" s="153" t="s">
        <v>44</v>
      </c>
      <c r="B3" s="150" t="s">
        <v>45</v>
      </c>
      <c r="C3" s="154" t="s">
        <v>46</v>
      </c>
      <c r="D3" s="150" t="s">
        <v>47</v>
      </c>
      <c r="E3" s="150" t="s">
        <v>48</v>
      </c>
      <c r="F3" s="157" t="s">
        <v>49</v>
      </c>
      <c r="G3" s="155" t="s">
        <v>50</v>
      </c>
      <c r="H3" s="151" t="s">
        <v>51</v>
      </c>
      <c r="I3" s="151"/>
      <c r="J3" s="152"/>
    </row>
    <row r="4" spans="1:13" ht="54.6" thickBot="1">
      <c r="A4" s="153"/>
      <c r="B4" s="150"/>
      <c r="C4" s="154"/>
      <c r="D4" s="150"/>
      <c r="E4" s="150"/>
      <c r="F4" s="158"/>
      <c r="G4" s="156"/>
      <c r="H4" s="16" t="s">
        <v>52</v>
      </c>
      <c r="I4" s="16" t="s">
        <v>53</v>
      </c>
      <c r="J4" s="16" t="s">
        <v>54</v>
      </c>
    </row>
    <row r="5" spans="1:13" ht="13.8" thickBot="1">
      <c r="A5" s="18">
        <v>1</v>
      </c>
      <c r="B5" s="135">
        <f ca="1">IFERROR(INDIRECT("個票"&amp;$A5&amp;"！$t$7"),"")</f>
        <v>0</v>
      </c>
      <c r="C5" s="135">
        <f ca="1">IFERROR(INDIRECT("個票"&amp;$A5&amp;"！$h$7"),"")</f>
        <v>0</v>
      </c>
      <c r="D5" s="135">
        <f ca="1">IFERROR(INDIRECT("個票"&amp;$A5&amp;"！$l$10"),"")</f>
        <v>0</v>
      </c>
      <c r="E5" s="135">
        <f ca="1">IFERROR(INDIRECT("個票"&amp;$A5&amp;"！$w$9"),"")</f>
        <v>0</v>
      </c>
      <c r="F5" s="135" t="str">
        <f ca="1">IFERROR(INDIRECT("個票"&amp;$A5&amp;"！$ｄ$9")&amp;INDIRECT("個票"&amp;$A5&amp;"！$ｈ$9"),"")</f>
        <v>福井県</v>
      </c>
      <c r="G5" s="135" t="str">
        <f ca="1">IF(J5&gt;0,申請書!$W$7,"")</f>
        <v/>
      </c>
      <c r="H5" s="136">
        <f ca="1">IFERROR(INDIRECT("個票"&amp;$A5&amp;"！$ai$26"),"")</f>
        <v>0</v>
      </c>
      <c r="I5" s="137">
        <f ca="1">IFERROR(INDIRECT("個票"&amp;$A5&amp;"！$ai$52"),"")</f>
        <v>0</v>
      </c>
      <c r="J5" s="138">
        <f ca="1">SUM(H5,I5)</f>
        <v>0</v>
      </c>
      <c r="M5" s="97" t="str">
        <f ca="1">IF(_xlfn.SHEETS()-7=COUNTIF(J5:J22,"&gt;0"),"○","！（本表の事業所数と個票の枚数が一致しません）")</f>
        <v>！（本表の事業所数と個票の枚数が一致しません）</v>
      </c>
    </row>
    <row r="6" spans="1:13" ht="26.4" customHeight="1">
      <c r="A6" s="18">
        <f t="shared" ref="A6:A19" si="0">ROW()-4</f>
        <v>2</v>
      </c>
      <c r="B6" s="135" t="str">
        <f t="shared" ref="B6:B19" ca="1" si="1">IFERROR(INDIRECT("個票"&amp;$A6&amp;"！$t$7"),"")</f>
        <v/>
      </c>
      <c r="C6" s="135" t="str">
        <f t="shared" ref="C6:C19" ca="1" si="2">IFERROR(INDIRECT("個票"&amp;$A6&amp;"！$h$7"),"")</f>
        <v/>
      </c>
      <c r="D6" s="135" t="str">
        <f t="shared" ref="D6:D19" ca="1" si="3">IFERROR(INDIRECT("個票"&amp;$A6&amp;"！$l$10"),"")</f>
        <v/>
      </c>
      <c r="E6" s="135" t="str">
        <f t="shared" ref="E6:E19" ca="1" si="4">IFERROR(INDIRECT("個票"&amp;$A6&amp;"！$w$9"),"")</f>
        <v/>
      </c>
      <c r="F6" s="135" t="str">
        <f t="shared" ref="F6:F19" ca="1" si="5">IFERROR(INDIRECT("個票"&amp;$A6&amp;"！$ｄ$9")&amp;INDIRECT("個票"&amp;$A6&amp;"！$ｈ$9"),"")</f>
        <v/>
      </c>
      <c r="G6" s="135" t="str">
        <f ca="1">IF(J6&gt;0,申請書!$W$7,"")</f>
        <v/>
      </c>
      <c r="H6" s="136" t="str">
        <f t="shared" ref="H6:H19" ca="1" si="6">IFERROR(INDIRECT("個票"&amp;$A6&amp;"！$ai$26"),"")</f>
        <v/>
      </c>
      <c r="I6" s="137" t="str">
        <f t="shared" ref="I6:I19" ca="1" si="7">IFERROR(INDIRECT("個票"&amp;$A6&amp;"！$ai$52"),"")</f>
        <v/>
      </c>
      <c r="J6" s="138">
        <f ca="1">SUM(H6,I6)</f>
        <v>0</v>
      </c>
      <c r="M6" s="32"/>
    </row>
    <row r="7" spans="1:13" ht="26.4" customHeight="1">
      <c r="A7" s="18">
        <f t="shared" si="0"/>
        <v>3</v>
      </c>
      <c r="B7" s="135" t="str">
        <f t="shared" ca="1" si="1"/>
        <v/>
      </c>
      <c r="C7" s="135" t="str">
        <f t="shared" ca="1" si="2"/>
        <v/>
      </c>
      <c r="D7" s="135" t="str">
        <f t="shared" ca="1" si="3"/>
        <v/>
      </c>
      <c r="E7" s="135" t="str">
        <f t="shared" ca="1" si="4"/>
        <v/>
      </c>
      <c r="F7" s="135" t="str">
        <f t="shared" ca="1" si="5"/>
        <v/>
      </c>
      <c r="G7" s="135" t="str">
        <f ca="1">IF(J7&gt;0,申請書!$W$7,"")</f>
        <v/>
      </c>
      <c r="H7" s="136" t="str">
        <f t="shared" ca="1" si="6"/>
        <v/>
      </c>
      <c r="I7" s="137" t="str">
        <f t="shared" ca="1" si="7"/>
        <v/>
      </c>
      <c r="J7" s="138">
        <f t="shared" ref="J7:J19" ca="1" si="8">SUM(H7,I7)</f>
        <v>0</v>
      </c>
      <c r="M7" s="32"/>
    </row>
    <row r="8" spans="1:13" ht="26.4" customHeight="1">
      <c r="A8" s="18">
        <f t="shared" si="0"/>
        <v>4</v>
      </c>
      <c r="B8" s="135" t="str">
        <f t="shared" ca="1" si="1"/>
        <v/>
      </c>
      <c r="C8" s="135" t="str">
        <f t="shared" ca="1" si="2"/>
        <v/>
      </c>
      <c r="D8" s="135" t="str">
        <f t="shared" ca="1" si="3"/>
        <v/>
      </c>
      <c r="E8" s="135" t="str">
        <f t="shared" ca="1" si="4"/>
        <v/>
      </c>
      <c r="F8" s="135" t="str">
        <f t="shared" ca="1" si="5"/>
        <v/>
      </c>
      <c r="G8" s="135" t="str">
        <f ca="1">IF(J8&gt;0,申請書!$W$7,"")</f>
        <v/>
      </c>
      <c r="H8" s="136" t="str">
        <f t="shared" ca="1" si="6"/>
        <v/>
      </c>
      <c r="I8" s="137" t="str">
        <f t="shared" ca="1" si="7"/>
        <v/>
      </c>
      <c r="J8" s="138">
        <f t="shared" ca="1" si="8"/>
        <v>0</v>
      </c>
    </row>
    <row r="9" spans="1:13" ht="26.4" customHeight="1">
      <c r="A9" s="18">
        <f t="shared" si="0"/>
        <v>5</v>
      </c>
      <c r="B9" s="135" t="str">
        <f t="shared" ca="1" si="1"/>
        <v/>
      </c>
      <c r="C9" s="135" t="str">
        <f t="shared" ca="1" si="2"/>
        <v/>
      </c>
      <c r="D9" s="135" t="str">
        <f t="shared" ca="1" si="3"/>
        <v/>
      </c>
      <c r="E9" s="135" t="str">
        <f t="shared" ca="1" si="4"/>
        <v/>
      </c>
      <c r="F9" s="135" t="str">
        <f t="shared" ca="1" si="5"/>
        <v/>
      </c>
      <c r="G9" s="135" t="str">
        <f ca="1">IF(J9&gt;0,申請書!$W$7,"")</f>
        <v/>
      </c>
      <c r="H9" s="136" t="str">
        <f t="shared" ca="1" si="6"/>
        <v/>
      </c>
      <c r="I9" s="137" t="str">
        <f t="shared" ca="1" si="7"/>
        <v/>
      </c>
      <c r="J9" s="138">
        <f t="shared" ca="1" si="8"/>
        <v>0</v>
      </c>
    </row>
    <row r="10" spans="1:13" ht="26.4" customHeight="1">
      <c r="A10" s="18">
        <v>6</v>
      </c>
      <c r="B10" s="135" t="str">
        <f t="shared" ca="1" si="1"/>
        <v/>
      </c>
      <c r="C10" s="135" t="str">
        <f t="shared" ca="1" si="2"/>
        <v/>
      </c>
      <c r="D10" s="135" t="str">
        <f t="shared" ca="1" si="3"/>
        <v/>
      </c>
      <c r="E10" s="135" t="str">
        <f t="shared" ca="1" si="4"/>
        <v/>
      </c>
      <c r="F10" s="135" t="str">
        <f t="shared" ca="1" si="5"/>
        <v/>
      </c>
      <c r="G10" s="135" t="str">
        <f ca="1">IF(J10&gt;0,申請書!$W$7,"")</f>
        <v/>
      </c>
      <c r="H10" s="136" t="str">
        <f t="shared" ca="1" si="6"/>
        <v/>
      </c>
      <c r="I10" s="137" t="str">
        <f t="shared" ca="1" si="7"/>
        <v/>
      </c>
      <c r="J10" s="138">
        <f t="shared" ca="1" si="8"/>
        <v>0</v>
      </c>
    </row>
    <row r="11" spans="1:13" ht="26.4" customHeight="1">
      <c r="A11" s="18">
        <f t="shared" si="0"/>
        <v>7</v>
      </c>
      <c r="B11" s="135" t="str">
        <f t="shared" ca="1" si="1"/>
        <v/>
      </c>
      <c r="C11" s="135" t="str">
        <f t="shared" ca="1" si="2"/>
        <v/>
      </c>
      <c r="D11" s="135" t="str">
        <f t="shared" ca="1" si="3"/>
        <v/>
      </c>
      <c r="E11" s="135" t="str">
        <f t="shared" ca="1" si="4"/>
        <v/>
      </c>
      <c r="F11" s="135" t="str">
        <f t="shared" ca="1" si="5"/>
        <v/>
      </c>
      <c r="G11" s="135" t="str">
        <f ca="1">IF(J11&gt;0,申請書!$W$7,"")</f>
        <v/>
      </c>
      <c r="H11" s="136" t="str">
        <f t="shared" ca="1" si="6"/>
        <v/>
      </c>
      <c r="I11" s="137" t="str">
        <f t="shared" ca="1" si="7"/>
        <v/>
      </c>
      <c r="J11" s="138">
        <f t="shared" ca="1" si="8"/>
        <v>0</v>
      </c>
    </row>
    <row r="12" spans="1:13" ht="26.4" customHeight="1">
      <c r="A12" s="18">
        <f t="shared" si="0"/>
        <v>8</v>
      </c>
      <c r="B12" s="135" t="str">
        <f t="shared" ca="1" si="1"/>
        <v/>
      </c>
      <c r="C12" s="135" t="str">
        <f t="shared" ca="1" si="2"/>
        <v/>
      </c>
      <c r="D12" s="135" t="str">
        <f t="shared" ca="1" si="3"/>
        <v/>
      </c>
      <c r="E12" s="135" t="str">
        <f t="shared" ca="1" si="4"/>
        <v/>
      </c>
      <c r="F12" s="135" t="str">
        <f t="shared" ca="1" si="5"/>
        <v/>
      </c>
      <c r="G12" s="135" t="str">
        <f ca="1">IF(J12&gt;0,申請書!$W$7,"")</f>
        <v/>
      </c>
      <c r="H12" s="136" t="str">
        <f t="shared" ca="1" si="6"/>
        <v/>
      </c>
      <c r="I12" s="137" t="str">
        <f t="shared" ca="1" si="7"/>
        <v/>
      </c>
      <c r="J12" s="138">
        <f t="shared" ca="1" si="8"/>
        <v>0</v>
      </c>
    </row>
    <row r="13" spans="1:13" ht="26.4" customHeight="1">
      <c r="A13" s="18">
        <f t="shared" si="0"/>
        <v>9</v>
      </c>
      <c r="B13" s="135" t="str">
        <f t="shared" ca="1" si="1"/>
        <v/>
      </c>
      <c r="C13" s="135" t="str">
        <f t="shared" ca="1" si="2"/>
        <v/>
      </c>
      <c r="D13" s="135" t="str">
        <f t="shared" ca="1" si="3"/>
        <v/>
      </c>
      <c r="E13" s="135" t="str">
        <f t="shared" ca="1" si="4"/>
        <v/>
      </c>
      <c r="F13" s="135" t="str">
        <f t="shared" ca="1" si="5"/>
        <v/>
      </c>
      <c r="G13" s="135" t="str">
        <f ca="1">IF(J13&gt;0,申請書!$W$7,"")</f>
        <v/>
      </c>
      <c r="H13" s="136" t="str">
        <f t="shared" ca="1" si="6"/>
        <v/>
      </c>
      <c r="I13" s="137" t="str">
        <f t="shared" ca="1" si="7"/>
        <v/>
      </c>
      <c r="J13" s="138">
        <f t="shared" ca="1" si="8"/>
        <v>0</v>
      </c>
    </row>
    <row r="14" spans="1:13" ht="26.4" customHeight="1">
      <c r="A14" s="18">
        <f t="shared" si="0"/>
        <v>10</v>
      </c>
      <c r="B14" s="135" t="str">
        <f t="shared" ca="1" si="1"/>
        <v/>
      </c>
      <c r="C14" s="135" t="str">
        <f t="shared" ca="1" si="2"/>
        <v/>
      </c>
      <c r="D14" s="135" t="str">
        <f t="shared" ca="1" si="3"/>
        <v/>
      </c>
      <c r="E14" s="135" t="str">
        <f t="shared" ca="1" si="4"/>
        <v/>
      </c>
      <c r="F14" s="135" t="str">
        <f t="shared" ca="1" si="5"/>
        <v/>
      </c>
      <c r="G14" s="135" t="str">
        <f ca="1">IF(J14&gt;0,申請書!$W$7,"")</f>
        <v/>
      </c>
      <c r="H14" s="136" t="str">
        <f t="shared" ca="1" si="6"/>
        <v/>
      </c>
      <c r="I14" s="137" t="str">
        <f t="shared" ca="1" si="7"/>
        <v/>
      </c>
      <c r="J14" s="138">
        <f t="shared" ca="1" si="8"/>
        <v>0</v>
      </c>
    </row>
    <row r="15" spans="1:13" ht="26.4" customHeight="1">
      <c r="A15" s="18">
        <f t="shared" si="0"/>
        <v>11</v>
      </c>
      <c r="B15" s="135" t="str">
        <f t="shared" ca="1" si="1"/>
        <v/>
      </c>
      <c r="C15" s="135" t="str">
        <f t="shared" ca="1" si="2"/>
        <v/>
      </c>
      <c r="D15" s="135" t="str">
        <f t="shared" ca="1" si="3"/>
        <v/>
      </c>
      <c r="E15" s="135" t="str">
        <f t="shared" ca="1" si="4"/>
        <v/>
      </c>
      <c r="F15" s="135" t="str">
        <f t="shared" ca="1" si="5"/>
        <v/>
      </c>
      <c r="G15" s="135" t="str">
        <f ca="1">IF(J15&gt;0,申請書!$W$7,"")</f>
        <v/>
      </c>
      <c r="H15" s="136" t="str">
        <f t="shared" ca="1" si="6"/>
        <v/>
      </c>
      <c r="I15" s="137" t="str">
        <f t="shared" ca="1" si="7"/>
        <v/>
      </c>
      <c r="J15" s="138">
        <f t="shared" ca="1" si="8"/>
        <v>0</v>
      </c>
    </row>
    <row r="16" spans="1:13" ht="26.4" customHeight="1">
      <c r="A16" s="18">
        <f t="shared" si="0"/>
        <v>12</v>
      </c>
      <c r="B16" s="135" t="str">
        <f t="shared" ca="1" si="1"/>
        <v/>
      </c>
      <c r="C16" s="135" t="str">
        <f t="shared" ca="1" si="2"/>
        <v/>
      </c>
      <c r="D16" s="135" t="str">
        <f t="shared" ca="1" si="3"/>
        <v/>
      </c>
      <c r="E16" s="135" t="str">
        <f t="shared" ca="1" si="4"/>
        <v/>
      </c>
      <c r="F16" s="135" t="str">
        <f t="shared" ca="1" si="5"/>
        <v/>
      </c>
      <c r="G16" s="135" t="str">
        <f ca="1">IF(J16&gt;0,申請書!$W$7,"")</f>
        <v/>
      </c>
      <c r="H16" s="136" t="str">
        <f t="shared" ca="1" si="6"/>
        <v/>
      </c>
      <c r="I16" s="137" t="str">
        <f t="shared" ca="1" si="7"/>
        <v/>
      </c>
      <c r="J16" s="138">
        <f t="shared" ca="1" si="8"/>
        <v>0</v>
      </c>
    </row>
    <row r="17" spans="1:10" ht="26.4" customHeight="1">
      <c r="A17" s="18">
        <f t="shared" si="0"/>
        <v>13</v>
      </c>
      <c r="B17" s="135" t="str">
        <f t="shared" ca="1" si="1"/>
        <v/>
      </c>
      <c r="C17" s="135" t="str">
        <f t="shared" ca="1" si="2"/>
        <v/>
      </c>
      <c r="D17" s="135" t="str">
        <f t="shared" ca="1" si="3"/>
        <v/>
      </c>
      <c r="E17" s="135" t="str">
        <f t="shared" ca="1" si="4"/>
        <v/>
      </c>
      <c r="F17" s="135" t="str">
        <f t="shared" ca="1" si="5"/>
        <v/>
      </c>
      <c r="G17" s="135" t="str">
        <f ca="1">IF(J17&gt;0,申請書!$W$7,"")</f>
        <v/>
      </c>
      <c r="H17" s="136" t="str">
        <f t="shared" ca="1" si="6"/>
        <v/>
      </c>
      <c r="I17" s="137" t="str">
        <f t="shared" ca="1" si="7"/>
        <v/>
      </c>
      <c r="J17" s="138">
        <f t="shared" ca="1" si="8"/>
        <v>0</v>
      </c>
    </row>
    <row r="18" spans="1:10" ht="26.4" customHeight="1">
      <c r="A18" s="18">
        <f t="shared" si="0"/>
        <v>14</v>
      </c>
      <c r="B18" s="135" t="str">
        <f t="shared" ca="1" si="1"/>
        <v/>
      </c>
      <c r="C18" s="135" t="str">
        <f t="shared" ca="1" si="2"/>
        <v/>
      </c>
      <c r="D18" s="135" t="str">
        <f t="shared" ca="1" si="3"/>
        <v/>
      </c>
      <c r="E18" s="135" t="str">
        <f t="shared" ca="1" si="4"/>
        <v/>
      </c>
      <c r="F18" s="135" t="str">
        <f t="shared" ca="1" si="5"/>
        <v/>
      </c>
      <c r="G18" s="135" t="str">
        <f ca="1">IF(J18&gt;0,申請書!$W$7,"")</f>
        <v/>
      </c>
      <c r="H18" s="136" t="str">
        <f t="shared" ca="1" si="6"/>
        <v/>
      </c>
      <c r="I18" s="137" t="str">
        <f t="shared" ca="1" si="7"/>
        <v/>
      </c>
      <c r="J18" s="138">
        <f t="shared" ca="1" si="8"/>
        <v>0</v>
      </c>
    </row>
    <row r="19" spans="1:10" ht="26.4" customHeight="1">
      <c r="A19" s="18">
        <f t="shared" si="0"/>
        <v>15</v>
      </c>
      <c r="B19" s="135" t="str">
        <f t="shared" ca="1" si="1"/>
        <v/>
      </c>
      <c r="C19" s="135" t="str">
        <f t="shared" ca="1" si="2"/>
        <v/>
      </c>
      <c r="D19" s="135" t="str">
        <f t="shared" ca="1" si="3"/>
        <v/>
      </c>
      <c r="E19" s="135" t="str">
        <f t="shared" ca="1" si="4"/>
        <v/>
      </c>
      <c r="F19" s="135" t="str">
        <f t="shared" ca="1" si="5"/>
        <v/>
      </c>
      <c r="G19" s="135" t="str">
        <f ca="1">IF(J19&gt;0,申請書!$W$7,"")</f>
        <v/>
      </c>
      <c r="H19" s="136" t="str">
        <f t="shared" ca="1" si="6"/>
        <v/>
      </c>
      <c r="I19" s="137" t="str">
        <f t="shared" ca="1" si="7"/>
        <v/>
      </c>
      <c r="J19" s="138">
        <f t="shared" ca="1" si="8"/>
        <v>0</v>
      </c>
    </row>
    <row r="20" spans="1:10" ht="11.25" customHeight="1"/>
    <row r="21" spans="1:10" customFormat="1">
      <c r="A21" s="3" t="s">
        <v>55</v>
      </c>
      <c r="B21" s="2"/>
      <c r="C21" s="2"/>
    </row>
    <row r="22" spans="1:10" customFormat="1" ht="16.5" customHeight="1">
      <c r="A22" s="19"/>
      <c r="B22" s="3" t="s">
        <v>56</v>
      </c>
      <c r="C22" s="2"/>
    </row>
    <row r="23" spans="1:10" customFormat="1" ht="16.5" customHeight="1">
      <c r="A23" s="19"/>
      <c r="B23" s="3"/>
      <c r="C23" s="2"/>
    </row>
    <row r="24" spans="1:10" customFormat="1" ht="16.5" customHeight="1">
      <c r="A24" s="5"/>
      <c r="B24" s="20"/>
      <c r="C24" s="2"/>
    </row>
    <row r="25" spans="1:10" customFormat="1" ht="16.5" customHeight="1">
      <c r="A25" s="5"/>
      <c r="B25" s="20"/>
      <c r="C25" s="2"/>
    </row>
    <row r="26" spans="1:10" customFormat="1" ht="22.5" customHeight="1"/>
    <row r="27" spans="1:10" customFormat="1" ht="22.5" customHeight="1"/>
    <row r="28" spans="1:10" customFormat="1" ht="22.5" customHeight="1"/>
    <row r="29" spans="1:10" customFormat="1" ht="22.5" customHeight="1"/>
    <row r="30" spans="1:10" customFormat="1" ht="22.5" customHeight="1"/>
    <row r="31" spans="1:10" customFormat="1" ht="22.5" customHeight="1"/>
    <row r="32" spans="1:10" customFormat="1" ht="22.5" customHeight="1"/>
    <row r="33" customFormat="1" ht="22.5" customHeight="1"/>
    <row r="34" customFormat="1" ht="22.5" customHeight="1"/>
    <row r="35" customFormat="1" ht="22.5" customHeight="1"/>
    <row r="36" customFormat="1" ht="22.5" customHeight="1"/>
    <row r="75" spans="6:6">
      <c r="F75" s="2" t="s">
        <v>57</v>
      </c>
    </row>
  </sheetData>
  <mergeCells count="8">
    <mergeCell ref="E3:E4"/>
    <mergeCell ref="H3:J3"/>
    <mergeCell ref="A3:A4"/>
    <mergeCell ref="C3:C4"/>
    <mergeCell ref="B3:B4"/>
    <mergeCell ref="D3:D4"/>
    <mergeCell ref="G3:G4"/>
    <mergeCell ref="F3:F4"/>
  </mergeCells>
  <phoneticPr fontId="3"/>
  <dataValidations count="1">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8D43-EA9F-4004-BD71-3F153F505F30}">
  <sheetPr>
    <tabColor rgb="FFFFFF00"/>
    <pageSetUpPr fitToPage="1"/>
  </sheetPr>
  <dimension ref="A1:BB63"/>
  <sheetViews>
    <sheetView showGridLines="0" workbookViewId="0">
      <selection activeCell="AY19" sqref="AY19"/>
    </sheetView>
  </sheetViews>
  <sheetFormatPr defaultColWidth="2.33203125" defaultRowHeight="13.2"/>
  <cols>
    <col min="1" max="1" width="2.33203125" style="2" customWidth="1"/>
    <col min="2" max="7" width="2.33203125" style="2"/>
    <col min="8" max="9" width="2.33203125" style="2" bestFit="1" customWidth="1"/>
    <col min="10" max="10" width="5.88671875" style="2" customWidth="1"/>
    <col min="11" max="11" width="2.33203125" style="2" customWidth="1"/>
    <col min="12" max="19" width="2.33203125" style="2" bestFit="1" customWidth="1"/>
    <col min="20" max="25" width="2.33203125" style="2"/>
    <col min="26" max="26" width="6.88671875" style="2" customWidth="1"/>
    <col min="27" max="34" width="2.33203125" style="2"/>
    <col min="35" max="39" width="2.88671875" style="2" customWidth="1"/>
    <col min="40" max="40" width="2.33203125" style="2"/>
    <col min="41" max="47" width="2.33203125" style="2" hidden="1" customWidth="1"/>
    <col min="48" max="16384" width="2.33203125" style="2"/>
  </cols>
  <sheetData>
    <row r="1" spans="1:48">
      <c r="A1" s="2" t="s">
        <v>181</v>
      </c>
    </row>
    <row r="2" spans="1:48" ht="7.5" customHeight="1"/>
    <row r="3" spans="1:48">
      <c r="A3" s="210" t="s">
        <v>58</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2"/>
    </row>
    <row r="4" spans="1:48" ht="9"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row>
    <row r="5" spans="1:48">
      <c r="A5" s="213" t="s">
        <v>59</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5"/>
    </row>
    <row r="6" spans="1:48" ht="4.5" customHeigh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1:48" ht="17.25" customHeight="1">
      <c r="A7" s="191" t="s">
        <v>60</v>
      </c>
      <c r="B7" s="192"/>
      <c r="C7" s="192"/>
      <c r="D7" s="192"/>
      <c r="E7" s="192"/>
      <c r="F7" s="192"/>
      <c r="G7" s="193"/>
      <c r="H7" s="216"/>
      <c r="I7" s="217"/>
      <c r="J7" s="217"/>
      <c r="K7" s="217"/>
      <c r="L7" s="217"/>
      <c r="M7" s="217"/>
      <c r="N7" s="218"/>
      <c r="O7" s="191" t="s">
        <v>61</v>
      </c>
      <c r="P7" s="192"/>
      <c r="Q7" s="192"/>
      <c r="R7" s="192"/>
      <c r="S7" s="193"/>
      <c r="T7" s="219"/>
      <c r="U7" s="204"/>
      <c r="V7" s="204"/>
      <c r="W7" s="204"/>
      <c r="X7" s="204"/>
      <c r="Y7" s="204"/>
      <c r="Z7" s="204"/>
      <c r="AA7" s="204"/>
      <c r="AB7" s="204"/>
      <c r="AC7" s="204"/>
      <c r="AD7" s="204"/>
      <c r="AE7" s="204"/>
      <c r="AF7" s="204"/>
      <c r="AG7" s="204"/>
      <c r="AH7" s="204"/>
      <c r="AI7" s="204"/>
      <c r="AJ7" s="204"/>
      <c r="AK7" s="204"/>
      <c r="AL7" s="204"/>
      <c r="AM7" s="220"/>
    </row>
    <row r="8" spans="1:48">
      <c r="A8" s="185" t="s">
        <v>62</v>
      </c>
      <c r="B8" s="186"/>
      <c r="C8" s="187"/>
      <c r="D8" s="191" t="s">
        <v>63</v>
      </c>
      <c r="E8" s="192"/>
      <c r="F8" s="192"/>
      <c r="G8" s="193"/>
      <c r="H8" s="191" t="s">
        <v>49</v>
      </c>
      <c r="I8" s="192"/>
      <c r="J8" s="192"/>
      <c r="K8" s="192"/>
      <c r="L8" s="192"/>
      <c r="M8" s="192"/>
      <c r="N8" s="192"/>
      <c r="O8" s="192"/>
      <c r="P8" s="192"/>
      <c r="Q8" s="192"/>
      <c r="R8" s="192"/>
      <c r="S8" s="193"/>
      <c r="T8" s="185" t="s">
        <v>41</v>
      </c>
      <c r="U8" s="186"/>
      <c r="V8" s="187"/>
      <c r="W8" s="191" t="s">
        <v>48</v>
      </c>
      <c r="X8" s="192"/>
      <c r="Y8" s="192"/>
      <c r="Z8" s="192"/>
      <c r="AA8" s="192"/>
      <c r="AB8" s="192"/>
      <c r="AC8" s="192"/>
      <c r="AD8" s="192"/>
      <c r="AE8" s="192"/>
      <c r="AF8" s="193"/>
      <c r="AG8" s="194" t="s">
        <v>64</v>
      </c>
      <c r="AH8" s="195"/>
      <c r="AI8" s="195"/>
      <c r="AJ8" s="195"/>
      <c r="AK8" s="195"/>
      <c r="AL8" s="195"/>
      <c r="AM8" s="196"/>
    </row>
    <row r="9" spans="1:48" ht="17.25" customHeight="1">
      <c r="A9" s="188"/>
      <c r="B9" s="189"/>
      <c r="C9" s="190"/>
      <c r="D9" s="188" t="s">
        <v>65</v>
      </c>
      <c r="E9" s="189"/>
      <c r="F9" s="189"/>
      <c r="G9" s="190"/>
      <c r="H9" s="197"/>
      <c r="I9" s="198"/>
      <c r="J9" s="198"/>
      <c r="K9" s="198"/>
      <c r="L9" s="198"/>
      <c r="M9" s="198"/>
      <c r="N9" s="198"/>
      <c r="O9" s="198"/>
      <c r="P9" s="198"/>
      <c r="Q9" s="198"/>
      <c r="R9" s="198"/>
      <c r="S9" s="199"/>
      <c r="T9" s="188"/>
      <c r="U9" s="189"/>
      <c r="V9" s="190"/>
      <c r="W9" s="200"/>
      <c r="X9" s="201"/>
      <c r="Y9" s="201"/>
      <c r="Z9" s="201"/>
      <c r="AA9" s="201"/>
      <c r="AB9" s="201"/>
      <c r="AC9" s="201"/>
      <c r="AD9" s="201"/>
      <c r="AE9" s="201"/>
      <c r="AF9" s="202"/>
      <c r="AG9" s="216"/>
      <c r="AH9" s="217"/>
      <c r="AI9" s="217"/>
      <c r="AJ9" s="217"/>
      <c r="AK9" s="217"/>
      <c r="AL9" s="217"/>
      <c r="AM9" s="218"/>
      <c r="AV9" s="3"/>
    </row>
    <row r="10" spans="1:48" s="3" customFormat="1" ht="20.25" customHeight="1">
      <c r="A10" s="191" t="s">
        <v>66</v>
      </c>
      <c r="B10" s="192"/>
      <c r="C10" s="192"/>
      <c r="D10" s="192"/>
      <c r="E10" s="192"/>
      <c r="F10" s="192"/>
      <c r="G10" s="192"/>
      <c r="H10" s="192"/>
      <c r="I10" s="192"/>
      <c r="J10" s="192"/>
      <c r="K10" s="193"/>
      <c r="L10" s="207"/>
      <c r="M10" s="208"/>
      <c r="N10" s="208"/>
      <c r="O10" s="208"/>
      <c r="P10" s="208"/>
      <c r="Q10" s="208"/>
      <c r="R10" s="208"/>
      <c r="S10" s="208"/>
      <c r="T10" s="208"/>
      <c r="U10" s="208"/>
      <c r="V10" s="208"/>
      <c r="W10" s="208"/>
      <c r="X10" s="208"/>
      <c r="Y10" s="208"/>
      <c r="Z10" s="208"/>
      <c r="AA10" s="208"/>
      <c r="AB10" s="208"/>
      <c r="AC10" s="208"/>
      <c r="AD10" s="208"/>
      <c r="AE10" s="208"/>
      <c r="AF10" s="209"/>
      <c r="AG10" s="203" t="s">
        <v>67</v>
      </c>
      <c r="AH10" s="195"/>
      <c r="AI10" s="196"/>
      <c r="AJ10" s="204"/>
      <c r="AK10" s="204"/>
      <c r="AL10" s="205" t="s">
        <v>68</v>
      </c>
      <c r="AM10" s="206"/>
      <c r="AP10" s="184"/>
      <c r="AQ10" s="184"/>
      <c r="AR10" s="184"/>
      <c r="AS10" s="184"/>
      <c r="AT10" s="184"/>
      <c r="AU10" s="184"/>
    </row>
    <row r="11" spans="1:48" s="3" customFormat="1" ht="18" customHeight="1">
      <c r="A11" s="226" t="s">
        <v>69</v>
      </c>
      <c r="B11" s="227"/>
      <c r="C11" s="227"/>
      <c r="D11" s="227"/>
      <c r="E11" s="227"/>
      <c r="F11" s="227"/>
      <c r="G11" s="227"/>
      <c r="H11" s="228"/>
      <c r="I11" s="4"/>
      <c r="J11" s="66" t="s">
        <v>70</v>
      </c>
      <c r="K11" s="8"/>
      <c r="L11" s="9"/>
      <c r="M11" s="9"/>
      <c r="N11" s="9"/>
      <c r="O11" s="9"/>
      <c r="P11" s="9"/>
      <c r="Q11" s="9"/>
      <c r="R11" s="9"/>
      <c r="S11" s="9"/>
      <c r="T11" s="9"/>
      <c r="U11" s="9"/>
      <c r="V11" s="9"/>
      <c r="W11" s="9"/>
      <c r="X11" s="9"/>
      <c r="Y11" s="4"/>
      <c r="Z11" s="66" t="s">
        <v>71</v>
      </c>
      <c r="AA11" s="8"/>
      <c r="AB11" s="9"/>
      <c r="AC11" s="9"/>
      <c r="AD11" s="9"/>
      <c r="AE11" s="9"/>
      <c r="AF11" s="9"/>
      <c r="AG11" s="9"/>
      <c r="AH11" s="9"/>
      <c r="AI11" s="9"/>
      <c r="AJ11" s="9"/>
      <c r="AK11" s="9"/>
      <c r="AL11" s="9"/>
      <c r="AM11" s="10"/>
    </row>
    <row r="12" spans="1:48" s="3" customFormat="1" ht="6" customHeight="1">
      <c r="A12" s="98"/>
      <c r="B12" s="98"/>
      <c r="C12" s="98"/>
      <c r="D12" s="98"/>
      <c r="E12" s="98"/>
      <c r="F12" s="98"/>
      <c r="G12" s="98"/>
      <c r="H12" s="98"/>
      <c r="I12" s="99"/>
      <c r="J12" s="100"/>
      <c r="K12" s="99"/>
      <c r="L12" s="101"/>
      <c r="M12" s="101"/>
      <c r="N12" s="101"/>
      <c r="O12" s="101"/>
      <c r="P12" s="101"/>
      <c r="Q12" s="101"/>
      <c r="R12" s="101"/>
      <c r="S12" s="101"/>
      <c r="T12" s="101"/>
      <c r="U12" s="99"/>
      <c r="V12" s="101"/>
      <c r="W12" s="101"/>
      <c r="X12" s="101"/>
      <c r="Y12" s="100"/>
      <c r="Z12" s="102"/>
      <c r="AA12" s="99"/>
      <c r="AB12" s="101"/>
      <c r="AC12" s="101"/>
      <c r="AD12" s="101"/>
      <c r="AE12" s="101"/>
      <c r="AF12" s="101"/>
      <c r="AG12" s="101"/>
      <c r="AH12" s="101"/>
      <c r="AI12" s="101"/>
      <c r="AJ12" s="101"/>
      <c r="AK12" s="101"/>
      <c r="AL12" s="101"/>
      <c r="AM12" s="101"/>
    </row>
    <row r="13" spans="1:48" s="3" customFormat="1" ht="6" customHeight="1">
      <c r="A13" s="103"/>
      <c r="B13" s="103"/>
      <c r="C13" s="103"/>
      <c r="D13" s="103"/>
      <c r="E13" s="103"/>
      <c r="F13" s="103"/>
      <c r="G13" s="103"/>
      <c r="H13" s="103"/>
      <c r="I13" s="104"/>
      <c r="J13" s="105"/>
      <c r="K13" s="103"/>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row>
    <row r="14" spans="1:48" s="3" customFormat="1" ht="12">
      <c r="A14" s="213" t="s">
        <v>72</v>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5"/>
    </row>
    <row r="15" spans="1:48" s="3" customFormat="1" ht="3" customHeight="1">
      <c r="I15" s="20"/>
      <c r="J15" s="6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18" customHeight="1">
      <c r="A16" s="229" t="s">
        <v>73</v>
      </c>
      <c r="B16" s="230"/>
      <c r="C16" s="230"/>
      <c r="D16" s="230"/>
      <c r="E16" s="230"/>
      <c r="F16" s="230"/>
      <c r="G16" s="230"/>
      <c r="H16" s="230"/>
      <c r="I16" s="230"/>
      <c r="J16" s="230"/>
      <c r="K16" s="230"/>
      <c r="L16" s="230"/>
      <c r="M16" s="230"/>
      <c r="N16" s="230"/>
      <c r="O16" s="230"/>
      <c r="P16" s="230"/>
      <c r="Q16" s="230"/>
      <c r="R16" s="230"/>
      <c r="S16" s="230"/>
      <c r="T16" s="230"/>
      <c r="U16" s="230"/>
      <c r="V16" s="230"/>
      <c r="W16" s="231"/>
      <c r="X16" s="223"/>
      <c r="Y16" s="224"/>
      <c r="Z16" s="225"/>
      <c r="AA16" s="122"/>
      <c r="AB16" s="122"/>
      <c r="AC16" s="122"/>
      <c r="AD16" s="122"/>
      <c r="AE16" s="122"/>
      <c r="AF16" s="122"/>
      <c r="AG16" s="122"/>
      <c r="AH16" s="122"/>
      <c r="AI16" s="122"/>
      <c r="AJ16" s="122"/>
      <c r="AK16" s="122"/>
      <c r="AL16" s="122"/>
      <c r="AM16" s="122"/>
    </row>
    <row r="17" spans="1:48" s="3" customFormat="1" ht="12">
      <c r="A17" s="213" t="s">
        <v>74</v>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5"/>
    </row>
    <row r="18" spans="1:48" s="3" customFormat="1" ht="3" customHeight="1">
      <c r="I18" s="20"/>
      <c r="J18" s="69"/>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1" t="s">
        <v>184</v>
      </c>
      <c r="B19" s="222"/>
      <c r="C19" s="222"/>
      <c r="D19" s="222"/>
      <c r="E19" s="222"/>
      <c r="F19" s="222"/>
      <c r="G19" s="222"/>
      <c r="H19" s="222"/>
      <c r="I19" s="222"/>
      <c r="J19" s="222"/>
      <c r="K19" s="222"/>
      <c r="L19" s="222"/>
      <c r="M19" s="222"/>
      <c r="N19" s="222"/>
      <c r="O19" s="222"/>
      <c r="P19" s="222"/>
      <c r="Q19" s="222"/>
      <c r="R19" s="222"/>
      <c r="S19" s="222"/>
      <c r="T19" s="222"/>
      <c r="U19" s="222"/>
      <c r="V19" s="222"/>
      <c r="W19" s="222"/>
      <c r="X19" s="223"/>
      <c r="Y19" s="224"/>
      <c r="Z19" s="225"/>
      <c r="AA19" s="83"/>
      <c r="AB19" s="83"/>
      <c r="AC19" s="83"/>
      <c r="AD19" s="83"/>
      <c r="AE19" s="83"/>
      <c r="AF19" s="83"/>
      <c r="AG19" s="83"/>
    </row>
    <row r="20" spans="1:48" s="3" customFormat="1" ht="18" customHeight="1">
      <c r="A20" s="221" t="s">
        <v>183</v>
      </c>
      <c r="B20" s="222"/>
      <c r="C20" s="222"/>
      <c r="D20" s="222"/>
      <c r="E20" s="222"/>
      <c r="F20" s="222"/>
      <c r="G20" s="222"/>
      <c r="H20" s="222"/>
      <c r="I20" s="222"/>
      <c r="J20" s="222"/>
      <c r="K20" s="222"/>
      <c r="L20" s="222"/>
      <c r="M20" s="222"/>
      <c r="N20" s="222"/>
      <c r="O20" s="222"/>
      <c r="P20" s="222"/>
      <c r="Q20" s="222"/>
      <c r="R20" s="222"/>
      <c r="S20" s="222"/>
      <c r="T20" s="222"/>
      <c r="U20" s="222"/>
      <c r="V20" s="222"/>
      <c r="W20" s="222"/>
      <c r="X20" s="223"/>
      <c r="Y20" s="224"/>
      <c r="Z20" s="225"/>
      <c r="AA20" s="83"/>
      <c r="AB20" s="83"/>
      <c r="AC20" s="83"/>
      <c r="AD20" s="83"/>
      <c r="AE20" s="83"/>
      <c r="AF20" s="83"/>
      <c r="AG20" s="83"/>
    </row>
    <row r="21" spans="1:48" s="3" customFormat="1" ht="18" customHeight="1">
      <c r="A21" s="221" t="s">
        <v>189</v>
      </c>
      <c r="B21" s="222"/>
      <c r="C21" s="222"/>
      <c r="D21" s="222"/>
      <c r="E21" s="222"/>
      <c r="F21" s="222"/>
      <c r="G21" s="222"/>
      <c r="H21" s="222"/>
      <c r="I21" s="222"/>
      <c r="J21" s="222"/>
      <c r="K21" s="222"/>
      <c r="L21" s="222"/>
      <c r="M21" s="222"/>
      <c r="N21" s="222"/>
      <c r="O21" s="222"/>
      <c r="P21" s="222"/>
      <c r="Q21" s="222"/>
      <c r="R21" s="222"/>
      <c r="S21" s="222"/>
      <c r="T21" s="222"/>
      <c r="U21" s="222"/>
      <c r="V21" s="222"/>
      <c r="W21" s="222"/>
      <c r="X21" s="223"/>
      <c r="Y21" s="224"/>
      <c r="Z21" s="225"/>
      <c r="AA21" s="83"/>
      <c r="AB21" s="83"/>
      <c r="AC21" s="83"/>
      <c r="AD21" s="83"/>
      <c r="AE21" s="83"/>
      <c r="AF21" s="83"/>
      <c r="AG21" s="83"/>
    </row>
    <row r="22" spans="1:48" s="3" customFormat="1" ht="6" customHeight="1">
      <c r="I22" s="20"/>
      <c r="J22" s="6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213" t="s">
        <v>75</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5"/>
    </row>
    <row r="24" spans="1:48" s="3" customFormat="1" ht="3" customHeight="1" thickBot="1">
      <c r="I24" s="20"/>
      <c r="J24" s="69"/>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customHeight="1">
      <c r="A25" s="70" t="s">
        <v>76</v>
      </c>
      <c r="B25" s="3"/>
      <c r="C25" s="64"/>
      <c r="D25" s="3"/>
      <c r="E25" s="71"/>
      <c r="F25" s="3"/>
      <c r="G25" s="3"/>
      <c r="H25" s="3"/>
      <c r="I25" s="3"/>
      <c r="J25" s="72"/>
      <c r="K25" s="72"/>
      <c r="L25" s="72"/>
      <c r="M25" s="72"/>
      <c r="N25" s="72"/>
      <c r="O25" s="73"/>
      <c r="P25" s="64"/>
      <c r="S25" s="72"/>
      <c r="T25" s="69"/>
      <c r="U25" s="72"/>
      <c r="V25" s="72"/>
      <c r="W25" s="64"/>
      <c r="AC25" s="168"/>
      <c r="AD25" s="169" t="s">
        <v>77</v>
      </c>
      <c r="AE25" s="170"/>
      <c r="AF25" s="170"/>
      <c r="AG25" s="170"/>
      <c r="AH25" s="170"/>
      <c r="AI25" s="171" t="s">
        <v>78</v>
      </c>
      <c r="AJ25" s="172"/>
      <c r="AK25" s="172"/>
      <c r="AL25" s="172"/>
      <c r="AM25" s="173"/>
      <c r="AV25" s="3"/>
    </row>
    <row r="26" spans="1:48">
      <c r="A26" s="70"/>
      <c r="B26" s="3"/>
      <c r="C26" s="64"/>
      <c r="D26" s="3"/>
      <c r="E26" s="71"/>
      <c r="F26" s="3"/>
      <c r="G26" s="3"/>
      <c r="H26" s="3"/>
      <c r="I26" s="3"/>
      <c r="J26" s="72"/>
      <c r="K26" s="72"/>
      <c r="L26" s="72"/>
      <c r="M26" s="72"/>
      <c r="N26" s="72"/>
      <c r="O26" s="73"/>
      <c r="P26" s="64"/>
      <c r="S26" s="72"/>
      <c r="T26" s="69"/>
      <c r="U26" s="72"/>
      <c r="V26" s="72"/>
      <c r="W26" s="74"/>
      <c r="AC26" s="168"/>
      <c r="AD26" s="245" t="str">
        <f>IFERROR(VLOOKUP(L10,【隠す】リスト1!$A$2:$C$23,2,FALSE),IFERROR(VLOOKUP(L10,【隠す】リスト1!$A$24:$D$34,4,FALSE)*AJ10,"対象外"))</f>
        <v>対象外</v>
      </c>
      <c r="AE26" s="246"/>
      <c r="AF26" s="246"/>
      <c r="AG26" s="247" t="s">
        <v>30</v>
      </c>
      <c r="AH26" s="247"/>
      <c r="AI26" s="248"/>
      <c r="AJ26" s="249"/>
      <c r="AK26" s="249"/>
      <c r="AL26" s="250" t="s">
        <v>30</v>
      </c>
      <c r="AM26" s="251"/>
    </row>
    <row r="27" spans="1:48">
      <c r="A27" s="64" t="s">
        <v>79</v>
      </c>
      <c r="B27" s="3"/>
      <c r="C27" s="64"/>
      <c r="D27" s="3"/>
      <c r="E27" s="71"/>
      <c r="F27" s="3"/>
      <c r="G27" s="3"/>
      <c r="H27" s="3"/>
      <c r="I27" s="3"/>
      <c r="J27" s="72"/>
      <c r="K27" s="72"/>
      <c r="L27" s="72"/>
      <c r="M27" s="72"/>
      <c r="N27" s="72"/>
      <c r="O27" s="73"/>
      <c r="P27" s="64"/>
      <c r="S27" s="72"/>
      <c r="T27" s="69"/>
      <c r="U27" s="72"/>
      <c r="V27" s="72"/>
      <c r="W27" s="74"/>
      <c r="AC27" s="168"/>
      <c r="AD27" s="245"/>
      <c r="AE27" s="246"/>
      <c r="AF27" s="246"/>
      <c r="AG27" s="247"/>
      <c r="AH27" s="247"/>
      <c r="AI27" s="179"/>
      <c r="AJ27" s="180"/>
      <c r="AK27" s="180"/>
      <c r="AL27" s="252"/>
      <c r="AM27" s="253"/>
    </row>
    <row r="28" spans="1:48" ht="28.2" customHeight="1">
      <c r="A28" s="191" t="s">
        <v>80</v>
      </c>
      <c r="B28" s="192"/>
      <c r="C28" s="192"/>
      <c r="D28" s="192"/>
      <c r="E28" s="192"/>
      <c r="F28" s="192"/>
      <c r="G28" s="193"/>
      <c r="H28" s="170" t="s">
        <v>186</v>
      </c>
      <c r="I28" s="192"/>
      <c r="J28" s="192"/>
      <c r="K28" s="192"/>
      <c r="L28" s="192"/>
      <c r="M28" s="191" t="s">
        <v>81</v>
      </c>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3"/>
    </row>
    <row r="29" spans="1:48" ht="15" hidden="1" customHeight="1">
      <c r="A29" s="110"/>
      <c r="B29" s="111"/>
      <c r="C29" s="111"/>
      <c r="D29" s="111"/>
      <c r="E29" s="112"/>
      <c r="F29" s="112"/>
      <c r="G29" s="113"/>
      <c r="H29" s="237"/>
      <c r="I29" s="237"/>
      <c r="J29" s="237"/>
      <c r="K29" s="237"/>
      <c r="L29" s="237"/>
      <c r="M29" s="238"/>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40"/>
    </row>
    <row r="30" spans="1:48" ht="15" hidden="1" customHeight="1">
      <c r="A30" s="114"/>
      <c r="B30" s="115"/>
      <c r="C30" s="115"/>
      <c r="D30" s="115"/>
      <c r="E30" s="116"/>
      <c r="F30" s="116"/>
      <c r="G30" s="117"/>
      <c r="H30" s="241"/>
      <c r="I30" s="241"/>
      <c r="J30" s="241"/>
      <c r="K30" s="241"/>
      <c r="L30" s="241"/>
      <c r="M30" s="242"/>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4"/>
    </row>
    <row r="31" spans="1:48" ht="15" customHeight="1">
      <c r="A31" s="159"/>
      <c r="B31" s="160"/>
      <c r="C31" s="160"/>
      <c r="D31" s="160"/>
      <c r="E31" s="160"/>
      <c r="F31" s="160"/>
      <c r="G31" s="161"/>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customHeight="1">
      <c r="A32" s="159"/>
      <c r="B32" s="160"/>
      <c r="C32" s="160"/>
      <c r="D32" s="160"/>
      <c r="E32" s="160"/>
      <c r="F32" s="160"/>
      <c r="G32" s="161"/>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39" ht="15" customHeight="1">
      <c r="A33" s="159"/>
      <c r="B33" s="160"/>
      <c r="C33" s="160"/>
      <c r="D33" s="160"/>
      <c r="E33" s="160"/>
      <c r="F33" s="160"/>
      <c r="G33" s="161"/>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row>
    <row r="34" spans="1:39" ht="15" customHeight="1">
      <c r="A34" s="159"/>
      <c r="B34" s="160"/>
      <c r="C34" s="160"/>
      <c r="D34" s="160"/>
      <c r="E34" s="160"/>
      <c r="F34" s="160"/>
      <c r="G34" s="161"/>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39" ht="15" customHeight="1">
      <c r="A35" s="159"/>
      <c r="B35" s="160"/>
      <c r="C35" s="160"/>
      <c r="D35" s="160"/>
      <c r="E35" s="160"/>
      <c r="F35" s="160"/>
      <c r="G35" s="161"/>
      <c r="H35" s="162"/>
      <c r="I35" s="162"/>
      <c r="J35" s="162"/>
      <c r="K35" s="162"/>
      <c r="L35" s="162"/>
      <c r="M35" s="163"/>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5"/>
    </row>
    <row r="36" spans="1:39" ht="15" customHeight="1">
      <c r="A36" s="118" t="s">
        <v>82</v>
      </c>
      <c r="B36" s="119"/>
      <c r="C36" s="119"/>
      <c r="D36" s="119"/>
      <c r="E36" s="120"/>
      <c r="F36" s="120"/>
      <c r="G36" s="121"/>
      <c r="H36" s="235">
        <f>SUM(H29:H35)</f>
        <v>0</v>
      </c>
      <c r="I36" s="235"/>
      <c r="J36" s="235"/>
      <c r="K36" s="235"/>
      <c r="L36" s="236"/>
      <c r="M36" s="232"/>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4"/>
    </row>
    <row r="37" spans="1:39" ht="15" customHeight="1">
      <c r="A37" s="70"/>
      <c r="B37" s="3"/>
      <c r="C37" s="64"/>
      <c r="D37" s="3"/>
      <c r="E37" s="71"/>
      <c r="F37" s="3"/>
      <c r="G37" s="3"/>
      <c r="H37" s="3"/>
      <c r="I37" s="3"/>
      <c r="J37" s="72"/>
      <c r="K37" s="72"/>
      <c r="L37" s="72"/>
      <c r="M37" s="72"/>
      <c r="N37" s="72"/>
      <c r="O37" s="73"/>
      <c r="P37" s="64"/>
      <c r="S37" s="72"/>
      <c r="T37" s="69"/>
      <c r="U37" s="72"/>
      <c r="V37" s="72"/>
      <c r="W37" s="74"/>
      <c r="AD37" s="64"/>
      <c r="AE37" s="65"/>
      <c r="AF37" s="65"/>
      <c r="AG37" s="65"/>
      <c r="AH37" s="74"/>
      <c r="AI37" s="166"/>
      <c r="AJ37" s="166"/>
      <c r="AK37" s="166"/>
      <c r="AL37" s="167"/>
      <c r="AM37" s="167"/>
    </row>
    <row r="38" spans="1:39" ht="15" customHeight="1">
      <c r="A38" s="64" t="s">
        <v>83</v>
      </c>
      <c r="B38" s="3"/>
      <c r="C38" s="64"/>
      <c r="D38" s="3"/>
      <c r="E38" s="71"/>
      <c r="F38" s="3"/>
      <c r="G38" s="3"/>
      <c r="H38" s="3"/>
      <c r="I38" s="3"/>
      <c r="J38" s="72"/>
      <c r="K38" s="72"/>
      <c r="L38" s="72"/>
      <c r="M38" s="72"/>
      <c r="N38" s="72"/>
      <c r="O38" s="73"/>
      <c r="P38" s="64"/>
      <c r="S38" s="72"/>
      <c r="T38" s="69"/>
      <c r="U38" s="72"/>
      <c r="V38" s="72"/>
      <c r="W38" s="74"/>
      <c r="AD38" s="64"/>
      <c r="AE38" s="65"/>
      <c r="AF38" s="65"/>
      <c r="AG38" s="65"/>
      <c r="AH38" s="74"/>
      <c r="AI38" s="166"/>
      <c r="AJ38" s="166"/>
      <c r="AK38" s="166"/>
      <c r="AL38" s="167"/>
      <c r="AM38" s="167"/>
    </row>
    <row r="39" spans="1:39" ht="28.2" customHeight="1">
      <c r="A39" s="191" t="s">
        <v>80</v>
      </c>
      <c r="B39" s="192"/>
      <c r="C39" s="192"/>
      <c r="D39" s="192"/>
      <c r="E39" s="192"/>
      <c r="F39" s="192"/>
      <c r="G39" s="193"/>
      <c r="H39" s="170" t="s">
        <v>186</v>
      </c>
      <c r="I39" s="192"/>
      <c r="J39" s="192"/>
      <c r="K39" s="192"/>
      <c r="L39" s="192"/>
      <c r="M39" s="191" t="s">
        <v>81</v>
      </c>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3"/>
    </row>
    <row r="40" spans="1:39" ht="15" hidden="1" customHeight="1">
      <c r="A40" s="110"/>
      <c r="B40" s="111"/>
      <c r="C40" s="111"/>
      <c r="D40" s="111"/>
      <c r="E40" s="112"/>
      <c r="F40" s="112"/>
      <c r="G40" s="113"/>
      <c r="H40" s="237"/>
      <c r="I40" s="237"/>
      <c r="J40" s="237"/>
      <c r="K40" s="237"/>
      <c r="L40" s="237"/>
      <c r="M40" s="238"/>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row>
    <row r="41" spans="1:39" ht="15" hidden="1" customHeight="1">
      <c r="A41" s="114"/>
      <c r="B41" s="115"/>
      <c r="C41" s="115"/>
      <c r="D41" s="115"/>
      <c r="E41" s="116"/>
      <c r="F41" s="116"/>
      <c r="G41" s="117"/>
      <c r="H41" s="241"/>
      <c r="I41" s="241"/>
      <c r="J41" s="241"/>
      <c r="K41" s="241"/>
      <c r="L41" s="241"/>
      <c r="M41" s="242"/>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4"/>
    </row>
    <row r="42" spans="1:39" ht="15" customHeight="1">
      <c r="A42" s="159"/>
      <c r="B42" s="160"/>
      <c r="C42" s="160"/>
      <c r="D42" s="160"/>
      <c r="E42" s="160"/>
      <c r="F42" s="160"/>
      <c r="G42" s="161"/>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39" ht="15" customHeight="1">
      <c r="A43" s="159"/>
      <c r="B43" s="160"/>
      <c r="C43" s="160"/>
      <c r="D43" s="160"/>
      <c r="E43" s="160"/>
      <c r="F43" s="160"/>
      <c r="G43" s="161"/>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39" ht="15" customHeight="1">
      <c r="A44" s="159"/>
      <c r="B44" s="160"/>
      <c r="C44" s="160"/>
      <c r="D44" s="160"/>
      <c r="E44" s="160"/>
      <c r="F44" s="160"/>
      <c r="G44" s="161"/>
      <c r="H44" s="162"/>
      <c r="I44" s="162"/>
      <c r="J44" s="162"/>
      <c r="K44" s="162"/>
      <c r="L44" s="162"/>
      <c r="M44" s="163"/>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5"/>
    </row>
    <row r="45" spans="1:39" ht="15" customHeight="1">
      <c r="A45" s="159"/>
      <c r="B45" s="160"/>
      <c r="C45" s="160"/>
      <c r="D45" s="160"/>
      <c r="E45" s="160"/>
      <c r="F45" s="160"/>
      <c r="G45" s="161"/>
      <c r="H45" s="162"/>
      <c r="I45" s="162"/>
      <c r="J45" s="162"/>
      <c r="K45" s="162"/>
      <c r="L45" s="162"/>
      <c r="M45" s="163"/>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5"/>
    </row>
    <row r="46" spans="1:39" ht="15" customHeight="1">
      <c r="A46" s="159"/>
      <c r="B46" s="160"/>
      <c r="C46" s="160"/>
      <c r="D46" s="160"/>
      <c r="E46" s="160"/>
      <c r="F46" s="160"/>
      <c r="G46" s="161"/>
      <c r="H46" s="162"/>
      <c r="I46" s="162"/>
      <c r="J46" s="162"/>
      <c r="K46" s="162"/>
      <c r="L46" s="162"/>
      <c r="M46" s="163"/>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5"/>
    </row>
    <row r="47" spans="1:39" ht="15" customHeight="1">
      <c r="A47" s="118" t="s">
        <v>82</v>
      </c>
      <c r="B47" s="119"/>
      <c r="C47" s="119"/>
      <c r="D47" s="119"/>
      <c r="E47" s="120"/>
      <c r="F47" s="120"/>
      <c r="G47" s="121"/>
      <c r="H47" s="235">
        <f>SUM(H40:H46)</f>
        <v>0</v>
      </c>
      <c r="I47" s="235"/>
      <c r="J47" s="235"/>
      <c r="K47" s="235"/>
      <c r="L47" s="236"/>
      <c r="M47" s="232"/>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4"/>
    </row>
    <row r="48" spans="1:39" ht="15" customHeight="1">
      <c r="A48" s="75"/>
      <c r="B48" s="75"/>
      <c r="C48" s="75"/>
      <c r="D48" s="75"/>
      <c r="E48" s="76"/>
      <c r="F48" s="76"/>
      <c r="G48" s="76"/>
      <c r="H48" s="76"/>
      <c r="I48" s="76"/>
      <c r="J48" s="77"/>
      <c r="K48" s="77"/>
      <c r="L48" s="77"/>
      <c r="M48" s="77"/>
      <c r="N48" s="77"/>
      <c r="AH48" s="81"/>
    </row>
    <row r="49" spans="1:54" ht="15" customHeight="1">
      <c r="A49" s="75"/>
      <c r="B49" s="75"/>
      <c r="C49" s="75"/>
      <c r="D49" s="75"/>
      <c r="E49" s="76"/>
      <c r="F49" s="76"/>
      <c r="G49" s="76"/>
      <c r="H49" s="76"/>
      <c r="I49" s="76"/>
      <c r="J49" s="77"/>
      <c r="K49" s="77"/>
      <c r="L49" s="77"/>
      <c r="M49" s="77"/>
      <c r="N49" s="77"/>
    </row>
    <row r="50" spans="1:54" ht="15" customHeight="1" thickBot="1">
      <c r="A50" s="75"/>
      <c r="B50" s="75"/>
      <c r="C50" s="75"/>
      <c r="D50" s="75"/>
      <c r="E50" s="76"/>
      <c r="F50" s="76"/>
      <c r="G50" s="76"/>
      <c r="H50" s="76"/>
      <c r="I50" s="76"/>
      <c r="J50" s="77"/>
      <c r="K50" s="77"/>
      <c r="L50" s="77"/>
      <c r="M50" s="77"/>
      <c r="N50" s="77"/>
    </row>
    <row r="51" spans="1:54" ht="15" customHeight="1">
      <c r="A51" s="82" t="s">
        <v>84</v>
      </c>
      <c r="B51" s="11"/>
      <c r="C51" s="11"/>
      <c r="D51" s="11"/>
      <c r="E51" s="11"/>
      <c r="F51" s="11"/>
      <c r="G51" s="11"/>
      <c r="H51" s="11"/>
      <c r="I51" s="12"/>
      <c r="J51" s="14"/>
      <c r="K51" s="11"/>
      <c r="L51" s="13"/>
      <c r="M51" s="13"/>
      <c r="N51" s="13"/>
      <c r="O51" s="11"/>
      <c r="P51" s="11"/>
      <c r="Q51" s="11"/>
      <c r="R51" s="11"/>
      <c r="S51" s="11"/>
      <c r="T51" s="15"/>
      <c r="U51" s="15"/>
      <c r="V51" s="15"/>
      <c r="W51" s="15"/>
      <c r="X51" s="3"/>
      <c r="Y51" s="3"/>
      <c r="Z51" s="3"/>
      <c r="AA51" s="3"/>
      <c r="AB51" s="3"/>
      <c r="AC51" s="168"/>
      <c r="AD51" s="169" t="s">
        <v>77</v>
      </c>
      <c r="AE51" s="170"/>
      <c r="AF51" s="170"/>
      <c r="AG51" s="170"/>
      <c r="AH51" s="170"/>
      <c r="AI51" s="171" t="s">
        <v>78</v>
      </c>
      <c r="AJ51" s="172"/>
      <c r="AK51" s="172"/>
      <c r="AL51" s="172"/>
      <c r="AM51" s="173"/>
      <c r="AV51" s="3"/>
    </row>
    <row r="52" spans="1:54" ht="15" customHeight="1">
      <c r="A52" s="11"/>
      <c r="B52" s="11"/>
      <c r="C52" s="11"/>
      <c r="D52" s="11"/>
      <c r="E52" s="11"/>
      <c r="F52" s="11"/>
      <c r="G52" s="11"/>
      <c r="H52" s="11"/>
      <c r="I52" s="11"/>
      <c r="J52" s="11"/>
      <c r="K52" s="11"/>
      <c r="L52" s="11"/>
      <c r="M52" s="11"/>
      <c r="N52" s="11"/>
      <c r="O52" s="11"/>
      <c r="P52" s="11"/>
      <c r="Q52" s="11"/>
      <c r="R52" s="11"/>
      <c r="S52" s="11"/>
      <c r="T52" s="11"/>
      <c r="U52" s="11"/>
      <c r="V52" s="11"/>
      <c r="W52" s="11"/>
      <c r="X52" s="3"/>
      <c r="Y52" s="3"/>
      <c r="Z52" s="3"/>
      <c r="AA52" s="3"/>
      <c r="AB52" s="3"/>
      <c r="AC52" s="168"/>
      <c r="AD52" s="174" t="str">
        <f>IFERROR(VLOOKUP(L10,【隠す】リスト1!$A:$D,4,FALSE)*AJ10,"対象外")</f>
        <v>対象外</v>
      </c>
      <c r="AE52" s="175"/>
      <c r="AF52" s="175"/>
      <c r="AG52" s="178" t="s">
        <v>30</v>
      </c>
      <c r="AH52" s="178"/>
      <c r="AI52" s="179">
        <f>IF(AD52="","",MIN(AD52,ROUNDDOWN(H60/1000,0)))</f>
        <v>0</v>
      </c>
      <c r="AJ52" s="180"/>
      <c r="AK52" s="180"/>
      <c r="AL52" s="178" t="s">
        <v>30</v>
      </c>
      <c r="AM52" s="183"/>
    </row>
    <row r="53" spans="1:54" ht="15" customHeight="1">
      <c r="A53" s="7"/>
      <c r="B53" s="11"/>
      <c r="C53" s="11"/>
      <c r="D53" s="11"/>
      <c r="E53" s="11"/>
      <c r="F53" s="11"/>
      <c r="G53" s="11"/>
      <c r="H53" s="11"/>
      <c r="I53" s="11"/>
      <c r="J53" s="11"/>
      <c r="K53" s="11"/>
      <c r="L53" s="11"/>
      <c r="M53" s="11"/>
      <c r="N53" s="11"/>
      <c r="O53" s="11"/>
      <c r="P53" s="11"/>
      <c r="Q53" s="11"/>
      <c r="R53" s="11"/>
      <c r="S53" s="11"/>
      <c r="T53" s="11"/>
      <c r="U53" s="11"/>
      <c r="V53" s="11"/>
      <c r="W53" s="11"/>
      <c r="X53" s="3"/>
      <c r="Y53" s="3"/>
      <c r="Z53" s="3"/>
      <c r="AA53" s="3"/>
      <c r="AB53" s="3"/>
      <c r="AC53" s="168"/>
      <c r="AD53" s="176"/>
      <c r="AE53" s="177"/>
      <c r="AF53" s="177"/>
      <c r="AG53" s="178"/>
      <c r="AH53" s="178"/>
      <c r="AI53" s="181"/>
      <c r="AJ53" s="182"/>
      <c r="AK53" s="182"/>
      <c r="AL53" s="178"/>
      <c r="AM53" s="183"/>
    </row>
    <row r="54" spans="1:54" ht="28.2" customHeight="1">
      <c r="A54" s="191" t="s">
        <v>80</v>
      </c>
      <c r="B54" s="192"/>
      <c r="C54" s="192"/>
      <c r="D54" s="192"/>
      <c r="E54" s="192"/>
      <c r="F54" s="192"/>
      <c r="G54" s="193"/>
      <c r="H54" s="170" t="s">
        <v>186</v>
      </c>
      <c r="I54" s="192"/>
      <c r="J54" s="192"/>
      <c r="K54" s="192"/>
      <c r="L54" s="192"/>
      <c r="M54" s="191" t="s">
        <v>81</v>
      </c>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3"/>
    </row>
    <row r="55" spans="1:54" ht="15" hidden="1" customHeight="1">
      <c r="A55" s="110"/>
      <c r="B55" s="111"/>
      <c r="C55" s="111"/>
      <c r="D55" s="111"/>
      <c r="E55" s="112"/>
      <c r="F55" s="112"/>
      <c r="G55" s="113"/>
      <c r="H55" s="237"/>
      <c r="I55" s="237"/>
      <c r="J55" s="237"/>
      <c r="K55" s="237"/>
      <c r="L55" s="237"/>
      <c r="M55" s="238"/>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40"/>
    </row>
    <row r="56" spans="1:54" ht="15" hidden="1" customHeight="1">
      <c r="A56" s="114"/>
      <c r="B56" s="115"/>
      <c r="C56" s="115"/>
      <c r="D56" s="115"/>
      <c r="E56" s="116"/>
      <c r="F56" s="116"/>
      <c r="G56" s="117"/>
      <c r="H56" s="241"/>
      <c r="I56" s="241"/>
      <c r="J56" s="241"/>
      <c r="K56" s="241"/>
      <c r="L56" s="241"/>
      <c r="M56" s="242"/>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4"/>
    </row>
    <row r="57" spans="1:54" ht="15" customHeight="1">
      <c r="A57" s="159"/>
      <c r="B57" s="160"/>
      <c r="C57" s="160"/>
      <c r="D57" s="160"/>
      <c r="E57" s="160"/>
      <c r="F57" s="160"/>
      <c r="G57" s="161"/>
      <c r="H57" s="162"/>
      <c r="I57" s="162"/>
      <c r="J57" s="162"/>
      <c r="K57" s="162"/>
      <c r="L57" s="162"/>
      <c r="M57" s="163"/>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5"/>
    </row>
    <row r="58" spans="1:54" ht="15" customHeight="1">
      <c r="A58" s="159"/>
      <c r="B58" s="160"/>
      <c r="C58" s="160"/>
      <c r="D58" s="160"/>
      <c r="E58" s="160"/>
      <c r="F58" s="160"/>
      <c r="G58" s="161"/>
      <c r="H58" s="162"/>
      <c r="I58" s="162"/>
      <c r="J58" s="162"/>
      <c r="K58" s="162"/>
      <c r="L58" s="162"/>
      <c r="M58" s="163"/>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5"/>
    </row>
    <row r="59" spans="1:54" ht="15" customHeight="1">
      <c r="A59" s="159"/>
      <c r="B59" s="160"/>
      <c r="C59" s="160"/>
      <c r="D59" s="160"/>
      <c r="E59" s="160"/>
      <c r="F59" s="160"/>
      <c r="G59" s="161"/>
      <c r="H59" s="162"/>
      <c r="I59" s="162"/>
      <c r="J59" s="162"/>
      <c r="K59" s="162"/>
      <c r="L59" s="162"/>
      <c r="M59" s="163"/>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5"/>
    </row>
    <row r="60" spans="1:54" ht="15" customHeight="1">
      <c r="A60" s="118" t="s">
        <v>82</v>
      </c>
      <c r="B60" s="119"/>
      <c r="C60" s="119"/>
      <c r="D60" s="119"/>
      <c r="E60" s="120"/>
      <c r="F60" s="120"/>
      <c r="G60" s="121"/>
      <c r="H60" s="235">
        <f>SUM(H55:H59)</f>
        <v>0</v>
      </c>
      <c r="I60" s="235"/>
      <c r="J60" s="235"/>
      <c r="K60" s="235"/>
      <c r="L60" s="236"/>
      <c r="M60" s="232"/>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4"/>
    </row>
    <row r="61" spans="1:54" ht="15" customHeight="1">
      <c r="A61" s="64" t="s">
        <v>85</v>
      </c>
      <c r="B61" s="75"/>
      <c r="C61" s="75"/>
      <c r="D61" s="75"/>
      <c r="E61" s="78"/>
      <c r="F61" s="78"/>
      <c r="G61" s="78"/>
      <c r="H61" s="78"/>
      <c r="I61" s="78"/>
      <c r="J61" s="79"/>
      <c r="K61" s="79"/>
      <c r="L61" s="79"/>
      <c r="M61" s="79"/>
      <c r="N61" s="79"/>
      <c r="O61" s="78"/>
      <c r="P61" s="78"/>
      <c r="Q61" s="78"/>
      <c r="R61" s="78"/>
      <c r="S61" s="78"/>
      <c r="T61" s="78"/>
      <c r="U61" s="78"/>
      <c r="V61" s="78"/>
      <c r="W61" s="78"/>
      <c r="X61" s="78"/>
      <c r="Y61" s="80"/>
      <c r="Z61" s="80"/>
      <c r="AA61" s="80"/>
      <c r="AB61" s="80"/>
      <c r="AC61" s="80"/>
      <c r="AD61" s="80"/>
      <c r="AE61" s="78"/>
      <c r="AF61" s="78"/>
      <c r="AG61" s="78"/>
      <c r="AH61" s="78"/>
      <c r="AI61" s="78"/>
      <c r="AJ61" s="78"/>
      <c r="AK61" s="78"/>
      <c r="AL61" s="78"/>
      <c r="AM61" s="78"/>
    </row>
    <row r="62" spans="1:54" ht="15" customHeight="1">
      <c r="A62" s="64" t="s">
        <v>86</v>
      </c>
      <c r="BB62" s="2">
        <f>0*10</f>
        <v>0</v>
      </c>
    </row>
    <row r="63" spans="1:54" ht="15" customHeight="1">
      <c r="A63" s="64"/>
    </row>
  </sheetData>
  <sheetProtection formatCells="0" formatColumns="0" formatRows="0" insertColumns="0" insertRows="0" autoFilter="0"/>
  <mergeCells count="118">
    <mergeCell ref="H60:L60"/>
    <mergeCell ref="M60:AM60"/>
    <mergeCell ref="H44:L44"/>
    <mergeCell ref="H45:L45"/>
    <mergeCell ref="M44:AM44"/>
    <mergeCell ref="M45:AM45"/>
    <mergeCell ref="M58:AM58"/>
    <mergeCell ref="A59:G59"/>
    <mergeCell ref="H59:L59"/>
    <mergeCell ref="M59:AM59"/>
    <mergeCell ref="A54:G54"/>
    <mergeCell ref="H54:L54"/>
    <mergeCell ref="M54:AM54"/>
    <mergeCell ref="H55:L55"/>
    <mergeCell ref="M55:AM55"/>
    <mergeCell ref="H56:L56"/>
    <mergeCell ref="M56:AM56"/>
    <mergeCell ref="A57:G57"/>
    <mergeCell ref="H57:L57"/>
    <mergeCell ref="M57:AM57"/>
    <mergeCell ref="A58:G58"/>
    <mergeCell ref="H58:L58"/>
    <mergeCell ref="A32:G32"/>
    <mergeCell ref="A33:G33"/>
    <mergeCell ref="A34:G34"/>
    <mergeCell ref="A35:G35"/>
    <mergeCell ref="H32:L32"/>
    <mergeCell ref="M32:AM32"/>
    <mergeCell ref="H35:L35"/>
    <mergeCell ref="M35:AM35"/>
    <mergeCell ref="H41:L41"/>
    <mergeCell ref="M41:AM41"/>
    <mergeCell ref="A39:G39"/>
    <mergeCell ref="H39:L39"/>
    <mergeCell ref="M39:AM39"/>
    <mergeCell ref="H40:L40"/>
    <mergeCell ref="M40:AM40"/>
    <mergeCell ref="A20:W20"/>
    <mergeCell ref="X20:Z20"/>
    <mergeCell ref="A23:AM23"/>
    <mergeCell ref="AC25:AC27"/>
    <mergeCell ref="AD25:AH25"/>
    <mergeCell ref="AI25:AM25"/>
    <mergeCell ref="AD26:AF27"/>
    <mergeCell ref="AG26:AH27"/>
    <mergeCell ref="AI26:AK27"/>
    <mergeCell ref="AL26:AM27"/>
    <mergeCell ref="A21:W21"/>
    <mergeCell ref="X21:Z21"/>
    <mergeCell ref="A28:G28"/>
    <mergeCell ref="H28:L28"/>
    <mergeCell ref="M28:AM28"/>
    <mergeCell ref="M46:AM46"/>
    <mergeCell ref="M47:AM47"/>
    <mergeCell ref="A45:G45"/>
    <mergeCell ref="H46:L46"/>
    <mergeCell ref="H47:L47"/>
    <mergeCell ref="A46:G46"/>
    <mergeCell ref="AI37:AK37"/>
    <mergeCell ref="AL37:AM37"/>
    <mergeCell ref="H36:L36"/>
    <mergeCell ref="M36:AM36"/>
    <mergeCell ref="H33:L33"/>
    <mergeCell ref="H34:L34"/>
    <mergeCell ref="M33:AM33"/>
    <mergeCell ref="M34:AM34"/>
    <mergeCell ref="H29:L29"/>
    <mergeCell ref="M29:AM29"/>
    <mergeCell ref="H30:L30"/>
    <mergeCell ref="M30:AM30"/>
    <mergeCell ref="H31:L31"/>
    <mergeCell ref="M31:AM31"/>
    <mergeCell ref="A31:G31"/>
    <mergeCell ref="A3:AM3"/>
    <mergeCell ref="A5:AM5"/>
    <mergeCell ref="A7:G7"/>
    <mergeCell ref="H7:N7"/>
    <mergeCell ref="O7:S7"/>
    <mergeCell ref="T7:AM7"/>
    <mergeCell ref="A17:AM17"/>
    <mergeCell ref="A19:W19"/>
    <mergeCell ref="X19:Z19"/>
    <mergeCell ref="A11:H11"/>
    <mergeCell ref="A14:AM14"/>
    <mergeCell ref="A16:W16"/>
    <mergeCell ref="X16:Z16"/>
    <mergeCell ref="AP10:AU10"/>
    <mergeCell ref="A8:C9"/>
    <mergeCell ref="D8:G8"/>
    <mergeCell ref="H8:S8"/>
    <mergeCell ref="T8:V9"/>
    <mergeCell ref="W8:AF8"/>
    <mergeCell ref="AG8:AM8"/>
    <mergeCell ref="D9:G9"/>
    <mergeCell ref="H9:S9"/>
    <mergeCell ref="W9:AF9"/>
    <mergeCell ref="AG9:AM9"/>
    <mergeCell ref="AG10:AI10"/>
    <mergeCell ref="AJ10:AK10"/>
    <mergeCell ref="AL10:AM10"/>
    <mergeCell ref="A10:K10"/>
    <mergeCell ref="L10:AF10"/>
    <mergeCell ref="A43:G43"/>
    <mergeCell ref="H43:L43"/>
    <mergeCell ref="M43:AM43"/>
    <mergeCell ref="A44:G44"/>
    <mergeCell ref="AI38:AK38"/>
    <mergeCell ref="AL38:AM38"/>
    <mergeCell ref="AC51:AC53"/>
    <mergeCell ref="AD51:AH51"/>
    <mergeCell ref="AI51:AM51"/>
    <mergeCell ref="AD52:AF53"/>
    <mergeCell ref="AG52:AH53"/>
    <mergeCell ref="AI52:AK53"/>
    <mergeCell ref="AL52:AM53"/>
    <mergeCell ref="A42:G42"/>
    <mergeCell ref="H42:L42"/>
    <mergeCell ref="M42:AM42"/>
  </mergeCells>
  <phoneticPr fontId="3"/>
  <dataValidations count="3">
    <dataValidation imeMode="halfAlpha" allowBlank="1" showInputMessage="1" showErrorMessage="1" sqref="J25:N27 S38:V38 S25:V27 J38:N38" xr:uid="{0F28733B-2CA9-46EE-A8A0-7C01AED9C369}"/>
    <dataValidation type="list" allowBlank="1" showInputMessage="1" showErrorMessage="1" sqref="X16:Z16 X19:Z21" xr:uid="{D12FC1D2-C49F-4608-9290-18D716EE8CA3}">
      <formula1>"✔"</formula1>
    </dataValidation>
    <dataValidation allowBlank="1" sqref="D9:G9" xr:uid="{ECA9B701-DB5A-4658-AB15-58C040E7DD3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D5E3DE8-C68B-4803-A556-8E582CEF2EC0}">
          <x14:formula1>
            <xm:f>【隠す】リスト2!$C$2:$C$6</xm:f>
          </x14:formula1>
          <xm:sqref>A31:G35</xm:sqref>
        </x14:dataValidation>
        <x14:dataValidation type="list" allowBlank="1" showInputMessage="1" showErrorMessage="1" xr:uid="{E35D3125-CDFD-49A9-843C-11522A3AF92F}">
          <x14:formula1>
            <xm:f>【隠す】リスト2!$C$5:$C$7</xm:f>
          </x14:formula1>
          <xm:sqref>A42:G46</xm:sqref>
        </x14:dataValidation>
        <x14:dataValidation type="list" allowBlank="1" showInputMessage="1" showErrorMessage="1" xr:uid="{A9ACE1AC-6202-43AC-AA16-4F8CEF4379FF}">
          <x14:formula1>
            <xm:f>【隠す】リスト2!$C$9:$C$10</xm:f>
          </x14:formula1>
          <xm:sqref>A57:G59</xm:sqref>
        </x14:dataValidation>
        <x14:dataValidation type="list" allowBlank="1" xr:uid="{FFC148EF-0F50-4682-BDA6-16AA9962C038}">
          <x14:formula1>
            <xm:f>【隠す】リスト1!$A$2:$A$34</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tabColor rgb="FFFFFF00"/>
    <pageSetUpPr fitToPage="1"/>
  </sheetPr>
  <dimension ref="A1:AG38"/>
  <sheetViews>
    <sheetView zoomScale="30" zoomScaleNormal="30" workbookViewId="0">
      <selection activeCell="AL11" sqref="AL11"/>
    </sheetView>
  </sheetViews>
  <sheetFormatPr defaultColWidth="9" defaultRowHeight="13.2"/>
  <cols>
    <col min="1" max="1" width="6" style="36" customWidth="1"/>
    <col min="2" max="2" width="6.109375" style="36" customWidth="1"/>
    <col min="3" max="3" width="6.6640625" style="36" customWidth="1"/>
    <col min="4" max="4" width="5.6640625" style="36" customWidth="1"/>
    <col min="5" max="5" width="13.6640625" style="36" customWidth="1"/>
    <col min="6" max="7" width="9.33203125" style="36" customWidth="1"/>
    <col min="8" max="15" width="8.6640625" style="36" customWidth="1"/>
    <col min="16" max="22" width="8" style="36" customWidth="1"/>
    <col min="23" max="23" width="5.6640625" style="36" customWidth="1"/>
    <col min="24" max="24" width="6" style="36" customWidth="1"/>
    <col min="25" max="25" width="9.88671875" style="36" customWidth="1"/>
    <col min="26" max="16384" width="9" style="36"/>
  </cols>
  <sheetData>
    <row r="1" spans="1:33" ht="51" customHeight="1">
      <c r="B1" s="134" t="s">
        <v>182</v>
      </c>
    </row>
    <row r="2" spans="1:33" ht="37.5" customHeight="1">
      <c r="A2" s="254" t="s">
        <v>87</v>
      </c>
      <c r="B2" s="254"/>
      <c r="C2" s="254"/>
      <c r="D2" s="254"/>
      <c r="E2" s="254"/>
      <c r="F2" s="254"/>
      <c r="G2" s="254"/>
      <c r="H2" s="254"/>
      <c r="I2" s="254"/>
      <c r="J2" s="254"/>
      <c r="K2" s="254"/>
      <c r="L2" s="254"/>
      <c r="M2" s="254"/>
      <c r="N2" s="254"/>
      <c r="O2" s="254"/>
      <c r="P2" s="254"/>
      <c r="Q2" s="254"/>
      <c r="R2" s="254"/>
      <c r="S2" s="254"/>
      <c r="T2" s="254"/>
      <c r="U2" s="254"/>
      <c r="V2" s="254"/>
      <c r="W2" s="254"/>
      <c r="X2" s="254"/>
      <c r="Y2" s="254"/>
    </row>
    <row r="3" spans="1:33" s="37" customFormat="1" ht="50.25" customHeight="1"/>
    <row r="4" spans="1:33" s="37" customFormat="1" ht="51.75" customHeight="1">
      <c r="A4" s="37" t="s">
        <v>88</v>
      </c>
    </row>
    <row r="5" spans="1:33" s="37" customFormat="1" ht="51.75" customHeight="1">
      <c r="M5" s="37" t="s">
        <v>49</v>
      </c>
      <c r="N5" s="108"/>
      <c r="O5" s="269">
        <f>申請書!L34</f>
        <v>0</v>
      </c>
      <c r="P5" s="269"/>
      <c r="Q5" s="269"/>
      <c r="R5" s="269"/>
      <c r="S5" s="269"/>
      <c r="T5" s="269"/>
      <c r="U5" s="269"/>
      <c r="V5" s="269"/>
      <c r="W5" s="269"/>
      <c r="X5" s="269"/>
      <c r="Y5" s="269"/>
      <c r="Z5" s="269"/>
      <c r="AA5"/>
    </row>
    <row r="6" spans="1:33" s="37" customFormat="1" ht="51.75" customHeight="1">
      <c r="M6" s="107" t="s">
        <v>89</v>
      </c>
      <c r="N6" s="107"/>
      <c r="O6" s="266">
        <f>申請書!W7</f>
        <v>0</v>
      </c>
      <c r="P6" s="266"/>
      <c r="Q6" s="266"/>
      <c r="R6" s="266"/>
      <c r="S6" s="266"/>
      <c r="T6" s="266"/>
      <c r="U6" s="266"/>
      <c r="V6" s="266"/>
      <c r="W6" s="266"/>
      <c r="X6" s="266"/>
      <c r="Y6" s="266"/>
      <c r="Z6" s="266"/>
      <c r="AA6"/>
    </row>
    <row r="7" spans="1:33" s="37" customFormat="1" ht="51.75" customHeight="1">
      <c r="M7" s="267" t="s">
        <v>90</v>
      </c>
      <c r="N7" s="267"/>
      <c r="O7" s="266">
        <f>申請書!W8</f>
        <v>0</v>
      </c>
      <c r="P7" s="266"/>
      <c r="Q7" s="266"/>
      <c r="R7" s="266"/>
      <c r="S7" s="268" t="s">
        <v>91</v>
      </c>
      <c r="T7" s="268"/>
      <c r="U7" s="266">
        <f>申請書!W9</f>
        <v>0</v>
      </c>
      <c r="V7" s="266"/>
      <c r="W7" s="266"/>
      <c r="X7" s="266"/>
      <c r="Y7" s="266"/>
      <c r="Z7" s="266"/>
      <c r="AA7" s="38"/>
    </row>
    <row r="8" spans="1:33" s="37" customFormat="1" ht="51.75" customHeight="1"/>
    <row r="9" spans="1:33" s="37" customFormat="1" ht="23.4">
      <c r="B9" s="38"/>
      <c r="C9" s="40"/>
      <c r="D9" s="40"/>
      <c r="E9" s="265"/>
      <c r="F9" s="265"/>
      <c r="G9" s="265"/>
      <c r="H9" s="265"/>
      <c r="I9" s="265"/>
      <c r="J9" s="265"/>
      <c r="K9" s="265"/>
      <c r="L9" s="265"/>
      <c r="M9" s="265"/>
      <c r="N9" s="265"/>
      <c r="O9" s="265"/>
      <c r="P9" s="265"/>
      <c r="Q9" s="265"/>
      <c r="R9" s="265"/>
      <c r="S9" s="265"/>
      <c r="T9" s="265"/>
      <c r="U9" s="40"/>
      <c r="V9" s="40"/>
      <c r="W9" s="40"/>
      <c r="X9" s="40"/>
      <c r="Y9" s="40"/>
    </row>
    <row r="10" spans="1:33" s="37" customFormat="1" ht="15.7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row>
    <row r="11" spans="1:33" s="37" customFormat="1" ht="52.5" customHeight="1" thickBot="1">
      <c r="A11" s="255" t="s">
        <v>92</v>
      </c>
      <c r="B11" s="256"/>
      <c r="C11" s="256"/>
      <c r="D11" s="256"/>
      <c r="E11" s="256"/>
      <c r="F11" s="256"/>
      <c r="G11" s="256"/>
      <c r="H11" s="256"/>
      <c r="I11" s="256"/>
      <c r="J11" s="256"/>
      <c r="K11" s="256"/>
      <c r="L11" s="256"/>
      <c r="M11" s="256"/>
      <c r="N11" s="256"/>
      <c r="O11" s="256"/>
      <c r="P11" s="256"/>
      <c r="Q11" s="256"/>
      <c r="R11" s="256"/>
      <c r="S11" s="256"/>
      <c r="T11" s="256"/>
      <c r="U11" s="256"/>
      <c r="V11" s="256"/>
      <c r="W11" s="256"/>
      <c r="X11" s="257"/>
      <c r="Y11" s="38"/>
    </row>
    <row r="12" spans="1:33" s="39" customFormat="1" ht="30.75" customHeight="1" thickBot="1">
      <c r="A12" s="41"/>
      <c r="X12" s="42"/>
      <c r="Y12" s="38"/>
    </row>
    <row r="13" spans="1:33" s="39" customFormat="1" ht="90.75" customHeight="1" thickBot="1">
      <c r="A13" s="41"/>
      <c r="B13" s="258" t="s">
        <v>93</v>
      </c>
      <c r="C13" s="259"/>
      <c r="D13" s="259"/>
      <c r="E13" s="259"/>
      <c r="F13" s="259"/>
      <c r="G13" s="259"/>
      <c r="H13" s="259"/>
      <c r="I13" s="259"/>
      <c r="J13" s="260"/>
      <c r="K13" s="261"/>
      <c r="L13" s="261"/>
      <c r="M13" s="261"/>
      <c r="N13" s="261"/>
      <c r="O13" s="261"/>
      <c r="P13" s="261"/>
      <c r="Q13" s="261"/>
      <c r="R13" s="261"/>
      <c r="S13" s="261"/>
      <c r="T13" s="261"/>
      <c r="U13" s="261"/>
      <c r="V13" s="261"/>
      <c r="W13" s="262"/>
      <c r="X13" s="42"/>
      <c r="Y13" s="41"/>
    </row>
    <row r="14" spans="1:33" s="39" customFormat="1" ht="26.25" customHeight="1">
      <c r="A14" s="41"/>
      <c r="P14" s="263"/>
      <c r="Q14" s="263"/>
      <c r="R14" s="263"/>
      <c r="S14" s="263"/>
      <c r="T14" s="263"/>
      <c r="X14" s="42"/>
      <c r="Y14" s="41"/>
    </row>
    <row r="15" spans="1:33" s="39" customFormat="1" ht="67.5" customHeight="1" thickBot="1">
      <c r="A15" s="41"/>
      <c r="B15" s="37" t="s">
        <v>94</v>
      </c>
      <c r="P15" s="264"/>
      <c r="Q15" s="264"/>
      <c r="R15" s="264"/>
      <c r="S15" s="264"/>
      <c r="T15" s="264"/>
      <c r="U15" s="43"/>
      <c r="V15" s="43"/>
      <c r="W15" s="43"/>
      <c r="X15" s="42"/>
      <c r="Y15" s="41"/>
    </row>
    <row r="16" spans="1:33" s="39" customFormat="1" ht="96" customHeight="1" thickBot="1">
      <c r="A16" s="41"/>
      <c r="B16" s="277" t="s">
        <v>95</v>
      </c>
      <c r="C16" s="286"/>
      <c r="D16" s="286"/>
      <c r="E16" s="287"/>
      <c r="F16" s="288"/>
      <c r="G16" s="289"/>
      <c r="H16" s="289"/>
      <c r="I16" s="289"/>
      <c r="J16" s="290"/>
      <c r="K16" s="291"/>
      <c r="L16" s="283" t="s">
        <v>96</v>
      </c>
      <c r="M16" s="284"/>
      <c r="N16" s="284"/>
      <c r="O16" s="292"/>
      <c r="P16" s="293"/>
      <c r="Q16" s="289"/>
      <c r="R16" s="289"/>
      <c r="S16" s="289"/>
      <c r="T16" s="289"/>
      <c r="U16" s="290"/>
      <c r="V16" s="294"/>
      <c r="W16" s="295"/>
      <c r="X16" s="42"/>
      <c r="Y16" s="41"/>
      <c r="AB16" s="276"/>
      <c r="AC16" s="276"/>
      <c r="AD16" s="276"/>
      <c r="AE16" s="276"/>
      <c r="AF16" s="276"/>
      <c r="AG16" s="276"/>
    </row>
    <row r="17" spans="1:25" s="39" customFormat="1" ht="96" customHeight="1" thickBot="1">
      <c r="A17" s="41"/>
      <c r="B17" s="277" t="s">
        <v>97</v>
      </c>
      <c r="C17" s="278"/>
      <c r="D17" s="278"/>
      <c r="E17" s="279"/>
      <c r="F17" s="280"/>
      <c r="G17" s="281"/>
      <c r="H17" s="281"/>
      <c r="I17" s="281"/>
      <c r="J17" s="281"/>
      <c r="K17" s="282"/>
      <c r="L17" s="283" t="s">
        <v>98</v>
      </c>
      <c r="M17" s="284"/>
      <c r="N17" s="284"/>
      <c r="O17" s="284"/>
      <c r="P17" s="285"/>
      <c r="Q17" s="281"/>
      <c r="R17" s="281"/>
      <c r="S17" s="281"/>
      <c r="T17" s="281"/>
      <c r="U17" s="281"/>
      <c r="V17" s="281"/>
      <c r="W17" s="282"/>
      <c r="X17" s="42"/>
      <c r="Y17" s="41"/>
    </row>
    <row r="18" spans="1:25" s="39" customFormat="1" ht="111" customHeight="1" thickBot="1">
      <c r="A18" s="41"/>
      <c r="B18" s="283" t="s">
        <v>99</v>
      </c>
      <c r="C18" s="298"/>
      <c r="D18" s="298"/>
      <c r="E18" s="298"/>
      <c r="F18" s="270"/>
      <c r="G18" s="271"/>
      <c r="H18" s="271"/>
      <c r="I18" s="271"/>
      <c r="J18" s="271"/>
      <c r="K18" s="272"/>
      <c r="L18" s="296" t="s">
        <v>100</v>
      </c>
      <c r="M18" s="297"/>
      <c r="N18" s="297"/>
      <c r="O18" s="297"/>
      <c r="P18" s="285"/>
      <c r="Q18" s="281"/>
      <c r="R18" s="281"/>
      <c r="S18" s="281"/>
      <c r="T18" s="281"/>
      <c r="U18" s="281"/>
      <c r="V18" s="281"/>
      <c r="W18" s="44"/>
      <c r="X18" s="42"/>
      <c r="Y18" s="41"/>
    </row>
    <row r="19" spans="1:25" s="39" customFormat="1" ht="27" customHeight="1">
      <c r="A19" s="41"/>
      <c r="B19" s="45"/>
      <c r="C19" s="45"/>
      <c r="D19" s="45"/>
      <c r="E19" s="45"/>
      <c r="J19" s="46"/>
      <c r="K19" s="46"/>
      <c r="L19" s="46"/>
      <c r="M19" s="46"/>
      <c r="N19" s="45"/>
      <c r="O19" s="45"/>
      <c r="P19" s="45"/>
      <c r="Q19" s="47"/>
      <c r="R19" s="47"/>
      <c r="X19" s="42"/>
      <c r="Y19" s="41"/>
    </row>
    <row r="20" spans="1:25" s="39" customFormat="1" ht="27.9" customHeight="1">
      <c r="A20" s="41"/>
      <c r="B20" s="48" t="s">
        <v>101</v>
      </c>
      <c r="C20" s="45"/>
      <c r="D20" s="45"/>
      <c r="E20" s="45"/>
      <c r="F20" s="45"/>
      <c r="G20" s="45"/>
      <c r="H20" s="45"/>
      <c r="I20" s="45"/>
      <c r="J20" s="45"/>
      <c r="K20" s="45"/>
      <c r="L20" s="45"/>
      <c r="M20" s="45"/>
      <c r="N20" s="45"/>
      <c r="O20" s="45"/>
      <c r="P20" s="49"/>
      <c r="Q20" s="49"/>
      <c r="R20" s="49"/>
      <c r="S20" s="49"/>
      <c r="T20" s="47"/>
      <c r="U20" s="47"/>
      <c r="X20" s="42"/>
      <c r="Y20" s="41"/>
    </row>
    <row r="21" spans="1:25" s="51" customFormat="1" ht="27.9" customHeight="1">
      <c r="A21" s="50"/>
      <c r="C21" s="52" t="s">
        <v>102</v>
      </c>
      <c r="D21" s="53"/>
      <c r="E21" s="53"/>
      <c r="F21" s="53"/>
      <c r="G21" s="53"/>
      <c r="H21" s="53"/>
      <c r="I21" s="53"/>
      <c r="J21" s="53"/>
      <c r="K21" s="53"/>
      <c r="L21" s="53"/>
      <c r="M21" s="53"/>
      <c r="N21" s="53"/>
      <c r="O21" s="53"/>
      <c r="P21" s="54"/>
      <c r="Q21" s="54"/>
      <c r="R21" s="54"/>
      <c r="S21" s="54"/>
      <c r="T21" s="52"/>
      <c r="U21" s="52"/>
      <c r="V21" s="52"/>
      <c r="X21" s="55"/>
      <c r="Y21" s="41"/>
    </row>
    <row r="22" spans="1:25" s="51" customFormat="1" ht="27.9" customHeight="1" thickBot="1">
      <c r="A22" s="50"/>
      <c r="C22" s="52" t="s">
        <v>103</v>
      </c>
      <c r="D22" s="53"/>
      <c r="E22" s="53"/>
      <c r="F22" s="53"/>
      <c r="G22" s="53"/>
      <c r="H22" s="53"/>
      <c r="I22" s="53"/>
      <c r="J22" s="53"/>
      <c r="K22" s="53"/>
      <c r="L22" s="53"/>
      <c r="M22" s="53"/>
      <c r="N22" s="53"/>
      <c r="O22" s="53"/>
      <c r="P22" s="54"/>
      <c r="Q22" s="54"/>
      <c r="R22" s="54"/>
      <c r="S22" s="54"/>
      <c r="T22" s="52"/>
      <c r="U22" s="52"/>
      <c r="V22" s="52"/>
      <c r="X22" s="55"/>
      <c r="Y22" s="41"/>
    </row>
    <row r="23" spans="1:25" s="51" customFormat="1" ht="74.25" customHeight="1" thickBot="1">
      <c r="A23" s="50"/>
      <c r="B23" s="302" t="s">
        <v>104</v>
      </c>
      <c r="C23" s="278"/>
      <c r="D23" s="278"/>
      <c r="E23" s="303"/>
      <c r="F23" s="298" t="s">
        <v>105</v>
      </c>
      <c r="G23" s="310"/>
      <c r="H23" s="311"/>
      <c r="I23" s="274"/>
      <c r="J23" s="274"/>
      <c r="K23" s="274"/>
      <c r="L23" s="274"/>
      <c r="M23" s="274"/>
      <c r="N23" s="274"/>
      <c r="O23" s="317" t="s">
        <v>106</v>
      </c>
      <c r="P23" s="318"/>
      <c r="Q23" s="319"/>
      <c r="R23" s="320"/>
      <c r="S23" s="321"/>
      <c r="X23" s="55"/>
      <c r="Y23" s="41"/>
    </row>
    <row r="24" spans="1:25" s="51" customFormat="1" ht="74.25" customHeight="1" thickBot="1">
      <c r="A24" s="50"/>
      <c r="B24" s="304"/>
      <c r="C24" s="305"/>
      <c r="D24" s="305"/>
      <c r="E24" s="306"/>
      <c r="F24" s="298" t="s">
        <v>107</v>
      </c>
      <c r="G24" s="298"/>
      <c r="H24" s="273"/>
      <c r="I24" s="274"/>
      <c r="J24" s="274"/>
      <c r="K24" s="274"/>
      <c r="L24" s="274"/>
      <c r="M24" s="274"/>
      <c r="N24" s="275"/>
      <c r="O24" s="317" t="s">
        <v>108</v>
      </c>
      <c r="P24" s="318"/>
      <c r="Q24" s="273"/>
      <c r="R24" s="274"/>
      <c r="S24" s="274"/>
      <c r="T24" s="275"/>
      <c r="U24" s="53"/>
      <c r="V24" s="53"/>
      <c r="W24" s="53"/>
      <c r="X24" s="55"/>
      <c r="Y24" s="41"/>
    </row>
    <row r="25" spans="1:25" s="39" customFormat="1" ht="73.5" customHeight="1" thickBot="1">
      <c r="A25" s="41"/>
      <c r="B25" s="304"/>
      <c r="C25" s="305"/>
      <c r="D25" s="305"/>
      <c r="E25" s="306"/>
      <c r="F25" s="312" t="s">
        <v>109</v>
      </c>
      <c r="G25" s="313"/>
      <c r="H25" s="56">
        <v>1</v>
      </c>
      <c r="I25" s="94"/>
      <c r="J25" s="94"/>
      <c r="K25" s="94"/>
      <c r="L25" s="57">
        <v>0</v>
      </c>
      <c r="M25" s="314"/>
      <c r="N25" s="315"/>
      <c r="O25" s="315"/>
      <c r="X25" s="42"/>
      <c r="Y25" s="41"/>
    </row>
    <row r="26" spans="1:25" s="39" customFormat="1" ht="73.5" customHeight="1" thickBot="1">
      <c r="A26" s="41"/>
      <c r="B26" s="307"/>
      <c r="C26" s="308"/>
      <c r="D26" s="308"/>
      <c r="E26" s="309"/>
      <c r="F26" s="308" t="s">
        <v>110</v>
      </c>
      <c r="G26" s="316"/>
      <c r="H26" s="95"/>
      <c r="I26" s="96"/>
      <c r="J26" s="96"/>
      <c r="K26" s="96"/>
      <c r="L26" s="96"/>
      <c r="M26" s="96"/>
      <c r="N26" s="96"/>
      <c r="O26" s="58">
        <v>1</v>
      </c>
      <c r="P26" s="299" t="s">
        <v>111</v>
      </c>
      <c r="Q26" s="300"/>
      <c r="R26" s="300"/>
      <c r="S26" s="300"/>
      <c r="T26" s="300"/>
      <c r="U26" s="300"/>
      <c r="V26" s="300"/>
      <c r="W26" s="300"/>
      <c r="X26" s="301"/>
      <c r="Y26" s="41"/>
    </row>
    <row r="27" spans="1:25" s="39" customFormat="1" ht="30" customHeight="1" thickBot="1">
      <c r="A27" s="59"/>
      <c r="B27" s="60"/>
      <c r="C27" s="60"/>
      <c r="D27" s="60"/>
      <c r="E27" s="60"/>
      <c r="F27" s="60"/>
      <c r="G27" s="60"/>
      <c r="H27" s="61"/>
      <c r="I27" s="60"/>
      <c r="J27" s="60"/>
      <c r="K27" s="60"/>
      <c r="L27" s="60"/>
      <c r="M27" s="60"/>
      <c r="N27" s="60"/>
      <c r="O27" s="60"/>
      <c r="P27" s="60"/>
      <c r="Q27" s="60"/>
      <c r="R27" s="60"/>
      <c r="S27" s="60"/>
      <c r="T27" s="60"/>
      <c r="U27" s="60"/>
      <c r="V27" s="60"/>
      <c r="W27" s="60"/>
      <c r="X27" s="62"/>
      <c r="Y27" s="41"/>
    </row>
    <row r="28" spans="1:25" s="39" customFormat="1" ht="18" customHeight="1"/>
    <row r="29" spans="1:25" ht="32.25" hidden="1" customHeight="1">
      <c r="A29" s="63" t="s">
        <v>112</v>
      </c>
    </row>
    <row r="30" spans="1:25" s="39" customFormat="1" ht="39.9" customHeight="1"/>
    <row r="31" spans="1:25" s="39" customFormat="1" ht="30" customHeight="1"/>
    <row r="32" spans="1:25" s="39" customFormat="1" ht="30" customHeight="1"/>
    <row r="33" spans="25:25" s="39" customFormat="1" ht="21"/>
    <row r="34" spans="25:25" s="39" customFormat="1" ht="21"/>
    <row r="35" spans="25:25" s="39" customFormat="1" ht="21"/>
    <row r="36" spans="25:25" s="39" customFormat="1" ht="21"/>
    <row r="37" spans="25:25" ht="21">
      <c r="Y37" s="39"/>
    </row>
    <row r="38" spans="25:25" ht="21">
      <c r="Y38" s="39"/>
    </row>
  </sheetData>
  <dataConsolidate/>
  <mergeCells count="40">
    <mergeCell ref="P26:X26"/>
    <mergeCell ref="B23:E26"/>
    <mergeCell ref="F23:G23"/>
    <mergeCell ref="H23:N23"/>
    <mergeCell ref="F25:G25"/>
    <mergeCell ref="M25:O25"/>
    <mergeCell ref="F26:G26"/>
    <mergeCell ref="F24:G24"/>
    <mergeCell ref="H24:N24"/>
    <mergeCell ref="O24:P24"/>
    <mergeCell ref="O23:P23"/>
    <mergeCell ref="Q23:S23"/>
    <mergeCell ref="F18:K18"/>
    <mergeCell ref="Q24:T24"/>
    <mergeCell ref="AB16:AG16"/>
    <mergeCell ref="B17:E17"/>
    <mergeCell ref="F17:K17"/>
    <mergeCell ref="L17:O17"/>
    <mergeCell ref="P17:W17"/>
    <mergeCell ref="B16:E16"/>
    <mergeCell ref="F16:I16"/>
    <mergeCell ref="J16:K16"/>
    <mergeCell ref="L16:O16"/>
    <mergeCell ref="P16:T16"/>
    <mergeCell ref="U16:W16"/>
    <mergeCell ref="L18:O18"/>
    <mergeCell ref="P18:V18"/>
    <mergeCell ref="B18:E18"/>
    <mergeCell ref="A2:Y2"/>
    <mergeCell ref="A11:X11"/>
    <mergeCell ref="B13:I13"/>
    <mergeCell ref="J13:W13"/>
    <mergeCell ref="P14:T15"/>
    <mergeCell ref="E9:T9"/>
    <mergeCell ref="O6:Z6"/>
    <mergeCell ref="M7:N7"/>
    <mergeCell ref="O7:R7"/>
    <mergeCell ref="S7:T7"/>
    <mergeCell ref="U7:Z7"/>
    <mergeCell ref="O5:Z5"/>
  </mergeCells>
  <phoneticPr fontId="3"/>
  <dataValidations count="8">
    <dataValidation type="list" allowBlank="1" showInputMessage="1" showErrorMessage="1" sqref="Q24:W24" xr:uid="{0E10BC83-7EE1-4F69-B546-B7E8A36D1E2A}">
      <formula1>"普通,当座"</formula1>
    </dataValidation>
    <dataValidation type="textLength" operator="equal" allowBlank="1" showInputMessage="1" showErrorMessage="1" error="3桁で入力して下さい。" sqref="P17:W17" xr:uid="{2CF57F52-C934-4CB0-BD77-074271B693DF}">
      <formula1>3</formula1>
    </dataValidation>
    <dataValidation type="list" allowBlank="1" showInputMessage="1" showErrorMessage="1" prompt="選択してください。" sqref="F18:K18" xr:uid="{B4D90F53-334E-4D30-B655-11B16CD3D7BC}">
      <formula1>"普通預金,当座預金,別段預金"</formula1>
    </dataValidation>
    <dataValidation type="list" allowBlank="1" showInputMessage="1" showErrorMessage="1" prompt="選択してください。" sqref="J16:K16" xr:uid="{220B03DA-0D26-42F7-B2D0-76B9DB2995B6}">
      <formula1>"銀行,信用金庫,農協"</formula1>
    </dataValidation>
    <dataValidation type="textLength" operator="equal" allowBlank="1" showInputMessage="1" showErrorMessage="1" error="4桁で入力して下さい。" sqref="F17:K17" xr:uid="{AC8554A0-5DD6-476E-A0C1-6726700158CE}">
      <formula1>4</formula1>
    </dataValidation>
    <dataValidation type="list" allowBlank="1" showInputMessage="1" showErrorMessage="1" prompt="選択してください。" sqref="U16:W16" xr:uid="{5E5D72FA-7A3B-4C29-A8B9-C356F11838F7}">
      <formula1>"支店,営業部,出張所,公務部,本店"</formula1>
    </dataValidation>
    <dataValidation type="textLength" operator="equal" allowBlank="1" showInputMessage="1" showErrorMessage="1" error="ここは３桁で入力して下さい。" sqref="I25:K25" xr:uid="{0AB26F82-767C-4A5E-9D31-FEAF186FAB11}">
      <formula1>3</formula1>
    </dataValidation>
    <dataValidation type="textLength" operator="equal" allowBlank="1" showInputMessage="1" showErrorMessage="1" error="ここは７桁で入力して下さい。" sqref="H26:N26"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0B90-4F22-4EC3-8B52-7274D8D5BFC2}">
  <dimension ref="B2:E14"/>
  <sheetViews>
    <sheetView showGridLines="0" zoomScale="90" zoomScaleNormal="90" workbookViewId="0">
      <selection activeCell="B5" sqref="B5"/>
    </sheetView>
  </sheetViews>
  <sheetFormatPr defaultRowHeight="13.2"/>
  <cols>
    <col min="2" max="2" width="30.5546875" customWidth="1"/>
    <col min="3" max="3" width="30.109375" customWidth="1"/>
    <col min="4" max="4" width="52.109375" customWidth="1"/>
    <col min="5" max="5" width="40.109375" customWidth="1"/>
  </cols>
  <sheetData>
    <row r="2" spans="2:5">
      <c r="B2" t="s">
        <v>113</v>
      </c>
    </row>
    <row r="4" spans="2:5">
      <c r="B4" t="s">
        <v>185</v>
      </c>
    </row>
    <row r="5" spans="2:5">
      <c r="B5" t="s">
        <v>188</v>
      </c>
    </row>
    <row r="6" spans="2:5">
      <c r="B6" t="s">
        <v>187</v>
      </c>
    </row>
    <row r="8" spans="2:5" ht="16.8">
      <c r="B8" s="124" t="s">
        <v>114</v>
      </c>
      <c r="C8" s="125" t="s">
        <v>115</v>
      </c>
      <c r="D8" s="125" t="s">
        <v>116</v>
      </c>
      <c r="E8" s="129" t="s">
        <v>117</v>
      </c>
    </row>
    <row r="9" spans="2:5" ht="70.95" customHeight="1">
      <c r="B9" s="124" t="s">
        <v>118</v>
      </c>
      <c r="C9" s="123" t="s">
        <v>119</v>
      </c>
      <c r="D9" s="123" t="s">
        <v>120</v>
      </c>
      <c r="E9" s="130" t="s">
        <v>121</v>
      </c>
    </row>
    <row r="10" spans="2:5" ht="26.4">
      <c r="B10" s="124" t="s">
        <v>118</v>
      </c>
      <c r="C10" s="123" t="s">
        <v>122</v>
      </c>
      <c r="D10" s="131" t="s">
        <v>123</v>
      </c>
      <c r="E10" s="131" t="s">
        <v>124</v>
      </c>
    </row>
    <row r="11" spans="2:5" ht="16.8">
      <c r="B11" s="124" t="s">
        <v>118</v>
      </c>
      <c r="C11" s="123" t="s">
        <v>125</v>
      </c>
      <c r="D11" s="123" t="s">
        <v>126</v>
      </c>
      <c r="E11" s="132" t="s">
        <v>127</v>
      </c>
    </row>
    <row r="12" spans="2:5" ht="16.8">
      <c r="B12" s="124" t="s">
        <v>128</v>
      </c>
      <c r="C12" s="123" t="s">
        <v>129</v>
      </c>
      <c r="D12" s="131" t="s">
        <v>130</v>
      </c>
      <c r="E12" s="132" t="s">
        <v>131</v>
      </c>
    </row>
    <row r="13" spans="2:5" ht="114.6" customHeight="1">
      <c r="B13" s="124" t="s">
        <v>128</v>
      </c>
      <c r="C13" s="123" t="s">
        <v>132</v>
      </c>
      <c r="D13" s="123" t="s">
        <v>133</v>
      </c>
      <c r="E13" s="133" t="s">
        <v>134</v>
      </c>
    </row>
    <row r="14" spans="2:5" ht="52.95" customHeight="1">
      <c r="B14" s="124" t="s">
        <v>135</v>
      </c>
      <c r="C14" s="123" t="s">
        <v>136</v>
      </c>
      <c r="D14" s="131" t="s">
        <v>137</v>
      </c>
      <c r="E14" s="132" t="s">
        <v>138</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E66"/>
  <sheetViews>
    <sheetView topLeftCell="A4" workbookViewId="0">
      <selection activeCell="A23" sqref="A23"/>
    </sheetView>
  </sheetViews>
  <sheetFormatPr defaultRowHeight="13.2"/>
  <cols>
    <col min="1" max="1" width="74" bestFit="1" customWidth="1"/>
    <col min="2" max="2" width="12.44140625" customWidth="1"/>
    <col min="4" max="4" width="8.88671875" style="109"/>
    <col min="7" max="7" width="39.109375" customWidth="1"/>
    <col min="8" max="8" width="11.109375" customWidth="1"/>
    <col min="9" max="9" width="9" customWidth="1"/>
    <col min="11" max="11" width="12.33203125" customWidth="1"/>
    <col min="12" max="12" width="6.6640625" customWidth="1"/>
  </cols>
  <sheetData>
    <row r="1" spans="1:4">
      <c r="A1" t="s">
        <v>139</v>
      </c>
      <c r="B1" t="s">
        <v>140</v>
      </c>
      <c r="D1" s="109" t="s">
        <v>141</v>
      </c>
    </row>
    <row r="2" spans="1:4">
      <c r="A2" t="s">
        <v>142</v>
      </c>
      <c r="B2">
        <v>200</v>
      </c>
      <c r="C2" t="s">
        <v>143</v>
      </c>
      <c r="D2">
        <v>0</v>
      </c>
    </row>
    <row r="3" spans="1:4">
      <c r="A3" t="s">
        <v>144</v>
      </c>
      <c r="B3">
        <v>300</v>
      </c>
      <c r="C3" t="s">
        <v>143</v>
      </c>
      <c r="D3">
        <v>0</v>
      </c>
    </row>
    <row r="4" spans="1:4">
      <c r="A4" t="s">
        <v>145</v>
      </c>
      <c r="B4">
        <v>400</v>
      </c>
      <c r="C4" t="s">
        <v>143</v>
      </c>
      <c r="D4">
        <v>0</v>
      </c>
    </row>
    <row r="5" spans="1:4">
      <c r="A5" t="s">
        <v>146</v>
      </c>
      <c r="B5">
        <v>500</v>
      </c>
      <c r="C5" t="s">
        <v>143</v>
      </c>
      <c r="D5">
        <v>0</v>
      </c>
    </row>
    <row r="6" spans="1:4">
      <c r="A6" t="s">
        <v>147</v>
      </c>
      <c r="B6">
        <v>200</v>
      </c>
      <c r="C6" t="s">
        <v>143</v>
      </c>
      <c r="D6">
        <v>0</v>
      </c>
    </row>
    <row r="7" spans="1:4">
      <c r="A7" t="s">
        <v>148</v>
      </c>
      <c r="B7">
        <v>200</v>
      </c>
      <c r="C7" t="s">
        <v>143</v>
      </c>
      <c r="D7">
        <v>0</v>
      </c>
    </row>
    <row r="8" spans="1:4">
      <c r="A8" t="s">
        <v>149</v>
      </c>
      <c r="B8">
        <v>200</v>
      </c>
      <c r="C8" t="s">
        <v>143</v>
      </c>
      <c r="D8">
        <v>0</v>
      </c>
    </row>
    <row r="9" spans="1:4">
      <c r="A9" t="s">
        <v>150</v>
      </c>
      <c r="B9">
        <v>200</v>
      </c>
      <c r="C9" t="s">
        <v>143</v>
      </c>
      <c r="D9">
        <v>6</v>
      </c>
    </row>
    <row r="10" spans="1:4">
      <c r="A10" t="s">
        <v>151</v>
      </c>
      <c r="B10">
        <v>300</v>
      </c>
      <c r="C10" t="s">
        <v>143</v>
      </c>
      <c r="D10">
        <v>6</v>
      </c>
    </row>
    <row r="11" spans="1:4">
      <c r="A11" t="s">
        <v>153</v>
      </c>
      <c r="B11">
        <v>400</v>
      </c>
      <c r="C11" t="s">
        <v>143</v>
      </c>
      <c r="D11">
        <v>6</v>
      </c>
    </row>
    <row r="12" spans="1:4">
      <c r="A12" t="s">
        <v>154</v>
      </c>
      <c r="B12">
        <v>200</v>
      </c>
      <c r="C12" t="s">
        <v>143</v>
      </c>
      <c r="D12">
        <v>6</v>
      </c>
    </row>
    <row r="13" spans="1:4">
      <c r="A13" t="s">
        <v>155</v>
      </c>
      <c r="B13">
        <v>200</v>
      </c>
      <c r="C13" t="s">
        <v>143</v>
      </c>
      <c r="D13">
        <v>0</v>
      </c>
    </row>
    <row r="14" spans="1:4">
      <c r="A14" t="s">
        <v>156</v>
      </c>
      <c r="B14">
        <v>200</v>
      </c>
      <c r="C14" t="s">
        <v>143</v>
      </c>
      <c r="D14">
        <v>0</v>
      </c>
    </row>
    <row r="15" spans="1:4">
      <c r="A15" t="s">
        <v>157</v>
      </c>
      <c r="B15">
        <v>200</v>
      </c>
      <c r="C15" t="s">
        <v>143</v>
      </c>
      <c r="D15">
        <v>0</v>
      </c>
    </row>
    <row r="16" spans="1:4">
      <c r="A16" t="s">
        <v>158</v>
      </c>
      <c r="B16">
        <v>200</v>
      </c>
      <c r="C16" t="s">
        <v>143</v>
      </c>
      <c r="D16">
        <v>0</v>
      </c>
    </row>
    <row r="17" spans="1:5">
      <c r="A17" t="s">
        <v>159</v>
      </c>
      <c r="B17">
        <v>200</v>
      </c>
      <c r="C17" t="s">
        <v>143</v>
      </c>
      <c r="D17">
        <v>6</v>
      </c>
    </row>
    <row r="18" spans="1:5">
      <c r="A18" t="s">
        <v>160</v>
      </c>
      <c r="B18">
        <v>200</v>
      </c>
      <c r="C18" t="s">
        <v>143</v>
      </c>
      <c r="D18">
        <v>6</v>
      </c>
    </row>
    <row r="19" spans="1:5">
      <c r="A19" t="s">
        <v>162</v>
      </c>
      <c r="B19">
        <v>200</v>
      </c>
      <c r="C19" t="s">
        <v>143</v>
      </c>
      <c r="D19">
        <v>18</v>
      </c>
    </row>
    <row r="20" spans="1:5">
      <c r="A20" t="s">
        <v>161</v>
      </c>
      <c r="B20">
        <v>200</v>
      </c>
      <c r="C20" t="s">
        <v>143</v>
      </c>
      <c r="D20">
        <v>6</v>
      </c>
    </row>
    <row r="21" spans="1:5">
      <c r="A21" t="s">
        <v>164</v>
      </c>
      <c r="B21">
        <v>200</v>
      </c>
      <c r="C21" t="s">
        <v>143</v>
      </c>
      <c r="D21">
        <v>6</v>
      </c>
    </row>
    <row r="22" spans="1:5">
      <c r="A22" t="s">
        <v>163</v>
      </c>
      <c r="B22">
        <v>200</v>
      </c>
      <c r="C22" t="s">
        <v>143</v>
      </c>
      <c r="D22">
        <v>0</v>
      </c>
    </row>
    <row r="23" spans="1:5">
      <c r="A23" t="s">
        <v>165</v>
      </c>
      <c r="B23">
        <v>200</v>
      </c>
      <c r="C23" t="s">
        <v>143</v>
      </c>
      <c r="D23">
        <v>0</v>
      </c>
    </row>
    <row r="24" spans="1:5">
      <c r="A24" t="s">
        <v>166</v>
      </c>
      <c r="B24">
        <v>6</v>
      </c>
      <c r="C24" t="s">
        <v>152</v>
      </c>
      <c r="D24">
        <v>18</v>
      </c>
      <c r="E24" t="s">
        <v>152</v>
      </c>
    </row>
    <row r="25" spans="1:5">
      <c r="A25" t="s">
        <v>167</v>
      </c>
      <c r="B25">
        <v>6</v>
      </c>
      <c r="C25" t="s">
        <v>152</v>
      </c>
      <c r="D25">
        <v>18</v>
      </c>
      <c r="E25" t="s">
        <v>152</v>
      </c>
    </row>
    <row r="26" spans="1:5">
      <c r="A26" t="s">
        <v>168</v>
      </c>
      <c r="B26">
        <v>6</v>
      </c>
      <c r="C26" t="s">
        <v>152</v>
      </c>
      <c r="D26">
        <v>18</v>
      </c>
      <c r="E26" t="s">
        <v>152</v>
      </c>
    </row>
    <row r="27" spans="1:5">
      <c r="A27" t="s">
        <v>169</v>
      </c>
      <c r="B27">
        <v>6</v>
      </c>
      <c r="C27" t="s">
        <v>152</v>
      </c>
      <c r="D27">
        <v>18</v>
      </c>
      <c r="E27" t="s">
        <v>152</v>
      </c>
    </row>
    <row r="28" spans="1:5">
      <c r="A28" t="s">
        <v>170</v>
      </c>
      <c r="B28">
        <v>6</v>
      </c>
      <c r="C28" t="s">
        <v>152</v>
      </c>
      <c r="D28">
        <v>18</v>
      </c>
      <c r="E28" t="s">
        <v>152</v>
      </c>
    </row>
    <row r="29" spans="1:5">
      <c r="A29" t="s">
        <v>171</v>
      </c>
      <c r="B29">
        <v>6</v>
      </c>
      <c r="C29" t="s">
        <v>152</v>
      </c>
      <c r="D29">
        <v>18</v>
      </c>
      <c r="E29" t="s">
        <v>152</v>
      </c>
    </row>
    <row r="30" spans="1:5">
      <c r="A30" t="s">
        <v>172</v>
      </c>
      <c r="B30">
        <v>6</v>
      </c>
      <c r="C30" t="s">
        <v>152</v>
      </c>
      <c r="D30">
        <v>18</v>
      </c>
      <c r="E30" t="s">
        <v>152</v>
      </c>
    </row>
    <row r="31" spans="1:5">
      <c r="A31" t="s">
        <v>173</v>
      </c>
      <c r="B31">
        <v>0</v>
      </c>
      <c r="D31">
        <v>18</v>
      </c>
      <c r="E31" t="s">
        <v>152</v>
      </c>
    </row>
    <row r="32" spans="1:5">
      <c r="A32" t="s">
        <v>174</v>
      </c>
      <c r="B32">
        <v>0</v>
      </c>
      <c r="D32">
        <v>18</v>
      </c>
      <c r="E32" t="s">
        <v>152</v>
      </c>
    </row>
    <row r="33" spans="1:5">
      <c r="A33" t="s">
        <v>175</v>
      </c>
      <c r="B33">
        <v>0</v>
      </c>
      <c r="D33">
        <v>18</v>
      </c>
      <c r="E33" t="s">
        <v>152</v>
      </c>
    </row>
    <row r="34" spans="1:5">
      <c r="A34" t="s">
        <v>176</v>
      </c>
      <c r="B34">
        <v>0</v>
      </c>
      <c r="D34">
        <v>6</v>
      </c>
      <c r="E34" t="s">
        <v>152</v>
      </c>
    </row>
    <row r="56" spans="2:2">
      <c r="B56" s="109"/>
    </row>
    <row r="57" spans="2:2">
      <c r="B57" s="109"/>
    </row>
    <row r="58" spans="2:2">
      <c r="B58" s="109"/>
    </row>
    <row r="59" spans="2:2">
      <c r="B59" s="109"/>
    </row>
    <row r="60" spans="2:2">
      <c r="B60" s="109"/>
    </row>
    <row r="61" spans="2:2">
      <c r="B61" s="109"/>
    </row>
    <row r="62" spans="2:2">
      <c r="B62" s="109"/>
    </row>
    <row r="63" spans="2:2">
      <c r="B63" s="109"/>
    </row>
    <row r="64" spans="2:2">
      <c r="B64" s="109"/>
    </row>
    <row r="65" spans="2:2">
      <c r="B65" s="109"/>
    </row>
    <row r="66" spans="2:2">
      <c r="B66" s="109"/>
    </row>
  </sheetData>
  <autoFilter ref="A1:E34" xr:uid="{C414462D-866D-446E-B323-421E11227F7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518C-805C-4E59-8CCF-642798C19D56}">
  <dimension ref="B2:C10"/>
  <sheetViews>
    <sheetView workbookViewId="0"/>
  </sheetViews>
  <sheetFormatPr defaultRowHeight="13.2"/>
  <cols>
    <col min="2" max="2" width="34" bestFit="1" customWidth="1"/>
    <col min="3" max="3" width="29.5546875" bestFit="1" customWidth="1"/>
  </cols>
  <sheetData>
    <row r="2" spans="2:3">
      <c r="B2" t="s">
        <v>118</v>
      </c>
      <c r="C2" t="s">
        <v>119</v>
      </c>
    </row>
    <row r="3" spans="2:3">
      <c r="B3" t="s">
        <v>118</v>
      </c>
      <c r="C3" t="s">
        <v>122</v>
      </c>
    </row>
    <row r="4" spans="2:3">
      <c r="B4" t="s">
        <v>118</v>
      </c>
      <c r="C4" t="s">
        <v>125</v>
      </c>
    </row>
    <row r="5" spans="2:3">
      <c r="B5" t="s">
        <v>128</v>
      </c>
      <c r="C5" t="s">
        <v>129</v>
      </c>
    </row>
    <row r="6" spans="2:3">
      <c r="B6" t="s">
        <v>128</v>
      </c>
      <c r="C6" t="s">
        <v>132</v>
      </c>
    </row>
    <row r="7" spans="2:3">
      <c r="B7" t="s">
        <v>135</v>
      </c>
      <c r="C7" t="s">
        <v>136</v>
      </c>
    </row>
    <row r="9" spans="2:3">
      <c r="C9" t="s">
        <v>177</v>
      </c>
    </row>
    <row r="10" spans="2:3">
      <c r="C10" t="s">
        <v>178</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4121490EA83247AF868E132AA5D931" ma:contentTypeVersion="10" ma:contentTypeDescription="新しいドキュメントを作成します。" ma:contentTypeScope="" ma:versionID="63fc0bee9d8de082a27fe2eae5b50453">
  <xsd:schema xmlns:xsd="http://www.w3.org/2001/XMLSchema" xmlns:xs="http://www.w3.org/2001/XMLSchema" xmlns:p="http://schemas.microsoft.com/office/2006/metadata/properties" xmlns:ns3="86ef4833-a964-4069-85ff-ab8cfaab03ed" targetNamespace="http://schemas.microsoft.com/office/2006/metadata/properties" ma:root="true" ma:fieldsID="d02c47b1d901eadc07a0b009c53c8079" ns3:_="">
    <xsd:import namespace="86ef4833-a964-4069-85ff-ab8cfaab03ed"/>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f4833-a964-4069-85ff-ab8cfaab03e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6ef4833-a964-4069-85ff-ab8cfaab03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88353-AD2C-4DB6-A66F-DF90BD404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f4833-a964-4069-85ff-ab8cfaab03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dcmitype/"/>
    <ds:schemaRef ds:uri="http://schemas.microsoft.com/office/2006/documentManagement/types"/>
    <ds:schemaRef ds:uri="http://schemas.microsoft.com/office/2006/metadata/properties"/>
    <ds:schemaRef ds:uri="86ef4833-a964-4069-85ff-ab8cfaab03ed"/>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(はじめにお読み下さい)申請書の使い方</vt:lpstr>
      <vt:lpstr>申請書</vt:lpstr>
      <vt:lpstr>申請額一覧</vt:lpstr>
      <vt:lpstr>個票1</vt:lpstr>
      <vt:lpstr>銀行口座情報</vt:lpstr>
      <vt:lpstr>【参考】備品購入科目例</vt:lpstr>
      <vt:lpstr>【隠す】リスト1</vt:lpstr>
      <vt:lpstr>【隠す】リスト2</vt:lpstr>
      <vt:lpstr>銀行口座情報!Print_Area</vt:lpstr>
      <vt:lpstr>個票1!Print_Area</vt:lpstr>
      <vt:lpstr>申請額一覧!Print_Area</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佐藤 洋介</cp:lastModifiedBy>
  <cp:revision/>
  <dcterms:created xsi:type="dcterms:W3CDTF">2018-06-19T01:27:02Z</dcterms:created>
  <dcterms:modified xsi:type="dcterms:W3CDTF">2026-05-14T08:07:39Z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0x010100F14121490EA83247AF868E132AA5D931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