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C:\Users\136468\Desktop\しげさん\12_三方青年の家カップ\10_家カップ用HP\"/>
    </mc:Choice>
  </mc:AlternateContent>
  <xr:revisionPtr revIDLastSave="0" documentId="13_ncr:1_{BD8B32A7-1CD4-4833-BE46-079A6303119F}" xr6:coauthVersionLast="47" xr6:coauthVersionMax="47" xr10:uidLastSave="{00000000-0000-0000-0000-000000000000}"/>
  <bookViews>
    <workbookView xWindow="-9135" yWindow="-16320" windowWidth="29040" windowHeight="15720" tabRatio="604" firstSheet="2" activeTab="2" xr2:uid="{00000000-000D-0000-FFFF-FFFF00000000}"/>
  </bookViews>
  <sheets>
    <sheet name="計算書" sheetId="26" state="hidden" r:id="rId1"/>
    <sheet name="承認書" sheetId="25" state="hidden" r:id="rId2"/>
    <sheet name="1.申請" sheetId="22" r:id="rId3"/>
    <sheet name="2.ﾌﾟﾛｸﾞ" sheetId="12" r:id="rId4"/>
    <sheet name="3.明細" sheetId="24" r:id="rId5"/>
    <sheet name="4.名簿" sheetId="16" r:id="rId6"/>
    <sheet name="5.部屋" sheetId="17" r:id="rId7"/>
    <sheet name="6.清掃" sheetId="18" state="hidden" r:id="rId8"/>
    <sheet name="7.食数" sheetId="19" r:id="rId9"/>
    <sheet name="8.ｱﾚﾙ" sheetId="21" r:id="rId10"/>
    <sheet name="ｱﾚﾙ説明" sheetId="20" r:id="rId11"/>
    <sheet name="リスト" sheetId="13" r:id="rId12"/>
  </sheets>
  <definedNames>
    <definedName name="_xlnm.Print_Area" localSheetId="2">'1.申請'!$A$1:$S$38</definedName>
    <definedName name="_xlnm.Print_Area" localSheetId="3">'2.ﾌﾟﾛｸﾞ'!$A$1:$P$51</definedName>
    <definedName name="_xlnm.Print_Area" localSheetId="4">'3.明細'!$A$1:$S$43</definedName>
    <definedName name="_xlnm.Print_Area" localSheetId="5">'4.名簿'!$A$1:$I$32</definedName>
    <definedName name="_xlnm.Print_Area" localSheetId="6">'5.部屋'!$A$1:$S$48</definedName>
    <definedName name="_xlnm.Print_Area" localSheetId="7">'6.清掃'!$A$1:$S$51</definedName>
    <definedName name="_xlnm.Print_Area" localSheetId="8">'7.食数'!$A$1:$W$56</definedName>
    <definedName name="_xlnm.Print_Area" localSheetId="9">'8.ｱﾚﾙ'!$A$1:$T$36</definedName>
    <definedName name="_xlnm.Print_Area" localSheetId="10">ｱﾚﾙ説明!$A$1:$S$50</definedName>
    <definedName name="_xlnm.Print_Area" localSheetId="0">計算書!$A$1:$M$34</definedName>
    <definedName name="_xlnm.Print_Area" localSheetId="1">承認書!$A$1:$O$34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45" i="19" l="1"/>
  <c r="V44" i="19"/>
  <c r="V43" i="19"/>
  <c r="V42" i="19"/>
  <c r="V41" i="19"/>
  <c r="V40" i="19"/>
  <c r="V39" i="19"/>
  <c r="V38" i="19"/>
  <c r="V37" i="19"/>
  <c r="V36" i="19"/>
  <c r="V46" i="19" s="1"/>
  <c r="S49" i="19" s="1"/>
  <c r="V35" i="19"/>
  <c r="S31" i="19"/>
  <c r="H31" i="19"/>
  <c r="S30" i="19"/>
  <c r="H30" i="19"/>
  <c r="S29" i="19"/>
  <c r="H29" i="19"/>
  <c r="S28" i="19"/>
  <c r="S32" i="19" s="1"/>
  <c r="H28" i="19"/>
  <c r="H32" i="19" s="1"/>
  <c r="U22" i="19"/>
  <c r="V22" i="19" s="1"/>
  <c r="V21" i="19"/>
  <c r="U21" i="19"/>
  <c r="U20" i="19"/>
  <c r="V20" i="19" s="1"/>
  <c r="U19" i="19"/>
  <c r="V19" i="19" s="1"/>
  <c r="U18" i="19"/>
  <c r="V18" i="19" s="1"/>
  <c r="U17" i="19"/>
  <c r="V17" i="19" s="1"/>
  <c r="U16" i="19"/>
  <c r="V16" i="19" s="1"/>
  <c r="U15" i="19"/>
  <c r="V15" i="19" s="1"/>
  <c r="U14" i="19"/>
  <c r="V14" i="19" s="1"/>
  <c r="U13" i="19"/>
  <c r="V13" i="19" s="1"/>
  <c r="P18" i="24" l="1"/>
  <c r="P17" i="24"/>
  <c r="A17" i="24"/>
  <c r="P16" i="24"/>
  <c r="P15" i="24"/>
  <c r="A15" i="24"/>
  <c r="P14" i="24"/>
  <c r="P13" i="24"/>
  <c r="A13" i="24"/>
  <c r="P12" i="24"/>
  <c r="P11" i="24"/>
  <c r="A11" i="24"/>
  <c r="P10" i="24"/>
  <c r="P9" i="24"/>
  <c r="A9" i="24"/>
  <c r="D22" i="22"/>
  <c r="N21" i="22"/>
  <c r="U38" i="22" a="1"/>
  <c r="U38" i="22" s="1"/>
  <c r="J1" i="26"/>
  <c r="A31" i="26"/>
  <c r="A29" i="26"/>
  <c r="A3" i="26"/>
  <c r="M32" i="26"/>
  <c r="M31" i="26"/>
  <c r="M30" i="26"/>
  <c r="M29" i="26"/>
  <c r="M27" i="26"/>
  <c r="Q26" i="26"/>
  <c r="N26" i="26" s="1"/>
  <c r="P26" i="26"/>
  <c r="O26" i="26"/>
  <c r="Q25" i="26"/>
  <c r="P25" i="26"/>
  <c r="O25" i="26"/>
  <c r="N25" i="26"/>
  <c r="Q24" i="26"/>
  <c r="P24" i="26"/>
  <c r="O24" i="26"/>
  <c r="N24" i="26"/>
  <c r="Q23" i="26"/>
  <c r="N23" i="26" s="1"/>
  <c r="P23" i="26"/>
  <c r="O23" i="26"/>
  <c r="Q22" i="26"/>
  <c r="P22" i="26"/>
  <c r="O22" i="26"/>
  <c r="N22" i="26"/>
  <c r="Q21" i="26"/>
  <c r="P21" i="26"/>
  <c r="O21" i="26"/>
  <c r="N21" i="26"/>
  <c r="Q20" i="26"/>
  <c r="N20" i="26" s="1"/>
  <c r="P20" i="26"/>
  <c r="O20" i="26"/>
  <c r="Q19" i="26"/>
  <c r="P19" i="26"/>
  <c r="O19" i="26"/>
  <c r="N19" i="26"/>
  <c r="Q18" i="26"/>
  <c r="P18" i="26"/>
  <c r="O18" i="26"/>
  <c r="N18" i="26"/>
  <c r="Q17" i="26"/>
  <c r="N17" i="26" s="1"/>
  <c r="P17" i="26"/>
  <c r="O17" i="26"/>
  <c r="Q16" i="26"/>
  <c r="P16" i="26"/>
  <c r="O16" i="26"/>
  <c r="N16" i="26"/>
  <c r="Q15" i="26"/>
  <c r="P15" i="26"/>
  <c r="O15" i="26"/>
  <c r="N15" i="26"/>
  <c r="Q14" i="26"/>
  <c r="N14" i="26" s="1"/>
  <c r="P14" i="26"/>
  <c r="O14" i="26"/>
  <c r="Q13" i="26"/>
  <c r="P13" i="26"/>
  <c r="O13" i="26"/>
  <c r="N13" i="26"/>
  <c r="Q12" i="26"/>
  <c r="P12" i="26"/>
  <c r="O12" i="26"/>
  <c r="N12" i="26"/>
  <c r="Q11" i="26"/>
  <c r="N11" i="26" s="1"/>
  <c r="P11" i="26"/>
  <c r="O11" i="26"/>
  <c r="Q10" i="26"/>
  <c r="P10" i="26"/>
  <c r="O10" i="26"/>
  <c r="N10" i="26"/>
  <c r="Q9" i="26"/>
  <c r="P9" i="26"/>
  <c r="O9" i="26"/>
  <c r="N9" i="26"/>
  <c r="L19" i="25"/>
  <c r="Y16" i="22"/>
  <c r="Y17" i="22"/>
  <c r="F21" i="25" a="1"/>
  <c r="F21" i="25" s="1"/>
  <c r="U16" i="22"/>
  <c r="F21" i="18" a="1"/>
  <c r="F21" i="18" s="1"/>
  <c r="M33" i="26" l="1"/>
  <c r="M34" i="26" s="1"/>
  <c r="Y18" i="22"/>
  <c r="I25" i="25"/>
  <c r="L1" i="25"/>
  <c r="U2" i="25"/>
  <c r="L2" i="25" s="1"/>
  <c r="N6" i="21"/>
  <c r="N4" i="21"/>
  <c r="L20" i="25"/>
  <c r="F18" i="25"/>
  <c r="U1" i="22"/>
  <c r="A13" i="25" s="1"/>
  <c r="A5" i="25"/>
  <c r="A4" i="25"/>
  <c r="D6" i="21"/>
  <c r="D4" i="21" l="1"/>
  <c r="O9" i="19"/>
  <c r="D9" i="19"/>
  <c r="D10" i="19"/>
  <c r="X23" i="22"/>
  <c r="X24" i="22" s="1"/>
  <c r="X25" i="22" s="1"/>
  <c r="X26" i="22" s="1"/>
  <c r="U17" i="22"/>
  <c r="D8" i="21" s="1"/>
  <c r="F19" i="25"/>
  <c r="A25" i="24" l="1"/>
  <c r="E9" i="12"/>
  <c r="AA16" i="22"/>
  <c r="L22" i="22" s="1"/>
  <c r="B12" i="19"/>
  <c r="N3" i="24"/>
  <c r="D7" i="19" s="1"/>
  <c r="F20" i="25"/>
  <c r="Y23" i="22"/>
  <c r="Y24" i="22" s="1"/>
  <c r="Y25" i="22" s="1"/>
  <c r="Y26" i="22" s="1"/>
  <c r="U23" i="22"/>
  <c r="V23" i="22"/>
  <c r="W23" i="22"/>
  <c r="W24" i="22" s="1"/>
  <c r="W25" i="22" s="1"/>
  <c r="V24" i="22"/>
  <c r="R1" i="24"/>
  <c r="P1" i="24"/>
  <c r="N1" i="24"/>
  <c r="N4" i="24"/>
  <c r="C4" i="24"/>
  <c r="C3" i="24"/>
  <c r="L19" i="24"/>
  <c r="D19" i="24"/>
  <c r="F19" i="24"/>
  <c r="H19" i="24"/>
  <c r="J19" i="24"/>
  <c r="N19" i="24"/>
  <c r="D20" i="24"/>
  <c r="F20" i="24"/>
  <c r="H20" i="24"/>
  <c r="J20" i="24"/>
  <c r="L20" i="24"/>
  <c r="N20" i="24"/>
  <c r="C3" i="16" l="1"/>
  <c r="AC16" i="22"/>
  <c r="A37" i="24" s="1"/>
  <c r="Z16" i="22"/>
  <c r="A31" i="24"/>
  <c r="M9" i="12"/>
  <c r="N12" i="19"/>
  <c r="AB16" i="22"/>
  <c r="P20" i="24"/>
  <c r="P19" i="24"/>
  <c r="A34" i="24" l="1"/>
  <c r="P22" i="22"/>
  <c r="H12" i="19"/>
  <c r="H22" i="22"/>
  <c r="A28" i="24"/>
  <c r="I9" i="12"/>
  <c r="C2" i="16"/>
  <c r="W8" i="19"/>
  <c r="T8" i="19"/>
  <c r="Q8" i="19"/>
  <c r="W7" i="19"/>
  <c r="T7" i="19"/>
  <c r="Q7" i="19"/>
  <c r="D6" i="19"/>
  <c r="M1" i="18"/>
  <c r="M1" i="17"/>
  <c r="L3" i="12"/>
  <c r="D46" i="17"/>
  <c r="V24" i="19"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<sst xmlns="http://schemas.openxmlformats.org/spreadsheetml/2006/main" count="837" uniqueCount="411">
  <si>
    <t>様</t>
    <rPh sb="0" eb="1">
      <t>サマ</t>
    </rPh>
    <phoneticPr fontId="2"/>
  </si>
  <si>
    <t>NO.</t>
    <phoneticPr fontId="2"/>
  </si>
  <si>
    <t>使　用　料　計　算　書</t>
    <rPh sb="0" eb="1">
      <t>ツカ</t>
    </rPh>
    <rPh sb="2" eb="3">
      <t>ヨウ</t>
    </rPh>
    <rPh sb="4" eb="5">
      <t>リョウ</t>
    </rPh>
    <rPh sb="6" eb="7">
      <t>ケイ</t>
    </rPh>
    <rPh sb="8" eb="9">
      <t>ザン</t>
    </rPh>
    <rPh sb="10" eb="11">
      <t>ショ</t>
    </rPh>
    <phoneticPr fontId="2"/>
  </si>
  <si>
    <t>福井県立三方青年の家</t>
    <rPh sb="0" eb="2">
      <t>フクイ</t>
    </rPh>
    <rPh sb="2" eb="4">
      <t>ケンリツ</t>
    </rPh>
    <rPh sb="4" eb="6">
      <t>ミカタ</t>
    </rPh>
    <rPh sb="6" eb="8">
      <t>セイネン</t>
    </rPh>
    <rPh sb="9" eb="10">
      <t>イエ</t>
    </rPh>
    <phoneticPr fontId="2"/>
  </si>
  <si>
    <t>月日</t>
    <rPh sb="0" eb="2">
      <t>ツキヒ</t>
    </rPh>
    <phoneticPr fontId="2"/>
  </si>
  <si>
    <t>利用
施設</t>
    <rPh sb="0" eb="2">
      <t>リヨウ</t>
    </rPh>
    <rPh sb="3" eb="5">
      <t>シセツ</t>
    </rPh>
    <phoneticPr fontId="2"/>
  </si>
  <si>
    <t>使  用  時  間</t>
    <rPh sb="0" eb="1">
      <t>ツカ</t>
    </rPh>
    <rPh sb="3" eb="4">
      <t>ヨウ</t>
    </rPh>
    <rPh sb="6" eb="7">
      <t>トキ</t>
    </rPh>
    <rPh sb="9" eb="10">
      <t>アイダ</t>
    </rPh>
    <phoneticPr fontId="2"/>
  </si>
  <si>
    <t>使用料
（円）</t>
    <rPh sb="0" eb="3">
      <t>シヨウリョウ</t>
    </rPh>
    <rPh sb="5" eb="6">
      <t>エン</t>
    </rPh>
    <phoneticPr fontId="2"/>
  </si>
  <si>
    <t>　　　参　　　　　　　　　考</t>
    <rPh sb="3" eb="4">
      <t>サン</t>
    </rPh>
    <rPh sb="13" eb="14">
      <t>コウ</t>
    </rPh>
    <phoneticPr fontId="2"/>
  </si>
  <si>
    <t>午前</t>
    <rPh sb="0" eb="2">
      <t>ゴゼン</t>
    </rPh>
    <phoneticPr fontId="2"/>
  </si>
  <si>
    <t>午後</t>
    <rPh sb="0" eb="2">
      <t>ゴゴ</t>
    </rPh>
    <phoneticPr fontId="2"/>
  </si>
  <si>
    <t>夜</t>
    <rPh sb="0" eb="1">
      <t>ヨル</t>
    </rPh>
    <phoneticPr fontId="2"/>
  </si>
  <si>
    <r>
      <t>計</t>
    </r>
    <r>
      <rPr>
        <b/>
        <sz val="10"/>
        <rFont val="ＭＳ Ｐゴシック"/>
        <family val="3"/>
        <charset val="128"/>
      </rPr>
      <t>（時間）</t>
    </r>
    <rPh sb="0" eb="1">
      <t>ケイ</t>
    </rPh>
    <rPh sb="2" eb="4">
      <t>ジカン</t>
    </rPh>
    <phoneticPr fontId="2"/>
  </si>
  <si>
    <t>合計時間</t>
    <rPh sb="0" eb="2">
      <t>ゴウケイ</t>
    </rPh>
    <rPh sb="2" eb="4">
      <t>ジカン</t>
    </rPh>
    <phoneticPr fontId="2"/>
  </si>
  <si>
    <t>リスト</t>
    <phoneticPr fontId="2"/>
  </si>
  <si>
    <t xml:space="preserve"> </t>
    <phoneticPr fontId="2"/>
  </si>
  <si>
    <t>研修室</t>
    <rPh sb="0" eb="3">
      <t>ケンシュウシツ</t>
    </rPh>
    <phoneticPr fontId="2"/>
  </si>
  <si>
    <t>小研修室</t>
    <rPh sb="0" eb="4">
      <t>ショウケンシュウシツ</t>
    </rPh>
    <phoneticPr fontId="2"/>
  </si>
  <si>
    <t>体育館</t>
    <rPh sb="0" eb="3">
      <t>タイイクカン</t>
    </rPh>
    <phoneticPr fontId="2"/>
  </si>
  <si>
    <t>和室</t>
    <rPh sb="0" eb="2">
      <t>ワシツ</t>
    </rPh>
    <phoneticPr fontId="2"/>
  </si>
  <si>
    <t>多目的ホール</t>
    <rPh sb="0" eb="3">
      <t>タモクテキ</t>
    </rPh>
    <phoneticPr fontId="2"/>
  </si>
  <si>
    <t>　</t>
    <phoneticPr fontId="2"/>
  </si>
  <si>
    <t>小　　計</t>
    <rPh sb="0" eb="1">
      <t>ショウ</t>
    </rPh>
    <rPh sb="3" eb="4">
      <t>ケイ</t>
    </rPh>
    <phoneticPr fontId="2"/>
  </si>
  <si>
    <t>宿泊室</t>
    <rPh sb="0" eb="3">
      <t>シュクハクシツ</t>
    </rPh>
    <phoneticPr fontId="2"/>
  </si>
  <si>
    <t>宿泊料区分</t>
    <rPh sb="0" eb="3">
      <t>シュクハクリョウ</t>
    </rPh>
    <rPh sb="3" eb="5">
      <t>クブン</t>
    </rPh>
    <phoneticPr fontId="2"/>
  </si>
  <si>
    <t>宿泊実人数</t>
    <rPh sb="0" eb="2">
      <t>シュクハク</t>
    </rPh>
    <rPh sb="2" eb="3">
      <t>ミ</t>
    </rPh>
    <rPh sb="3" eb="5">
      <t>ニンズウ</t>
    </rPh>
    <phoneticPr fontId="2"/>
  </si>
  <si>
    <t>宿泊延人数</t>
    <rPh sb="0" eb="2">
      <t>シュクハク</t>
    </rPh>
    <rPh sb="2" eb="3">
      <t>ノ</t>
    </rPh>
    <rPh sb="3" eb="5">
      <t>ニンズウ</t>
    </rPh>
    <phoneticPr fontId="2"/>
  </si>
  <si>
    <t>単価
（円）</t>
    <rPh sb="0" eb="2">
      <t>タンカ</t>
    </rPh>
    <rPh sb="4" eb="5">
      <t>エン</t>
    </rPh>
    <phoneticPr fontId="2"/>
  </si>
  <si>
    <t>宿泊料
（円）</t>
    <rPh sb="0" eb="3">
      <t>シュクハクリョウ</t>
    </rPh>
    <rPh sb="5" eb="6">
      <t>エン</t>
    </rPh>
    <phoneticPr fontId="2"/>
  </si>
  <si>
    <t>小・中学生</t>
    <rPh sb="0" eb="1">
      <t>ショウ</t>
    </rPh>
    <rPh sb="2" eb="3">
      <t>チュウ</t>
    </rPh>
    <rPh sb="3" eb="5">
      <t>ガクセイ</t>
    </rPh>
    <phoneticPr fontId="2"/>
  </si>
  <si>
    <t>人</t>
    <rPh sb="0" eb="1">
      <t>ニン</t>
    </rPh>
    <phoneticPr fontId="2"/>
  </si>
  <si>
    <t>～</t>
    <phoneticPr fontId="2"/>
  </si>
  <si>
    <t>高　校　生</t>
    <rPh sb="0" eb="1">
      <t>タカ</t>
    </rPh>
    <rPh sb="2" eb="3">
      <t>コウ</t>
    </rPh>
    <rPh sb="4" eb="5">
      <t>ショウ</t>
    </rPh>
    <phoneticPr fontId="2"/>
  </si>
  <si>
    <t>２６才未満</t>
    <rPh sb="2" eb="3">
      <t>サイ</t>
    </rPh>
    <rPh sb="3" eb="5">
      <t>ミマン</t>
    </rPh>
    <phoneticPr fontId="2"/>
  </si>
  <si>
    <t>２６才以上</t>
    <rPh sb="2" eb="3">
      <t>サイ</t>
    </rPh>
    <rPh sb="3" eb="5">
      <t>イジョウ</t>
    </rPh>
    <phoneticPr fontId="2"/>
  </si>
  <si>
    <t>合　計</t>
    <rPh sb="0" eb="1">
      <t>ゴウ</t>
    </rPh>
    <rPh sb="2" eb="3">
      <t>ケイ</t>
    </rPh>
    <phoneticPr fontId="2"/>
  </si>
  <si>
    <t>年</t>
    <rPh sb="0" eb="1">
      <t>ネン</t>
    </rPh>
    <phoneticPr fontId="2"/>
  </si>
  <si>
    <t>月</t>
    <rPh sb="0" eb="1">
      <t>ガツ</t>
    </rPh>
    <phoneticPr fontId="2"/>
  </si>
  <si>
    <t>日</t>
    <rPh sb="0" eb="1">
      <t>ヒ</t>
    </rPh>
    <phoneticPr fontId="2"/>
  </si>
  <si>
    <t>福青三第</t>
    <rPh sb="0" eb="2">
      <t>フクアオ</t>
    </rPh>
    <rPh sb="2" eb="3">
      <t>サン</t>
    </rPh>
    <rPh sb="3" eb="4">
      <t>ダイ</t>
    </rPh>
    <phoneticPr fontId="2"/>
  </si>
  <si>
    <t>　　</t>
    <phoneticPr fontId="2"/>
  </si>
  <si>
    <t>号</t>
    <rPh sb="0" eb="1">
      <t>ゴウ</t>
    </rPh>
    <phoneticPr fontId="2"/>
  </si>
  <si>
    <t>福井県立三方青年の家所長</t>
    <rPh sb="0" eb="4">
      <t>フクイケンリツ</t>
    </rPh>
    <rPh sb="4" eb="8">
      <t>ミカタセイネン</t>
    </rPh>
    <rPh sb="9" eb="10">
      <t>イエ</t>
    </rPh>
    <rPh sb="10" eb="12">
      <t>ショチョウ</t>
    </rPh>
    <phoneticPr fontId="2"/>
  </si>
  <si>
    <t>福井県立三方青年の家使用承認書</t>
    <rPh sb="0" eb="3">
      <t>フクイケン</t>
    </rPh>
    <rPh sb="3" eb="4">
      <t>リツ</t>
    </rPh>
    <rPh sb="4" eb="8">
      <t>ミカタセイネン</t>
    </rPh>
    <rPh sb="9" eb="10">
      <t>イエ</t>
    </rPh>
    <rPh sb="10" eb="15">
      <t>シヨウショウニンショ</t>
    </rPh>
    <phoneticPr fontId="2"/>
  </si>
  <si>
    <t>付けで申請のありました三方青年の家の使用について</t>
    <phoneticPr fontId="2"/>
  </si>
  <si>
    <t>下記の通り承認します。</t>
    <phoneticPr fontId="2"/>
  </si>
  <si>
    <t>記</t>
    <rPh sb="0" eb="1">
      <t>キ</t>
    </rPh>
    <phoneticPr fontId="2"/>
  </si>
  <si>
    <t>目     的</t>
    <rPh sb="0" eb="1">
      <t>メ</t>
    </rPh>
    <rPh sb="6" eb="7">
      <t>マト</t>
    </rPh>
    <phoneticPr fontId="2"/>
  </si>
  <si>
    <t>使用期間</t>
    <rPh sb="0" eb="4">
      <t>シヨウキカン</t>
    </rPh>
    <phoneticPr fontId="2"/>
  </si>
  <si>
    <t>使用施設名</t>
    <rPh sb="0" eb="2">
      <t>シヨウ</t>
    </rPh>
    <rPh sb="2" eb="5">
      <t>シセツメイ</t>
    </rPh>
    <phoneticPr fontId="2"/>
  </si>
  <si>
    <t>備     考</t>
    <rPh sb="0" eb="1">
      <t>ビ</t>
    </rPh>
    <rPh sb="6" eb="7">
      <t>コウ</t>
    </rPh>
    <phoneticPr fontId="2"/>
  </si>
  <si>
    <t>引率責任者</t>
    <rPh sb="0" eb="2">
      <t>インソツ</t>
    </rPh>
    <rPh sb="2" eb="5">
      <t>セキニンシャ</t>
    </rPh>
    <phoneticPr fontId="2"/>
  </si>
  <si>
    <t>※予約について</t>
    <rPh sb="1" eb="3">
      <t>ヨヤク</t>
    </rPh>
    <phoneticPr fontId="2"/>
  </si>
  <si>
    <t>・</t>
    <phoneticPr fontId="2"/>
  </si>
  <si>
    <t>利用したい月の１年前の１日より申込みを受付けます。ただし、１日が休所日の場合は翌日からとなります。（１月は４日より）</t>
    <phoneticPr fontId="2"/>
  </si>
  <si>
    <t>受付時間は８：３０～１７：００です。</t>
    <phoneticPr fontId="2"/>
  </si>
  <si>
    <t>繁忙期は、他団体との調整をさせていただくことがありますので、ご了承ください。</t>
    <phoneticPr fontId="2"/>
  </si>
  <si>
    <t>令和</t>
    <rPh sb="0" eb="2">
      <t>レイワ</t>
    </rPh>
    <phoneticPr fontId="20"/>
  </si>
  <si>
    <t>年</t>
    <rPh sb="0" eb="1">
      <t>ネン</t>
    </rPh>
    <phoneticPr fontId="20"/>
  </si>
  <si>
    <t>月</t>
    <rPh sb="0" eb="1">
      <t>ガツ</t>
    </rPh>
    <phoneticPr fontId="20"/>
  </si>
  <si>
    <t>日</t>
    <rPh sb="0" eb="1">
      <t>ニチ</t>
    </rPh>
    <phoneticPr fontId="20"/>
  </si>
  <si>
    <r>
      <rPr>
        <sz val="14"/>
        <color rgb="FF000000"/>
        <rFont val="游ゴシック"/>
        <family val="3"/>
        <charset val="128"/>
      </rPr>
      <t>福井県立三方青年の家所長</t>
    </r>
    <r>
      <rPr>
        <sz val="11"/>
        <color indexed="8"/>
        <rFont val="游ゴシック"/>
        <family val="3"/>
        <charset val="128"/>
      </rPr>
      <t>　様</t>
    </r>
    <rPh sb="0" eb="3">
      <t>フクイケン</t>
    </rPh>
    <rPh sb="3" eb="4">
      <t>リツ</t>
    </rPh>
    <rPh sb="4" eb="6">
      <t>ミカタ</t>
    </rPh>
    <rPh sb="6" eb="8">
      <t>セイネン</t>
    </rPh>
    <rPh sb="9" eb="10">
      <t>イエ</t>
    </rPh>
    <rPh sb="10" eb="12">
      <t>ショチョウ</t>
    </rPh>
    <rPh sb="13" eb="14">
      <t>サマ</t>
    </rPh>
    <phoneticPr fontId="20"/>
  </si>
  <si>
    <t>団体名</t>
    <rPh sb="0" eb="2">
      <t>ダンタイ</t>
    </rPh>
    <rPh sb="2" eb="3">
      <t>メイ</t>
    </rPh>
    <phoneticPr fontId="20"/>
  </si>
  <si>
    <t>住所</t>
    <rPh sb="0" eb="2">
      <t>ジュウショ</t>
    </rPh>
    <phoneticPr fontId="20"/>
  </si>
  <si>
    <t>〒</t>
    <phoneticPr fontId="20"/>
  </si>
  <si>
    <t>ー</t>
    <phoneticPr fontId="2"/>
  </si>
  <si>
    <t>責任者名</t>
    <rPh sb="0" eb="3">
      <t>セキニンシャ</t>
    </rPh>
    <rPh sb="3" eb="4">
      <t>メイ</t>
    </rPh>
    <phoneticPr fontId="20"/>
  </si>
  <si>
    <t>電話番号</t>
    <rPh sb="0" eb="2">
      <t>デンワ</t>
    </rPh>
    <rPh sb="2" eb="4">
      <t>バンゴウ</t>
    </rPh>
    <phoneticPr fontId="20"/>
  </si>
  <si>
    <t>メールアドレス</t>
    <phoneticPr fontId="20"/>
  </si>
  <si>
    <t>青年の家使用申請書</t>
    <rPh sb="0" eb="2">
      <t>セイネン</t>
    </rPh>
    <rPh sb="3" eb="4">
      <t>イエ</t>
    </rPh>
    <rPh sb="4" eb="6">
      <t>シヨウ</t>
    </rPh>
    <rPh sb="6" eb="9">
      <t>シンセイショ</t>
    </rPh>
    <phoneticPr fontId="20"/>
  </si>
  <si>
    <t>青年の家を使用したいので、下記のとおり申請いたします。</t>
    <rPh sb="0" eb="2">
      <t>セイネン</t>
    </rPh>
    <rPh sb="3" eb="4">
      <t>イエ</t>
    </rPh>
    <rPh sb="5" eb="7">
      <t>シヨウ</t>
    </rPh>
    <rPh sb="13" eb="15">
      <t>カキ</t>
    </rPh>
    <rPh sb="19" eb="21">
      <t>シンセイ</t>
    </rPh>
    <phoneticPr fontId="20"/>
  </si>
  <si>
    <t>記</t>
    <rPh sb="0" eb="1">
      <t>キ</t>
    </rPh>
    <phoneticPr fontId="20"/>
  </si>
  <si>
    <t>事業名</t>
    <rPh sb="0" eb="2">
      <t>ジギョウ</t>
    </rPh>
    <rPh sb="2" eb="3">
      <t>メイ</t>
    </rPh>
    <phoneticPr fontId="20"/>
  </si>
  <si>
    <t>目的</t>
    <rPh sb="0" eb="2">
      <t>モクテキ</t>
    </rPh>
    <phoneticPr fontId="20"/>
  </si>
  <si>
    <t>使用期間</t>
    <rPh sb="0" eb="2">
      <t>シヨウ</t>
    </rPh>
    <rPh sb="2" eb="4">
      <t>キカン</t>
    </rPh>
    <phoneticPr fontId="20"/>
  </si>
  <si>
    <t>時</t>
    <rPh sb="0" eb="1">
      <t>ジ</t>
    </rPh>
    <phoneticPr fontId="20"/>
  </si>
  <si>
    <t>分</t>
    <rPh sb="0" eb="1">
      <t>フン</t>
    </rPh>
    <phoneticPr fontId="20"/>
  </si>
  <si>
    <t>から</t>
    <phoneticPr fontId="20"/>
  </si>
  <si>
    <t>まで</t>
    <phoneticPr fontId="20"/>
  </si>
  <si>
    <r>
      <t xml:space="preserve">対象
</t>
    </r>
    <r>
      <rPr>
        <b/>
        <sz val="8"/>
        <color theme="1"/>
        <rFont val="游ゴシック"/>
        <family val="3"/>
        <charset val="128"/>
      </rPr>
      <t>※○を記入</t>
    </r>
    <rPh sb="0" eb="2">
      <t>タイショウ</t>
    </rPh>
    <rPh sb="6" eb="8">
      <t>キニュウ</t>
    </rPh>
    <phoneticPr fontId="20"/>
  </si>
  <si>
    <t>幼児</t>
    <rPh sb="0" eb="2">
      <t>ヨウジ</t>
    </rPh>
    <phoneticPr fontId="20"/>
  </si>
  <si>
    <t>小学生</t>
    <rPh sb="0" eb="3">
      <t>ショウガクセイ</t>
    </rPh>
    <phoneticPr fontId="20"/>
  </si>
  <si>
    <t>中学生</t>
    <rPh sb="0" eb="3">
      <t>チュウガクセイ</t>
    </rPh>
    <phoneticPr fontId="20"/>
  </si>
  <si>
    <t>高校生</t>
    <rPh sb="0" eb="3">
      <t>コウコウセイ</t>
    </rPh>
    <phoneticPr fontId="20"/>
  </si>
  <si>
    <t>大学生</t>
    <rPh sb="0" eb="3">
      <t>ダイガクセイ</t>
    </rPh>
    <phoneticPr fontId="20"/>
  </si>
  <si>
    <t>一般</t>
    <rPh sb="0" eb="2">
      <t>イッパン</t>
    </rPh>
    <phoneticPr fontId="20"/>
  </si>
  <si>
    <t>参加人員</t>
    <rPh sb="0" eb="2">
      <t>サンカ</t>
    </rPh>
    <rPh sb="2" eb="4">
      <t>ジンイン</t>
    </rPh>
    <phoneticPr fontId="20"/>
  </si>
  <si>
    <t>男</t>
    <rPh sb="0" eb="1">
      <t>オトコ</t>
    </rPh>
    <phoneticPr fontId="20"/>
  </si>
  <si>
    <t>女</t>
    <rPh sb="0" eb="1">
      <t>オンナ</t>
    </rPh>
    <phoneticPr fontId="20"/>
  </si>
  <si>
    <t>合計</t>
    <rPh sb="0" eb="2">
      <t>ゴウケイ</t>
    </rPh>
    <phoneticPr fontId="20"/>
  </si>
  <si>
    <t>名</t>
    <rPh sb="0" eb="1">
      <t>メイ</t>
    </rPh>
    <phoneticPr fontId="20"/>
  </si>
  <si>
    <t>食事人員</t>
    <rPh sb="0" eb="2">
      <t>ショクジ</t>
    </rPh>
    <rPh sb="2" eb="4">
      <t>ジンイン</t>
    </rPh>
    <phoneticPr fontId="20"/>
  </si>
  <si>
    <t>朝</t>
    <rPh sb="0" eb="1">
      <t>アサ</t>
    </rPh>
    <phoneticPr fontId="20"/>
  </si>
  <si>
    <t>昼</t>
    <rPh sb="0" eb="1">
      <t>ヒル</t>
    </rPh>
    <phoneticPr fontId="20"/>
  </si>
  <si>
    <t>夜</t>
    <rPh sb="0" eb="1">
      <t>ヨル</t>
    </rPh>
    <phoneticPr fontId="20"/>
  </si>
  <si>
    <t>宿泊人員</t>
    <rPh sb="0" eb="2">
      <t>シュクハク</t>
    </rPh>
    <rPh sb="2" eb="4">
      <t>ジンイン</t>
    </rPh>
    <phoneticPr fontId="20"/>
  </si>
  <si>
    <r>
      <t xml:space="preserve">使用を
希望する
室名
</t>
    </r>
    <r>
      <rPr>
        <b/>
        <sz val="8"/>
        <color theme="1"/>
        <rFont val="游ゴシック"/>
        <family val="3"/>
        <charset val="128"/>
      </rPr>
      <t>※○を選ぶ</t>
    </r>
    <rPh sb="0" eb="2">
      <t>シヨウ</t>
    </rPh>
    <rPh sb="4" eb="6">
      <t>キボウ</t>
    </rPh>
    <rPh sb="9" eb="11">
      <t>シツメイ</t>
    </rPh>
    <rPh sb="15" eb="16">
      <t>エラ</t>
    </rPh>
    <phoneticPr fontId="20"/>
  </si>
  <si>
    <t>小研修室</t>
    <rPh sb="0" eb="4">
      <t>ショウケンシュウシツ</t>
    </rPh>
    <phoneticPr fontId="20"/>
  </si>
  <si>
    <t>大研修室</t>
    <rPh sb="0" eb="4">
      <t>ダイケンシュウシツ</t>
    </rPh>
    <phoneticPr fontId="20"/>
  </si>
  <si>
    <t>会議室</t>
    <rPh sb="0" eb="3">
      <t>カイギシツ</t>
    </rPh>
    <phoneticPr fontId="20"/>
  </si>
  <si>
    <t>体育館</t>
    <rPh sb="0" eb="3">
      <t>タイイクカン</t>
    </rPh>
    <phoneticPr fontId="20"/>
  </si>
  <si>
    <t>多目的ホール</t>
    <rPh sb="0" eb="3">
      <t>タモクテキ</t>
    </rPh>
    <phoneticPr fontId="20"/>
  </si>
  <si>
    <t>和室</t>
    <rPh sb="0" eb="2">
      <t>ワシツ</t>
    </rPh>
    <phoneticPr fontId="20"/>
  </si>
  <si>
    <t>食堂</t>
    <rPh sb="0" eb="2">
      <t>ショクドウ</t>
    </rPh>
    <phoneticPr fontId="20"/>
  </si>
  <si>
    <t>宿泊室</t>
    <rPh sb="0" eb="3">
      <t>シュクハクシツ</t>
    </rPh>
    <phoneticPr fontId="20"/>
  </si>
  <si>
    <t>キャンプ場</t>
    <rPh sb="4" eb="5">
      <t>ジョウ</t>
    </rPh>
    <phoneticPr fontId="20"/>
  </si>
  <si>
    <t>野外炊さん場</t>
    <rPh sb="0" eb="2">
      <t>ヤガイ</t>
    </rPh>
    <rPh sb="2" eb="3">
      <t>スイ</t>
    </rPh>
    <rPh sb="5" eb="6">
      <t>ジョウ</t>
    </rPh>
    <phoneticPr fontId="20"/>
  </si>
  <si>
    <t>使用する
設備器具類</t>
    <rPh sb="0" eb="2">
      <t>シヨウ</t>
    </rPh>
    <rPh sb="5" eb="7">
      <t>セツビ</t>
    </rPh>
    <rPh sb="7" eb="9">
      <t>キグ</t>
    </rPh>
    <rPh sb="9" eb="10">
      <t>ルイ</t>
    </rPh>
    <phoneticPr fontId="20"/>
  </si>
  <si>
    <t>引率責任者名</t>
    <rPh sb="0" eb="2">
      <t>インソツ</t>
    </rPh>
    <rPh sb="2" eb="5">
      <t>セキニンシャ</t>
    </rPh>
    <rPh sb="5" eb="6">
      <t>メイ</t>
    </rPh>
    <phoneticPr fontId="20"/>
  </si>
  <si>
    <r>
      <t xml:space="preserve">引率責任者電話番号
</t>
    </r>
    <r>
      <rPr>
        <b/>
        <sz val="9"/>
        <color theme="1"/>
        <rFont val="游ゴシック"/>
        <family val="3"/>
        <charset val="128"/>
      </rPr>
      <t>(連絡の取れる電話番号）</t>
    </r>
    <rPh sb="0" eb="2">
      <t>インソツ</t>
    </rPh>
    <rPh sb="2" eb="5">
      <t>セキニンシャ</t>
    </rPh>
    <rPh sb="5" eb="7">
      <t>デンワ</t>
    </rPh>
    <rPh sb="7" eb="9">
      <t>バンゴウ</t>
    </rPh>
    <rPh sb="11" eb="13">
      <t>レンラク</t>
    </rPh>
    <rPh sb="14" eb="15">
      <t>ト</t>
    </rPh>
    <rPh sb="17" eb="21">
      <t>デンワバンゴウ</t>
    </rPh>
    <phoneticPr fontId="20"/>
  </si>
  <si>
    <t>引率責任者
メールアドレス</t>
    <rPh sb="0" eb="2">
      <t>インソツ</t>
    </rPh>
    <rPh sb="2" eb="5">
      <t>セキニンシャ</t>
    </rPh>
    <phoneticPr fontId="2"/>
  </si>
  <si>
    <t>※事務連絡にメールを利用しますので、必ず記入してください</t>
    <rPh sb="1" eb="5">
      <t>ジムレンラク</t>
    </rPh>
    <rPh sb="10" eb="12">
      <t>リヨウ</t>
    </rPh>
    <rPh sb="18" eb="19">
      <t>カナラ</t>
    </rPh>
    <rPh sb="20" eb="22">
      <t>キニュウ</t>
    </rPh>
    <phoneticPr fontId="2"/>
  </si>
  <si>
    <r>
      <t xml:space="preserve">備考
</t>
    </r>
    <r>
      <rPr>
        <b/>
        <sz val="8"/>
        <color theme="1"/>
        <rFont val="游ゴシック"/>
        <family val="3"/>
        <charset val="128"/>
      </rPr>
      <t>※利用プログラムを記載</t>
    </r>
    <rPh sb="0" eb="2">
      <t>ビコウ</t>
    </rPh>
    <rPh sb="4" eb="6">
      <t>リヨウ</t>
    </rPh>
    <rPh sb="12" eb="14">
      <t>キサイ</t>
    </rPh>
    <phoneticPr fontId="20"/>
  </si>
  <si>
    <t>研　修　プ　ロ　グ　ラ　ム</t>
    <rPh sb="0" eb="1">
      <t>ケン</t>
    </rPh>
    <rPh sb="2" eb="3">
      <t>シュウ</t>
    </rPh>
    <phoneticPr fontId="2"/>
  </si>
  <si>
    <t>№（　　）　　</t>
    <phoneticPr fontId="2"/>
  </si>
  <si>
    <t>団体作成のプログラム提出で代替可</t>
    <rPh sb="0" eb="2">
      <t>ダンタイ</t>
    </rPh>
    <rPh sb="2" eb="4">
      <t>サクセイ</t>
    </rPh>
    <rPh sb="10" eb="12">
      <t>テイシュツ</t>
    </rPh>
    <rPh sb="13" eb="15">
      <t>ダイタイ</t>
    </rPh>
    <rPh sb="15" eb="16">
      <t>カ</t>
    </rPh>
    <phoneticPr fontId="2"/>
  </si>
  <si>
    <t>団体名</t>
    <rPh sb="0" eb="2">
      <t>ダンタイ</t>
    </rPh>
    <rPh sb="2" eb="3">
      <t>ナ</t>
    </rPh>
    <phoneticPr fontId="2"/>
  </si>
  <si>
    <t>プログラム例</t>
    <rPh sb="5" eb="6">
      <t>レイ</t>
    </rPh>
    <phoneticPr fontId="2"/>
  </si>
  <si>
    <t>研　　　修　　　内　　　容</t>
    <rPh sb="0" eb="1">
      <t>ケン</t>
    </rPh>
    <rPh sb="4" eb="5">
      <t>シュウ</t>
    </rPh>
    <rPh sb="8" eb="9">
      <t>ウチ</t>
    </rPh>
    <rPh sb="12" eb="13">
      <t>カタチ</t>
    </rPh>
    <phoneticPr fontId="2"/>
  </si>
  <si>
    <t>起床</t>
    <rPh sb="0" eb="2">
      <t>キショウ</t>
    </rPh>
    <phoneticPr fontId="2"/>
  </si>
  <si>
    <t>荷物の整頓</t>
    <rPh sb="0" eb="2">
      <t>ニモツ</t>
    </rPh>
    <rPh sb="3" eb="5">
      <t>セイトン</t>
    </rPh>
    <phoneticPr fontId="2"/>
  </si>
  <si>
    <t>朝食</t>
    <rPh sb="0" eb="2">
      <t>チョウショク</t>
    </rPh>
    <phoneticPr fontId="2"/>
  </si>
  <si>
    <t>荷物の移動</t>
    <rPh sb="0" eb="2">
      <t>ニモツ</t>
    </rPh>
    <rPh sb="3" eb="5">
      <t>イドウ</t>
    </rPh>
    <phoneticPr fontId="2"/>
  </si>
  <si>
    <t>清掃～点検</t>
  </si>
  <si>
    <t>研修①</t>
    <rPh sb="0" eb="2">
      <t>ケンシュウ</t>
    </rPh>
    <phoneticPr fontId="2"/>
  </si>
  <si>
    <t>昼食</t>
    <rPh sb="0" eb="2">
      <t>チュウショク</t>
    </rPh>
    <phoneticPr fontId="2"/>
  </si>
  <si>
    <t>研修②</t>
    <rPh sb="0" eb="2">
      <t>ケンシュウ</t>
    </rPh>
    <phoneticPr fontId="2"/>
  </si>
  <si>
    <t>夕食</t>
    <rPh sb="0" eb="2">
      <t>ユウショク</t>
    </rPh>
    <phoneticPr fontId="2"/>
  </si>
  <si>
    <t>研修③</t>
    <rPh sb="0" eb="2">
      <t>ケンシュウ</t>
    </rPh>
    <phoneticPr fontId="2"/>
  </si>
  <si>
    <t>入浴</t>
    <rPh sb="0" eb="2">
      <t>ニュウヨク</t>
    </rPh>
    <phoneticPr fontId="2"/>
  </si>
  <si>
    <t>就寝</t>
    <rPh sb="0" eb="2">
      <t>シュウシン</t>
    </rPh>
    <phoneticPr fontId="2"/>
  </si>
  <si>
    <t>令和</t>
    <rPh sb="0" eb="2">
      <t>レイワ</t>
    </rPh>
    <phoneticPr fontId="2"/>
  </si>
  <si>
    <t>日</t>
    <rPh sb="0" eb="1">
      <t>ニチ</t>
    </rPh>
    <phoneticPr fontId="2"/>
  </si>
  <si>
    <t>使用明細書</t>
    <rPh sb="0" eb="2">
      <t>シヨウ</t>
    </rPh>
    <rPh sb="2" eb="5">
      <t>メイサイショ</t>
    </rPh>
    <phoneticPr fontId="2"/>
  </si>
  <si>
    <t>団体名</t>
    <rPh sb="0" eb="2">
      <t>ダンタイ</t>
    </rPh>
    <rPh sb="2" eb="3">
      <t>メイ</t>
    </rPh>
    <phoneticPr fontId="2"/>
  </si>
  <si>
    <t>利用期間</t>
    <rPh sb="0" eb="2">
      <t>リヨウ</t>
    </rPh>
    <rPh sb="2" eb="4">
      <t>キカン</t>
    </rPh>
    <phoneticPr fontId="2"/>
  </si>
  <si>
    <t>住　所</t>
    <rPh sb="0" eb="1">
      <t>ジュウ</t>
    </rPh>
    <rPh sb="2" eb="3">
      <t>トコロ</t>
    </rPh>
    <phoneticPr fontId="2"/>
  </si>
  <si>
    <t>電話番号</t>
    <rPh sb="0" eb="2">
      <t>デンワ</t>
    </rPh>
    <rPh sb="2" eb="4">
      <t>バンゴウ</t>
    </rPh>
    <phoneticPr fontId="2"/>
  </si>
  <si>
    <t>１　利　用　区　分</t>
    <rPh sb="2" eb="3">
      <t>トシ</t>
    </rPh>
    <rPh sb="4" eb="5">
      <t>ヨウ</t>
    </rPh>
    <rPh sb="6" eb="7">
      <t>ク</t>
    </rPh>
    <rPh sb="8" eb="9">
      <t>フン</t>
    </rPh>
    <phoneticPr fontId="2"/>
  </si>
  <si>
    <t>利用・宿泊月日</t>
    <rPh sb="0" eb="2">
      <t>リヨウ</t>
    </rPh>
    <rPh sb="3" eb="5">
      <t>シュクハク</t>
    </rPh>
    <rPh sb="5" eb="7">
      <t>ツキヒ</t>
    </rPh>
    <phoneticPr fontId="2"/>
  </si>
  <si>
    <t>幼児</t>
    <rPh sb="0" eb="2">
      <t>ヨウジ</t>
    </rPh>
    <phoneticPr fontId="2"/>
  </si>
  <si>
    <t>小学生</t>
    <rPh sb="0" eb="3">
      <t>ショウガクセイ</t>
    </rPh>
    <phoneticPr fontId="2"/>
  </si>
  <si>
    <t>中学生</t>
    <rPh sb="0" eb="3">
      <t>チュウガクセイ</t>
    </rPh>
    <phoneticPr fontId="2"/>
  </si>
  <si>
    <t>高校生</t>
    <rPh sb="0" eb="3">
      <t>コウコウセイ</t>
    </rPh>
    <phoneticPr fontId="2"/>
  </si>
  <si>
    <t>合　　計</t>
    <rPh sb="0" eb="1">
      <t>ゴウ</t>
    </rPh>
    <rPh sb="3" eb="4">
      <t>ケイ</t>
    </rPh>
    <phoneticPr fontId="2"/>
  </si>
  <si>
    <t>男</t>
    <rPh sb="0" eb="1">
      <t>オトコ</t>
    </rPh>
    <phoneticPr fontId="2"/>
  </si>
  <si>
    <t>女</t>
    <rPh sb="0" eb="1">
      <t>オンナ</t>
    </rPh>
    <phoneticPr fontId="2"/>
  </si>
  <si>
    <t>利用者数</t>
    <rPh sb="0" eb="2">
      <t>リヨウ</t>
    </rPh>
    <rPh sb="2" eb="3">
      <t>シャ</t>
    </rPh>
    <rPh sb="3" eb="4">
      <t>スウ</t>
    </rPh>
    <phoneticPr fontId="2"/>
  </si>
  <si>
    <t>宿泊者数</t>
    <rPh sb="0" eb="2">
      <t>シュクハク</t>
    </rPh>
    <rPh sb="2" eb="3">
      <t>シャ</t>
    </rPh>
    <rPh sb="3" eb="4">
      <t>スウ</t>
    </rPh>
    <phoneticPr fontId="2"/>
  </si>
  <si>
    <t>合計</t>
    <rPh sb="0" eb="2">
      <t>ゴウケイ</t>
    </rPh>
    <phoneticPr fontId="2"/>
  </si>
  <si>
    <r>
      <rPr>
        <b/>
        <sz val="14"/>
        <color indexed="8"/>
        <rFont val="游ゴシック"/>
        <family val="3"/>
        <charset val="128"/>
      </rPr>
      <t>２　体育館および研修室等施設利用時間</t>
    </r>
    <r>
      <rPr>
        <b/>
        <sz val="11"/>
        <rFont val="游ゴシック"/>
        <family val="3"/>
        <charset val="128"/>
      </rPr>
      <t>　（利用される時間帯に○をしてください）</t>
    </r>
    <rPh sb="2" eb="5">
      <t>タイイクカン</t>
    </rPh>
    <rPh sb="8" eb="12">
      <t>ケンシュウシツトウ</t>
    </rPh>
    <rPh sb="12" eb="14">
      <t>シセツ</t>
    </rPh>
    <rPh sb="14" eb="16">
      <t>リヨウ</t>
    </rPh>
    <rPh sb="16" eb="18">
      <t>ジカン</t>
    </rPh>
    <rPh sb="20" eb="22">
      <t>リヨウ</t>
    </rPh>
    <rPh sb="25" eb="28">
      <t>ジカンタイ</t>
    </rPh>
    <phoneticPr fontId="2"/>
  </si>
  <si>
    <t>場所
日</t>
    <rPh sb="0" eb="2">
      <t>バショ</t>
    </rPh>
    <rPh sb="3" eb="4">
      <t>ヒ</t>
    </rPh>
    <phoneticPr fontId="2"/>
  </si>
  <si>
    <r>
      <t xml:space="preserve">体育館
or
</t>
    </r>
    <r>
      <rPr>
        <sz val="7"/>
        <color indexed="8"/>
        <rFont val="游ゴシック"/>
        <family val="3"/>
        <charset val="128"/>
      </rPr>
      <t>多目的ホール</t>
    </r>
    <rPh sb="0" eb="3">
      <t>タイイクカン</t>
    </rPh>
    <rPh sb="7" eb="10">
      <t>タモクテキ</t>
    </rPh>
    <phoneticPr fontId="2"/>
  </si>
  <si>
    <t>大研修室</t>
    <rPh sb="0" eb="4">
      <t>ダイケンシュウシツ</t>
    </rPh>
    <phoneticPr fontId="2"/>
  </si>
  <si>
    <t>和　室</t>
    <rPh sb="0" eb="1">
      <t>ワ</t>
    </rPh>
    <rPh sb="2" eb="3">
      <t>シツ</t>
    </rPh>
    <phoneticPr fontId="2"/>
  </si>
  <si>
    <t>会議室</t>
    <rPh sb="0" eb="3">
      <t>カイギシツ</t>
    </rPh>
    <phoneticPr fontId="2"/>
  </si>
  <si>
    <t>野外
炊さん場</t>
    <rPh sb="0" eb="2">
      <t>ヤガイ</t>
    </rPh>
    <rPh sb="3" eb="4">
      <t>タ</t>
    </rPh>
    <rPh sb="6" eb="7">
      <t>バ</t>
    </rPh>
    <phoneticPr fontId="2"/>
  </si>
  <si>
    <t>つどいの
広場</t>
    <rPh sb="5" eb="7">
      <t>ヒロバ</t>
    </rPh>
    <phoneticPr fontId="2"/>
  </si>
  <si>
    <t>その他</t>
    <rPh sb="2" eb="3">
      <t>タ</t>
    </rPh>
    <phoneticPr fontId="2"/>
  </si>
  <si>
    <t>(            )</t>
    <phoneticPr fontId="2"/>
  </si>
  <si>
    <t>夜間</t>
    <rPh sb="0" eb="2">
      <t>ヤカン</t>
    </rPh>
    <phoneticPr fontId="2"/>
  </si>
  <si>
    <t>※大会議室の定員は９０名程度です。小研修室（定員４５名）２部屋を１つにして使用します。</t>
    <rPh sb="1" eb="5">
      <t>ダイカイギシツ</t>
    </rPh>
    <rPh sb="6" eb="8">
      <t>テイイン</t>
    </rPh>
    <rPh sb="11" eb="12">
      <t>メイ</t>
    </rPh>
    <rPh sb="12" eb="14">
      <t>テイド</t>
    </rPh>
    <rPh sb="17" eb="21">
      <t>ショウケンシュウシツ</t>
    </rPh>
    <rPh sb="22" eb="24">
      <t>テイイン</t>
    </rPh>
    <rPh sb="26" eb="27">
      <t>メイ</t>
    </rPh>
    <rPh sb="29" eb="31">
      <t>ヘヤ</t>
    </rPh>
    <rPh sb="37" eb="39">
      <t>シヨウ</t>
    </rPh>
    <phoneticPr fontId="2"/>
  </si>
  <si>
    <t>※宿泊室の洋室９・１０は小研修室（定員２０名程度）としてご利用できます。</t>
    <rPh sb="1" eb="4">
      <t>シュクハクシツ</t>
    </rPh>
    <rPh sb="5" eb="7">
      <t>ヨウシツ</t>
    </rPh>
    <rPh sb="12" eb="16">
      <t>ショウケンシュウシツ</t>
    </rPh>
    <rPh sb="17" eb="19">
      <t>テイイン</t>
    </rPh>
    <rPh sb="21" eb="22">
      <t>メイ</t>
    </rPh>
    <rPh sb="22" eb="24">
      <t>テイド</t>
    </rPh>
    <rPh sb="29" eb="31">
      <t>リヨウ</t>
    </rPh>
    <phoneticPr fontId="2"/>
  </si>
  <si>
    <t>※和室１，２はそれぞれ小研修室（各４８畳）としてご利用できます。</t>
    <rPh sb="1" eb="3">
      <t>ワシツ</t>
    </rPh>
    <rPh sb="11" eb="15">
      <t>ショウケンシュウシツ</t>
    </rPh>
    <rPh sb="16" eb="17">
      <t>カク</t>
    </rPh>
    <rPh sb="19" eb="20">
      <t>ジョウ</t>
    </rPh>
    <rPh sb="25" eb="27">
      <t>リヨウ</t>
    </rPh>
    <phoneticPr fontId="2"/>
  </si>
  <si>
    <t>※会議室は８名までの会議にご利用できます。</t>
    <rPh sb="1" eb="4">
      <t>カイギシツ</t>
    </rPh>
    <rPh sb="6" eb="7">
      <t>ナ</t>
    </rPh>
    <rPh sb="10" eb="12">
      <t>カイギ</t>
    </rPh>
    <rPh sb="14" eb="16">
      <t>リヨウ</t>
    </rPh>
    <phoneticPr fontId="2"/>
  </si>
  <si>
    <t>(No.</t>
    <phoneticPr fontId="2"/>
  </si>
  <si>
    <t>)</t>
    <phoneticPr fontId="2"/>
  </si>
  <si>
    <t>No.</t>
    <phoneticPr fontId="2"/>
  </si>
  <si>
    <t>氏名</t>
    <rPh sb="0" eb="2">
      <t>シメイ</t>
    </rPh>
    <phoneticPr fontId="2"/>
  </si>
  <si>
    <t>性別</t>
    <rPh sb="0" eb="2">
      <t>セイベツ</t>
    </rPh>
    <phoneticPr fontId="2"/>
  </si>
  <si>
    <t>年令</t>
    <rPh sb="0" eb="2">
      <t>ネンレイ</t>
    </rPh>
    <phoneticPr fontId="2"/>
  </si>
  <si>
    <t>学年
職名</t>
    <rPh sb="0" eb="2">
      <t>ガクネン</t>
    </rPh>
    <rPh sb="3" eb="5">
      <t>ショクメイ</t>
    </rPh>
    <phoneticPr fontId="2"/>
  </si>
  <si>
    <t>住　　　　　所</t>
    <rPh sb="0" eb="1">
      <t>ジュウ</t>
    </rPh>
    <rPh sb="6" eb="7">
      <t>トコロ</t>
    </rPh>
    <phoneticPr fontId="2"/>
  </si>
  <si>
    <t>宿泊日（○または×で記入）</t>
    <rPh sb="0" eb="2">
      <t>シュクハク</t>
    </rPh>
    <rPh sb="2" eb="3">
      <t>ビ</t>
    </rPh>
    <rPh sb="10" eb="12">
      <t>キニュウ</t>
    </rPh>
    <phoneticPr fontId="2"/>
  </si>
  <si>
    <t>　※人数が多い場合は、このシートを複製し、シートを増やしてご記入ください。</t>
    <rPh sb="2" eb="4">
      <t>ニンズウ</t>
    </rPh>
    <rPh sb="5" eb="6">
      <t>オオ</t>
    </rPh>
    <rPh sb="7" eb="9">
      <t>バアイ</t>
    </rPh>
    <rPh sb="17" eb="19">
      <t>フクセイ</t>
    </rPh>
    <rPh sb="25" eb="26">
      <t>フ</t>
    </rPh>
    <rPh sb="30" eb="32">
      <t>キニュウ</t>
    </rPh>
    <phoneticPr fontId="2"/>
  </si>
  <si>
    <t>部屋割り表</t>
    <rPh sb="0" eb="3">
      <t>ヘヤワ</t>
    </rPh>
    <rPh sb="4" eb="5">
      <t>ヒョウ</t>
    </rPh>
    <phoneticPr fontId="2"/>
  </si>
  <si>
    <t>階</t>
    <rPh sb="0" eb="1">
      <t>カイ</t>
    </rPh>
    <phoneticPr fontId="2"/>
  </si>
  <si>
    <t>部屋名</t>
    <rPh sb="0" eb="3">
      <t>ヘヤメイ</t>
    </rPh>
    <phoneticPr fontId="2"/>
  </si>
  <si>
    <t>人数</t>
    <rPh sb="0" eb="2">
      <t>ニンズウ</t>
    </rPh>
    <phoneticPr fontId="2"/>
  </si>
  <si>
    <t>部屋長名</t>
    <rPh sb="0" eb="2">
      <t>ヘヤ</t>
    </rPh>
    <rPh sb="2" eb="3">
      <t>チョウ</t>
    </rPh>
    <rPh sb="3" eb="4">
      <t>メイ</t>
    </rPh>
    <phoneticPr fontId="2"/>
  </si>
  <si>
    <t>氏　　　　名</t>
    <rPh sb="0" eb="1">
      <t>シ</t>
    </rPh>
    <rPh sb="5" eb="6">
      <t>ナ</t>
    </rPh>
    <phoneticPr fontId="2"/>
  </si>
  <si>
    <t>洋室１</t>
    <rPh sb="0" eb="2">
      <t>ヨウシツ</t>
    </rPh>
    <phoneticPr fontId="2"/>
  </si>
  <si>
    <t>洋室２</t>
    <rPh sb="0" eb="2">
      <t>ヨウシツ</t>
    </rPh>
    <phoneticPr fontId="2"/>
  </si>
  <si>
    <t>洋室３</t>
    <rPh sb="0" eb="2">
      <t>ヨウシツ</t>
    </rPh>
    <phoneticPr fontId="2"/>
  </si>
  <si>
    <t>洋室４</t>
    <rPh sb="0" eb="2">
      <t>ヨウシツ</t>
    </rPh>
    <phoneticPr fontId="2"/>
  </si>
  <si>
    <t>洋室５</t>
    <rPh sb="0" eb="2">
      <t>ヨウシツ</t>
    </rPh>
    <phoneticPr fontId="2"/>
  </si>
  <si>
    <t>洋室６</t>
    <rPh sb="0" eb="2">
      <t>ヨウシツ</t>
    </rPh>
    <phoneticPr fontId="2"/>
  </si>
  <si>
    <t>洋室７</t>
    <rPh sb="0" eb="2">
      <t>ヨウシツ</t>
    </rPh>
    <phoneticPr fontId="2"/>
  </si>
  <si>
    <t>洋室８</t>
    <rPh sb="0" eb="2">
      <t>ヨウシツ</t>
    </rPh>
    <phoneticPr fontId="2"/>
  </si>
  <si>
    <t>指導員室北</t>
    <rPh sb="0" eb="3">
      <t>シドウイン</t>
    </rPh>
    <rPh sb="3" eb="4">
      <t>シツ</t>
    </rPh>
    <rPh sb="4" eb="5">
      <t>キタ</t>
    </rPh>
    <phoneticPr fontId="2"/>
  </si>
  <si>
    <t>指導員室南</t>
    <rPh sb="0" eb="3">
      <t>シドウイン</t>
    </rPh>
    <rPh sb="3" eb="4">
      <t>シツ</t>
    </rPh>
    <rPh sb="4" eb="5">
      <t>ミナミ</t>
    </rPh>
    <phoneticPr fontId="2"/>
  </si>
  <si>
    <t>洋室９</t>
    <rPh sb="0" eb="2">
      <t>ヨウシツ</t>
    </rPh>
    <phoneticPr fontId="2"/>
  </si>
  <si>
    <t>洋室１０</t>
    <rPh sb="0" eb="2">
      <t>ヨウシツ</t>
    </rPh>
    <phoneticPr fontId="2"/>
  </si>
  <si>
    <t>和室１</t>
    <rPh sb="0" eb="2">
      <t>ワシツ</t>
    </rPh>
    <phoneticPr fontId="2"/>
  </si>
  <si>
    <t>和室２</t>
    <rPh sb="0" eb="2">
      <t>ワシツ</t>
    </rPh>
    <phoneticPr fontId="2"/>
  </si>
  <si>
    <t>指導員室</t>
    <rPh sb="0" eb="3">
      <t>シドウイン</t>
    </rPh>
    <rPh sb="3" eb="4">
      <t>シツ</t>
    </rPh>
    <phoneticPr fontId="2"/>
  </si>
  <si>
    <t>合計人数</t>
    <rPh sb="0" eb="2">
      <t>ゴウケイ</t>
    </rPh>
    <rPh sb="2" eb="4">
      <t>ニンズウ</t>
    </rPh>
    <phoneticPr fontId="2"/>
  </si>
  <si>
    <t>備
考</t>
    <rPh sb="0" eb="1">
      <t>ビ</t>
    </rPh>
    <rPh sb="2" eb="3">
      <t>コウ</t>
    </rPh>
    <phoneticPr fontId="2"/>
  </si>
  <si>
    <t>清掃分担表</t>
    <rPh sb="0" eb="2">
      <t>セイソウ</t>
    </rPh>
    <rPh sb="2" eb="4">
      <t>ブンタン</t>
    </rPh>
    <rPh sb="4" eb="5">
      <t>ヒョウ</t>
    </rPh>
    <phoneticPr fontId="2"/>
  </si>
  <si>
    <t>※</t>
    <phoneticPr fontId="2"/>
  </si>
  <si>
    <t>このシートは必要に応じてお使いください。</t>
    <rPh sb="6" eb="8">
      <t>ヒツヨウ</t>
    </rPh>
    <rPh sb="9" eb="10">
      <t>オウ</t>
    </rPh>
    <rPh sb="13" eb="14">
      <t>ツカ</t>
    </rPh>
    <phoneticPr fontId="2"/>
  </si>
  <si>
    <t>場所</t>
    <rPh sb="0" eb="2">
      <t>バショ</t>
    </rPh>
    <phoneticPr fontId="2"/>
  </si>
  <si>
    <t>担当者名（担当グループ名）</t>
    <rPh sb="0" eb="3">
      <t>タントウシャ</t>
    </rPh>
    <rPh sb="3" eb="4">
      <t>メイ</t>
    </rPh>
    <rPh sb="5" eb="7">
      <t>タントウ</t>
    </rPh>
    <rPh sb="11" eb="12">
      <t>メイ</t>
    </rPh>
    <phoneticPr fontId="2"/>
  </si>
  <si>
    <t>食堂</t>
    <rPh sb="0" eb="2">
      <t>ショクドウ</t>
    </rPh>
    <phoneticPr fontId="2"/>
  </si>
  <si>
    <t>１階廊下・図書情報コーナー</t>
    <rPh sb="1" eb="2">
      <t>カイ</t>
    </rPh>
    <rPh sb="2" eb="4">
      <t>ロウカ</t>
    </rPh>
    <rPh sb="5" eb="7">
      <t>トショ</t>
    </rPh>
    <rPh sb="7" eb="9">
      <t>ジョウホウ</t>
    </rPh>
    <phoneticPr fontId="2"/>
  </si>
  <si>
    <t>玄関・下駄箱</t>
    <rPh sb="0" eb="2">
      <t>ゲンカン</t>
    </rPh>
    <rPh sb="3" eb="6">
      <t>ゲタバコ</t>
    </rPh>
    <phoneticPr fontId="2"/>
  </si>
  <si>
    <t>男子浴室</t>
    <rPh sb="0" eb="2">
      <t>ダンシ</t>
    </rPh>
    <rPh sb="2" eb="4">
      <t>ヨクシツ</t>
    </rPh>
    <phoneticPr fontId="2"/>
  </si>
  <si>
    <t>女子浴室</t>
    <rPh sb="0" eb="2">
      <t>ジョシ</t>
    </rPh>
    <rPh sb="2" eb="4">
      <t>ヨクシツ</t>
    </rPh>
    <phoneticPr fontId="2"/>
  </si>
  <si>
    <t>２階洗面所</t>
    <rPh sb="1" eb="2">
      <t>カイ</t>
    </rPh>
    <rPh sb="2" eb="4">
      <t>センメン</t>
    </rPh>
    <rPh sb="4" eb="5">
      <t>ジョ</t>
    </rPh>
    <phoneticPr fontId="2"/>
  </si>
  <si>
    <t>３階洗面所</t>
    <rPh sb="1" eb="2">
      <t>ガイ</t>
    </rPh>
    <rPh sb="2" eb="4">
      <t>センメン</t>
    </rPh>
    <rPh sb="4" eb="5">
      <t>ジョ</t>
    </rPh>
    <phoneticPr fontId="2"/>
  </si>
  <si>
    <t>２階廊下・階段</t>
    <rPh sb="1" eb="2">
      <t>カイ</t>
    </rPh>
    <rPh sb="2" eb="4">
      <t>ロウカ</t>
    </rPh>
    <rPh sb="5" eb="7">
      <t>カイダン</t>
    </rPh>
    <phoneticPr fontId="2"/>
  </si>
  <si>
    <t>１階男子トイレ</t>
    <rPh sb="1" eb="2">
      <t>カイ</t>
    </rPh>
    <rPh sb="2" eb="4">
      <t>ダンシ</t>
    </rPh>
    <phoneticPr fontId="2"/>
  </si>
  <si>
    <t>１階女子トイレ</t>
    <rPh sb="1" eb="2">
      <t>カイ</t>
    </rPh>
    <rPh sb="2" eb="4">
      <t>ジョシ</t>
    </rPh>
    <phoneticPr fontId="2"/>
  </si>
  <si>
    <t>２階男子トイレ</t>
    <rPh sb="1" eb="2">
      <t>カイ</t>
    </rPh>
    <rPh sb="2" eb="4">
      <t>ダンシ</t>
    </rPh>
    <phoneticPr fontId="2"/>
  </si>
  <si>
    <t>２階女子トイレ</t>
    <rPh sb="1" eb="2">
      <t>カイ</t>
    </rPh>
    <rPh sb="2" eb="4">
      <t>ジョシ</t>
    </rPh>
    <phoneticPr fontId="2"/>
  </si>
  <si>
    <t>３階男子トイレ</t>
    <rPh sb="1" eb="2">
      <t>ガイ</t>
    </rPh>
    <rPh sb="2" eb="4">
      <t>ダンシ</t>
    </rPh>
    <phoneticPr fontId="2"/>
  </si>
  <si>
    <t>３階女子トイレ</t>
    <rPh sb="1" eb="2">
      <t>ガイ</t>
    </rPh>
    <rPh sb="2" eb="4">
      <t>ジョシ</t>
    </rPh>
    <phoneticPr fontId="2"/>
  </si>
  <si>
    <t>３階廊下・談話コーナー・階段</t>
    <rPh sb="1" eb="2">
      <t>カイ</t>
    </rPh>
    <rPh sb="2" eb="4">
      <t>ロウカ</t>
    </rPh>
    <rPh sb="5" eb="7">
      <t>ダンワ</t>
    </rPh>
    <rPh sb="12" eb="14">
      <t>カイダン</t>
    </rPh>
    <phoneticPr fontId="2"/>
  </si>
  <si>
    <t>体育館玄関</t>
    <rPh sb="0" eb="3">
      <t>タイイクカン</t>
    </rPh>
    <rPh sb="3" eb="5">
      <t>ゲンカン</t>
    </rPh>
    <phoneticPr fontId="2"/>
  </si>
  <si>
    <t>（　　　　　）</t>
    <phoneticPr fontId="2"/>
  </si>
  <si>
    <t>備考欄</t>
    <rPh sb="0" eb="2">
      <t>ビコウ</t>
    </rPh>
    <rPh sb="2" eb="3">
      <t>ラン</t>
    </rPh>
    <phoneticPr fontId="2"/>
  </si>
  <si>
    <t>「来た時よりも美しく、互いに協力！」</t>
    <rPh sb="1" eb="2">
      <t>キ</t>
    </rPh>
    <rPh sb="3" eb="4">
      <t>トキ</t>
    </rPh>
    <rPh sb="7" eb="8">
      <t>ウツク</t>
    </rPh>
    <rPh sb="11" eb="12">
      <t>タガ</t>
    </rPh>
    <rPh sb="14" eb="16">
      <t>キョウリョク</t>
    </rPh>
    <phoneticPr fontId="2"/>
  </si>
  <si>
    <r>
      <rPr>
        <sz val="10"/>
        <color rgb="FF000000"/>
        <rFont val="游ゴシック"/>
        <family val="3"/>
        <charset val="128"/>
      </rPr>
      <t>青年の家に注文表を</t>
    </r>
    <r>
      <rPr>
        <b/>
        <sz val="10"/>
        <color rgb="FF000000"/>
        <rFont val="游ゴシック"/>
        <family val="3"/>
        <charset val="128"/>
      </rPr>
      <t>提出した後、食数の変更が生じた場合は</t>
    </r>
    <r>
      <rPr>
        <sz val="10"/>
        <color rgb="FF000000"/>
        <rFont val="游ゴシック"/>
        <family val="3"/>
        <charset val="128"/>
      </rPr>
      <t>給食業者へ直接、電話連絡をお願いします。（ラムサールわかさ　TEL 　</t>
    </r>
    <r>
      <rPr>
        <b/>
        <sz val="10"/>
        <color rgb="FF000000"/>
        <rFont val="游ゴシック"/>
        <family val="3"/>
        <charset val="128"/>
      </rPr>
      <t>050ー3565ー5800</t>
    </r>
    <r>
      <rPr>
        <sz val="10"/>
        <color rgb="FF000000"/>
        <rFont val="游ゴシック"/>
        <family val="3"/>
        <charset val="128"/>
      </rPr>
      <t>）</t>
    </r>
  </si>
  <si>
    <t>団  体  名</t>
    <phoneticPr fontId="2"/>
  </si>
  <si>
    <t>利 用 期 間</t>
    <phoneticPr fontId="2"/>
  </si>
  <si>
    <t>対　 象</t>
    <rPh sb="0" eb="1">
      <t>タイ</t>
    </rPh>
    <rPh sb="3" eb="4">
      <t>ゾウ</t>
    </rPh>
    <phoneticPr fontId="2"/>
  </si>
  <si>
    <t>幼  児</t>
    <rPh sb="0" eb="1">
      <t>ヨウ</t>
    </rPh>
    <rPh sb="3" eb="4">
      <t>ジ</t>
    </rPh>
    <phoneticPr fontId="2"/>
  </si>
  <si>
    <t>高校生</t>
    <rPh sb="0" eb="2">
      <t>コウコウ</t>
    </rPh>
    <rPh sb="2" eb="3">
      <t>セイ</t>
    </rPh>
    <phoneticPr fontId="2"/>
  </si>
  <si>
    <t>大学生</t>
    <rPh sb="0" eb="3">
      <t>ダイガクセイ</t>
    </rPh>
    <phoneticPr fontId="2"/>
  </si>
  <si>
    <t>一  般</t>
    <rPh sb="0" eb="1">
      <t>イチ</t>
    </rPh>
    <rPh sb="3" eb="4">
      <t>ハン</t>
    </rPh>
    <phoneticPr fontId="2"/>
  </si>
  <si>
    <t>引率責任者</t>
    <rPh sb="0" eb="2">
      <t>インソツ</t>
    </rPh>
    <phoneticPr fontId="2"/>
  </si>
  <si>
    <t>電話番号</t>
    <phoneticPr fontId="2"/>
  </si>
  <si>
    <t>メールアドレス</t>
    <phoneticPr fontId="2"/>
  </si>
  <si>
    <t>１．宿泊棟食事数</t>
    <phoneticPr fontId="2"/>
  </si>
  <si>
    <t>食事時刻</t>
    <rPh sb="0" eb="2">
      <t>ショクジ</t>
    </rPh>
    <rPh sb="2" eb="4">
      <t>ジコク</t>
    </rPh>
    <phoneticPr fontId="2"/>
  </si>
  <si>
    <t>合計（人）</t>
    <rPh sb="0" eb="2">
      <t>ゴウケイ</t>
    </rPh>
    <rPh sb="3" eb="4">
      <t>ヒト</t>
    </rPh>
    <phoneticPr fontId="2"/>
  </si>
  <si>
    <t>金額（円）</t>
    <rPh sb="0" eb="2">
      <t>キンガク</t>
    </rPh>
    <rPh sb="3" eb="4">
      <t>エン</t>
    </rPh>
    <phoneticPr fontId="2"/>
  </si>
  <si>
    <t>朝食</t>
  </si>
  <si>
    <t>Ｓ</t>
    <phoneticPr fontId="2"/>
  </si>
  <si>
    <t>人</t>
    <phoneticPr fontId="2"/>
  </si>
  <si>
    <t>：</t>
    <phoneticPr fontId="2"/>
  </si>
  <si>
    <t>:</t>
    <phoneticPr fontId="2"/>
  </si>
  <si>
    <t>Ｍ</t>
    <phoneticPr fontId="2"/>
  </si>
  <si>
    <t>Ｌ</t>
    <phoneticPr fontId="2"/>
  </si>
  <si>
    <t>昼食</t>
  </si>
  <si>
    <t>野</t>
    <rPh sb="0" eb="1">
      <t>ヤ</t>
    </rPh>
    <phoneticPr fontId="2"/>
  </si>
  <si>
    <t>下の２で計算</t>
    <rPh sb="0" eb="1">
      <t>シタ</t>
    </rPh>
    <rPh sb="4" eb="6">
      <t>ケイサン</t>
    </rPh>
    <phoneticPr fontId="2"/>
  </si>
  <si>
    <t>夕食</t>
  </si>
  <si>
    <t>合計金額</t>
    <rPh sb="0" eb="2">
      <t>ゴウケイ</t>
    </rPh>
    <rPh sb="2" eb="4">
      <t>キンガク</t>
    </rPh>
    <phoneticPr fontId="2"/>
  </si>
  <si>
    <t xml:space="preserve">２．野外炊さん食事数 （下の野外炊さんメニューから食事記号を選んでください。）                </t>
    <rPh sb="2" eb="4">
      <t>ヤガイ</t>
    </rPh>
    <rPh sb="4" eb="5">
      <t>スイ</t>
    </rPh>
    <rPh sb="12" eb="13">
      <t>シタ</t>
    </rPh>
    <rPh sb="14" eb="16">
      <t>ヤガイ</t>
    </rPh>
    <rPh sb="16" eb="17">
      <t>スイ</t>
    </rPh>
    <rPh sb="25" eb="27">
      <t>ショクジ</t>
    </rPh>
    <rPh sb="27" eb="29">
      <t>キゴウ</t>
    </rPh>
    <rPh sb="30" eb="31">
      <t>エラ</t>
    </rPh>
    <phoneticPr fontId="2"/>
  </si>
  <si>
    <t>記号</t>
    <rPh sb="0" eb="2">
      <t>キゴウ</t>
    </rPh>
    <phoneticPr fontId="2"/>
  </si>
  <si>
    <t>班人数</t>
    <phoneticPr fontId="2"/>
  </si>
  <si>
    <t>班数</t>
    <rPh sb="0" eb="1">
      <t>ハン</t>
    </rPh>
    <rPh sb="1" eb="2">
      <t>スウ</t>
    </rPh>
    <phoneticPr fontId="2"/>
  </si>
  <si>
    <t>計</t>
    <phoneticPr fontId="2"/>
  </si>
  <si>
    <t>班</t>
    <phoneticPr fontId="2"/>
  </si>
  <si>
    <t>（　　　）</t>
    <phoneticPr fontId="2"/>
  </si>
  <si>
    <t>（　　）</t>
    <phoneticPr fontId="2"/>
  </si>
  <si>
    <t>合 計</t>
    <phoneticPr fontId="2"/>
  </si>
  <si>
    <t>○野外炊さん メニュー</t>
    <rPh sb="1" eb="3">
      <t>ヤガイ</t>
    </rPh>
    <rPh sb="3" eb="4">
      <t>スイ</t>
    </rPh>
    <phoneticPr fontId="2"/>
  </si>
  <si>
    <t>品　　 　　名</t>
    <phoneticPr fontId="2"/>
  </si>
  <si>
    <t>月 ／ 日</t>
    <phoneticPr fontId="2"/>
  </si>
  <si>
    <t>食材受渡し時刻</t>
    <rPh sb="0" eb="2">
      <t>ショクザイ</t>
    </rPh>
    <rPh sb="2" eb="3">
      <t>ウ</t>
    </rPh>
    <rPh sb="3" eb="4">
      <t>ワタ</t>
    </rPh>
    <rPh sb="5" eb="7">
      <t>ジコク</t>
    </rPh>
    <phoneticPr fontId="2"/>
  </si>
  <si>
    <t>単価</t>
    <rPh sb="0" eb="2">
      <t>タンカ</t>
    </rPh>
    <phoneticPr fontId="2"/>
  </si>
  <si>
    <t>数量</t>
    <rPh sb="0" eb="1">
      <t>カズ</t>
    </rPh>
    <rPh sb="1" eb="2">
      <t>リョウ</t>
    </rPh>
    <phoneticPr fontId="2"/>
  </si>
  <si>
    <t>A</t>
  </si>
  <si>
    <t>カレーライス</t>
    <phoneticPr fontId="2"/>
  </si>
  <si>
    <t>／</t>
    <phoneticPr fontId="2"/>
  </si>
  <si>
    <t>B</t>
    <phoneticPr fontId="2"/>
  </si>
  <si>
    <t>焼きそば</t>
    <rPh sb="0" eb="1">
      <t>ヤ</t>
    </rPh>
    <phoneticPr fontId="2"/>
  </si>
  <si>
    <t>C</t>
    <phoneticPr fontId="2"/>
  </si>
  <si>
    <t>バーベキュー</t>
    <phoneticPr fontId="2"/>
  </si>
  <si>
    <t>D</t>
    <phoneticPr fontId="2"/>
  </si>
  <si>
    <t>おにぎり</t>
    <phoneticPr fontId="2"/>
  </si>
  <si>
    <t>１個　110円</t>
    <rPh sb="1" eb="2">
      <t>コ</t>
    </rPh>
    <rPh sb="6" eb="7">
      <t>エン</t>
    </rPh>
    <phoneticPr fontId="2"/>
  </si>
  <si>
    <t>　薪（野外炊さん用）</t>
    <phoneticPr fontId="2"/>
  </si>
  <si>
    <t>　炭（バーベキューおよび焼きそば用）</t>
    <rPh sb="12" eb="13">
      <t>ヤ</t>
    </rPh>
    <phoneticPr fontId="2"/>
  </si>
  <si>
    <t>キャンプファイヤー代</t>
    <rPh sb="9" eb="10">
      <t>ダイ</t>
    </rPh>
    <phoneticPr fontId="2"/>
  </si>
  <si>
    <t>水筒用お茶（麦茶）10㍑／1ﾔｶﾝ</t>
    <phoneticPr fontId="2"/>
  </si>
  <si>
    <t>1ﾔｶﾝ 580円</t>
    <phoneticPr fontId="2"/>
  </si>
  <si>
    <t>３．食費の支払い方法等（リスト選択をクリックして、どちらかを○にしてください）</t>
    <rPh sb="2" eb="4">
      <t>ショクヒ</t>
    </rPh>
    <rPh sb="5" eb="7">
      <t>シハラ</t>
    </rPh>
    <rPh sb="8" eb="10">
      <t>ホウホウ</t>
    </rPh>
    <rPh sb="10" eb="11">
      <t>ナド</t>
    </rPh>
    <rPh sb="15" eb="17">
      <t>センタク</t>
    </rPh>
    <phoneticPr fontId="2"/>
  </si>
  <si>
    <t>リスト選択</t>
    <rPh sb="3" eb="5">
      <t>センタク</t>
    </rPh>
    <phoneticPr fontId="2"/>
  </si>
  <si>
    <t>現金</t>
    <rPh sb="0" eb="2">
      <t>ゲンキン</t>
    </rPh>
    <phoneticPr fontId="2"/>
  </si>
  <si>
    <t>振込</t>
    <rPh sb="0" eb="2">
      <t>フリコミ</t>
    </rPh>
    <phoneticPr fontId="2"/>
  </si>
  <si>
    <t>食堂への支払い合計金額</t>
    <rPh sb="0" eb="2">
      <t>ショクドウ</t>
    </rPh>
    <rPh sb="4" eb="6">
      <t>シハラ</t>
    </rPh>
    <rPh sb="7" eb="9">
      <t>ゴウケイ</t>
    </rPh>
    <rPh sb="9" eb="11">
      <t>キンガク</t>
    </rPh>
    <phoneticPr fontId="2"/>
  </si>
  <si>
    <t>円</t>
    <rPh sb="0" eb="1">
      <t>エン</t>
    </rPh>
    <phoneticPr fontId="2"/>
  </si>
  <si>
    <t>☆特別なご要望があればお書きください｡(内容変更、追加の食材注文等)</t>
    <phoneticPr fontId="2"/>
  </si>
  <si>
    <t xml:space="preserve"> ☆食堂の請求書・領収書の種類（宛名）を記入してください。</t>
    <rPh sb="2" eb="4">
      <t>ショクドウ</t>
    </rPh>
    <rPh sb="9" eb="12">
      <t>リョウシュウショ</t>
    </rPh>
    <rPh sb="13" eb="15">
      <t>シュルイ</t>
    </rPh>
    <rPh sb="16" eb="18">
      <t>アテナ</t>
    </rPh>
    <rPh sb="20" eb="22">
      <t>キニュウ</t>
    </rPh>
    <phoneticPr fontId="2"/>
  </si>
  <si>
    <t>例</t>
    <rPh sb="0" eb="1">
      <t>レイ</t>
    </rPh>
    <phoneticPr fontId="2"/>
  </si>
  <si>
    <r>
      <rPr>
        <u/>
        <sz val="11"/>
        <color theme="1"/>
        <rFont val="游ゴシック"/>
        <family val="3"/>
        <charset val="128"/>
      </rPr>
      <t>三方青年クラブ　　生徒</t>
    </r>
    <r>
      <rPr>
        <sz val="11"/>
        <color theme="1"/>
        <rFont val="游ゴシック"/>
        <family val="3"/>
        <charset val="128"/>
      </rPr>
      <t>　（当初１６名）</t>
    </r>
    <rPh sb="0" eb="4">
      <t>ミカタセイネン</t>
    </rPh>
    <rPh sb="9" eb="11">
      <t>セイト</t>
    </rPh>
    <rPh sb="13" eb="15">
      <t>トウショ</t>
    </rPh>
    <rPh sb="17" eb="18">
      <t>メイ</t>
    </rPh>
    <phoneticPr fontId="2"/>
  </si>
  <si>
    <t>①</t>
    <phoneticPr fontId="2"/>
  </si>
  <si>
    <r>
      <rPr>
        <u/>
        <sz val="11"/>
        <color rgb="FFC00000"/>
        <rFont val="游ゴシック"/>
        <family val="3"/>
        <charset val="128"/>
      </rPr>
      <t>　　　　　　　　　　　</t>
    </r>
    <r>
      <rPr>
        <sz val="11"/>
        <color rgb="FFC00000"/>
        <rFont val="游ゴシック"/>
        <family val="3"/>
        <charset val="128"/>
      </rPr>
      <t>　（当初　名）</t>
    </r>
    <rPh sb="13" eb="15">
      <t>トウショ</t>
    </rPh>
    <rPh sb="16" eb="17">
      <t>メイ</t>
    </rPh>
    <phoneticPr fontId="2"/>
  </si>
  <si>
    <t>②</t>
    <phoneticPr fontId="2"/>
  </si>
  <si>
    <t>③</t>
    <phoneticPr fontId="2"/>
  </si>
  <si>
    <t>④</t>
    <phoneticPr fontId="2"/>
  </si>
  <si>
    <t>アレルギー等特別対応確認表</t>
    <phoneticPr fontId="2"/>
  </si>
  <si>
    <t>※アレルギー対応希望がなくてもこの用紙は必ず提出してください。　</t>
    <phoneticPr fontId="2"/>
  </si>
  <si>
    <t>記入責任者</t>
    <rPh sb="0" eb="2">
      <t>キニュウ</t>
    </rPh>
    <rPh sb="2" eb="5">
      <t>セキニンシャ</t>
    </rPh>
    <phoneticPr fontId="2"/>
  </si>
  <si>
    <t>※利用団体のアレルギー担当者がある場合は、書き換えてください</t>
    <rPh sb="1" eb="5">
      <t>リヨウダンタイ</t>
    </rPh>
    <rPh sb="11" eb="13">
      <t>タントウ</t>
    </rPh>
    <rPh sb="13" eb="14">
      <t>シャ</t>
    </rPh>
    <rPh sb="17" eb="19">
      <t>バアイ</t>
    </rPh>
    <rPh sb="21" eb="22">
      <t>カ</t>
    </rPh>
    <rPh sb="23" eb="24">
      <t>カ</t>
    </rPh>
    <phoneticPr fontId="2"/>
  </si>
  <si>
    <t>●アレルギー等特別対応の要否を教えてください。（どちらかに〇を記入してください。）</t>
    <rPh sb="31" eb="33">
      <t>キニュウ</t>
    </rPh>
    <phoneticPr fontId="2"/>
  </si>
  <si>
    <t>　※単なる食べず嫌いなどは記入せずに、原因食材でショック症状等の、アレルギー反応が起こりうる方についてです。</t>
    <phoneticPr fontId="2"/>
  </si>
  <si>
    <t>要</t>
    <rPh sb="0" eb="1">
      <t>ヨウ</t>
    </rPh>
    <phoneticPr fontId="2"/>
  </si>
  <si>
    <t>否</t>
    <rPh sb="0" eb="1">
      <t>イナ</t>
    </rPh>
    <phoneticPr fontId="2"/>
  </si>
  <si>
    <t>（</t>
    <phoneticPr fontId="2"/>
  </si>
  <si>
    <t>）</t>
    <phoneticPr fontId="2"/>
  </si>
  <si>
    <t>↓</t>
    <phoneticPr fontId="2"/>
  </si>
  <si>
    <t>記入してください。</t>
    <rPh sb="0" eb="2">
      <t>キニュウ</t>
    </rPh>
    <phoneticPr fontId="2"/>
  </si>
  <si>
    <t>対象者の
お名前</t>
    <rPh sb="0" eb="3">
      <t>タイショウシャ</t>
    </rPh>
    <rPh sb="6" eb="8">
      <t>ナマエ</t>
    </rPh>
    <phoneticPr fontId="2"/>
  </si>
  <si>
    <t>アレルギー
の種類</t>
    <rPh sb="7" eb="9">
      <t>シュルイ</t>
    </rPh>
    <phoneticPr fontId="2"/>
  </si>
  <si>
    <t>アレルギーの
程度</t>
    <rPh sb="7" eb="9">
      <t>テイド</t>
    </rPh>
    <phoneticPr fontId="2"/>
  </si>
  <si>
    <t>学校給食
での対応</t>
    <phoneticPr fontId="2"/>
  </si>
  <si>
    <t>食堂への対応
希望事項</t>
    <phoneticPr fontId="2"/>
  </si>
  <si>
    <t>除去食対応
不可の場合</t>
    <rPh sb="0" eb="2">
      <t>ジョキョ</t>
    </rPh>
    <rPh sb="2" eb="3">
      <t>ショク</t>
    </rPh>
    <rPh sb="3" eb="5">
      <t>タイオウ</t>
    </rPh>
    <rPh sb="6" eb="8">
      <t>フカ</t>
    </rPh>
    <rPh sb="9" eb="11">
      <t>バアイ</t>
    </rPh>
    <phoneticPr fontId="2"/>
  </si>
  <si>
    <t>②-1</t>
    <phoneticPr fontId="2"/>
  </si>
  <si>
    <t>②-2</t>
    <phoneticPr fontId="2"/>
  </si>
  <si>
    <t>②-３</t>
    <phoneticPr fontId="2"/>
  </si>
  <si>
    <t>③-1</t>
    <phoneticPr fontId="2"/>
  </si>
  <si>
    <t>③-2</t>
    <phoneticPr fontId="2"/>
  </si>
  <si>
    <t>④-1</t>
    <phoneticPr fontId="2"/>
  </si>
  <si>
    <t>⑤-1</t>
    <phoneticPr fontId="2"/>
  </si>
  <si>
    <t>⑤-2</t>
    <phoneticPr fontId="2"/>
  </si>
  <si>
    <t>⑥ その他特記事項（アレルギーに関して対応が必要な事項があればご記入ください。）</t>
    <phoneticPr fontId="2"/>
  </si>
  <si>
    <t>アレルギー等特別対応確認表の記入方法の説明について</t>
    <phoneticPr fontId="2"/>
  </si>
  <si>
    <t>★次のページの「アレルギー等特別対応確認表」を、以下の説明のようにご記入ください。</t>
    <phoneticPr fontId="2"/>
  </si>
  <si>
    <t>１）</t>
    <phoneticPr fontId="2"/>
  </si>
  <si>
    <t>団体名、記入責任者等をご記入ください。</t>
    <phoneticPr fontId="2"/>
  </si>
  <si>
    <t>　　↓</t>
    <phoneticPr fontId="2"/>
  </si>
  <si>
    <t>２）</t>
    <phoneticPr fontId="2"/>
  </si>
  <si>
    <t>アレルギー等特別対応が必要な方がおられる場合は、「要」に〇をしてください。</t>
    <phoneticPr fontId="2"/>
  </si>
  <si>
    <t>おられない場合は、「否」に〇をしてください。※「否」の場合でも、必ず提出をしてください。</t>
    <phoneticPr fontId="2"/>
  </si>
  <si>
    <t>３）</t>
    <phoneticPr fontId="2"/>
  </si>
  <si>
    <t>「要」の場合は、表内の各項目についてご記入ください。</t>
    <phoneticPr fontId="2"/>
  </si>
  <si>
    <t>各項目の詳細については、以下のようになっております。</t>
    <phoneticPr fontId="2"/>
  </si>
  <si>
    <t>●各項目の詳細について</t>
    <phoneticPr fontId="2"/>
  </si>
  <si>
    <r>
      <rPr>
        <b/>
        <sz val="10"/>
        <color theme="1"/>
        <rFont val="游ゴシック"/>
        <family val="3"/>
        <charset val="128"/>
      </rPr>
      <t>①</t>
    </r>
    <r>
      <rPr>
        <sz val="10"/>
        <color theme="1"/>
        <rFont val="游ゴシック"/>
        <family val="3"/>
        <charset val="128"/>
      </rPr>
      <t>対象となる方のお名前とアレルギーの種類</t>
    </r>
    <phoneticPr fontId="2"/>
  </si>
  <si>
    <t>（例：卵1名、卵と牛乳1名、エビ1名、エビとカニ1名、乳製品〔バター、チーズ〕１名　など）</t>
    <phoneticPr fontId="2"/>
  </si>
  <si>
    <t>※「卵」の場合は、マヨネーズに対して反応があるかどうかをご記入ください。</t>
    <phoneticPr fontId="2"/>
  </si>
  <si>
    <r>
      <rPr>
        <b/>
        <sz val="10"/>
        <color theme="1"/>
        <rFont val="游ゴシック"/>
        <family val="3"/>
        <charset val="128"/>
      </rPr>
      <t>②</t>
    </r>
    <r>
      <rPr>
        <sz val="10"/>
        <color theme="1"/>
        <rFont val="游ゴシック"/>
        <family val="3"/>
        <charset val="128"/>
      </rPr>
      <t>アレルギーの程度の確認</t>
    </r>
    <phoneticPr fontId="2"/>
  </si>
  <si>
    <r>
      <rPr>
        <b/>
        <sz val="10"/>
        <color theme="1"/>
        <rFont val="游ゴシック"/>
        <family val="3"/>
        <charset val="128"/>
      </rPr>
      <t>　②-1</t>
    </r>
    <r>
      <rPr>
        <sz val="10"/>
        <color theme="1"/>
        <rFont val="游ゴシック"/>
        <family val="3"/>
        <charset val="128"/>
      </rPr>
      <t>　原因食材だけでなく、冷凍食品や加工品等に含まれる原材料や成分にもアレルギー反応をおこしますか。</t>
    </r>
    <phoneticPr fontId="2"/>
  </si>
  <si>
    <t>（問題あり・問題なし）</t>
    <rPh sb="1" eb="3">
      <t>モンダイ</t>
    </rPh>
    <rPh sb="6" eb="8">
      <t>モンダイ</t>
    </rPh>
    <phoneticPr fontId="2"/>
  </si>
  <si>
    <t>　（例：乳酸菌飲料の乳成分、醤油や味噌の小麦、ハンバーグのつなぎやフライの衣、マヨネーズの卵等）</t>
    <phoneticPr fontId="2"/>
  </si>
  <si>
    <r>
      <rPr>
        <b/>
        <sz val="10"/>
        <color theme="1"/>
        <rFont val="游ゴシック"/>
        <family val="3"/>
        <charset val="128"/>
      </rPr>
      <t>　②-2</t>
    </r>
    <r>
      <rPr>
        <sz val="10"/>
        <color theme="1"/>
        <rFont val="游ゴシック"/>
        <family val="3"/>
        <charset val="128"/>
      </rPr>
      <t>　冷凍食品等の加工品（原材料や成分に含まれる場合）や加熱した場合は食べられますか。</t>
    </r>
    <phoneticPr fontId="2"/>
  </si>
  <si>
    <t>　（例：ハンバーグのつなぎや卵焼き、市販のプリンなどは食べられるが、生卵や牛乳はだめなど）</t>
    <phoneticPr fontId="2"/>
  </si>
  <si>
    <r>
      <rPr>
        <b/>
        <sz val="10"/>
        <color theme="1"/>
        <rFont val="游ゴシック"/>
        <family val="3"/>
        <charset val="128"/>
      </rPr>
      <t>　②-3</t>
    </r>
    <r>
      <rPr>
        <sz val="10"/>
        <color theme="1"/>
        <rFont val="游ゴシック"/>
        <family val="3"/>
        <charset val="128"/>
      </rPr>
      <t>　学校給食や外食等ではどのように対応していますか。</t>
    </r>
    <phoneticPr fontId="2"/>
  </si>
  <si>
    <r>
      <rPr>
        <b/>
        <sz val="10"/>
        <color theme="1"/>
        <rFont val="游ゴシック"/>
        <family val="3"/>
        <charset val="128"/>
      </rPr>
      <t>③</t>
    </r>
    <r>
      <rPr>
        <sz val="10"/>
        <color theme="1"/>
        <rFont val="游ゴシック"/>
        <family val="3"/>
        <charset val="128"/>
      </rPr>
      <t>食堂ができるアレルギー特別対応について</t>
    </r>
    <phoneticPr fontId="2"/>
  </si>
  <si>
    <r>
      <rPr>
        <b/>
        <sz val="10"/>
        <color theme="1"/>
        <rFont val="游ゴシック"/>
        <family val="3"/>
        <charset val="128"/>
      </rPr>
      <t>　③-1</t>
    </r>
    <r>
      <rPr>
        <sz val="10"/>
        <color theme="1"/>
        <rFont val="游ゴシック"/>
        <family val="3"/>
        <charset val="128"/>
      </rPr>
      <t>　利用日の通常メニューについて、メニュー表を希望しますか。（保護者への事前確認等のため）</t>
    </r>
    <phoneticPr fontId="2"/>
  </si>
  <si>
    <t>（する・しない）</t>
    <phoneticPr fontId="2"/>
  </si>
  <si>
    <r>
      <rPr>
        <b/>
        <sz val="10"/>
        <color theme="1"/>
        <rFont val="游ゴシック"/>
        <family val="3"/>
        <charset val="128"/>
      </rPr>
      <t>　③-2</t>
    </r>
    <r>
      <rPr>
        <sz val="10"/>
        <color theme="1"/>
        <rFont val="游ゴシック"/>
        <family val="3"/>
        <charset val="128"/>
      </rPr>
      <t>　アレルギー対応の別メニュー(除去食)を希望しますか。</t>
    </r>
    <r>
      <rPr>
        <b/>
        <sz val="10"/>
        <color theme="1"/>
        <rFont val="游ゴシック"/>
        <family val="3"/>
        <charset val="128"/>
      </rPr>
      <t>（する・しない 自分で除去）</t>
    </r>
    <rPh sb="39" eb="41">
      <t>ジブン</t>
    </rPh>
    <rPh sb="42" eb="44">
      <t>ジョキョ</t>
    </rPh>
    <phoneticPr fontId="2"/>
  </si>
  <si>
    <r>
      <t>　</t>
    </r>
    <r>
      <rPr>
        <b/>
        <u val="double"/>
        <sz val="10"/>
        <color theme="1"/>
        <rFont val="游ゴシック"/>
        <family val="3"/>
        <charset val="128"/>
      </rPr>
      <t>※野外炊飯については別メニュー(除去食)の対応は困難です。</t>
    </r>
    <r>
      <rPr>
        <b/>
        <sz val="10"/>
        <color theme="1"/>
        <rFont val="游ゴシック"/>
        <family val="3"/>
        <charset val="128"/>
      </rPr>
      <t>対応ルーのレトルトとお米１合を持参ください。</t>
    </r>
    <rPh sb="30" eb="32">
      <t>タイオウ</t>
    </rPh>
    <rPh sb="41" eb="42">
      <t>コメ</t>
    </rPh>
    <rPh sb="43" eb="44">
      <t>ゴウ</t>
    </rPh>
    <rPh sb="45" eb="47">
      <t>ジサン</t>
    </rPh>
    <phoneticPr fontId="2"/>
  </si>
  <si>
    <r>
      <t>　</t>
    </r>
    <r>
      <rPr>
        <b/>
        <u val="double"/>
        <sz val="10"/>
        <color theme="1"/>
        <rFont val="游ゴシック"/>
        <family val="3"/>
        <charset val="128"/>
      </rPr>
      <t>※除去食のメニュー表ととアレルギー対応を事前にお知らせします。</t>
    </r>
    <rPh sb="18" eb="20">
      <t>タイオウ</t>
    </rPh>
    <phoneticPr fontId="2"/>
  </si>
  <si>
    <r>
      <t>　</t>
    </r>
    <r>
      <rPr>
        <b/>
        <u val="double"/>
        <sz val="10"/>
        <color theme="1"/>
        <rFont val="游ゴシック"/>
        <family val="3"/>
        <charset val="128"/>
      </rPr>
      <t>※アレルギーの種類や程度によっては、除去食の対応ができない場合があります。ご了承ください。</t>
    </r>
    <phoneticPr fontId="2"/>
  </si>
  <si>
    <r>
      <rPr>
        <b/>
        <sz val="10"/>
        <color theme="1"/>
        <rFont val="游ゴシック"/>
        <family val="3"/>
        <charset val="128"/>
      </rPr>
      <t>④</t>
    </r>
    <r>
      <rPr>
        <sz val="10"/>
        <color theme="1"/>
        <rFont val="游ゴシック"/>
        <family val="3"/>
        <charset val="128"/>
      </rPr>
      <t>除去食が対応できない場合の確認事項</t>
    </r>
    <phoneticPr fontId="2"/>
  </si>
  <si>
    <r>
      <rPr>
        <b/>
        <sz val="10"/>
        <color theme="1"/>
        <rFont val="游ゴシック"/>
        <family val="3"/>
        <charset val="128"/>
      </rPr>
      <t>　④-1</t>
    </r>
    <r>
      <rPr>
        <sz val="10"/>
        <color theme="1"/>
        <rFont val="游ゴシック"/>
        <family val="3"/>
        <charset val="128"/>
      </rPr>
      <t>　除去食対応ができない場合は調理済み食材の持ち込みをされますか。</t>
    </r>
    <r>
      <rPr>
        <b/>
        <sz val="10"/>
        <color theme="1"/>
        <rFont val="游ゴシック"/>
        <family val="3"/>
        <charset val="128"/>
      </rPr>
      <t>（する・しない・欠席する）</t>
    </r>
    <phoneticPr fontId="2"/>
  </si>
  <si>
    <r>
      <rPr>
        <b/>
        <sz val="10"/>
        <color theme="1"/>
        <rFont val="游ゴシック"/>
        <family val="3"/>
        <charset val="128"/>
      </rPr>
      <t>⑤</t>
    </r>
    <r>
      <rPr>
        <sz val="10"/>
        <color theme="1"/>
        <rFont val="游ゴシック"/>
        <family val="3"/>
        <charset val="128"/>
      </rPr>
      <t>調理済み食材を持ち込む場合の確認事項</t>
    </r>
    <phoneticPr fontId="2"/>
  </si>
  <si>
    <r>
      <rPr>
        <b/>
        <sz val="10"/>
        <color theme="1"/>
        <rFont val="游ゴシック"/>
        <family val="3"/>
        <charset val="128"/>
      </rPr>
      <t>　⑤-1</t>
    </r>
    <r>
      <rPr>
        <sz val="10"/>
        <color theme="1"/>
        <rFont val="游ゴシック"/>
        <family val="3"/>
        <charset val="128"/>
      </rPr>
      <t>　持ち込んだ調理済み食材を食堂で加熱してもらうか電子レンジを借り加熱しますか。</t>
    </r>
    <phoneticPr fontId="2"/>
  </si>
  <si>
    <t>　（加熱希望・電子レンジ希望・不要）</t>
    <phoneticPr fontId="2"/>
  </si>
  <si>
    <r>
      <rPr>
        <b/>
        <sz val="10"/>
        <color theme="1"/>
        <rFont val="游ゴシック"/>
        <family val="3"/>
        <charset val="128"/>
      </rPr>
      <t>　⑤-2</t>
    </r>
    <r>
      <rPr>
        <sz val="10"/>
        <color theme="1"/>
        <rFont val="游ゴシック"/>
        <family val="3"/>
        <charset val="128"/>
      </rPr>
      <t>　持ち込んだ調理済み食材を食堂冷蔵庫で保管することを希望しますか。</t>
    </r>
    <r>
      <rPr>
        <b/>
        <sz val="10"/>
        <color theme="1"/>
        <rFont val="游ゴシック"/>
        <family val="3"/>
        <charset val="128"/>
      </rPr>
      <t>（はい・いいえ）</t>
    </r>
    <phoneticPr fontId="2"/>
  </si>
  <si>
    <t>※表記入の例</t>
    <rPh sb="1" eb="2">
      <t>ヒョウ</t>
    </rPh>
    <rPh sb="2" eb="4">
      <t>キニュウ</t>
    </rPh>
    <rPh sb="5" eb="6">
      <t>レイ</t>
    </rPh>
    <phoneticPr fontId="2"/>
  </si>
  <si>
    <t>アレルギーの
種類</t>
    <rPh sb="7" eb="9">
      <t>シュルイ</t>
    </rPh>
    <phoneticPr fontId="2"/>
  </si>
  <si>
    <t>学校給食での
対応</t>
    <rPh sb="0" eb="2">
      <t>ガッコウ</t>
    </rPh>
    <rPh sb="2" eb="4">
      <t>キュウショク</t>
    </rPh>
    <rPh sb="7" eb="9">
      <t>タイオウ</t>
    </rPh>
    <phoneticPr fontId="2"/>
  </si>
  <si>
    <t>食堂への対応
希望事項</t>
    <rPh sb="0" eb="2">
      <t>ショクドウ</t>
    </rPh>
    <rPh sb="4" eb="6">
      <t>タイオウ</t>
    </rPh>
    <rPh sb="7" eb="9">
      <t>キボウ</t>
    </rPh>
    <rPh sb="9" eb="11">
      <t>ジコウ</t>
    </rPh>
    <phoneticPr fontId="2"/>
  </si>
  <si>
    <t>●●　△△</t>
    <phoneticPr fontId="2"/>
  </si>
  <si>
    <t>卵
乳製品</t>
    <phoneticPr fontId="2"/>
  </si>
  <si>
    <t>問題
なし</t>
    <phoneticPr fontId="2"/>
  </si>
  <si>
    <t>自分でより分け、食べないようにしている。　</t>
    <phoneticPr fontId="2"/>
  </si>
  <si>
    <t>する</t>
    <phoneticPr fontId="2"/>
  </si>
  <si>
    <t>しない
自分で除去</t>
    <phoneticPr fontId="2"/>
  </si>
  <si>
    <t>小麦</t>
    <phoneticPr fontId="2"/>
  </si>
  <si>
    <t>問題
あり</t>
    <phoneticPr fontId="2"/>
  </si>
  <si>
    <t>加熱しても不可</t>
    <phoneticPr fontId="2"/>
  </si>
  <si>
    <t>除去食で対応</t>
    <phoneticPr fontId="2"/>
  </si>
  <si>
    <t>電子レンジ</t>
    <rPh sb="0" eb="2">
      <t>デンシ</t>
    </rPh>
    <phoneticPr fontId="2"/>
  </si>
  <si>
    <t>はい</t>
    <phoneticPr fontId="2"/>
  </si>
  <si>
    <r>
      <rPr>
        <b/>
        <sz val="11"/>
        <color theme="1"/>
        <rFont val="游ゴシック"/>
        <family val="3"/>
        <charset val="128"/>
      </rPr>
      <t>⑥ その他特記事項（アレルギーに関して対応が必要な事項があればご記入ください。）</t>
    </r>
    <r>
      <rPr>
        <sz val="11"/>
        <color theme="1"/>
        <rFont val="游ゴシック"/>
        <family val="3"/>
        <charset val="128"/>
      </rPr>
      <t xml:space="preserve">
・持ち込む食事については、当日朝９時ごろ、保護者が持ち込みます。</t>
    </r>
    <phoneticPr fontId="2"/>
  </si>
  <si>
    <t>○</t>
    <phoneticPr fontId="2"/>
  </si>
  <si>
    <t>加熱希望</t>
    <rPh sb="0" eb="2">
      <t>カネツ</t>
    </rPh>
    <rPh sb="2" eb="4">
      <t>キボウ</t>
    </rPh>
    <phoneticPr fontId="2"/>
  </si>
  <si>
    <t>問題あり</t>
    <rPh sb="0" eb="2">
      <t>モンダイ</t>
    </rPh>
    <phoneticPr fontId="2"/>
  </si>
  <si>
    <t>Ａ</t>
    <phoneticPr fontId="2"/>
  </si>
  <si>
    <t>×</t>
    <phoneticPr fontId="2"/>
  </si>
  <si>
    <t>しない</t>
    <phoneticPr fontId="2"/>
  </si>
  <si>
    <t>電子レンジ希望</t>
    <rPh sb="0" eb="2">
      <t>デンシ</t>
    </rPh>
    <rPh sb="5" eb="7">
      <t>キボウ</t>
    </rPh>
    <phoneticPr fontId="2"/>
  </si>
  <si>
    <t>いいえ</t>
    <phoneticPr fontId="2"/>
  </si>
  <si>
    <t>問題なし</t>
    <rPh sb="0" eb="2">
      <t>モンダイ</t>
    </rPh>
    <phoneticPr fontId="2"/>
  </si>
  <si>
    <t>しない 自分で除去</t>
    <rPh sb="4" eb="6">
      <t>ジブン</t>
    </rPh>
    <rPh sb="7" eb="9">
      <t>ジョキョ</t>
    </rPh>
    <phoneticPr fontId="2"/>
  </si>
  <si>
    <t>〇</t>
    <phoneticPr fontId="2"/>
  </si>
  <si>
    <t>Ｂ</t>
    <phoneticPr fontId="2"/>
  </si>
  <si>
    <t>欠席する</t>
    <rPh sb="0" eb="2">
      <t>ケッセキ</t>
    </rPh>
    <phoneticPr fontId="2"/>
  </si>
  <si>
    <t>不要</t>
    <rPh sb="0" eb="2">
      <t>フヨウ</t>
    </rPh>
    <phoneticPr fontId="2"/>
  </si>
  <si>
    <t>Ｃ</t>
    <phoneticPr fontId="2"/>
  </si>
  <si>
    <t>Ｄ</t>
    <phoneticPr fontId="2"/>
  </si>
  <si>
    <t>８</t>
    <phoneticPr fontId="2"/>
  </si>
  <si>
    <t>第１3回 三方青年の家カップ ミニバスケットボール大会</t>
  </si>
  <si>
    <t>大会参加のため</t>
    <rPh sb="0" eb="4">
      <t>タイカイサンカ</t>
    </rPh>
    <phoneticPr fontId="2"/>
  </si>
  <si>
    <t>8</t>
  </si>
  <si>
    <t>3</t>
  </si>
  <si>
    <t>１４</t>
  </si>
  <si>
    <t>（</t>
  </si>
  <si>
    <t>土</t>
    <rPh sb="0" eb="1">
      <t>ド</t>
    </rPh>
    <phoneticPr fontId="2"/>
  </si>
  <si>
    <t>）</t>
  </si>
  <si>
    <t>１７</t>
  </si>
  <si>
    <t>３０</t>
  </si>
  <si>
    <t>１５</t>
  </si>
  <si>
    <t>８</t>
  </si>
  <si>
    <t>起床・準備掃除</t>
    <rPh sb="0" eb="2">
      <t>キショウ</t>
    </rPh>
    <rPh sb="3" eb="5">
      <t>ジュンビ</t>
    </rPh>
    <rPh sb="5" eb="7">
      <t>ソウジ</t>
    </rPh>
    <phoneticPr fontId="2"/>
  </si>
  <si>
    <t>出発</t>
    <rPh sb="0" eb="2">
      <t>シュッパツ</t>
    </rPh>
    <phoneticPr fontId="2"/>
  </si>
  <si>
    <t>オリエンテーション</t>
    <phoneticPr fontId="2"/>
  </si>
  <si>
    <t>交代で入ってもらいます</t>
    <rPh sb="0" eb="2">
      <t>コウタイ</t>
    </rPh>
    <rPh sb="3" eb="4">
      <t>ハイ</t>
    </rPh>
    <phoneticPr fontId="2"/>
  </si>
  <si>
    <r>
      <t xml:space="preserve">食事数等注文表 </t>
    </r>
    <r>
      <rPr>
        <b/>
        <sz val="16"/>
        <rFont val="游ゴシック"/>
        <family val="3"/>
        <charset val="128"/>
      </rPr>
      <t>( 3/14-15の弁当含む）</t>
    </r>
    <rPh sb="18" eb="20">
      <t>ベントウ</t>
    </rPh>
    <rPh sb="20" eb="21">
      <t>フク</t>
    </rPh>
    <phoneticPr fontId="2"/>
  </si>
  <si>
    <t>弁</t>
    <rPh sb="0" eb="1">
      <t>ベン</t>
    </rPh>
    <phoneticPr fontId="2"/>
  </si>
  <si>
    <t>参加チーム・宿泊者名簿</t>
    <rPh sb="0" eb="2">
      <t>サンカ</t>
    </rPh>
    <rPh sb="6" eb="7">
      <t>シュク</t>
    </rPh>
    <rPh sb="7" eb="8">
      <t>トマリ</t>
    </rPh>
    <rPh sb="8" eb="9">
      <t>シャ</t>
    </rPh>
    <rPh sb="9" eb="10">
      <t>メイ</t>
    </rPh>
    <rPh sb="10" eb="11">
      <t>ボ</t>
    </rPh>
    <phoneticPr fontId="2"/>
  </si>
  <si>
    <t>チーム・団体名</t>
    <rPh sb="4" eb="6">
      <t>ダンタイ</t>
    </rPh>
    <rPh sb="6" eb="7">
      <t>メイ</t>
    </rPh>
    <phoneticPr fontId="2"/>
  </si>
  <si>
    <t>大会期日</t>
    <rPh sb="0" eb="2">
      <t>タイカイ</t>
    </rPh>
    <rPh sb="2" eb="3">
      <t>キ</t>
    </rPh>
    <rPh sb="3" eb="4">
      <t>ヒ</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</si>
</sst>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76" formatCode="0;\-0;;@"/>
    <numFmt numFmtId="177" formatCode="[&lt;=999]000;[&lt;=9999]000\-00;000\-0000"/>
    <numFmt numFmtId="178" formatCode="m&quot;月&quot;d&quot;日&quot;;@"/>
    <numFmt numFmtId="179" formatCode="m/d;@"/>
  </numFmts>
  <fonts count="74" x14ac:knownFonts="1">
    <font>
      <sz val="11"/>
      <name val="ＭＳ Ｐゴシック"/>
      <family val="3"/>
      <charset val="128"/>
    </font>
    <font>
      <sz val="11"/>
      <name val="ＭＳ Ｐゴシック"/>
      <family val="3"/>
      <charset val="128"/>
    </font>
    <font>
      <sz val="6"/>
      <name val="ＭＳ Ｐゴシック"/>
      <family val="3"/>
      <charset val="128"/>
    </font>
    <font>
      <sz val="12"/>
      <name val="ＭＳ Ｐゴシック"/>
      <family val="3"/>
      <charset val="128"/>
    </font>
    <font>
      <b/>
      <sz val="20"/>
      <name val="游ゴシック"/>
      <family val="3"/>
      <charset val="128"/>
    </font>
    <font>
      <sz val="12"/>
      <name val="游ゴシック"/>
      <family val="3"/>
      <charset val="128"/>
    </font>
    <font>
      <b/>
      <sz val="16"/>
      <name val="游ゴシック"/>
      <family val="3"/>
      <charset val="128"/>
    </font>
    <font>
      <sz val="20"/>
      <name val="游ゴシック"/>
      <family val="3"/>
      <charset val="128"/>
    </font>
    <font>
      <sz val="10"/>
      <name val="游ゴシック"/>
      <family val="3"/>
      <charset val="128"/>
    </font>
    <font>
      <sz val="11"/>
      <name val="游ゴシック"/>
      <family val="3"/>
      <charset val="128"/>
    </font>
    <font>
      <sz val="9"/>
      <name val="游ゴシック"/>
      <family val="3"/>
      <charset val="128"/>
    </font>
    <font>
      <b/>
      <sz val="12"/>
      <name val="游ゴシック"/>
      <family val="3"/>
      <charset val="128"/>
    </font>
    <font>
      <sz val="10"/>
      <color theme="1"/>
      <name val="游ゴシック"/>
      <family val="3"/>
      <charset val="128"/>
    </font>
    <font>
      <sz val="8"/>
      <name val="游ゴシック"/>
      <family val="3"/>
      <charset val="128"/>
    </font>
    <font>
      <sz val="6"/>
      <name val="游ゴシック"/>
      <family val="3"/>
      <charset val="128"/>
    </font>
    <font>
      <b/>
      <sz val="14"/>
      <color theme="1"/>
      <name val="游ゴシック"/>
      <family val="3"/>
      <charset val="128"/>
    </font>
    <font>
      <b/>
      <sz val="10"/>
      <color theme="1"/>
      <name val="游ゴシック"/>
      <family val="3"/>
      <charset val="128"/>
    </font>
    <font>
      <sz val="14"/>
      <color theme="1"/>
      <name val="游ゴシック"/>
      <family val="3"/>
      <charset val="128"/>
    </font>
    <font>
      <sz val="11"/>
      <color theme="1"/>
      <name val="ＭＳ Ｐゴシック"/>
      <family val="3"/>
      <charset val="128"/>
      <scheme val="minor"/>
    </font>
    <font>
      <sz val="11"/>
      <color theme="1"/>
      <name val="游ゴシック"/>
      <family val="3"/>
      <charset val="128"/>
    </font>
    <font>
      <sz val="6"/>
      <name val="ＭＳ Ｐゴシック"/>
      <family val="3"/>
      <charset val="128"/>
      <scheme val="minor"/>
    </font>
    <font>
      <b/>
      <sz val="11"/>
      <color theme="1"/>
      <name val="游ゴシック"/>
      <family val="3"/>
      <charset val="128"/>
    </font>
    <font>
      <b/>
      <sz val="8"/>
      <color theme="1"/>
      <name val="游ゴシック"/>
      <family val="3"/>
      <charset val="128"/>
    </font>
    <font>
      <b/>
      <sz val="26"/>
      <color theme="1"/>
      <name val="游ゴシック"/>
      <family val="3"/>
      <charset val="128"/>
    </font>
    <font>
      <sz val="12"/>
      <color theme="1"/>
      <name val="游ゴシック"/>
      <family val="3"/>
      <charset val="128"/>
    </font>
    <font>
      <sz val="11"/>
      <color indexed="8"/>
      <name val="游ゴシック"/>
      <family val="3"/>
      <charset val="128"/>
    </font>
    <font>
      <sz val="14"/>
      <color rgb="FF000000"/>
      <name val="游ゴシック"/>
      <family val="3"/>
      <charset val="128"/>
    </font>
    <font>
      <sz val="16"/>
      <color theme="1"/>
      <name val="游ゴシック"/>
      <family val="3"/>
      <charset val="128"/>
    </font>
    <font>
      <sz val="7"/>
      <color indexed="8"/>
      <name val="游ゴシック"/>
      <family val="3"/>
      <charset val="128"/>
    </font>
    <font>
      <b/>
      <sz val="22"/>
      <color indexed="8"/>
      <name val="游ゴシック"/>
      <family val="3"/>
      <charset val="128"/>
    </font>
    <font>
      <sz val="18"/>
      <color theme="1"/>
      <name val="游ゴシック"/>
      <family val="3"/>
      <charset val="128"/>
    </font>
    <font>
      <b/>
      <sz val="18"/>
      <color theme="1"/>
      <name val="游ゴシック"/>
      <family val="3"/>
      <charset val="128"/>
    </font>
    <font>
      <b/>
      <sz val="12"/>
      <color theme="1"/>
      <name val="游ゴシック"/>
      <family val="3"/>
      <charset val="128"/>
    </font>
    <font>
      <b/>
      <sz val="20"/>
      <color theme="1"/>
      <name val="游ゴシック"/>
      <family val="3"/>
      <charset val="128"/>
    </font>
    <font>
      <sz val="10"/>
      <name val="ＭＳ Ｐ明朝"/>
      <family val="1"/>
      <charset val="128"/>
    </font>
    <font>
      <sz val="11"/>
      <name val="ＭＳ Ｐ明朝"/>
      <family val="1"/>
      <charset val="128"/>
    </font>
    <font>
      <sz val="11"/>
      <name val="ＭＳ ゴシック"/>
      <family val="3"/>
      <charset val="128"/>
    </font>
    <font>
      <u/>
      <sz val="11"/>
      <color theme="1"/>
      <name val="游ゴシック"/>
      <family val="3"/>
      <charset val="128"/>
    </font>
    <font>
      <b/>
      <sz val="16"/>
      <color theme="1"/>
      <name val="游ゴシック"/>
      <family val="3"/>
      <charset val="128"/>
    </font>
    <font>
      <b/>
      <u val="double"/>
      <sz val="10"/>
      <color theme="1"/>
      <name val="游ゴシック"/>
      <family val="3"/>
      <charset val="128"/>
    </font>
    <font>
      <b/>
      <sz val="11"/>
      <color theme="1"/>
      <name val="ＭＳ ゴシック"/>
      <family val="3"/>
      <charset val="128"/>
    </font>
    <font>
      <b/>
      <u/>
      <sz val="11"/>
      <color theme="1"/>
      <name val="ＭＳ ゴシック"/>
      <family val="3"/>
      <charset val="128"/>
    </font>
    <font>
      <sz val="9"/>
      <color theme="1"/>
      <name val="游ゴシック"/>
      <family val="3"/>
      <charset val="128"/>
    </font>
    <font>
      <sz val="8"/>
      <color theme="1"/>
      <name val="游ゴシック"/>
      <family val="3"/>
      <charset val="128"/>
    </font>
    <font>
      <sz val="6"/>
      <color theme="1"/>
      <name val="游ゴシック"/>
      <family val="3"/>
      <charset val="128"/>
    </font>
    <font>
      <b/>
      <sz val="11"/>
      <color theme="0"/>
      <name val="游ゴシック"/>
      <family val="3"/>
      <charset val="128"/>
    </font>
    <font>
      <b/>
      <sz val="16"/>
      <color theme="1"/>
      <name val="ＭＳ ゴシック"/>
      <family val="3"/>
      <charset val="128"/>
    </font>
    <font>
      <b/>
      <sz val="9"/>
      <color theme="1"/>
      <name val="游ゴシック"/>
      <family val="3"/>
      <charset val="128"/>
    </font>
    <font>
      <sz val="18"/>
      <name val="游ゴシック"/>
      <family val="3"/>
      <charset val="128"/>
    </font>
    <font>
      <b/>
      <sz val="11"/>
      <color theme="1"/>
      <name val="ＭＳ Ｐゴシック"/>
      <family val="3"/>
      <charset val="128"/>
      <scheme val="minor"/>
    </font>
    <font>
      <b/>
      <sz val="14"/>
      <color indexed="8"/>
      <name val="游ゴシック"/>
      <family val="3"/>
      <charset val="128"/>
    </font>
    <font>
      <b/>
      <sz val="11"/>
      <name val="游ゴシック"/>
      <family val="3"/>
      <charset val="128"/>
    </font>
    <font>
      <sz val="11"/>
      <color indexed="10"/>
      <name val="游ゴシック"/>
      <family val="3"/>
      <charset val="128"/>
    </font>
    <font>
      <sz val="10"/>
      <name val="ＭＳ Ｐゴシック"/>
      <family val="3"/>
      <charset val="128"/>
    </font>
    <font>
      <b/>
      <sz val="11"/>
      <color rgb="FFFF0000"/>
      <name val="游ゴシック"/>
      <family val="3"/>
      <charset val="128"/>
    </font>
    <font>
      <sz val="11"/>
      <color rgb="FFC00000"/>
      <name val="游ゴシック"/>
      <family val="3"/>
      <charset val="128"/>
    </font>
    <font>
      <u/>
      <sz val="11"/>
      <color rgb="FFC00000"/>
      <name val="游ゴシック"/>
      <family val="3"/>
      <charset val="128"/>
    </font>
    <font>
      <sz val="10"/>
      <color rgb="FF000000"/>
      <name val="游ゴシック"/>
      <family val="3"/>
      <charset val="128"/>
    </font>
    <font>
      <b/>
      <sz val="10"/>
      <color rgb="FF000000"/>
      <name val="游ゴシック"/>
      <family val="3"/>
      <charset val="128"/>
    </font>
    <font>
      <u/>
      <sz val="11"/>
      <color theme="10"/>
      <name val="ＭＳ Ｐゴシック"/>
      <family val="3"/>
      <charset val="128"/>
    </font>
    <font>
      <b/>
      <u val="double"/>
      <sz val="10"/>
      <color rgb="FFFF0000"/>
      <name val="游ゴシック"/>
      <family val="3"/>
      <charset val="128"/>
    </font>
    <font>
      <sz val="10"/>
      <color rgb="FFFF0000"/>
      <name val="游ゴシック"/>
      <family val="3"/>
      <charset val="128"/>
    </font>
    <font>
      <sz val="12"/>
      <name val="ＭＳ 明朝"/>
      <family val="1"/>
      <charset val="128"/>
    </font>
    <font>
      <sz val="14"/>
      <name val="ＭＳ 明朝"/>
      <family val="1"/>
      <charset val="128"/>
    </font>
    <font>
      <sz val="11"/>
      <color rgb="FFFF0000"/>
      <name val="游ゴシック"/>
      <family val="3"/>
      <charset val="128"/>
    </font>
    <font>
      <sz val="14"/>
      <name val="ＭＳ Ｐゴシック"/>
      <family val="3"/>
      <charset val="128"/>
    </font>
    <font>
      <b/>
      <sz val="14"/>
      <name val="ＭＳ Ｐゴシック"/>
      <family val="3"/>
      <charset val="128"/>
    </font>
    <font>
      <sz val="20"/>
      <name val="ＭＳ Ｐゴシック"/>
      <family val="3"/>
      <charset val="128"/>
    </font>
    <font>
      <b/>
      <sz val="12"/>
      <name val="ＭＳ Ｐゴシック"/>
      <family val="3"/>
      <charset val="128"/>
    </font>
    <font>
      <b/>
      <sz val="10"/>
      <name val="ＭＳ Ｐゴシック"/>
      <family val="3"/>
      <charset val="128"/>
    </font>
    <font>
      <sz val="9"/>
      <name val="ＭＳ Ｐゴシック"/>
      <family val="3"/>
      <charset val="128"/>
    </font>
    <font>
      <b/>
      <sz val="20"/>
      <name val="ＭＳ Ｐゴシック"/>
      <family val="3"/>
      <charset val="128"/>
    </font>
    <font>
      <b/>
      <sz val="11"/>
      <name val="ＭＳ Ｐゴシック"/>
      <family val="3"/>
      <charset val="128"/>
    </font>
    <font>
      <u/>
      <sz val="14"/>
      <name val="ＭＳ Ｐゴシック"/>
      <family val="3"/>
      <charset val="128"/>
    </font>
  </fonts>
  <fills count="9">
    <fill>
      <patternFill patternType="none"/>
    </fill>
    <fill>
      <patternFill patternType="gray125"/>
    </fill>
    <fill>
      <patternFill patternType="solid">
        <fgColor theme="1"/>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indexed="43"/>
        <bgColor indexed="64"/>
      </patternFill>
    </fill>
    <fill>
      <patternFill patternType="solid">
        <fgColor rgb="FFFFFF00"/>
        <bgColor indexed="64"/>
      </patternFill>
    </fill>
    <fill>
      <patternFill patternType="solid">
        <fgColor theme="0" tint="-0.499984740745262"/>
        <bgColor indexed="64"/>
      </patternFill>
    </fill>
    <fill>
      <patternFill patternType="solid">
        <fgColor rgb="FF777777"/>
        <bgColor indexed="64"/>
      </patternFill>
    </fill>
  </fills>
  <borders count="219">
    <border>
      <left/>
      <right/>
      <top/>
      <bottom/>
      <diagonal/>
    </border>
    <border>
      <left style="medium">
        <color indexed="64"/>
      </left>
      <right/>
      <top/>
      <bottom/>
      <diagonal/>
    </border>
    <border>
      <left/>
      <right style="medium">
        <color indexed="64"/>
      </right>
      <top/>
      <bottom/>
      <diagonal/>
    </border>
    <border>
      <left/>
      <right style="medium">
        <color indexed="64"/>
      </right>
      <top style="thin">
        <color indexed="64"/>
      </top>
      <bottom/>
      <diagonal/>
    </border>
    <border>
      <left/>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diagonal/>
    </border>
    <border>
      <left style="thin">
        <color indexed="64"/>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style="medium">
        <color auto="1"/>
      </bottom>
      <diagonal/>
    </border>
    <border>
      <left/>
      <right style="thin">
        <color auto="1"/>
      </right>
      <top style="thin">
        <color auto="1"/>
      </top>
      <bottom style="medium">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medium">
        <color indexed="64"/>
      </left>
      <right/>
      <top style="thin">
        <color indexed="64"/>
      </top>
      <bottom style="thin">
        <color indexed="64"/>
      </bottom>
      <diagonal/>
    </border>
    <border>
      <left/>
      <right/>
      <top/>
      <bottom style="thin">
        <color auto="1"/>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top style="thin">
        <color auto="1"/>
      </top>
      <bottom style="thin">
        <color auto="1"/>
      </bottom>
      <diagonal/>
    </border>
    <border>
      <left style="thin">
        <color indexed="64"/>
      </left>
      <right/>
      <top style="thin">
        <color indexed="64"/>
      </top>
      <bottom/>
      <diagonal/>
    </border>
    <border>
      <left/>
      <right style="thin">
        <color auto="1"/>
      </right>
      <top style="thin">
        <color indexed="64"/>
      </top>
      <bottom/>
      <diagonal/>
    </border>
    <border>
      <left style="thin">
        <color indexed="64"/>
      </left>
      <right style="medium">
        <color auto="1"/>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right style="thin">
        <color indexed="64"/>
      </right>
      <top style="dotted">
        <color auto="1"/>
      </top>
      <bottom style="thin">
        <color indexed="64"/>
      </bottom>
      <diagonal/>
    </border>
    <border>
      <left style="thin">
        <color auto="1"/>
      </left>
      <right style="medium">
        <color auto="1"/>
      </right>
      <top style="thin">
        <color auto="1"/>
      </top>
      <bottom style="dotted">
        <color auto="1"/>
      </bottom>
      <diagonal/>
    </border>
    <border>
      <left style="thin">
        <color auto="1"/>
      </left>
      <right style="thin">
        <color auto="1"/>
      </right>
      <top style="thin">
        <color auto="1"/>
      </top>
      <bottom style="dotted">
        <color auto="1"/>
      </bottom>
      <diagonal/>
    </border>
    <border>
      <left/>
      <right style="thin">
        <color indexed="64"/>
      </right>
      <top style="thin">
        <color auto="1"/>
      </top>
      <bottom style="dotted">
        <color auto="1"/>
      </bottom>
      <diagonal/>
    </border>
    <border>
      <left/>
      <right style="medium">
        <color auto="1"/>
      </right>
      <top style="dotted">
        <color auto="1"/>
      </top>
      <bottom style="thin">
        <color indexed="64"/>
      </bottom>
      <diagonal/>
    </border>
    <border>
      <left/>
      <right/>
      <top style="dotted">
        <color auto="1"/>
      </top>
      <bottom style="thin">
        <color indexed="64"/>
      </bottom>
      <diagonal/>
    </border>
    <border>
      <left/>
      <right style="double">
        <color auto="1"/>
      </right>
      <top style="dotted">
        <color auto="1"/>
      </top>
      <bottom style="thin">
        <color indexed="64"/>
      </bottom>
      <diagonal/>
    </border>
    <border>
      <left style="double">
        <color auto="1"/>
      </left>
      <right/>
      <top style="dotted">
        <color auto="1"/>
      </top>
      <bottom style="thin">
        <color indexed="64"/>
      </bottom>
      <diagonal/>
    </border>
    <border>
      <left/>
      <right style="medium">
        <color auto="1"/>
      </right>
      <top style="thin">
        <color auto="1"/>
      </top>
      <bottom style="dotted">
        <color auto="1"/>
      </bottom>
      <diagonal/>
    </border>
    <border>
      <left/>
      <right/>
      <top style="thin">
        <color auto="1"/>
      </top>
      <bottom style="dotted">
        <color auto="1"/>
      </bottom>
      <diagonal/>
    </border>
    <border>
      <left/>
      <right style="double">
        <color auto="1"/>
      </right>
      <top style="thin">
        <color auto="1"/>
      </top>
      <bottom style="dotted">
        <color auto="1"/>
      </bottom>
      <diagonal/>
    </border>
    <border>
      <left style="double">
        <color auto="1"/>
      </left>
      <right/>
      <top style="thin">
        <color auto="1"/>
      </top>
      <bottom style="dotted">
        <color auto="1"/>
      </bottom>
      <diagonal/>
    </border>
    <border>
      <left/>
      <right style="medium">
        <color auto="1"/>
      </right>
      <top style="dotted">
        <color auto="1"/>
      </top>
      <bottom style="dotted">
        <color auto="1"/>
      </bottom>
      <diagonal/>
    </border>
    <border>
      <left/>
      <right/>
      <top style="dotted">
        <color auto="1"/>
      </top>
      <bottom style="dotted">
        <color auto="1"/>
      </bottom>
      <diagonal/>
    </border>
    <border>
      <left style="double">
        <color auto="1"/>
      </left>
      <right/>
      <top style="dotted">
        <color auto="1"/>
      </top>
      <bottom style="dotted">
        <color auto="1"/>
      </bottom>
      <diagonal/>
    </border>
    <border>
      <left/>
      <right style="double">
        <color auto="1"/>
      </right>
      <top style="dotted">
        <color auto="1"/>
      </top>
      <bottom style="dotted">
        <color auto="1"/>
      </bottom>
      <diagonal/>
    </border>
    <border>
      <left style="thin">
        <color auto="1"/>
      </left>
      <right/>
      <top style="dotted">
        <color auto="1"/>
      </top>
      <bottom style="thin">
        <color indexed="64"/>
      </bottom>
      <diagonal/>
    </border>
    <border>
      <left style="thin">
        <color auto="1"/>
      </left>
      <right/>
      <top style="thin">
        <color auto="1"/>
      </top>
      <bottom style="dotted">
        <color auto="1"/>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auto="1"/>
      </left>
      <right style="thin">
        <color auto="1"/>
      </right>
      <top style="thin">
        <color auto="1"/>
      </top>
      <bottom/>
      <diagonal/>
    </border>
    <border>
      <left style="medium">
        <color auto="1"/>
      </left>
      <right style="thin">
        <color auto="1"/>
      </right>
      <top style="thin">
        <color auto="1"/>
      </top>
      <bottom/>
      <diagonal/>
    </border>
    <border>
      <left style="medium">
        <color auto="1"/>
      </left>
      <right style="thin">
        <color auto="1"/>
      </right>
      <top style="thin">
        <color auto="1"/>
      </top>
      <bottom style="thin">
        <color auto="1"/>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auto="1"/>
      </left>
      <right/>
      <top style="thin">
        <color auto="1"/>
      </top>
      <bottom style="medium">
        <color auto="1"/>
      </bottom>
      <diagonal/>
    </border>
    <border>
      <left style="thin">
        <color indexed="64"/>
      </left>
      <right style="medium">
        <color indexed="64"/>
      </right>
      <top/>
      <bottom style="thin">
        <color indexed="64"/>
      </bottom>
      <diagonal/>
    </border>
    <border>
      <left style="medium">
        <color indexed="64"/>
      </left>
      <right/>
      <top/>
      <bottom style="thin">
        <color auto="1"/>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dashed">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bottom/>
      <diagonal/>
    </border>
    <border>
      <left style="double">
        <color indexed="64"/>
      </left>
      <right style="medium">
        <color indexed="64"/>
      </right>
      <top style="double">
        <color indexed="64"/>
      </top>
      <bottom style="thin">
        <color indexed="64"/>
      </bottom>
      <diagonal/>
    </border>
    <border>
      <left style="double">
        <color indexed="64"/>
      </left>
      <right style="double">
        <color indexed="64"/>
      </right>
      <top style="double">
        <color indexed="64"/>
      </top>
      <bottom style="thin">
        <color indexed="64"/>
      </bottom>
      <diagonal/>
    </border>
    <border>
      <left style="medium">
        <color indexed="64"/>
      </left>
      <right style="double">
        <color indexed="64"/>
      </right>
      <top style="double">
        <color indexed="64"/>
      </top>
      <bottom style="thin">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double">
        <color indexed="64"/>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bottom style="double">
        <color indexed="64"/>
      </bottom>
      <diagonal/>
    </border>
    <border>
      <left style="double">
        <color indexed="64"/>
      </left>
      <right style="medium">
        <color indexed="64"/>
      </right>
      <top style="medium">
        <color indexed="64"/>
      </top>
      <bottom style="thin">
        <color indexed="64"/>
      </bottom>
      <diagonal/>
    </border>
    <border>
      <left style="double">
        <color indexed="64"/>
      </left>
      <right style="double">
        <color indexed="64"/>
      </right>
      <top style="medium">
        <color indexed="64"/>
      </top>
      <bottom style="thin">
        <color indexed="64"/>
      </bottom>
      <diagonal/>
    </border>
    <border>
      <left style="medium">
        <color indexed="64"/>
      </left>
      <right style="double">
        <color indexed="64"/>
      </right>
      <top style="medium">
        <color indexed="64"/>
      </top>
      <bottom style="thin">
        <color indexed="64"/>
      </bottom>
      <diagonal/>
    </border>
    <border>
      <left style="medium">
        <color indexed="64"/>
      </left>
      <right style="thin">
        <color indexed="64"/>
      </right>
      <top style="medium">
        <color indexed="64"/>
      </top>
      <bottom/>
      <diagonal/>
    </border>
    <border>
      <left style="double">
        <color indexed="64"/>
      </left>
      <right style="medium">
        <color indexed="64"/>
      </right>
      <top style="double">
        <color indexed="64"/>
      </top>
      <bottom style="medium">
        <color indexed="64"/>
      </bottom>
      <diagonal/>
    </border>
    <border>
      <left style="double">
        <color indexed="64"/>
      </left>
      <right style="double">
        <color indexed="64"/>
      </right>
      <top style="double">
        <color indexed="64"/>
      </top>
      <bottom style="medium">
        <color indexed="64"/>
      </bottom>
      <diagonal/>
    </border>
    <border>
      <left style="medium">
        <color indexed="64"/>
      </left>
      <right style="double">
        <color indexed="64"/>
      </right>
      <top style="double">
        <color indexed="64"/>
      </top>
      <bottom style="medium">
        <color indexed="64"/>
      </bottom>
      <diagonal/>
    </border>
    <border>
      <left style="double">
        <color indexed="64"/>
      </left>
      <right style="medium">
        <color indexed="64"/>
      </right>
      <top style="medium">
        <color indexed="64"/>
      </top>
      <bottom style="double">
        <color indexed="64"/>
      </bottom>
      <diagonal/>
    </border>
    <border>
      <left style="double">
        <color indexed="64"/>
      </left>
      <right style="double">
        <color indexed="64"/>
      </right>
      <top style="medium">
        <color indexed="64"/>
      </top>
      <bottom style="double">
        <color indexed="64"/>
      </bottom>
      <diagonal/>
    </border>
    <border>
      <left style="medium">
        <color indexed="64"/>
      </left>
      <right style="double">
        <color indexed="64"/>
      </right>
      <top style="medium">
        <color indexed="64"/>
      </top>
      <bottom style="double">
        <color indexed="64"/>
      </bottom>
      <diagonal/>
    </border>
    <border>
      <left style="medium">
        <color indexed="64"/>
      </left>
      <right style="double">
        <color indexed="64"/>
      </right>
      <top style="thin">
        <color indexed="64"/>
      </top>
      <bottom style="double">
        <color indexed="64"/>
      </bottom>
      <diagonal/>
    </border>
    <border>
      <left style="double">
        <color indexed="64"/>
      </left>
      <right style="double">
        <color indexed="64"/>
      </right>
      <top style="thin">
        <color indexed="64"/>
      </top>
      <bottom style="double">
        <color indexed="64"/>
      </bottom>
      <diagonal/>
    </border>
    <border>
      <left style="double">
        <color indexed="64"/>
      </left>
      <right style="medium">
        <color indexed="64"/>
      </right>
      <top style="thin">
        <color indexed="64"/>
      </top>
      <bottom style="double">
        <color indexed="64"/>
      </bottom>
      <diagonal/>
    </border>
    <border>
      <left style="medium">
        <color indexed="64"/>
      </left>
      <right style="double">
        <color indexed="64"/>
      </right>
      <top style="thin">
        <color indexed="64"/>
      </top>
      <bottom/>
      <diagonal/>
    </border>
    <border>
      <left style="double">
        <color indexed="64"/>
      </left>
      <right style="double">
        <color indexed="64"/>
      </right>
      <top style="thin">
        <color indexed="64"/>
      </top>
      <bottom/>
      <diagonal/>
    </border>
    <border>
      <left style="double">
        <color indexed="64"/>
      </left>
      <right style="medium">
        <color indexed="64"/>
      </right>
      <top style="thin">
        <color indexed="64"/>
      </top>
      <bottom/>
      <diagonal/>
    </border>
    <border>
      <left style="thin">
        <color indexed="64"/>
      </left>
      <right style="thin">
        <color indexed="64"/>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indexed="64"/>
      </left>
      <right style="dotted">
        <color indexed="64"/>
      </right>
      <top style="medium">
        <color indexed="64"/>
      </top>
      <bottom style="thin">
        <color indexed="64"/>
      </bottom>
      <diagonal/>
    </border>
    <border>
      <left style="thin">
        <color indexed="64"/>
      </left>
      <right style="dotted">
        <color indexed="64"/>
      </right>
      <top style="thin">
        <color auto="1"/>
      </top>
      <bottom style="thin">
        <color auto="1"/>
      </bottom>
      <diagonal/>
    </border>
    <border>
      <left style="thin">
        <color indexed="64"/>
      </left>
      <right style="dotted">
        <color indexed="64"/>
      </right>
      <top style="thin">
        <color auto="1"/>
      </top>
      <bottom/>
      <diagonal/>
    </border>
    <border diagonalUp="1">
      <left style="thin">
        <color auto="1"/>
      </left>
      <right style="dotted">
        <color indexed="64"/>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diagonalUp="1">
      <left style="thin">
        <color auto="1"/>
      </left>
      <right style="dotted">
        <color indexed="64"/>
      </right>
      <top style="thin">
        <color auto="1"/>
      </top>
      <bottom style="medium">
        <color auto="1"/>
      </bottom>
      <diagonal style="thin">
        <color auto="1"/>
      </diagonal>
    </border>
    <border diagonalUp="1">
      <left style="thin">
        <color auto="1"/>
      </left>
      <right style="thin">
        <color auto="1"/>
      </right>
      <top style="thin">
        <color auto="1"/>
      </top>
      <bottom style="medium">
        <color auto="1"/>
      </bottom>
      <diagonal style="thin">
        <color auto="1"/>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diagonalUp="1">
      <left style="thin">
        <color auto="1"/>
      </left>
      <right style="thin">
        <color auto="1"/>
      </right>
      <top style="thin">
        <color auto="1"/>
      </top>
      <bottom/>
      <diagonal style="thin">
        <color auto="1"/>
      </diagonal>
    </border>
    <border diagonalUp="1">
      <left style="thin">
        <color auto="1"/>
      </left>
      <right style="dotted">
        <color indexed="64"/>
      </right>
      <top style="thin">
        <color auto="1"/>
      </top>
      <bottom/>
      <diagonal style="thin">
        <color auto="1"/>
      </diagonal>
    </border>
    <border>
      <left style="mediumDashed">
        <color auto="1"/>
      </left>
      <right/>
      <top style="mediumDashed">
        <color auto="1"/>
      </top>
      <bottom/>
      <diagonal/>
    </border>
    <border>
      <left/>
      <right/>
      <top style="mediumDashed">
        <color auto="1"/>
      </top>
      <bottom/>
      <diagonal/>
    </border>
    <border>
      <left/>
      <right style="mediumDashed">
        <color auto="1"/>
      </right>
      <top style="mediumDashed">
        <color auto="1"/>
      </top>
      <bottom/>
      <diagonal/>
    </border>
    <border>
      <left style="mediumDashed">
        <color auto="1"/>
      </left>
      <right/>
      <top/>
      <bottom/>
      <diagonal/>
    </border>
    <border>
      <left/>
      <right style="mediumDashed">
        <color auto="1"/>
      </right>
      <top/>
      <bottom/>
      <diagonal/>
    </border>
    <border>
      <left style="mediumDashed">
        <color auto="1"/>
      </left>
      <right/>
      <top/>
      <bottom style="mediumDashed">
        <color auto="1"/>
      </bottom>
      <diagonal/>
    </border>
    <border>
      <left/>
      <right/>
      <top/>
      <bottom style="mediumDashed">
        <color auto="1"/>
      </bottom>
      <diagonal/>
    </border>
    <border>
      <left/>
      <right style="mediumDashed">
        <color auto="1"/>
      </right>
      <top/>
      <bottom style="mediumDashed">
        <color auto="1"/>
      </bottom>
      <diagonal/>
    </border>
    <border>
      <left style="medium">
        <color auto="1"/>
      </left>
      <right style="dotted">
        <color auto="1"/>
      </right>
      <top style="thin">
        <color auto="1"/>
      </top>
      <bottom style="thin">
        <color auto="1"/>
      </bottom>
      <diagonal/>
    </border>
    <border>
      <left style="dotted">
        <color auto="1"/>
      </left>
      <right style="dotted">
        <color auto="1"/>
      </right>
      <top style="thin">
        <color auto="1"/>
      </top>
      <bottom style="thin">
        <color auto="1"/>
      </bottom>
      <diagonal/>
    </border>
    <border>
      <left style="dotted">
        <color auto="1"/>
      </left>
      <right style="dotted">
        <color auto="1"/>
      </right>
      <top style="thin">
        <color auto="1"/>
      </top>
      <bottom/>
      <diagonal/>
    </border>
    <border>
      <left style="dotted">
        <color auto="1"/>
      </left>
      <right style="medium">
        <color auto="1"/>
      </right>
      <top style="thin">
        <color auto="1"/>
      </top>
      <bottom style="thin">
        <color auto="1"/>
      </bottom>
      <diagonal/>
    </border>
    <border>
      <left style="medium">
        <color auto="1"/>
      </left>
      <right style="dotted">
        <color auto="1"/>
      </right>
      <top style="thin">
        <color indexed="64"/>
      </top>
      <bottom style="medium">
        <color auto="1"/>
      </bottom>
      <diagonal/>
    </border>
    <border>
      <left style="dotted">
        <color auto="1"/>
      </left>
      <right style="dotted">
        <color auto="1"/>
      </right>
      <top style="thin">
        <color auto="1"/>
      </top>
      <bottom style="medium">
        <color auto="1"/>
      </bottom>
      <diagonal/>
    </border>
    <border>
      <left style="dotted">
        <color auto="1"/>
      </left>
      <right style="dotted">
        <color auto="1"/>
      </right>
      <top/>
      <bottom style="medium">
        <color auto="1"/>
      </bottom>
      <diagonal/>
    </border>
    <border>
      <left style="dotted">
        <color auto="1"/>
      </left>
      <right style="medium">
        <color auto="1"/>
      </right>
      <top style="thin">
        <color auto="1"/>
      </top>
      <bottom style="medium">
        <color auto="1"/>
      </bottom>
      <diagonal/>
    </border>
    <border>
      <left style="dotted">
        <color auto="1"/>
      </left>
      <right/>
      <top style="thin">
        <color auto="1"/>
      </top>
      <bottom/>
      <diagonal/>
    </border>
    <border>
      <left/>
      <right style="dotted">
        <color auto="1"/>
      </right>
      <top style="thin">
        <color auto="1"/>
      </top>
      <bottom/>
      <diagonal/>
    </border>
    <border>
      <left style="dotted">
        <color auto="1"/>
      </left>
      <right/>
      <top/>
      <bottom style="thin">
        <color auto="1"/>
      </bottom>
      <diagonal/>
    </border>
    <border>
      <left/>
      <right style="dotted">
        <color auto="1"/>
      </right>
      <top/>
      <bottom style="thin">
        <color auto="1"/>
      </bottom>
      <diagonal/>
    </border>
    <border>
      <left style="dotted">
        <color auto="1"/>
      </left>
      <right/>
      <top/>
      <bottom style="medium">
        <color auto="1"/>
      </bottom>
      <diagonal/>
    </border>
    <border>
      <left/>
      <right style="dotted">
        <color auto="1"/>
      </right>
      <top/>
      <bottom style="medium">
        <color auto="1"/>
      </bottom>
      <diagonal/>
    </border>
    <border>
      <left style="medium">
        <color indexed="64"/>
      </left>
      <right style="medium">
        <color indexed="64"/>
      </right>
      <top style="double">
        <color indexed="64"/>
      </top>
      <bottom/>
      <diagonal/>
    </border>
    <border>
      <left style="medium">
        <color indexed="64"/>
      </left>
      <right style="medium">
        <color indexed="64"/>
      </right>
      <top/>
      <bottom style="double">
        <color indexed="64"/>
      </bottom>
      <diagonal/>
    </border>
    <border>
      <left style="medium">
        <color indexed="64"/>
      </left>
      <right style="double">
        <color indexed="64"/>
      </right>
      <top style="thin">
        <color indexed="64"/>
      </top>
      <bottom style="medium">
        <color indexed="64"/>
      </bottom>
      <diagonal/>
    </border>
    <border>
      <left style="double">
        <color indexed="64"/>
      </left>
      <right style="double">
        <color indexed="64"/>
      </right>
      <top style="thin">
        <color indexed="64"/>
      </top>
      <bottom style="medium">
        <color indexed="64"/>
      </bottom>
      <diagonal/>
    </border>
    <border>
      <left style="double">
        <color indexed="64"/>
      </left>
      <right style="medium">
        <color indexed="64"/>
      </right>
      <top style="thin">
        <color indexed="64"/>
      </top>
      <bottom style="medium">
        <color indexed="64"/>
      </bottom>
      <diagonal/>
    </border>
    <border>
      <left style="medium">
        <color indexed="64"/>
      </left>
      <right style="double">
        <color indexed="64"/>
      </right>
      <top/>
      <bottom style="thin">
        <color indexed="64"/>
      </bottom>
      <diagonal/>
    </border>
    <border>
      <left style="double">
        <color indexed="64"/>
      </left>
      <right style="double">
        <color indexed="64"/>
      </right>
      <top/>
      <bottom style="thin">
        <color indexed="64"/>
      </bottom>
      <diagonal/>
    </border>
    <border>
      <left style="double">
        <color indexed="64"/>
      </left>
      <right style="medium">
        <color indexed="64"/>
      </right>
      <top/>
      <bottom style="thin">
        <color indexed="64"/>
      </bottom>
      <diagonal/>
    </border>
    <border>
      <left style="medium">
        <color indexed="64"/>
      </left>
      <right style="dotted">
        <color indexed="64"/>
      </right>
      <top style="medium">
        <color indexed="64"/>
      </top>
      <bottom style="thin">
        <color indexed="64"/>
      </bottom>
      <diagonal/>
    </border>
    <border>
      <left style="dotted">
        <color indexed="64"/>
      </left>
      <right style="thin">
        <color auto="1"/>
      </right>
      <top style="medium">
        <color indexed="64"/>
      </top>
      <bottom style="thin">
        <color indexed="64"/>
      </bottom>
      <diagonal/>
    </border>
    <border>
      <left style="dotted">
        <color indexed="64"/>
      </left>
      <right style="thin">
        <color auto="1"/>
      </right>
      <top style="thin">
        <color auto="1"/>
      </top>
      <bottom style="thin">
        <color auto="1"/>
      </bottom>
      <diagonal/>
    </border>
    <border>
      <left style="medium">
        <color indexed="64"/>
      </left>
      <right style="dotted">
        <color indexed="64"/>
      </right>
      <top style="thin">
        <color auto="1"/>
      </top>
      <bottom/>
      <diagonal/>
    </border>
    <border>
      <left style="dotted">
        <color indexed="64"/>
      </left>
      <right style="thin">
        <color auto="1"/>
      </right>
      <top style="thin">
        <color auto="1"/>
      </top>
      <bottom/>
      <diagonal/>
    </border>
    <border>
      <left style="medium">
        <color indexed="64"/>
      </left>
      <right style="dotted">
        <color indexed="64"/>
      </right>
      <top style="double">
        <color indexed="64"/>
      </top>
      <bottom style="thin">
        <color indexed="64"/>
      </bottom>
      <diagonal/>
    </border>
    <border>
      <left style="dotted">
        <color indexed="64"/>
      </left>
      <right style="thin">
        <color auto="1"/>
      </right>
      <top style="double">
        <color indexed="64"/>
      </top>
      <bottom style="thin">
        <color indexed="64"/>
      </bottom>
      <diagonal/>
    </border>
    <border>
      <left style="medium">
        <color indexed="64"/>
      </left>
      <right style="dotted">
        <color indexed="64"/>
      </right>
      <top style="thin">
        <color auto="1"/>
      </top>
      <bottom style="double">
        <color indexed="64"/>
      </bottom>
      <diagonal/>
    </border>
    <border>
      <left style="dotted">
        <color indexed="64"/>
      </left>
      <right style="thin">
        <color auto="1"/>
      </right>
      <top style="thin">
        <color indexed="64"/>
      </top>
      <bottom style="double">
        <color indexed="64"/>
      </bottom>
      <diagonal/>
    </border>
    <border>
      <left style="medium">
        <color indexed="64"/>
      </left>
      <right style="dotted">
        <color indexed="64"/>
      </right>
      <top/>
      <bottom style="thin">
        <color indexed="64"/>
      </bottom>
      <diagonal/>
    </border>
    <border>
      <left style="dotted">
        <color indexed="64"/>
      </left>
      <right style="thin">
        <color auto="1"/>
      </right>
      <top/>
      <bottom style="thin">
        <color indexed="64"/>
      </bottom>
      <diagonal/>
    </border>
    <border>
      <left style="dotted">
        <color indexed="64"/>
      </left>
      <right style="thin">
        <color auto="1"/>
      </right>
      <top style="thin">
        <color auto="1"/>
      </top>
      <bottom style="medium">
        <color auto="1"/>
      </bottom>
      <diagonal/>
    </border>
    <border>
      <left style="thin">
        <color indexed="64"/>
      </left>
      <right style="dotted">
        <color indexed="64"/>
      </right>
      <top style="double">
        <color indexed="64"/>
      </top>
      <bottom style="thin">
        <color indexed="64"/>
      </bottom>
      <diagonal/>
    </border>
    <border>
      <left style="thin">
        <color indexed="64"/>
      </left>
      <right style="dotted">
        <color indexed="64"/>
      </right>
      <top style="thin">
        <color indexed="64"/>
      </top>
      <bottom style="double">
        <color indexed="64"/>
      </bottom>
      <diagonal/>
    </border>
    <border>
      <left style="thin">
        <color indexed="64"/>
      </left>
      <right style="dotted">
        <color indexed="64"/>
      </right>
      <top/>
      <bottom style="thin">
        <color indexed="64"/>
      </bottom>
      <diagonal/>
    </border>
    <border>
      <left style="thin">
        <color indexed="64"/>
      </left>
      <right style="dotted">
        <color indexed="64"/>
      </right>
      <top style="thin">
        <color auto="1"/>
      </top>
      <bottom style="medium">
        <color auto="1"/>
      </bottom>
      <diagonal/>
    </border>
    <border>
      <left style="dotted">
        <color indexed="64"/>
      </left>
      <right style="medium">
        <color auto="1"/>
      </right>
      <top style="medium">
        <color indexed="64"/>
      </top>
      <bottom style="thin">
        <color indexed="64"/>
      </bottom>
      <diagonal/>
    </border>
    <border>
      <left style="dotted">
        <color indexed="64"/>
      </left>
      <right style="medium">
        <color auto="1"/>
      </right>
      <top style="thin">
        <color indexed="64"/>
      </top>
      <bottom/>
      <diagonal/>
    </border>
    <border>
      <left style="dotted">
        <color indexed="64"/>
      </left>
      <right style="medium">
        <color auto="1"/>
      </right>
      <top style="double">
        <color indexed="64"/>
      </top>
      <bottom style="thin">
        <color indexed="64"/>
      </bottom>
      <diagonal/>
    </border>
    <border>
      <left style="dotted">
        <color indexed="64"/>
      </left>
      <right style="medium">
        <color auto="1"/>
      </right>
      <top style="thin">
        <color indexed="64"/>
      </top>
      <bottom style="double">
        <color indexed="64"/>
      </bottom>
      <diagonal/>
    </border>
    <border>
      <left style="dotted">
        <color indexed="64"/>
      </left>
      <right style="medium">
        <color auto="1"/>
      </right>
      <top/>
      <bottom style="thin">
        <color indexed="64"/>
      </bottom>
      <diagonal/>
    </border>
    <border>
      <left style="dotted">
        <color auto="1"/>
      </left>
      <right/>
      <top/>
      <bottom/>
      <diagonal/>
    </border>
    <border>
      <left/>
      <right style="dotted">
        <color auto="1"/>
      </right>
      <top/>
      <bottom/>
      <diagonal/>
    </border>
    <border>
      <left style="dotted">
        <color auto="1"/>
      </left>
      <right style="dotted">
        <color auto="1"/>
      </right>
      <top/>
      <bottom/>
      <diagonal/>
    </border>
    <border>
      <left style="medium">
        <color indexed="64"/>
      </left>
      <right style="dotted">
        <color indexed="64"/>
      </right>
      <top/>
      <bottom style="dotted">
        <color indexed="64"/>
      </bottom>
      <diagonal/>
    </border>
    <border>
      <left style="thin">
        <color auto="1"/>
      </left>
      <right style="thin">
        <color auto="1"/>
      </right>
      <top/>
      <bottom/>
      <diagonal/>
    </border>
    <border>
      <left style="thin">
        <color indexed="64"/>
      </left>
      <right style="medium">
        <color indexed="64"/>
      </right>
      <top/>
      <bottom/>
      <diagonal/>
    </border>
    <border>
      <left style="medium">
        <color indexed="64"/>
      </left>
      <right style="dotted">
        <color auto="1"/>
      </right>
      <top/>
      <bottom/>
      <diagonal/>
    </border>
    <border>
      <left style="medium">
        <color indexed="64"/>
      </left>
      <right style="dotted">
        <color auto="1"/>
      </right>
      <top/>
      <bottom style="medium">
        <color indexed="64"/>
      </bottom>
      <diagonal/>
    </border>
    <border>
      <left style="thin">
        <color rgb="FF777777"/>
      </left>
      <right/>
      <top/>
      <bottom/>
      <diagonal/>
    </border>
    <border>
      <left/>
      <right style="thin">
        <color rgb="FF777777"/>
      </right>
      <top/>
      <bottom/>
      <diagonal/>
    </border>
    <border>
      <left style="thin">
        <color rgb="FF777777"/>
      </left>
      <right/>
      <top/>
      <bottom style="thin">
        <color rgb="FF777777"/>
      </bottom>
      <diagonal/>
    </border>
    <border>
      <left/>
      <right/>
      <top/>
      <bottom style="thin">
        <color rgb="FF777777"/>
      </bottom>
      <diagonal/>
    </border>
    <border>
      <left/>
      <right style="thin">
        <color rgb="FF777777"/>
      </right>
      <top/>
      <bottom style="thin">
        <color rgb="FF777777"/>
      </bottom>
      <diagonal/>
    </border>
    <border>
      <left style="thin">
        <color rgb="FF777777"/>
      </left>
      <right style="thin">
        <color auto="1"/>
      </right>
      <top style="thin">
        <color rgb="FF777777"/>
      </top>
      <bottom/>
      <diagonal/>
    </border>
    <border>
      <left style="thin">
        <color auto="1"/>
      </left>
      <right style="thin">
        <color auto="1"/>
      </right>
      <top style="thin">
        <color rgb="FF777777"/>
      </top>
      <bottom/>
      <diagonal/>
    </border>
    <border>
      <left style="thin">
        <color auto="1"/>
      </left>
      <right style="thin">
        <color rgb="FF777777"/>
      </right>
      <top style="thin">
        <color rgb="FF777777"/>
      </top>
      <bottom/>
      <diagonal/>
    </border>
    <border>
      <left style="thin">
        <color theme="0" tint="-0.499984740745262"/>
      </left>
      <right style="thin">
        <color auto="1"/>
      </right>
      <top style="thin">
        <color theme="0" tint="-0.499984740745262"/>
      </top>
      <bottom style="thin">
        <color theme="0" tint="-0.499984740745262"/>
      </bottom>
      <diagonal/>
    </border>
    <border>
      <left style="thin">
        <color auto="1"/>
      </left>
      <right style="thin">
        <color auto="1"/>
      </right>
      <top style="thin">
        <color theme="0" tint="-0.499984740745262"/>
      </top>
      <bottom style="thin">
        <color theme="0" tint="-0.499984740745262"/>
      </bottom>
      <diagonal/>
    </border>
    <border>
      <left style="thin">
        <color auto="1"/>
      </left>
      <right style="thin">
        <color theme="0" tint="-0.499984740745262"/>
      </right>
      <top style="thin">
        <color theme="0" tint="-0.499984740745262"/>
      </top>
      <bottom style="thin">
        <color theme="0" tint="-0.499984740745262"/>
      </bottom>
      <diagonal/>
    </border>
    <border>
      <left style="thin">
        <color rgb="FF777777"/>
      </left>
      <right/>
      <top style="thin">
        <color theme="0" tint="-0.499984740745262"/>
      </top>
      <bottom/>
      <diagonal/>
    </border>
    <border>
      <left/>
      <right/>
      <top style="thin">
        <color theme="0" tint="-0.499984740745262"/>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style="thin">
        <color rgb="FF777777"/>
      </left>
      <right/>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style="thin">
        <color theme="0" tint="-0.499984740745262"/>
      </right>
      <top/>
      <bottom/>
      <diagonal/>
    </border>
    <border>
      <left/>
      <right style="thin">
        <color theme="0" tint="-0.499984740745262"/>
      </right>
      <top/>
      <bottom style="thin">
        <color theme="0" tint="-0.499984740745262"/>
      </bottom>
      <diagonal/>
    </border>
    <border>
      <left/>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style="thin">
        <color indexed="64"/>
      </left>
      <right style="medium">
        <color indexed="64"/>
      </right>
      <top style="medium">
        <color indexed="64"/>
      </top>
      <bottom/>
      <diagonal/>
    </border>
    <border>
      <left style="thin">
        <color indexed="64"/>
      </left>
      <right style="medium">
        <color indexed="64"/>
      </right>
      <top style="medium">
        <color indexed="64"/>
      </top>
      <bottom style="medium">
        <color indexed="64"/>
      </bottom>
      <diagonal/>
    </border>
  </borders>
  <cellStyleXfs count="5">
    <xf numFmtId="0" fontId="0" fillId="0" borderId="0"/>
    <xf numFmtId="0" fontId="18" fillId="0" borderId="0">
      <alignment vertical="center"/>
    </xf>
    <xf numFmtId="0" fontId="59" fillId="0" borderId="0" applyNumberFormat="0" applyFill="0" applyBorder="0" applyAlignment="0" applyProtection="0"/>
    <xf numFmtId="6" fontId="1" fillId="0" borderId="0" applyFont="0" applyFill="0" applyBorder="0" applyAlignment="0" applyProtection="0">
      <alignment vertical="center"/>
    </xf>
    <xf numFmtId="0" fontId="1" fillId="0" borderId="0">
      <alignment vertical="center"/>
    </xf>
  </cellStyleXfs>
  <cellXfs count="1257">
    <xf numFmtId="0" fontId="0" fillId="0" borderId="0" xfId="0"/>
    <xf numFmtId="0" fontId="3" fillId="0" borderId="0" xfId="0" applyFont="1"/>
    <xf numFmtId="0" fontId="1" fillId="0" borderId="0" xfId="0" applyFont="1"/>
    <xf numFmtId="0" fontId="1" fillId="0" borderId="0" xfId="0" applyFont="1" applyAlignment="1">
      <alignment horizontal="center"/>
    </xf>
    <xf numFmtId="0" fontId="18" fillId="0" borderId="0" xfId="1">
      <alignment vertical="center"/>
    </xf>
    <xf numFmtId="0" fontId="18" fillId="0" borderId="0" xfId="1" applyAlignment="1">
      <alignment horizontal="center" vertical="center"/>
    </xf>
    <xf numFmtId="0" fontId="19" fillId="0" borderId="0" xfId="1" applyFont="1">
      <alignment vertical="center"/>
    </xf>
    <xf numFmtId="0" fontId="31" fillId="0" borderId="7" xfId="1" applyFont="1" applyBorder="1">
      <alignment vertical="center"/>
    </xf>
    <xf numFmtId="0" fontId="15" fillId="0" borderId="7" xfId="1" applyFont="1" applyBorder="1" applyAlignment="1">
      <alignment horizontal="right" vertical="center"/>
    </xf>
    <xf numFmtId="0" fontId="34" fillId="0" borderId="0" xfId="0" applyFont="1" applyAlignment="1">
      <alignment horizontal="center"/>
    </xf>
    <xf numFmtId="0" fontId="36" fillId="0" borderId="0" xfId="0" applyFont="1"/>
    <xf numFmtId="0" fontId="0" fillId="0" borderId="0" xfId="0" applyAlignment="1">
      <alignment vertical="center"/>
    </xf>
    <xf numFmtId="0" fontId="0" fillId="0" borderId="0" xfId="0" applyAlignment="1">
      <alignment horizontal="center" vertical="center"/>
    </xf>
    <xf numFmtId="0" fontId="35" fillId="0" borderId="0" xfId="0" applyFont="1"/>
    <xf numFmtId="0" fontId="37" fillId="0" borderId="0" xfId="1" applyFont="1" applyAlignment="1">
      <alignment vertical="top"/>
    </xf>
    <xf numFmtId="0" fontId="12" fillId="0" borderId="139" xfId="1" applyFont="1" applyBorder="1" applyAlignment="1">
      <alignment vertical="top" shrinkToFit="1"/>
    </xf>
    <xf numFmtId="0" fontId="12" fillId="0" borderId="0" xfId="1" applyFont="1" applyAlignment="1">
      <alignment vertical="top" shrinkToFit="1"/>
    </xf>
    <xf numFmtId="0" fontId="49" fillId="0" borderId="0" xfId="1" applyFont="1" applyAlignment="1">
      <alignment horizontal="center" vertical="center"/>
    </xf>
    <xf numFmtId="0" fontId="18" fillId="0" borderId="0" xfId="1" applyProtection="1">
      <alignment vertical="center"/>
      <protection locked="0"/>
    </xf>
    <xf numFmtId="0" fontId="19" fillId="0" borderId="47" xfId="1" applyFont="1" applyBorder="1" applyAlignment="1" applyProtection="1">
      <alignment horizontal="center" vertical="center"/>
      <protection locked="0"/>
    </xf>
    <xf numFmtId="0" fontId="19" fillId="0" borderId="51" xfId="1" applyFont="1" applyBorder="1" applyAlignment="1" applyProtection="1">
      <alignment horizontal="center" vertical="center"/>
      <protection locked="0"/>
    </xf>
    <xf numFmtId="0" fontId="19" fillId="0" borderId="0" xfId="1" applyFont="1" applyAlignment="1">
      <alignment horizontal="left" vertical="center"/>
    </xf>
    <xf numFmtId="0" fontId="19" fillId="0" borderId="68" xfId="1" applyFont="1" applyBorder="1" applyAlignment="1" applyProtection="1">
      <alignment horizontal="center" vertical="center" shrinkToFit="1"/>
      <protection locked="0"/>
    </xf>
    <xf numFmtId="0" fontId="19" fillId="0" borderId="32" xfId="1" applyFont="1" applyBorder="1" applyAlignment="1" applyProtection="1">
      <alignment horizontal="center" vertical="center"/>
      <protection locked="0"/>
    </xf>
    <xf numFmtId="0" fontId="5" fillId="0" borderId="8" xfId="0" applyFont="1" applyBorder="1" applyAlignment="1" applyProtection="1">
      <alignment horizontal="center" vertical="center"/>
      <protection locked="0"/>
    </xf>
    <xf numFmtId="0" fontId="5" fillId="0" borderId="9" xfId="0" applyFont="1" applyBorder="1" applyAlignment="1" applyProtection="1">
      <alignment horizontal="center" vertical="center"/>
      <protection locked="0"/>
    </xf>
    <xf numFmtId="0" fontId="5" fillId="0" borderId="10" xfId="0" applyFont="1" applyBorder="1" applyAlignment="1" applyProtection="1">
      <alignment horizontal="center" vertical="center"/>
      <protection locked="0"/>
    </xf>
    <xf numFmtId="0" fontId="12" fillId="0" borderId="13" xfId="0" applyFont="1" applyBorder="1" applyAlignment="1" applyProtection="1">
      <alignment horizontal="center" vertical="center"/>
      <protection locked="0"/>
    </xf>
    <xf numFmtId="0" fontId="5" fillId="0" borderId="1" xfId="0" applyFont="1" applyBorder="1" applyAlignment="1" applyProtection="1">
      <alignment horizontal="center" vertical="center"/>
      <protection locked="0"/>
    </xf>
    <xf numFmtId="0" fontId="5" fillId="0" borderId="0" xfId="0" applyFont="1" applyAlignment="1" applyProtection="1">
      <alignment horizontal="center" vertical="center"/>
      <protection locked="0"/>
    </xf>
    <xf numFmtId="0" fontId="5" fillId="0" borderId="3" xfId="0" applyFont="1" applyBorder="1" applyAlignment="1" applyProtection="1">
      <alignment horizontal="center" vertical="center"/>
      <protection locked="0"/>
    </xf>
    <xf numFmtId="0" fontId="12" fillId="0" borderId="14" xfId="0" applyFont="1" applyBorder="1" applyAlignment="1" applyProtection="1">
      <alignment horizontal="center" vertical="center"/>
      <protection locked="0"/>
    </xf>
    <xf numFmtId="0" fontId="13" fillId="0" borderId="1" xfId="0" applyFont="1" applyBorder="1" applyAlignment="1" applyProtection="1">
      <alignment horizontal="center" vertical="center"/>
      <protection locked="0"/>
    </xf>
    <xf numFmtId="20" fontId="14" fillId="0" borderId="0" xfId="0" applyNumberFormat="1" applyFont="1" applyAlignment="1" applyProtection="1">
      <alignment horizontal="center" vertical="center"/>
      <protection locked="0"/>
    </xf>
    <xf numFmtId="20" fontId="14" fillId="0" borderId="6" xfId="0" applyNumberFormat="1" applyFont="1" applyBorder="1" applyAlignment="1" applyProtection="1">
      <alignment horizontal="center" vertical="center"/>
      <protection locked="0"/>
    </xf>
    <xf numFmtId="20" fontId="13" fillId="0" borderId="0" xfId="0" applyNumberFormat="1" applyFont="1" applyAlignment="1" applyProtection="1">
      <alignment horizontal="center" vertical="center"/>
      <protection locked="0"/>
    </xf>
    <xf numFmtId="20" fontId="14" fillId="0" borderId="4" xfId="0" applyNumberFormat="1" applyFont="1" applyBorder="1" applyAlignment="1" applyProtection="1">
      <alignment horizontal="center" vertical="center"/>
      <protection locked="0"/>
    </xf>
    <xf numFmtId="20" fontId="14" fillId="0" borderId="3" xfId="0" applyNumberFormat="1" applyFont="1" applyBorder="1" applyAlignment="1" applyProtection="1">
      <alignment horizontal="center" vertical="center"/>
      <protection locked="0"/>
    </xf>
    <xf numFmtId="20" fontId="13" fillId="0" borderId="4" xfId="0" applyNumberFormat="1" applyFont="1" applyBorder="1" applyAlignment="1" applyProtection="1">
      <alignment horizontal="center" vertical="center"/>
      <protection locked="0"/>
    </xf>
    <xf numFmtId="20" fontId="13" fillId="0" borderId="1" xfId="0" applyNumberFormat="1" applyFont="1" applyBorder="1" applyAlignment="1" applyProtection="1">
      <alignment horizontal="center" vertical="center" shrinkToFit="1"/>
      <protection locked="0"/>
    </xf>
    <xf numFmtId="20" fontId="14" fillId="0" borderId="5" xfId="0" applyNumberFormat="1" applyFont="1" applyBorder="1" applyAlignment="1" applyProtection="1">
      <alignment horizontal="center" vertical="center"/>
      <protection locked="0"/>
    </xf>
    <xf numFmtId="0" fontId="12" fillId="0" borderId="12" xfId="0" applyFont="1" applyBorder="1" applyAlignment="1" applyProtection="1">
      <alignment horizontal="center" vertical="center"/>
      <protection locked="0"/>
    </xf>
    <xf numFmtId="0" fontId="12" fillId="0" borderId="15" xfId="0" applyFont="1" applyBorder="1" applyAlignment="1" applyProtection="1">
      <alignment horizontal="center" vertical="center" wrapText="1"/>
      <protection locked="0"/>
    </xf>
    <xf numFmtId="0" fontId="12" fillId="0" borderId="15" xfId="0" applyFont="1" applyBorder="1" applyAlignment="1" applyProtection="1">
      <alignment horizontal="center" vertical="center"/>
      <protection locked="0"/>
    </xf>
    <xf numFmtId="0" fontId="17" fillId="0" borderId="14" xfId="0" applyFont="1" applyBorder="1" applyAlignment="1" applyProtection="1">
      <alignment vertical="center" shrinkToFit="1"/>
      <protection locked="0"/>
    </xf>
    <xf numFmtId="0" fontId="12" fillId="0" borderId="14" xfId="0" applyFont="1" applyBorder="1" applyAlignment="1" applyProtection="1">
      <alignment vertical="center" shrinkToFit="1"/>
      <protection locked="0"/>
    </xf>
    <xf numFmtId="20" fontId="14" fillId="0" borderId="2" xfId="0" applyNumberFormat="1" applyFont="1" applyBorder="1" applyAlignment="1" applyProtection="1">
      <alignment horizontal="center" vertical="center"/>
      <protection locked="0"/>
    </xf>
    <xf numFmtId="0" fontId="17" fillId="0" borderId="14" xfId="0" applyFont="1" applyBorder="1" applyAlignment="1" applyProtection="1">
      <alignment horizontal="center" vertical="center" shrinkToFit="1"/>
      <protection locked="0"/>
    </xf>
    <xf numFmtId="0" fontId="17" fillId="0" borderId="14" xfId="0" applyFont="1" applyBorder="1" applyAlignment="1" applyProtection="1">
      <alignment vertical="center"/>
      <protection locked="0"/>
    </xf>
    <xf numFmtId="0" fontId="12" fillId="0" borderId="14" xfId="0" applyFont="1" applyBorder="1" applyAlignment="1" applyProtection="1">
      <alignment vertical="center"/>
      <protection locked="0"/>
    </xf>
    <xf numFmtId="0" fontId="12" fillId="0" borderId="0" xfId="1" applyFont="1" applyAlignment="1">
      <alignment horizontal="left" vertical="top" shrinkToFit="1"/>
    </xf>
    <xf numFmtId="0" fontId="12" fillId="0" borderId="1" xfId="1" applyFont="1" applyBorder="1">
      <alignment vertical="center"/>
    </xf>
    <xf numFmtId="0" fontId="12" fillId="0" borderId="0" xfId="1" applyFont="1">
      <alignment vertical="center"/>
    </xf>
    <xf numFmtId="0" fontId="12" fillId="0" borderId="2" xfId="1" applyFont="1" applyBorder="1">
      <alignment vertical="center"/>
    </xf>
    <xf numFmtId="0" fontId="39" fillId="0" borderId="1" xfId="1" applyFont="1" applyBorder="1">
      <alignment vertical="center"/>
    </xf>
    <xf numFmtId="0" fontId="30" fillId="0" borderId="0" xfId="1" applyFont="1">
      <alignment vertical="center"/>
    </xf>
    <xf numFmtId="0" fontId="12" fillId="0" borderId="17" xfId="1" applyFont="1" applyBorder="1">
      <alignment vertical="center"/>
    </xf>
    <xf numFmtId="0" fontId="12" fillId="0" borderId="7" xfId="1" applyFont="1" applyBorder="1">
      <alignment vertical="center"/>
    </xf>
    <xf numFmtId="0" fontId="30" fillId="0" borderId="7" xfId="1" applyFont="1" applyBorder="1">
      <alignment vertical="center"/>
    </xf>
    <xf numFmtId="0" fontId="12" fillId="0" borderId="23" xfId="1" applyFont="1" applyBorder="1">
      <alignment vertical="center"/>
    </xf>
    <xf numFmtId="0" fontId="12" fillId="0" borderId="118" xfId="1" applyFont="1" applyBorder="1" applyAlignment="1">
      <alignment vertical="center" shrinkToFit="1"/>
    </xf>
    <xf numFmtId="0" fontId="46" fillId="0" borderId="118" xfId="1" applyFont="1" applyBorder="1" applyAlignment="1">
      <alignment horizontal="center" vertical="center" shrinkToFit="1"/>
    </xf>
    <xf numFmtId="0" fontId="21" fillId="0" borderId="35" xfId="1" applyFont="1" applyBorder="1" applyAlignment="1">
      <alignment vertical="center" shrinkToFit="1"/>
    </xf>
    <xf numFmtId="0" fontId="21" fillId="0" borderId="34" xfId="1" applyFont="1" applyBorder="1" applyAlignment="1">
      <alignment vertical="center" shrinkToFit="1"/>
    </xf>
    <xf numFmtId="0" fontId="21" fillId="0" borderId="73" xfId="1" applyFont="1" applyBorder="1" applyAlignment="1">
      <alignment horizontal="center" vertical="center" shrinkToFit="1"/>
    </xf>
    <xf numFmtId="0" fontId="21" fillId="0" borderId="72" xfId="1" applyFont="1" applyBorder="1" applyAlignment="1">
      <alignment horizontal="center" vertical="center" shrinkToFit="1"/>
    </xf>
    <xf numFmtId="0" fontId="19" fillId="0" borderId="35" xfId="1" applyFont="1" applyBorder="1" applyAlignment="1">
      <alignment vertical="center" shrinkToFit="1"/>
    </xf>
    <xf numFmtId="0" fontId="21" fillId="0" borderId="70" xfId="1" applyFont="1" applyBorder="1" applyAlignment="1">
      <alignment horizontal="center" vertical="center"/>
    </xf>
    <xf numFmtId="0" fontId="21" fillId="0" borderId="78" xfId="1" applyFont="1" applyBorder="1" applyAlignment="1">
      <alignment horizontal="center" vertical="center"/>
    </xf>
    <xf numFmtId="0" fontId="19" fillId="0" borderId="32" xfId="1" applyFont="1" applyBorder="1" applyAlignment="1" applyProtection="1">
      <alignment horizontal="center" vertical="center" shrinkToFit="1"/>
      <protection locked="0"/>
    </xf>
    <xf numFmtId="0" fontId="7" fillId="0" borderId="0" xfId="0" applyFont="1" applyAlignment="1" applyProtection="1">
      <alignment horizontal="center"/>
      <protection locked="0"/>
    </xf>
    <xf numFmtId="0" fontId="9" fillId="0" borderId="0" xfId="0" applyFont="1" applyAlignment="1" applyProtection="1">
      <alignment horizontal="center"/>
      <protection locked="0"/>
    </xf>
    <xf numFmtId="0" fontId="9" fillId="0" borderId="0" xfId="0" applyFont="1" applyAlignment="1" applyProtection="1">
      <alignment vertical="center" shrinkToFit="1"/>
      <protection locked="0"/>
    </xf>
    <xf numFmtId="0" fontId="9" fillId="0" borderId="0" xfId="0" applyFont="1" applyProtection="1">
      <protection locked="0"/>
    </xf>
    <xf numFmtId="20" fontId="13" fillId="0" borderId="17" xfId="0" applyNumberFormat="1" applyFont="1" applyBorder="1" applyAlignment="1" applyProtection="1">
      <alignment horizontal="center" shrinkToFit="1"/>
      <protection locked="0"/>
    </xf>
    <xf numFmtId="20" fontId="14" fillId="0" borderId="7" xfId="0" applyNumberFormat="1" applyFont="1" applyBorder="1" applyAlignment="1" applyProtection="1">
      <alignment horizontal="center" vertical="center"/>
      <protection locked="0"/>
    </xf>
    <xf numFmtId="20" fontId="14" fillId="0" borderId="11" xfId="0" applyNumberFormat="1" applyFont="1" applyBorder="1" applyAlignment="1" applyProtection="1">
      <alignment horizontal="center" vertical="center"/>
      <protection locked="0"/>
    </xf>
    <xf numFmtId="0" fontId="12" fillId="0" borderId="16" xfId="0" applyFont="1" applyBorder="1" applyAlignment="1" applyProtection="1">
      <alignment horizontal="center"/>
      <protection locked="0"/>
    </xf>
    <xf numFmtId="20" fontId="13" fillId="0" borderId="7" xfId="0" applyNumberFormat="1" applyFont="1" applyBorder="1" applyAlignment="1" applyProtection="1">
      <alignment horizontal="center" vertical="center"/>
      <protection locked="0"/>
    </xf>
    <xf numFmtId="0" fontId="12" fillId="0" borderId="16" xfId="0" applyFont="1" applyBorder="1" applyAlignment="1" applyProtection="1">
      <alignment vertical="center"/>
      <protection locked="0"/>
    </xf>
    <xf numFmtId="177" fontId="19" fillId="0" borderId="0" xfId="1" applyNumberFormat="1" applyFont="1" applyAlignment="1" applyProtection="1">
      <alignment vertical="center" shrinkToFit="1"/>
      <protection locked="0"/>
    </xf>
    <xf numFmtId="49" fontId="19" fillId="0" borderId="35" xfId="1" applyNumberFormat="1" applyFont="1" applyBorder="1" applyAlignment="1" applyProtection="1">
      <alignment horizontal="center" vertical="center" shrinkToFit="1"/>
      <protection locked="0"/>
    </xf>
    <xf numFmtId="49" fontId="19" fillId="0" borderId="0" xfId="1" applyNumberFormat="1" applyFont="1" applyProtection="1">
      <alignment vertical="center"/>
      <protection locked="0"/>
    </xf>
    <xf numFmtId="49" fontId="17" fillId="0" borderId="0" xfId="1" applyNumberFormat="1" applyFont="1" applyProtection="1">
      <alignment vertical="center"/>
      <protection locked="0"/>
    </xf>
    <xf numFmtId="49" fontId="24" fillId="0" borderId="0" xfId="1" applyNumberFormat="1" applyFont="1" applyProtection="1">
      <alignment vertical="center"/>
      <protection locked="0"/>
    </xf>
    <xf numFmtId="49" fontId="19" fillId="0" borderId="0" xfId="1" applyNumberFormat="1" applyFont="1" applyAlignment="1" applyProtection="1">
      <alignment horizontal="center" vertical="center"/>
      <protection locked="0"/>
    </xf>
    <xf numFmtId="49" fontId="19" fillId="0" borderId="35" xfId="1" applyNumberFormat="1" applyFont="1" applyBorder="1" applyAlignment="1" applyProtection="1">
      <alignment horizontal="left" vertical="center" shrinkToFit="1"/>
      <protection locked="0"/>
    </xf>
    <xf numFmtId="49" fontId="19" fillId="0" borderId="64" xfId="1" applyNumberFormat="1" applyFont="1" applyBorder="1" applyAlignment="1" applyProtection="1">
      <alignment horizontal="center" vertical="center" shrinkToFit="1"/>
      <protection locked="0"/>
    </xf>
    <xf numFmtId="49" fontId="19" fillId="0" borderId="56" xfId="1" applyNumberFormat="1" applyFont="1" applyBorder="1" applyAlignment="1" applyProtection="1">
      <alignment horizontal="center" vertical="center" shrinkToFit="1"/>
      <protection locked="0"/>
    </xf>
    <xf numFmtId="49" fontId="19" fillId="0" borderId="55" xfId="1" applyNumberFormat="1" applyFont="1" applyBorder="1" applyAlignment="1" applyProtection="1">
      <alignment horizontal="center" vertical="center" shrinkToFit="1"/>
      <protection locked="0"/>
    </xf>
    <xf numFmtId="49" fontId="19" fillId="0" borderId="63" xfId="1" applyNumberFormat="1" applyFont="1" applyBorder="1" applyAlignment="1" applyProtection="1">
      <alignment horizontal="center" vertical="center" shrinkToFit="1"/>
      <protection locked="0"/>
    </xf>
    <xf numFmtId="49" fontId="19" fillId="0" borderId="52" xfId="1" applyNumberFormat="1" applyFont="1" applyBorder="1" applyAlignment="1" applyProtection="1">
      <alignment horizontal="center" vertical="center" shrinkToFit="1"/>
      <protection locked="0"/>
    </xf>
    <xf numFmtId="49" fontId="19" fillId="0" borderId="51" xfId="1" applyNumberFormat="1" applyFont="1" applyBorder="1" applyAlignment="1" applyProtection="1">
      <alignment horizontal="center" vertical="center" shrinkToFit="1"/>
      <protection locked="0"/>
    </xf>
    <xf numFmtId="49" fontId="19" fillId="0" borderId="56" xfId="1" applyNumberFormat="1" applyFont="1" applyBorder="1" applyAlignment="1">
      <alignment horizontal="center" vertical="center" shrinkToFit="1"/>
    </xf>
    <xf numFmtId="49" fontId="19" fillId="0" borderId="52" xfId="1" applyNumberFormat="1" applyFont="1" applyBorder="1" applyAlignment="1">
      <alignment horizontal="center" vertical="center" shrinkToFit="1"/>
    </xf>
    <xf numFmtId="49" fontId="19" fillId="0" borderId="56" xfId="1" applyNumberFormat="1" applyFont="1" applyBorder="1" applyAlignment="1">
      <alignment horizontal="right" vertical="center" shrinkToFit="1"/>
    </xf>
    <xf numFmtId="49" fontId="19" fillId="0" borderId="52" xfId="1" applyNumberFormat="1" applyFont="1" applyBorder="1" applyAlignment="1">
      <alignment horizontal="right" vertical="center" shrinkToFit="1"/>
    </xf>
    <xf numFmtId="49" fontId="19" fillId="0" borderId="56" xfId="1" applyNumberFormat="1" applyFont="1" applyBorder="1" applyAlignment="1">
      <alignment horizontal="left" vertical="center" shrinkToFit="1"/>
    </xf>
    <xf numFmtId="49" fontId="19" fillId="0" borderId="52" xfId="1" applyNumberFormat="1" applyFont="1" applyBorder="1" applyAlignment="1">
      <alignment horizontal="left" vertical="center" shrinkToFit="1"/>
    </xf>
    <xf numFmtId="49" fontId="19" fillId="0" borderId="60" xfId="1" applyNumberFormat="1" applyFont="1" applyBorder="1" applyAlignment="1">
      <alignment horizontal="center" vertical="center"/>
    </xf>
    <xf numFmtId="49" fontId="19" fillId="0" borderId="52" xfId="1" applyNumberFormat="1" applyFont="1" applyBorder="1" applyAlignment="1">
      <alignment horizontal="center" vertical="center"/>
    </xf>
    <xf numFmtId="49" fontId="19" fillId="0" borderId="56" xfId="1" applyNumberFormat="1" applyFont="1" applyBorder="1" applyAlignment="1">
      <alignment horizontal="center" vertical="center"/>
    </xf>
    <xf numFmtId="49" fontId="19" fillId="0" borderId="61" xfId="1" applyNumberFormat="1" applyFont="1" applyBorder="1" applyAlignment="1">
      <alignment horizontal="center" vertical="center"/>
    </xf>
    <xf numFmtId="49" fontId="19" fillId="0" borderId="54" xfId="1" applyNumberFormat="1" applyFont="1" applyBorder="1" applyAlignment="1">
      <alignment horizontal="center" vertical="center"/>
    </xf>
    <xf numFmtId="49" fontId="19" fillId="0" borderId="58" xfId="1" applyNumberFormat="1" applyFont="1" applyBorder="1" applyAlignment="1">
      <alignment horizontal="center" vertical="center"/>
    </xf>
    <xf numFmtId="49" fontId="19" fillId="0" borderId="62" xfId="1" applyNumberFormat="1" applyFont="1" applyBorder="1" applyAlignment="1">
      <alignment horizontal="center" vertical="center"/>
    </xf>
    <xf numFmtId="49" fontId="19" fillId="0" borderId="53" xfId="1" applyNumberFormat="1" applyFont="1" applyBorder="1" applyAlignment="1">
      <alignment horizontal="center" vertical="center"/>
    </xf>
    <xf numFmtId="49" fontId="19" fillId="0" borderId="57" xfId="1" applyNumberFormat="1" applyFont="1" applyBorder="1" applyAlignment="1">
      <alignment horizontal="center" vertical="center"/>
    </xf>
    <xf numFmtId="49" fontId="19" fillId="0" borderId="68" xfId="1" applyNumberFormat="1" applyFont="1" applyBorder="1" applyAlignment="1" applyProtection="1">
      <alignment horizontal="center" vertical="center" shrinkToFit="1"/>
      <protection locked="0"/>
    </xf>
    <xf numFmtId="0" fontId="19" fillId="0" borderId="35" xfId="1" applyFont="1" applyBorder="1" applyAlignment="1" applyProtection="1">
      <alignment horizontal="center" vertical="center"/>
      <protection locked="0"/>
    </xf>
    <xf numFmtId="0" fontId="21" fillId="0" borderId="35" xfId="1" applyFont="1" applyBorder="1" applyAlignment="1" applyProtection="1">
      <alignment horizontal="right" vertical="center"/>
      <protection locked="0"/>
    </xf>
    <xf numFmtId="0" fontId="21" fillId="0" borderId="34" xfId="1" applyFont="1" applyBorder="1" applyAlignment="1" applyProtection="1">
      <alignment horizontal="right" vertical="center"/>
      <protection locked="0"/>
    </xf>
    <xf numFmtId="0" fontId="19" fillId="0" borderId="34" xfId="1" applyFont="1" applyBorder="1" applyAlignment="1" applyProtection="1">
      <alignment horizontal="center" vertical="center"/>
      <protection locked="0"/>
    </xf>
    <xf numFmtId="0" fontId="19" fillId="0" borderId="31" xfId="1" applyFont="1" applyBorder="1" applyAlignment="1" applyProtection="1">
      <alignment horizontal="center" vertical="center"/>
      <protection locked="0"/>
    </xf>
    <xf numFmtId="0" fontId="19" fillId="0" borderId="0" xfId="1" applyFont="1" applyAlignment="1">
      <alignment vertical="center" shrinkToFit="1"/>
    </xf>
    <xf numFmtId="0" fontId="19" fillId="0" borderId="35" xfId="1" applyFont="1" applyBorder="1" applyAlignment="1" applyProtection="1">
      <alignment horizontal="center" vertical="center" shrinkToFit="1"/>
      <protection locked="0"/>
    </xf>
    <xf numFmtId="0" fontId="19" fillId="0" borderId="35" xfId="1" applyFont="1" applyBorder="1" applyAlignment="1" applyProtection="1">
      <alignment vertical="center" shrinkToFit="1"/>
      <protection locked="0"/>
    </xf>
    <xf numFmtId="0" fontId="19" fillId="0" borderId="68" xfId="1" applyFont="1" applyBorder="1" applyAlignment="1" applyProtection="1">
      <alignment vertical="center" shrinkToFit="1"/>
      <protection locked="0"/>
    </xf>
    <xf numFmtId="0" fontId="19" fillId="0" borderId="32" xfId="1" applyFont="1" applyBorder="1" applyAlignment="1" applyProtection="1">
      <alignment vertical="center" shrinkToFit="1"/>
      <protection locked="0"/>
    </xf>
    <xf numFmtId="0" fontId="9" fillId="0" borderId="0" xfId="0" applyFont="1" applyAlignment="1" applyProtection="1">
      <alignment horizontal="center" vertical="center" shrinkToFit="1"/>
      <protection locked="0"/>
    </xf>
    <xf numFmtId="0" fontId="9" fillId="0" borderId="85" xfId="0" applyFont="1" applyBorder="1" applyAlignment="1">
      <alignment horizontal="center" vertical="center" shrinkToFit="1"/>
    </xf>
    <xf numFmtId="0" fontId="52" fillId="0" borderId="0" xfId="0" applyFont="1" applyAlignment="1">
      <alignment horizontal="left" vertical="center" shrinkToFit="1"/>
    </xf>
    <xf numFmtId="0" fontId="52" fillId="0" borderId="0" xfId="0" applyFont="1" applyAlignment="1">
      <alignment horizontal="right" vertical="center" shrinkToFit="1"/>
    </xf>
    <xf numFmtId="0" fontId="52" fillId="0" borderId="0" xfId="0" applyFont="1" applyAlignment="1">
      <alignment horizontal="center" vertical="center" shrinkToFit="1"/>
    </xf>
    <xf numFmtId="0" fontId="9" fillId="0" borderId="0" xfId="0" applyFont="1" applyAlignment="1">
      <alignment horizontal="center" vertical="center" shrinkToFit="1"/>
    </xf>
    <xf numFmtId="0" fontId="9" fillId="0" borderId="0" xfId="0" applyFont="1" applyAlignment="1">
      <alignment shrinkToFit="1"/>
    </xf>
    <xf numFmtId="0" fontId="9" fillId="0" borderId="80" xfId="0" applyFont="1" applyBorder="1" applyAlignment="1">
      <alignment horizontal="center" vertical="center" shrinkToFit="1"/>
    </xf>
    <xf numFmtId="0" fontId="9" fillId="0" borderId="0" xfId="0" applyFont="1" applyAlignment="1">
      <alignment horizontal="center" shrinkToFit="1"/>
    </xf>
    <xf numFmtId="0" fontId="9" fillId="0" borderId="0" xfId="0" applyFont="1" applyAlignment="1">
      <alignment horizontal="center" vertical="center" textRotation="255" shrinkToFit="1"/>
    </xf>
    <xf numFmtId="49" fontId="12" fillId="0" borderId="35" xfId="1" applyNumberFormat="1" applyFont="1" applyBorder="1" applyAlignment="1" applyProtection="1">
      <alignment horizontal="center" vertical="center" shrinkToFit="1"/>
      <protection locked="0"/>
    </xf>
    <xf numFmtId="49" fontId="18" fillId="0" borderId="0" xfId="1" applyNumberFormat="1" applyAlignment="1" applyProtection="1">
      <alignment horizontal="center" vertical="center" shrinkToFit="1"/>
      <protection locked="0"/>
    </xf>
    <xf numFmtId="49" fontId="12" fillId="0" borderId="32" xfId="1" applyNumberFormat="1" applyFont="1" applyBorder="1" applyAlignment="1" applyProtection="1">
      <alignment horizontal="center" vertical="center" shrinkToFit="1"/>
      <protection locked="0"/>
    </xf>
    <xf numFmtId="49" fontId="19" fillId="0" borderId="32" xfId="1" applyNumberFormat="1" applyFont="1" applyBorder="1" applyAlignment="1" applyProtection="1">
      <alignment horizontal="center" vertical="center" shrinkToFit="1"/>
      <protection locked="0"/>
    </xf>
    <xf numFmtId="49" fontId="31" fillId="0" borderId="7" xfId="1" applyNumberFormat="1" applyFont="1" applyBorder="1" applyProtection="1">
      <alignment vertical="center"/>
      <protection locked="0"/>
    </xf>
    <xf numFmtId="49" fontId="19" fillId="0" borderId="68" xfId="1" applyNumberFormat="1" applyFont="1" applyBorder="1" applyAlignment="1" applyProtection="1">
      <alignment horizontal="left" vertical="center" shrinkToFit="1"/>
      <protection locked="0"/>
    </xf>
    <xf numFmtId="49" fontId="19" fillId="0" borderId="32" xfId="1" applyNumberFormat="1" applyFont="1" applyBorder="1" applyAlignment="1" applyProtection="1">
      <alignment horizontal="left" vertical="center" shrinkToFit="1"/>
      <protection locked="0"/>
    </xf>
    <xf numFmtId="0" fontId="38" fillId="0" borderId="0" xfId="1" applyFont="1">
      <alignment vertical="center"/>
    </xf>
    <xf numFmtId="0" fontId="19" fillId="0" borderId="34" xfId="1" applyFont="1" applyBorder="1" applyAlignment="1">
      <alignment vertical="center" shrinkToFit="1"/>
    </xf>
    <xf numFmtId="0" fontId="42" fillId="0" borderId="147" xfId="1" applyFont="1" applyBorder="1" applyAlignment="1" applyProtection="1">
      <alignment horizontal="center" vertical="center" shrinkToFit="1"/>
      <protection locked="0"/>
    </xf>
    <xf numFmtId="0" fontId="42" fillId="0" borderId="151" xfId="1" applyFont="1" applyBorder="1" applyAlignment="1" applyProtection="1">
      <alignment horizontal="center" vertical="center" shrinkToFit="1"/>
      <protection locked="0"/>
    </xf>
    <xf numFmtId="0" fontId="9" fillId="0" borderId="35" xfId="0" applyFont="1" applyBorder="1" applyAlignment="1">
      <alignment horizontal="center" vertical="center" shrinkToFit="1"/>
    </xf>
    <xf numFmtId="0" fontId="51" fillId="0" borderId="0" xfId="0" applyFont="1" applyAlignment="1">
      <alignment vertical="center" shrinkToFit="1"/>
    </xf>
    <xf numFmtId="0" fontId="13" fillId="0" borderId="0" xfId="0" applyFont="1" applyAlignment="1">
      <alignment vertical="center" wrapText="1"/>
    </xf>
    <xf numFmtId="0" fontId="10" fillId="0" borderId="0" xfId="0" applyFont="1" applyAlignment="1">
      <alignment vertical="center" wrapText="1"/>
    </xf>
    <xf numFmtId="0" fontId="9" fillId="0" borderId="0" xfId="0" applyFont="1" applyAlignment="1">
      <alignment vertical="center" wrapText="1"/>
    </xf>
    <xf numFmtId="0" fontId="19" fillId="0" borderId="0" xfId="1" applyFont="1" applyAlignment="1">
      <alignment horizontal="center" vertical="center"/>
    </xf>
    <xf numFmtId="56" fontId="19" fillId="0" borderId="0" xfId="1" applyNumberFormat="1" applyFont="1" applyAlignment="1">
      <alignment horizontal="center" vertical="center" shrinkToFit="1"/>
    </xf>
    <xf numFmtId="0" fontId="19" fillId="0" borderId="31" xfId="1" applyFont="1" applyBorder="1" applyAlignment="1">
      <alignment horizontal="center" vertical="center" shrinkToFit="1"/>
    </xf>
    <xf numFmtId="0" fontId="19" fillId="0" borderId="78" xfId="1" applyFont="1" applyBorder="1" applyAlignment="1">
      <alignment horizontal="center" vertical="center" shrinkToFit="1"/>
    </xf>
    <xf numFmtId="0" fontId="42" fillId="0" borderId="166" xfId="1" applyFont="1" applyBorder="1" applyAlignment="1">
      <alignment horizontal="center" vertical="center" shrinkToFit="1"/>
    </xf>
    <xf numFmtId="0" fontId="42" fillId="0" borderId="144" xfId="1" applyFont="1" applyBorder="1" applyAlignment="1">
      <alignment horizontal="center" vertical="center" shrinkToFit="1"/>
    </xf>
    <xf numFmtId="0" fontId="42" fillId="0" borderId="169" xfId="1" applyFont="1" applyBorder="1" applyAlignment="1">
      <alignment horizontal="center" vertical="center" shrinkToFit="1"/>
    </xf>
    <xf numFmtId="0" fontId="42" fillId="0" borderId="171" xfId="1" applyFont="1" applyBorder="1" applyAlignment="1">
      <alignment horizontal="center" vertical="center" shrinkToFit="1"/>
    </xf>
    <xf numFmtId="0" fontId="42" fillId="0" borderId="173" xfId="1" applyFont="1" applyBorder="1" applyAlignment="1">
      <alignment horizontal="center" vertical="center" shrinkToFit="1"/>
    </xf>
    <xf numFmtId="0" fontId="42" fillId="0" borderId="175" xfId="1" applyFont="1" applyBorder="1" applyAlignment="1">
      <alignment horizontal="center" vertical="center" shrinkToFit="1"/>
    </xf>
    <xf numFmtId="0" fontId="42" fillId="0" borderId="148" xfId="1" applyFont="1" applyBorder="1" applyAlignment="1">
      <alignment horizontal="center" vertical="center" shrinkToFit="1"/>
    </xf>
    <xf numFmtId="0" fontId="42" fillId="0" borderId="124" xfId="1" applyFont="1" applyBorder="1" applyAlignment="1">
      <alignment horizontal="center" vertical="center" shrinkToFit="1"/>
    </xf>
    <xf numFmtId="0" fontId="42" fillId="0" borderId="125" xfId="1" applyFont="1" applyBorder="1" applyAlignment="1">
      <alignment horizontal="center" vertical="center" shrinkToFit="1"/>
    </xf>
    <xf numFmtId="0" fontId="42" fillId="0" borderId="126" xfId="1" applyFont="1" applyBorder="1" applyAlignment="1">
      <alignment horizontal="center" vertical="center" shrinkToFit="1"/>
    </xf>
    <xf numFmtId="0" fontId="42" fillId="0" borderId="178" xfId="1" applyFont="1" applyBorder="1" applyAlignment="1">
      <alignment horizontal="center" vertical="center" shrinkToFit="1"/>
    </xf>
    <xf numFmtId="0" fontId="42" fillId="0" borderId="179" xfId="1" applyFont="1" applyBorder="1" applyAlignment="1">
      <alignment horizontal="center" vertical="center" shrinkToFit="1"/>
    </xf>
    <xf numFmtId="0" fontId="42" fillId="0" borderId="180" xfId="1" applyFont="1" applyBorder="1" applyAlignment="1">
      <alignment horizontal="center" vertical="center" shrinkToFit="1"/>
    </xf>
    <xf numFmtId="0" fontId="42" fillId="0" borderId="181" xfId="1" applyFont="1" applyBorder="1" applyAlignment="1">
      <alignment horizontal="center" vertical="center" shrinkToFit="1"/>
    </xf>
    <xf numFmtId="0" fontId="42" fillId="0" borderId="167" xfId="1" applyFont="1" applyBorder="1" applyAlignment="1" applyProtection="1">
      <alignment horizontal="center" vertical="center" shrinkToFit="1"/>
      <protection locked="0"/>
    </xf>
    <xf numFmtId="0" fontId="42" fillId="0" borderId="168" xfId="1" applyFont="1" applyBorder="1" applyAlignment="1" applyProtection="1">
      <alignment horizontal="center" vertical="center" shrinkToFit="1"/>
      <protection locked="0"/>
    </xf>
    <xf numFmtId="0" fontId="42" fillId="0" borderId="170" xfId="1" applyFont="1" applyBorder="1" applyAlignment="1" applyProtection="1">
      <alignment horizontal="center" vertical="center" shrinkToFit="1"/>
      <protection locked="0"/>
    </xf>
    <xf numFmtId="0" fontId="42" fillId="0" borderId="172" xfId="1" applyFont="1" applyBorder="1" applyAlignment="1" applyProtection="1">
      <alignment horizontal="center" vertical="center" shrinkToFit="1"/>
      <protection locked="0"/>
    </xf>
    <xf numFmtId="0" fontId="42" fillId="0" borderId="174" xfId="1" applyFont="1" applyBorder="1" applyAlignment="1" applyProtection="1">
      <alignment horizontal="center" vertical="center" shrinkToFit="1"/>
      <protection locked="0"/>
    </xf>
    <xf numFmtId="0" fontId="42" fillId="0" borderId="176" xfId="1" applyFont="1" applyBorder="1" applyAlignment="1" applyProtection="1">
      <alignment horizontal="center" vertical="center" shrinkToFit="1"/>
      <protection locked="0"/>
    </xf>
    <xf numFmtId="0" fontId="42" fillId="0" borderId="177" xfId="1" applyFont="1" applyBorder="1" applyAlignment="1" applyProtection="1">
      <alignment horizontal="center" vertical="center" shrinkToFit="1"/>
      <protection locked="0"/>
    </xf>
    <xf numFmtId="0" fontId="42" fillId="0" borderId="182" xfId="1" applyFont="1" applyBorder="1" applyAlignment="1" applyProtection="1">
      <alignment horizontal="center" vertical="center" shrinkToFit="1"/>
      <protection locked="0"/>
    </xf>
    <xf numFmtId="0" fontId="42" fillId="0" borderId="183" xfId="1" applyFont="1" applyBorder="1" applyAlignment="1" applyProtection="1">
      <alignment horizontal="center" vertical="center" shrinkToFit="1"/>
      <protection locked="0"/>
    </xf>
    <xf numFmtId="0" fontId="42" fillId="0" borderId="184" xfId="1" applyFont="1" applyBorder="1" applyAlignment="1" applyProtection="1">
      <alignment horizontal="center" vertical="center" shrinkToFit="1"/>
      <protection locked="0"/>
    </xf>
    <xf numFmtId="0" fontId="42" fillId="0" borderId="185" xfId="1" applyFont="1" applyBorder="1" applyAlignment="1" applyProtection="1">
      <alignment horizontal="center" vertical="center" shrinkToFit="1"/>
      <protection locked="0"/>
    </xf>
    <xf numFmtId="0" fontId="42" fillId="0" borderId="186" xfId="1" applyFont="1" applyBorder="1" applyAlignment="1" applyProtection="1">
      <alignment horizontal="center" vertical="center" shrinkToFit="1"/>
      <protection locked="0"/>
    </xf>
    <xf numFmtId="0" fontId="18" fillId="0" borderId="0" xfId="1" applyAlignment="1">
      <alignment vertical="center" shrinkToFit="1"/>
    </xf>
    <xf numFmtId="0" fontId="9" fillId="0" borderId="131" xfId="0" applyFont="1" applyBorder="1" applyAlignment="1">
      <alignment horizontal="center" vertical="center" shrinkToFit="1"/>
    </xf>
    <xf numFmtId="0" fontId="9" fillId="0" borderId="70" xfId="0" applyFont="1" applyBorder="1" applyAlignment="1">
      <alignment horizontal="center" vertical="center" shrinkToFit="1"/>
    </xf>
    <xf numFmtId="0" fontId="4" fillId="0" borderId="0" xfId="0" applyFont="1" applyAlignment="1">
      <alignment horizontal="center" vertical="center"/>
    </xf>
    <xf numFmtId="0" fontId="8" fillId="0" borderId="0" xfId="0" applyFont="1" applyAlignment="1">
      <alignment vertical="center"/>
    </xf>
    <xf numFmtId="0" fontId="7" fillId="0" borderId="0" xfId="0" applyFont="1" applyAlignment="1">
      <alignment vertical="center" wrapText="1"/>
    </xf>
    <xf numFmtId="0" fontId="7" fillId="0" borderId="0" xfId="0" applyFont="1" applyAlignment="1">
      <alignment vertical="center"/>
    </xf>
    <xf numFmtId="0" fontId="9" fillId="0" borderId="2" xfId="0" applyFont="1" applyBorder="1" applyAlignment="1" applyProtection="1">
      <alignment vertical="top" wrapText="1"/>
      <protection locked="0"/>
    </xf>
    <xf numFmtId="0" fontId="9" fillId="0" borderId="23" xfId="0" applyFont="1" applyBorder="1" applyAlignment="1" applyProtection="1">
      <alignment vertical="top" wrapText="1"/>
      <protection locked="0"/>
    </xf>
    <xf numFmtId="0" fontId="9" fillId="4" borderId="2" xfId="0" applyFont="1" applyFill="1" applyBorder="1" applyAlignment="1" applyProtection="1">
      <alignment vertical="top" wrapText="1"/>
      <protection locked="0"/>
    </xf>
    <xf numFmtId="0" fontId="19" fillId="4" borderId="1" xfId="0" applyFont="1" applyFill="1" applyBorder="1" applyAlignment="1" applyProtection="1">
      <alignment horizontal="center" vertical="center" wrapText="1"/>
      <protection locked="0"/>
    </xf>
    <xf numFmtId="0" fontId="9" fillId="0" borderId="1" xfId="0" applyFont="1" applyBorder="1" applyAlignment="1" applyProtection="1">
      <alignment horizontal="center" vertical="center" wrapText="1"/>
      <protection locked="0"/>
    </xf>
    <xf numFmtId="0" fontId="9" fillId="0" borderId="17" xfId="0" applyFont="1" applyBorder="1" applyAlignment="1" applyProtection="1">
      <alignment horizontal="center" vertical="center" wrapText="1"/>
      <protection locked="0"/>
    </xf>
    <xf numFmtId="0" fontId="21" fillId="0" borderId="0" xfId="1" applyFont="1" applyAlignment="1">
      <alignment horizontal="center" vertical="center" shrinkToFit="1"/>
    </xf>
    <xf numFmtId="0" fontId="19" fillId="0" borderId="0" xfId="1" applyFont="1" applyAlignment="1">
      <alignment horizontal="center" vertical="center" shrinkToFit="1"/>
    </xf>
    <xf numFmtId="0" fontId="37" fillId="0" borderId="0" xfId="1" applyFont="1" applyAlignment="1" applyProtection="1">
      <alignment horizontal="center" vertical="center"/>
      <protection locked="0"/>
    </xf>
    <xf numFmtId="49" fontId="18" fillId="0" borderId="0" xfId="1" applyNumberFormat="1" applyProtection="1">
      <alignment vertical="center"/>
      <protection locked="0"/>
    </xf>
    <xf numFmtId="14" fontId="18" fillId="0" borderId="0" xfId="1" applyNumberFormat="1" applyProtection="1">
      <alignment vertical="center"/>
      <protection locked="0"/>
    </xf>
    <xf numFmtId="14" fontId="18" fillId="0" borderId="0" xfId="1" applyNumberFormat="1" applyAlignment="1" applyProtection="1">
      <alignment horizontal="center" vertical="center"/>
      <protection locked="0"/>
    </xf>
    <xf numFmtId="14" fontId="3" fillId="0" borderId="0" xfId="0" applyNumberFormat="1" applyFont="1"/>
    <xf numFmtId="0" fontId="51" fillId="3" borderId="36" xfId="0" applyFont="1" applyFill="1" applyBorder="1" applyAlignment="1">
      <alignment horizontal="center" vertical="center" shrinkToFit="1"/>
    </xf>
    <xf numFmtId="0" fontId="51" fillId="3" borderId="6" xfId="0" applyFont="1" applyFill="1" applyBorder="1" applyAlignment="1">
      <alignment horizontal="center" vertical="center" shrinkToFit="1"/>
    </xf>
    <xf numFmtId="0" fontId="51" fillId="3" borderId="5" xfId="0" applyFont="1" applyFill="1" applyBorder="1" applyAlignment="1">
      <alignment horizontal="center" vertical="center" shrinkToFit="1"/>
    </xf>
    <xf numFmtId="0" fontId="8" fillId="0" borderId="0" xfId="0" applyFont="1" applyAlignment="1">
      <alignment vertical="center" wrapText="1"/>
    </xf>
    <xf numFmtId="0" fontId="19" fillId="0" borderId="8" xfId="1" applyFont="1" applyBorder="1" applyAlignment="1">
      <alignment vertical="center" shrinkToFit="1"/>
    </xf>
    <xf numFmtId="0" fontId="19" fillId="0" borderId="0" xfId="1" applyFont="1" applyProtection="1">
      <alignment vertical="center"/>
      <protection locked="0"/>
    </xf>
    <xf numFmtId="0" fontId="19" fillId="0" borderId="25" xfId="1" applyFont="1" applyBorder="1" applyProtection="1">
      <alignment vertical="center"/>
      <protection locked="0"/>
    </xf>
    <xf numFmtId="0" fontId="21" fillId="0" borderId="0" xfId="1" applyFont="1" applyAlignment="1">
      <alignment vertical="center" shrinkToFit="1"/>
    </xf>
    <xf numFmtId="0" fontId="37" fillId="0" borderId="0" xfId="1" applyFont="1" applyProtection="1">
      <alignment vertical="center"/>
      <protection locked="0"/>
    </xf>
    <xf numFmtId="0" fontId="12" fillId="0" borderId="9" xfId="1" applyFont="1" applyBorder="1" applyAlignment="1">
      <alignment vertical="top" shrinkToFit="1"/>
    </xf>
    <xf numFmtId="0" fontId="62" fillId="0" borderId="0" xfId="0" applyFont="1"/>
    <xf numFmtId="0" fontId="63" fillId="0" borderId="0" xfId="0" applyFont="1"/>
    <xf numFmtId="49" fontId="63" fillId="0" borderId="0" xfId="0" applyNumberFormat="1" applyFont="1"/>
    <xf numFmtId="0" fontId="63" fillId="0" borderId="0" xfId="0" applyFont="1" applyAlignment="1">
      <alignment horizontal="center"/>
    </xf>
    <xf numFmtId="0" fontId="62" fillId="0" borderId="35" xfId="0" applyFont="1" applyBorder="1"/>
    <xf numFmtId="49" fontId="62" fillId="0" borderId="35" xfId="0" applyNumberFormat="1" applyFont="1" applyBorder="1"/>
    <xf numFmtId="0" fontId="62" fillId="0" borderId="0" xfId="0" applyFont="1" applyAlignment="1">
      <alignment horizontal="left" vertical="center"/>
    </xf>
    <xf numFmtId="0" fontId="62" fillId="0" borderId="0" xfId="0" applyFont="1" applyAlignment="1">
      <alignment horizontal="right" vertical="center"/>
    </xf>
    <xf numFmtId="0" fontId="63" fillId="0" borderId="206" xfId="0" applyFont="1" applyBorder="1"/>
    <xf numFmtId="0" fontId="63" fillId="0" borderId="207" xfId="0" applyFont="1" applyBorder="1"/>
    <xf numFmtId="0" fontId="63" fillId="0" borderId="0" xfId="0" applyFont="1" applyAlignment="1">
      <alignment vertical="center" wrapText="1"/>
    </xf>
    <xf numFmtId="0" fontId="63" fillId="0" borderId="209" xfId="0" applyFont="1" applyBorder="1" applyAlignment="1">
      <alignment horizontal="left" vertical="center"/>
    </xf>
    <xf numFmtId="0" fontId="63" fillId="0" borderId="0" xfId="0" applyFont="1" applyAlignment="1">
      <alignment horizontal="left" vertical="center"/>
    </xf>
    <xf numFmtId="0" fontId="62" fillId="0" borderId="209" xfId="0" applyFont="1" applyBorder="1"/>
    <xf numFmtId="0" fontId="63" fillId="0" borderId="209" xfId="0" applyFont="1" applyBorder="1" applyAlignment="1">
      <alignment horizontal="center"/>
    </xf>
    <xf numFmtId="0" fontId="63" fillId="0" borderId="210" xfId="0" applyFont="1" applyBorder="1"/>
    <xf numFmtId="0" fontId="63" fillId="0" borderId="209" xfId="0" applyFont="1" applyBorder="1"/>
    <xf numFmtId="0" fontId="63" fillId="0" borderId="212" xfId="0" applyFont="1" applyBorder="1"/>
    <xf numFmtId="0" fontId="63" fillId="0" borderId="213" xfId="0" applyFont="1" applyBorder="1"/>
    <xf numFmtId="0" fontId="63" fillId="0" borderId="214" xfId="0" applyFont="1" applyBorder="1"/>
    <xf numFmtId="0" fontId="64" fillId="0" borderId="0" xfId="1" applyFont="1">
      <alignment vertical="center"/>
    </xf>
    <xf numFmtId="14" fontId="19" fillId="0" borderId="0" xfId="1" applyNumberFormat="1" applyFont="1" applyProtection="1">
      <alignment vertical="center"/>
      <protection locked="0"/>
    </xf>
    <xf numFmtId="49" fontId="18" fillId="3" borderId="0" xfId="1" applyNumberFormat="1" applyFill="1" applyAlignment="1">
      <alignment horizontal="right" vertical="center" shrinkToFit="1"/>
    </xf>
    <xf numFmtId="0" fontId="65" fillId="0" borderId="0" xfId="4" applyFont="1">
      <alignment vertical="center"/>
    </xf>
    <xf numFmtId="0" fontId="65" fillId="0" borderId="0" xfId="4" applyFont="1" applyAlignment="1">
      <alignment horizontal="center" vertical="center"/>
    </xf>
    <xf numFmtId="0" fontId="1" fillId="0" borderId="0" xfId="4">
      <alignment vertical="center"/>
    </xf>
    <xf numFmtId="0" fontId="66" fillId="0" borderId="0" xfId="4" applyFont="1">
      <alignment vertical="center"/>
    </xf>
    <xf numFmtId="0" fontId="66" fillId="0" borderId="39" xfId="4" applyFont="1" applyBorder="1">
      <alignment vertical="center"/>
    </xf>
    <xf numFmtId="0" fontId="65" fillId="0" borderId="39" xfId="4" applyFont="1" applyBorder="1" applyAlignment="1">
      <alignment horizontal="center" vertical="center"/>
    </xf>
    <xf numFmtId="0" fontId="68" fillId="0" borderId="35" xfId="4" applyFont="1" applyBorder="1" applyAlignment="1">
      <alignment horizontal="center" vertical="center"/>
    </xf>
    <xf numFmtId="0" fontId="1" fillId="0" borderId="0" xfId="4" applyAlignment="1">
      <alignment horizontal="center" vertical="center"/>
    </xf>
    <xf numFmtId="179" fontId="65" fillId="0" borderId="66" xfId="4" applyNumberFormat="1" applyFont="1" applyBorder="1" applyAlignment="1" applyProtection="1">
      <alignment horizontal="center" vertical="center"/>
      <protection locked="0"/>
    </xf>
    <xf numFmtId="0" fontId="53" fillId="0" borderId="65" xfId="4" applyFont="1" applyBorder="1" applyAlignment="1" applyProtection="1">
      <alignment horizontal="center" vertical="center" shrinkToFit="1"/>
      <protection locked="0"/>
    </xf>
    <xf numFmtId="20" fontId="65" fillId="0" borderId="42" xfId="4" applyNumberFormat="1" applyFont="1" applyBorder="1" applyProtection="1">
      <alignment vertical="center"/>
      <protection locked="0"/>
    </xf>
    <xf numFmtId="0" fontId="53" fillId="0" borderId="37" xfId="4" applyFont="1" applyBorder="1" applyAlignment="1" applyProtection="1">
      <alignment horizontal="center" vertical="center"/>
      <protection locked="0"/>
    </xf>
    <xf numFmtId="20" fontId="65" fillId="0" borderId="36" xfId="4" applyNumberFormat="1" applyFont="1" applyBorder="1" applyProtection="1">
      <alignment vertical="center"/>
      <protection locked="0"/>
    </xf>
    <xf numFmtId="20" fontId="65" fillId="0" borderId="40" xfId="4" applyNumberFormat="1" applyFont="1" applyBorder="1" applyProtection="1">
      <alignment vertical="center"/>
      <protection locked="0"/>
    </xf>
    <xf numFmtId="20" fontId="65" fillId="0" borderId="41" xfId="4" applyNumberFormat="1" applyFont="1" applyBorder="1" applyProtection="1">
      <alignment vertical="center"/>
      <protection locked="0"/>
    </xf>
    <xf numFmtId="0" fontId="65" fillId="0" borderId="65" xfId="4" applyFont="1" applyBorder="1" applyProtection="1">
      <alignment vertical="center"/>
      <protection locked="0"/>
    </xf>
    <xf numFmtId="3" fontId="65" fillId="0" borderId="34" xfId="4" applyNumberFormat="1" applyFont="1" applyBorder="1" applyProtection="1">
      <alignment vertical="center"/>
      <protection locked="0"/>
    </xf>
    <xf numFmtId="20" fontId="1" fillId="5" borderId="0" xfId="4" applyNumberFormat="1" applyFill="1">
      <alignment vertical="center"/>
    </xf>
    <xf numFmtId="20" fontId="1" fillId="0" borderId="0" xfId="4" applyNumberFormat="1">
      <alignment vertical="center"/>
    </xf>
    <xf numFmtId="0" fontId="1" fillId="0" borderId="35" xfId="4" applyBorder="1" applyAlignment="1">
      <alignment horizontal="center" vertical="center"/>
    </xf>
    <xf numFmtId="0" fontId="1" fillId="0" borderId="35" xfId="4" applyBorder="1" applyAlignment="1">
      <alignment horizontal="left" vertical="center"/>
    </xf>
    <xf numFmtId="179" fontId="65" fillId="0" borderId="66" xfId="4" applyNumberFormat="1" applyFont="1" applyBorder="1" applyProtection="1">
      <alignment vertical="center"/>
      <protection locked="0"/>
    </xf>
    <xf numFmtId="0" fontId="53" fillId="0" borderId="39" xfId="4" applyFont="1" applyBorder="1" applyAlignment="1" applyProtection="1">
      <alignment horizontal="center" vertical="center"/>
      <protection locked="0"/>
    </xf>
    <xf numFmtId="0" fontId="53" fillId="0" borderId="35" xfId="4" applyFont="1" applyBorder="1" applyAlignment="1" applyProtection="1">
      <alignment horizontal="center" vertical="center" shrinkToFit="1"/>
      <protection locked="0"/>
    </xf>
    <xf numFmtId="0" fontId="1" fillId="0" borderId="35" xfId="4" applyBorder="1" applyAlignment="1">
      <alignment horizontal="left" vertical="center" shrinkToFit="1"/>
    </xf>
    <xf numFmtId="179" fontId="70" fillId="0" borderId="70" xfId="4" applyNumberFormat="1" applyFont="1" applyBorder="1" applyAlignment="1" applyProtection="1">
      <alignment horizontal="right" vertical="center"/>
      <protection locked="0"/>
    </xf>
    <xf numFmtId="0" fontId="65" fillId="0" borderId="42" xfId="4" applyFont="1" applyBorder="1" applyProtection="1">
      <alignment vertical="center"/>
      <protection locked="0"/>
    </xf>
    <xf numFmtId="0" fontId="65" fillId="0" borderId="36" xfId="4" applyFont="1" applyBorder="1" applyProtection="1">
      <alignment vertical="center"/>
      <protection locked="0"/>
    </xf>
    <xf numFmtId="0" fontId="65" fillId="0" borderId="35" xfId="4" applyFont="1" applyBorder="1" applyProtection="1">
      <alignment vertical="center"/>
      <protection locked="0"/>
    </xf>
    <xf numFmtId="179" fontId="65" fillId="0" borderId="70" xfId="4" applyNumberFormat="1" applyFont="1" applyBorder="1" applyProtection="1">
      <alignment vertical="center"/>
      <protection locked="0"/>
    </xf>
    <xf numFmtId="3" fontId="66" fillId="0" borderId="31" xfId="4" applyNumberFormat="1" applyFont="1" applyBorder="1">
      <alignment vertical="center"/>
    </xf>
    <xf numFmtId="0" fontId="65" fillId="0" borderId="103" xfId="4" applyFont="1" applyBorder="1" applyAlignment="1" applyProtection="1">
      <alignment horizontal="center" vertical="center"/>
      <protection locked="0"/>
    </xf>
    <xf numFmtId="0" fontId="72" fillId="0" borderId="116" xfId="4" applyFont="1" applyBorder="1" applyAlignment="1">
      <alignment horizontal="center" vertical="center" wrapText="1"/>
    </xf>
    <xf numFmtId="0" fontId="68" fillId="0" borderId="217" xfId="4" applyFont="1" applyBorder="1" applyAlignment="1">
      <alignment horizontal="center" vertical="center" wrapText="1"/>
    </xf>
    <xf numFmtId="0" fontId="65" fillId="0" borderId="37" xfId="4" applyFont="1" applyBorder="1">
      <alignment vertical="center"/>
    </xf>
    <xf numFmtId="0" fontId="65" fillId="0" borderId="36" xfId="4" applyFont="1" applyBorder="1">
      <alignment vertical="center"/>
    </xf>
    <xf numFmtId="0" fontId="65" fillId="0" borderId="35" xfId="4" applyFont="1" applyBorder="1">
      <alignment vertical="center"/>
    </xf>
    <xf numFmtId="3" fontId="65" fillId="0" borderId="34" xfId="4" applyNumberFormat="1" applyFont="1" applyBorder="1">
      <alignment vertical="center"/>
    </xf>
    <xf numFmtId="0" fontId="65" fillId="0" borderId="76" xfId="4" applyFont="1" applyBorder="1" applyProtection="1">
      <alignment vertical="center"/>
      <protection locked="0"/>
    </xf>
    <xf numFmtId="3" fontId="66" fillId="0" borderId="133" xfId="4" applyNumberFormat="1" applyFont="1" applyBorder="1" applyAlignment="1">
      <alignment vertical="center" shrinkToFit="1"/>
    </xf>
    <xf numFmtId="3" fontId="66" fillId="0" borderId="218" xfId="4" applyNumberFormat="1" applyFont="1" applyBorder="1" applyAlignment="1">
      <alignment vertical="center" shrinkToFit="1"/>
    </xf>
    <xf numFmtId="0" fontId="73" fillId="0" borderId="0" xfId="4" applyFont="1" applyAlignment="1">
      <alignment horizontal="center" vertical="center"/>
    </xf>
    <xf numFmtId="0" fontId="68" fillId="0" borderId="0" xfId="4" applyFont="1" applyAlignment="1">
      <alignment horizontal="center" vertical="center"/>
    </xf>
    <xf numFmtId="179" fontId="65" fillId="0" borderId="0" xfId="4" applyNumberFormat="1" applyFont="1" applyProtection="1">
      <alignment vertical="center"/>
      <protection locked="0"/>
    </xf>
    <xf numFmtId="0" fontId="53" fillId="0" borderId="0" xfId="4" applyFont="1" applyAlignment="1" applyProtection="1">
      <alignment horizontal="center" vertical="center" shrinkToFit="1"/>
      <protection locked="0"/>
    </xf>
    <xf numFmtId="20" fontId="65" fillId="0" borderId="0" xfId="4" applyNumberFormat="1" applyFont="1" applyProtection="1">
      <alignment vertical="center"/>
      <protection locked="0"/>
    </xf>
    <xf numFmtId="0" fontId="53" fillId="0" borderId="0" xfId="4" applyFont="1" applyAlignment="1" applyProtection="1">
      <alignment horizontal="center" vertical="center"/>
      <protection locked="0"/>
    </xf>
    <xf numFmtId="0" fontId="65" fillId="0" borderId="0" xfId="4" applyFont="1" applyProtection="1">
      <alignment vertical="center"/>
      <protection locked="0"/>
    </xf>
    <xf numFmtId="3" fontId="65" fillId="0" borderId="0" xfId="4" applyNumberFormat="1" applyFont="1" applyProtection="1">
      <alignment vertical="center"/>
      <protection locked="0"/>
    </xf>
    <xf numFmtId="3" fontId="66" fillId="0" borderId="0" xfId="4" applyNumberFormat="1" applyFont="1">
      <alignment vertical="center"/>
    </xf>
    <xf numFmtId="0" fontId="65" fillId="0" borderId="0" xfId="4" applyFont="1" applyAlignment="1" applyProtection="1">
      <alignment horizontal="center" vertical="center"/>
      <protection locked="0"/>
    </xf>
    <xf numFmtId="179" fontId="65" fillId="0" borderId="0" xfId="4" applyNumberFormat="1" applyFont="1" applyAlignment="1" applyProtection="1">
      <alignment horizontal="right" vertical="center"/>
      <protection locked="0"/>
    </xf>
    <xf numFmtId="3" fontId="65" fillId="0" borderId="0" xfId="4" applyNumberFormat="1" applyFont="1">
      <alignment vertical="center"/>
    </xf>
    <xf numFmtId="3" fontId="66" fillId="0" borderId="0" xfId="4" applyNumberFormat="1" applyFont="1" applyAlignment="1">
      <alignment vertical="center" shrinkToFit="1"/>
    </xf>
    <xf numFmtId="179" fontId="3" fillId="3" borderId="85" xfId="4" applyNumberFormat="1" applyFont="1" applyFill="1" applyBorder="1" applyAlignment="1" applyProtection="1">
      <alignment horizontal="center" vertical="center"/>
      <protection locked="0"/>
    </xf>
    <xf numFmtId="179" fontId="65" fillId="3" borderId="85" xfId="4" applyNumberFormat="1" applyFont="1" applyFill="1" applyBorder="1" applyAlignment="1" applyProtection="1">
      <alignment horizontal="center" vertical="center"/>
      <protection locked="0"/>
    </xf>
    <xf numFmtId="0" fontId="0" fillId="0" borderId="0" xfId="0" quotePrefix="1"/>
    <xf numFmtId="49" fontId="19" fillId="0" borderId="0" xfId="1" applyNumberFormat="1" applyFont="1" applyAlignment="1" applyProtection="1">
      <alignment horizontal="right" vertical="center"/>
      <protection locked="0"/>
    </xf>
    <xf numFmtId="49" fontId="19" fillId="0" borderId="0" xfId="1" applyNumberFormat="1" applyFont="1" applyAlignment="1">
      <alignment horizontal="left" vertical="center"/>
    </xf>
    <xf numFmtId="20" fontId="13" fillId="0" borderId="1" xfId="0" applyNumberFormat="1" applyFont="1" applyBorder="1" applyAlignment="1" applyProtection="1">
      <alignment horizontal="center" vertical="center" shrinkToFit="1"/>
      <protection locked="0"/>
    </xf>
    <xf numFmtId="0" fontId="16" fillId="0" borderId="14" xfId="0" applyFont="1" applyBorder="1" applyAlignment="1" applyProtection="1">
      <alignment horizontal="center" vertical="center"/>
      <protection locked="0"/>
    </xf>
    <xf numFmtId="0" fontId="12" fillId="0" borderId="14" xfId="0" applyFont="1" applyBorder="1" applyAlignment="1" applyProtection="1">
      <alignment horizontal="center" vertical="center"/>
      <protection locked="0"/>
    </xf>
    <xf numFmtId="0" fontId="12" fillId="0" borderId="12" xfId="0" applyFont="1" applyBorder="1" applyAlignment="1" applyProtection="1">
      <alignment horizontal="center" vertical="center"/>
      <protection locked="0"/>
    </xf>
    <xf numFmtId="0" fontId="17" fillId="0" borderId="14" xfId="0" applyFont="1" applyBorder="1" applyAlignment="1" applyProtection="1">
      <alignment horizontal="center" vertical="center"/>
      <protection locked="0"/>
    </xf>
    <xf numFmtId="0" fontId="15" fillId="0" borderId="14" xfId="0" applyFont="1" applyBorder="1" applyAlignment="1" applyProtection="1">
      <alignment horizontal="center" vertical="center"/>
      <protection locked="0"/>
    </xf>
    <xf numFmtId="0" fontId="12" fillId="0" borderId="14" xfId="0" applyFont="1" applyBorder="1" applyAlignment="1" applyProtection="1">
      <alignment horizontal="center" vertical="center" shrinkToFit="1"/>
      <protection locked="0"/>
    </xf>
    <xf numFmtId="0" fontId="19" fillId="0" borderId="32" xfId="1" applyFont="1" applyBorder="1" applyAlignment="1">
      <alignment horizontal="center" vertical="center" shrinkToFit="1"/>
    </xf>
    <xf numFmtId="0" fontId="9" fillId="0" borderId="36" xfId="0" applyFont="1" applyBorder="1" applyAlignment="1">
      <alignment horizontal="center" vertical="center" shrinkToFit="1"/>
    </xf>
    <xf numFmtId="0" fontId="9" fillId="0" borderId="33" xfId="0" applyFont="1" applyBorder="1" applyAlignment="1">
      <alignment horizontal="center" vertical="center" shrinkToFit="1"/>
    </xf>
    <xf numFmtId="0" fontId="9" fillId="0" borderId="26" xfId="0" applyFont="1" applyBorder="1" applyAlignment="1">
      <alignment horizontal="center" vertical="center" shrinkToFit="1"/>
    </xf>
    <xf numFmtId="0" fontId="9" fillId="0" borderId="18" xfId="0" applyFont="1" applyBorder="1" applyAlignment="1">
      <alignment horizontal="center" vertical="center" shrinkToFit="1"/>
    </xf>
    <xf numFmtId="0" fontId="9" fillId="0" borderId="78" xfId="0" applyFont="1" applyBorder="1" applyAlignment="1">
      <alignment horizontal="center" vertical="center" shrinkToFit="1"/>
    </xf>
    <xf numFmtId="49" fontId="65" fillId="0" borderId="0" xfId="4" applyNumberFormat="1" applyFont="1" applyAlignment="1" applyProtection="1">
      <alignment horizontal="center" vertical="center"/>
      <protection locked="0"/>
    </xf>
    <xf numFmtId="0" fontId="65" fillId="0" borderId="0" xfId="4" applyFont="1" applyAlignment="1" applyProtection="1">
      <alignment horizontal="center" vertical="center"/>
      <protection locked="0"/>
    </xf>
    <xf numFmtId="49" fontId="1" fillId="3" borderId="39" xfId="4" applyNumberFormat="1" applyFill="1" applyBorder="1" applyAlignment="1" applyProtection="1">
      <alignment horizontal="center" vertical="center" wrapText="1"/>
      <protection locked="0"/>
    </xf>
    <xf numFmtId="0" fontId="1" fillId="3" borderId="39" xfId="4" applyFill="1" applyBorder="1" applyAlignment="1" applyProtection="1">
      <alignment horizontal="center" vertical="center"/>
      <protection locked="0"/>
    </xf>
    <xf numFmtId="0" fontId="67" fillId="0" borderId="0" xfId="4" applyFont="1" applyAlignment="1">
      <alignment horizontal="center" vertical="center"/>
    </xf>
    <xf numFmtId="0" fontId="65" fillId="0" borderId="7" xfId="4" applyFont="1" applyBorder="1" applyAlignment="1">
      <alignment horizontal="center" vertical="center"/>
    </xf>
    <xf numFmtId="0" fontId="66" fillId="0" borderId="103" xfId="4" applyFont="1" applyBorder="1" applyAlignment="1">
      <alignment horizontal="center" vertical="center"/>
    </xf>
    <xf numFmtId="0" fontId="66" fillId="0" borderId="66" xfId="4" applyFont="1" applyBorder="1" applyAlignment="1">
      <alignment horizontal="center" vertical="center"/>
    </xf>
    <xf numFmtId="0" fontId="66" fillId="0" borderId="116" xfId="4" applyFont="1" applyBorder="1" applyAlignment="1">
      <alignment horizontal="center" vertical="center" wrapText="1"/>
    </xf>
    <xf numFmtId="0" fontId="66" fillId="0" borderId="65" xfId="4" applyFont="1" applyBorder="1" applyAlignment="1">
      <alignment horizontal="center" vertical="center" wrapText="1"/>
    </xf>
    <xf numFmtId="0" fontId="66" fillId="0" borderId="84" xfId="4" applyFont="1" applyBorder="1" applyAlignment="1">
      <alignment horizontal="center" vertical="center"/>
    </xf>
    <xf numFmtId="0" fontId="66" fillId="0" borderId="29" xfId="4" applyFont="1" applyBorder="1" applyAlignment="1">
      <alignment horizontal="center" vertical="center"/>
    </xf>
    <xf numFmtId="0" fontId="66" fillId="0" borderId="81" xfId="4" applyFont="1" applyBorder="1" applyAlignment="1">
      <alignment horizontal="center" vertical="center"/>
    </xf>
    <xf numFmtId="0" fontId="66" fillId="0" borderId="217" xfId="4" applyFont="1" applyBorder="1" applyAlignment="1">
      <alignment horizontal="center" vertical="center" wrapText="1"/>
    </xf>
    <xf numFmtId="0" fontId="66" fillId="0" borderId="75" xfId="4" applyFont="1" applyBorder="1" applyAlignment="1">
      <alignment horizontal="center" vertical="center" wrapText="1"/>
    </xf>
    <xf numFmtId="0" fontId="66" fillId="0" borderId="42" xfId="4" applyFont="1" applyBorder="1" applyAlignment="1">
      <alignment horizontal="center" vertical="center"/>
    </xf>
    <xf numFmtId="0" fontId="66" fillId="0" borderId="37" xfId="4" applyFont="1" applyBorder="1" applyAlignment="1">
      <alignment horizontal="center" vertical="center"/>
    </xf>
    <xf numFmtId="0" fontId="66" fillId="0" borderId="36" xfId="4" applyFont="1" applyBorder="1" applyAlignment="1">
      <alignment horizontal="center" vertical="center"/>
    </xf>
    <xf numFmtId="0" fontId="71" fillId="0" borderId="18" xfId="4" applyFont="1" applyBorder="1" applyAlignment="1">
      <alignment horizontal="center" vertical="center"/>
    </xf>
    <xf numFmtId="0" fontId="71" fillId="0" borderId="33" xfId="4" applyFont="1" applyBorder="1" applyAlignment="1">
      <alignment horizontal="center" vertical="center"/>
    </xf>
    <xf numFmtId="0" fontId="65" fillId="0" borderId="74" xfId="4" applyFont="1" applyBorder="1" applyAlignment="1">
      <alignment horizontal="center" vertical="center"/>
    </xf>
    <xf numFmtId="0" fontId="65" fillId="0" borderId="19" xfId="4" applyFont="1" applyBorder="1" applyAlignment="1">
      <alignment horizontal="center" vertical="center"/>
    </xf>
    <xf numFmtId="0" fontId="65" fillId="0" borderId="33" xfId="4" applyFont="1" applyBorder="1" applyAlignment="1">
      <alignment horizontal="center" vertical="center"/>
    </xf>
    <xf numFmtId="0" fontId="68" fillId="0" borderId="116" xfId="4" applyFont="1" applyBorder="1" applyAlignment="1">
      <alignment horizontal="center" vertical="center"/>
    </xf>
    <xf numFmtId="0" fontId="68" fillId="0" borderId="191" xfId="4" applyFont="1" applyBorder="1" applyAlignment="1">
      <alignment horizontal="center" vertical="center"/>
    </xf>
    <xf numFmtId="0" fontId="68" fillId="0" borderId="65" xfId="4" applyFont="1" applyBorder="1" applyAlignment="1">
      <alignment horizontal="center" vertical="center"/>
    </xf>
    <xf numFmtId="0" fontId="72" fillId="0" borderId="84" xfId="4" applyFont="1" applyBorder="1" applyAlignment="1">
      <alignment horizontal="center" vertical="center"/>
    </xf>
    <xf numFmtId="0" fontId="72" fillId="0" borderId="29" xfId="4" applyFont="1" applyBorder="1" applyAlignment="1">
      <alignment horizontal="center" vertical="center"/>
    </xf>
    <xf numFmtId="0" fontId="72" fillId="0" borderId="81" xfId="4" applyFont="1" applyBorder="1" applyAlignment="1">
      <alignment horizontal="center" vertical="center"/>
    </xf>
    <xf numFmtId="0" fontId="65" fillId="0" borderId="42" xfId="4" applyFont="1" applyBorder="1" applyAlignment="1">
      <alignment horizontal="center" vertical="center"/>
    </xf>
    <xf numFmtId="0" fontId="65" fillId="0" borderId="37" xfId="4" applyFont="1" applyBorder="1" applyAlignment="1">
      <alignment horizontal="center" vertical="center"/>
    </xf>
    <xf numFmtId="0" fontId="65" fillId="0" borderId="36" xfId="4" applyFont="1" applyBorder="1" applyAlignment="1">
      <alignment horizontal="center" vertical="center"/>
    </xf>
    <xf numFmtId="0" fontId="65" fillId="0" borderId="42" xfId="4" applyFont="1" applyBorder="1" applyAlignment="1" applyProtection="1">
      <alignment horizontal="center" vertical="center"/>
      <protection locked="0"/>
    </xf>
    <xf numFmtId="0" fontId="65" fillId="0" borderId="37" xfId="4" applyFont="1" applyBorder="1" applyAlignment="1" applyProtection="1">
      <alignment horizontal="center" vertical="center"/>
      <protection locked="0"/>
    </xf>
    <xf numFmtId="0" fontId="71" fillId="0" borderId="120" xfId="4" applyFont="1" applyBorder="1" applyAlignment="1">
      <alignment horizontal="center" vertical="center"/>
    </xf>
    <xf numFmtId="0" fontId="71" fillId="0" borderId="119" xfId="4" applyFont="1" applyBorder="1" applyAlignment="1">
      <alignment horizontal="center" vertical="center"/>
    </xf>
    <xf numFmtId="0" fontId="65" fillId="0" borderId="121" xfId="4" applyFont="1" applyBorder="1" applyAlignment="1">
      <alignment horizontal="center" vertical="center"/>
    </xf>
    <xf numFmtId="0" fontId="65" fillId="0" borderId="118" xfId="4" applyFont="1" applyBorder="1" applyAlignment="1">
      <alignment horizontal="center" vertical="center"/>
    </xf>
    <xf numFmtId="0" fontId="65" fillId="0" borderId="119" xfId="4" applyFont="1" applyBorder="1" applyAlignment="1">
      <alignment horizontal="center" vertical="center"/>
    </xf>
    <xf numFmtId="58" fontId="66" fillId="0" borderId="9" xfId="4" applyNumberFormat="1" applyFont="1" applyBorder="1" applyAlignment="1" applyProtection="1">
      <alignment horizontal="center" vertical="center"/>
      <protection locked="0"/>
    </xf>
    <xf numFmtId="0" fontId="3" fillId="0" borderId="0" xfId="4" applyFont="1" applyAlignment="1" applyProtection="1">
      <alignment horizontal="center" vertical="center"/>
      <protection locked="0"/>
    </xf>
    <xf numFmtId="0" fontId="71" fillId="0" borderId="0" xfId="4" applyFont="1" applyAlignment="1">
      <alignment horizontal="center" vertical="center"/>
    </xf>
    <xf numFmtId="0" fontId="66" fillId="0" borderId="0" xfId="4" applyFont="1" applyAlignment="1">
      <alignment horizontal="center" vertical="center"/>
    </xf>
    <xf numFmtId="0" fontId="66" fillId="0" borderId="0" xfId="4" applyFont="1" applyAlignment="1">
      <alignment horizontal="center" vertical="center" wrapText="1"/>
    </xf>
    <xf numFmtId="0" fontId="65" fillId="0" borderId="0" xfId="4" applyFont="1" applyAlignment="1">
      <alignment horizontal="center" vertical="center"/>
    </xf>
    <xf numFmtId="0" fontId="68" fillId="0" borderId="0" xfId="4" applyFont="1" applyAlignment="1">
      <alignment horizontal="center" vertical="center" wrapText="1"/>
    </xf>
    <xf numFmtId="58" fontId="66" fillId="0" borderId="0" xfId="4" applyNumberFormat="1" applyFont="1" applyAlignment="1" applyProtection="1">
      <alignment horizontal="center" vertical="center"/>
      <protection locked="0"/>
    </xf>
    <xf numFmtId="0" fontId="63" fillId="0" borderId="0" xfId="0" applyFont="1" applyAlignment="1">
      <alignment horizontal="right" wrapText="1"/>
    </xf>
    <xf numFmtId="0" fontId="63" fillId="0" borderId="215" xfId="0" applyFont="1" applyBorder="1" applyAlignment="1">
      <alignment horizontal="left" vertical="center" wrapText="1"/>
    </xf>
    <xf numFmtId="0" fontId="63" fillId="0" borderId="211" xfId="0" applyFont="1" applyBorder="1" applyAlignment="1">
      <alignment horizontal="left" vertical="center" wrapText="1"/>
    </xf>
    <xf numFmtId="0" fontId="63" fillId="0" borderId="0" xfId="0" applyFont="1" applyAlignment="1">
      <alignment horizontal="right"/>
    </xf>
    <xf numFmtId="49" fontId="63" fillId="0" borderId="215" xfId="0" applyNumberFormat="1" applyFont="1" applyBorder="1" applyAlignment="1">
      <alignment horizontal="left" vertical="center" wrapText="1"/>
    </xf>
    <xf numFmtId="49" fontId="63" fillId="0" borderId="211" xfId="0" applyNumberFormat="1" applyFont="1" applyBorder="1" applyAlignment="1">
      <alignment horizontal="left" vertical="center" wrapText="1"/>
    </xf>
    <xf numFmtId="0" fontId="63" fillId="0" borderId="0" xfId="0" applyFont="1" applyAlignment="1">
      <alignment horizontal="left"/>
    </xf>
    <xf numFmtId="0" fontId="63" fillId="0" borderId="0" xfId="0" applyFont="1" applyAlignment="1">
      <alignment horizontal="center"/>
    </xf>
    <xf numFmtId="49" fontId="63" fillId="0" borderId="0" xfId="0" applyNumberFormat="1" applyFont="1" applyAlignment="1">
      <alignment horizontal="right"/>
    </xf>
    <xf numFmtId="0" fontId="63" fillId="0" borderId="216" xfId="0" applyFont="1" applyBorder="1" applyAlignment="1">
      <alignment horizontal="center"/>
    </xf>
    <xf numFmtId="0" fontId="63" fillId="0" borderId="208" xfId="0" applyFont="1" applyBorder="1" applyAlignment="1">
      <alignment horizontal="center"/>
    </xf>
    <xf numFmtId="0" fontId="63" fillId="0" borderId="200" xfId="0" applyFont="1" applyBorder="1" applyAlignment="1">
      <alignment horizontal="center" vertical="center"/>
    </xf>
    <xf numFmtId="0" fontId="63" fillId="0" borderId="201" xfId="0" applyFont="1" applyBorder="1" applyAlignment="1">
      <alignment horizontal="center" vertical="center"/>
    </xf>
    <xf numFmtId="0" fontId="63" fillId="0" borderId="202" xfId="0" applyFont="1" applyBorder="1" applyAlignment="1">
      <alignment horizontal="center" vertical="center"/>
    </xf>
    <xf numFmtId="0" fontId="62" fillId="0" borderId="0" xfId="0" applyFont="1" applyAlignment="1">
      <alignment horizontal="left" vertical="top" wrapText="1"/>
    </xf>
    <xf numFmtId="0" fontId="62" fillId="0" borderId="0" xfId="0" applyFont="1" applyAlignment="1">
      <alignment horizontal="right" vertical="top"/>
    </xf>
    <xf numFmtId="0" fontId="63" fillId="0" borderId="203" xfId="0" applyFont="1" applyBorder="1" applyAlignment="1">
      <alignment horizontal="center" vertical="center"/>
    </xf>
    <xf numFmtId="0" fontId="63" fillId="0" borderId="204" xfId="0" applyFont="1" applyBorder="1" applyAlignment="1">
      <alignment horizontal="center" vertical="center"/>
    </xf>
    <xf numFmtId="0" fontId="63" fillId="0" borderId="205" xfId="0" applyFont="1" applyBorder="1" applyAlignment="1">
      <alignment horizontal="center" vertical="center"/>
    </xf>
    <xf numFmtId="0" fontId="63" fillId="0" borderId="195" xfId="0" applyFont="1" applyBorder="1" applyAlignment="1">
      <alignment horizontal="center" vertical="center"/>
    </xf>
    <xf numFmtId="0" fontId="63" fillId="0" borderId="0" xfId="0" applyFont="1" applyAlignment="1">
      <alignment horizontal="center" vertical="center"/>
    </xf>
    <xf numFmtId="0" fontId="63" fillId="0" borderId="196" xfId="0" applyFont="1" applyBorder="1" applyAlignment="1">
      <alignment horizontal="center" vertical="center"/>
    </xf>
    <xf numFmtId="0" fontId="63" fillId="0" borderId="197" xfId="0" applyFont="1" applyBorder="1" applyAlignment="1">
      <alignment horizontal="center" vertical="center"/>
    </xf>
    <xf numFmtId="0" fontId="63" fillId="0" borderId="198" xfId="0" applyFont="1" applyBorder="1" applyAlignment="1">
      <alignment horizontal="center" vertical="center"/>
    </xf>
    <xf numFmtId="0" fontId="63" fillId="0" borderId="199" xfId="0" applyFont="1" applyBorder="1" applyAlignment="1">
      <alignment horizontal="center" vertical="center"/>
    </xf>
    <xf numFmtId="49" fontId="19" fillId="0" borderId="0" xfId="1" applyNumberFormat="1" applyFont="1" applyAlignment="1" applyProtection="1">
      <alignment horizontal="right" vertical="center"/>
      <protection locked="0"/>
    </xf>
    <xf numFmtId="49" fontId="25" fillId="0" borderId="0" xfId="1" applyNumberFormat="1" applyFont="1" applyAlignment="1">
      <alignment horizontal="left" vertical="center"/>
    </xf>
    <xf numFmtId="49" fontId="19" fillId="0" borderId="0" xfId="1" applyNumberFormat="1" applyFont="1" applyAlignment="1">
      <alignment horizontal="left" vertical="center"/>
    </xf>
    <xf numFmtId="49" fontId="21" fillId="0" borderId="73" xfId="1" applyNumberFormat="1" applyFont="1" applyBorder="1" applyAlignment="1">
      <alignment horizontal="center" vertical="center" shrinkToFit="1"/>
    </xf>
    <xf numFmtId="49" fontId="21" fillId="0" borderId="72" xfId="1" applyNumberFormat="1" applyFont="1" applyBorder="1" applyAlignment="1">
      <alignment horizontal="center" vertical="center" shrinkToFit="1"/>
    </xf>
    <xf numFmtId="49" fontId="21" fillId="0" borderId="77" xfId="1" applyNumberFormat="1" applyFont="1" applyBorder="1" applyAlignment="1">
      <alignment horizontal="center" vertical="center" shrinkToFit="1"/>
    </xf>
    <xf numFmtId="49" fontId="21" fillId="0" borderId="4" xfId="1" applyNumberFormat="1" applyFont="1" applyBorder="1" applyAlignment="1">
      <alignment horizontal="center" vertical="center" shrinkToFit="1"/>
    </xf>
    <xf numFmtId="49" fontId="21" fillId="0" borderId="44" xfId="1" applyNumberFormat="1" applyFont="1" applyBorder="1" applyAlignment="1">
      <alignment horizontal="center" vertical="center" shrinkToFit="1"/>
    </xf>
    <xf numFmtId="49" fontId="21" fillId="0" borderId="76" xfId="1" applyNumberFormat="1" applyFont="1" applyBorder="1" applyAlignment="1">
      <alignment horizontal="center" vertical="center" shrinkToFit="1"/>
    </xf>
    <xf numFmtId="49" fontId="21" fillId="0" borderId="39" xfId="1" applyNumberFormat="1" applyFont="1" applyBorder="1" applyAlignment="1">
      <alignment horizontal="center" vertical="center" shrinkToFit="1"/>
    </xf>
    <xf numFmtId="49" fontId="21" fillId="0" borderId="41" xfId="1" applyNumberFormat="1" applyFont="1" applyBorder="1" applyAlignment="1">
      <alignment horizontal="center" vertical="center" shrinkToFit="1"/>
    </xf>
    <xf numFmtId="49" fontId="23" fillId="0" borderId="0" xfId="1" applyNumberFormat="1" applyFont="1" applyAlignment="1">
      <alignment horizontal="center" vertical="center"/>
    </xf>
    <xf numFmtId="49" fontId="19" fillId="0" borderId="0" xfId="1" applyNumberFormat="1" applyFont="1" applyAlignment="1">
      <alignment horizontal="center" vertical="center"/>
    </xf>
    <xf numFmtId="49" fontId="21" fillId="0" borderId="73" xfId="1" applyNumberFormat="1" applyFont="1" applyBorder="1" applyAlignment="1">
      <alignment horizontal="center" vertical="center"/>
    </xf>
    <xf numFmtId="49" fontId="21" fillId="0" borderId="72" xfId="1" applyNumberFormat="1" applyFont="1" applyBorder="1" applyAlignment="1">
      <alignment horizontal="center" vertical="center"/>
    </xf>
    <xf numFmtId="49" fontId="21" fillId="0" borderId="70" xfId="1" applyNumberFormat="1" applyFont="1" applyBorder="1" applyAlignment="1">
      <alignment horizontal="center" vertical="center" shrinkToFit="1"/>
    </xf>
    <xf numFmtId="49" fontId="21" fillId="0" borderId="35" xfId="1" applyNumberFormat="1" applyFont="1" applyBorder="1" applyAlignment="1">
      <alignment horizontal="center" vertical="center" shrinkToFit="1"/>
    </xf>
    <xf numFmtId="49" fontId="21" fillId="0" borderId="18" xfId="1" applyNumberFormat="1" applyFont="1" applyBorder="1" applyAlignment="1">
      <alignment horizontal="center" vertical="center" shrinkToFit="1"/>
    </xf>
    <xf numFmtId="49" fontId="21" fillId="0" borderId="19" xfId="1" applyNumberFormat="1" applyFont="1" applyBorder="1" applyAlignment="1">
      <alignment horizontal="center" vertical="center" shrinkToFit="1"/>
    </xf>
    <xf numFmtId="0" fontId="21" fillId="0" borderId="38" xfId="1" applyFont="1" applyBorder="1" applyAlignment="1">
      <alignment horizontal="center" vertical="center"/>
    </xf>
    <xf numFmtId="0" fontId="21" fillId="0" borderId="37" xfId="1" applyFont="1" applyBorder="1" applyAlignment="1">
      <alignment horizontal="center" vertical="center"/>
    </xf>
    <xf numFmtId="0" fontId="21" fillId="0" borderId="36" xfId="1" applyFont="1" applyBorder="1" applyAlignment="1">
      <alignment horizontal="center" vertical="center"/>
    </xf>
    <xf numFmtId="0" fontId="19" fillId="0" borderId="64" xfId="1" applyFont="1" applyBorder="1" applyAlignment="1">
      <alignment horizontal="center" vertical="center"/>
    </xf>
    <xf numFmtId="0" fontId="19" fillId="0" borderId="56" xfId="1" applyFont="1" applyBorder="1" applyAlignment="1">
      <alignment horizontal="center" vertical="center"/>
    </xf>
    <xf numFmtId="0" fontId="19" fillId="0" borderId="50" xfId="1" applyFont="1" applyBorder="1" applyAlignment="1">
      <alignment horizontal="center" vertical="center"/>
    </xf>
    <xf numFmtId="0" fontId="19" fillId="0" borderId="55" xfId="1" applyFont="1" applyBorder="1" applyAlignment="1">
      <alignment horizontal="center" vertical="center"/>
    </xf>
    <xf numFmtId="49" fontId="21" fillId="0" borderId="70" xfId="1" applyNumberFormat="1" applyFont="1" applyBorder="1" applyAlignment="1">
      <alignment horizontal="center" vertical="center"/>
    </xf>
    <xf numFmtId="49" fontId="21" fillId="0" borderId="35" xfId="1" applyNumberFormat="1" applyFont="1" applyBorder="1" applyAlignment="1">
      <alignment horizontal="center" vertical="center"/>
    </xf>
    <xf numFmtId="49" fontId="21" fillId="0" borderId="1" xfId="1" applyNumberFormat="1" applyFont="1" applyBorder="1" applyAlignment="1">
      <alignment horizontal="center" vertical="center"/>
    </xf>
    <xf numFmtId="49" fontId="21" fillId="0" borderId="0" xfId="1" applyNumberFormat="1" applyFont="1" applyAlignment="1">
      <alignment horizontal="center" vertical="center"/>
    </xf>
    <xf numFmtId="49" fontId="21" fillId="0" borderId="69" xfId="1" applyNumberFormat="1" applyFont="1" applyBorder="1" applyAlignment="1">
      <alignment horizontal="center" vertical="center" wrapText="1"/>
    </xf>
    <xf numFmtId="49" fontId="21" fillId="0" borderId="68" xfId="1" applyNumberFormat="1" applyFont="1" applyBorder="1" applyAlignment="1">
      <alignment horizontal="center" vertical="center"/>
    </xf>
    <xf numFmtId="49" fontId="21" fillId="0" borderId="66" xfId="1" applyNumberFormat="1" applyFont="1" applyBorder="1" applyAlignment="1">
      <alignment horizontal="center" vertical="center"/>
    </xf>
    <xf numFmtId="49" fontId="21" fillId="0" borderId="65" xfId="1" applyNumberFormat="1" applyFont="1" applyBorder="1" applyAlignment="1">
      <alignment horizontal="center" vertical="center"/>
    </xf>
    <xf numFmtId="49" fontId="19" fillId="0" borderId="68" xfId="1" applyNumberFormat="1" applyFont="1" applyBorder="1" applyAlignment="1">
      <alignment horizontal="center" vertical="center"/>
    </xf>
    <xf numFmtId="49" fontId="19" fillId="0" borderId="67" xfId="1" applyNumberFormat="1" applyFont="1" applyBorder="1" applyAlignment="1">
      <alignment horizontal="center" vertical="center"/>
    </xf>
    <xf numFmtId="49" fontId="21" fillId="0" borderId="38" xfId="1" applyNumberFormat="1" applyFont="1" applyBorder="1" applyAlignment="1">
      <alignment horizontal="center" vertical="center"/>
    </xf>
    <xf numFmtId="49" fontId="21" fillId="0" borderId="37" xfId="1" applyNumberFormat="1" applyFont="1" applyBorder="1" applyAlignment="1">
      <alignment horizontal="center" vertical="center"/>
    </xf>
    <xf numFmtId="49" fontId="21" fillId="0" borderId="36" xfId="1" applyNumberFormat="1" applyFont="1" applyBorder="1" applyAlignment="1">
      <alignment horizontal="center" vertical="center"/>
    </xf>
    <xf numFmtId="49" fontId="21" fillId="0" borderId="38" xfId="1" applyNumberFormat="1" applyFont="1" applyBorder="1" applyAlignment="1">
      <alignment horizontal="center" vertical="center" wrapText="1"/>
    </xf>
    <xf numFmtId="49" fontId="12" fillId="0" borderId="37" xfId="1" applyNumberFormat="1" applyFont="1" applyBorder="1" applyAlignment="1" applyProtection="1">
      <alignment horizontal="left" wrapText="1"/>
      <protection locked="0"/>
    </xf>
    <xf numFmtId="49" fontId="12" fillId="0" borderId="5" xfId="1" applyNumberFormat="1" applyFont="1" applyBorder="1" applyAlignment="1" applyProtection="1">
      <alignment horizontal="left" wrapText="1"/>
      <protection locked="0"/>
    </xf>
    <xf numFmtId="14" fontId="18" fillId="0" borderId="0" xfId="1" applyNumberFormat="1" applyAlignment="1" applyProtection="1">
      <alignment horizontal="center" vertical="center"/>
      <protection locked="0"/>
    </xf>
    <xf numFmtId="178" fontId="19" fillId="3" borderId="64" xfId="1" applyNumberFormat="1" applyFont="1" applyFill="1" applyBorder="1" applyAlignment="1" applyProtection="1">
      <alignment horizontal="center" vertical="center"/>
      <protection locked="0"/>
    </xf>
    <xf numFmtId="178" fontId="19" fillId="3" borderId="56" xfId="1" applyNumberFormat="1" applyFont="1" applyFill="1" applyBorder="1" applyAlignment="1" applyProtection="1">
      <alignment horizontal="center" vertical="center"/>
      <protection locked="0"/>
    </xf>
    <xf numFmtId="178" fontId="19" fillId="3" borderId="57" xfId="1" applyNumberFormat="1" applyFont="1" applyFill="1" applyBorder="1" applyAlignment="1" applyProtection="1">
      <alignment horizontal="center" vertical="center"/>
      <protection locked="0"/>
    </xf>
    <xf numFmtId="49" fontId="21" fillId="0" borderId="18" xfId="1" applyNumberFormat="1" applyFont="1" applyBorder="1" applyAlignment="1">
      <alignment horizontal="center" vertical="center"/>
    </xf>
    <xf numFmtId="49" fontId="21" fillId="0" borderId="19" xfId="1" applyNumberFormat="1" applyFont="1" applyBorder="1" applyAlignment="1">
      <alignment horizontal="center" vertical="center"/>
    </xf>
    <xf numFmtId="49" fontId="21" fillId="0" borderId="33" xfId="1" applyNumberFormat="1" applyFont="1" applyBorder="1" applyAlignment="1">
      <alignment horizontal="center" vertical="center"/>
    </xf>
    <xf numFmtId="49" fontId="19" fillId="0" borderId="35" xfId="1" applyNumberFormat="1" applyFont="1" applyBorder="1" applyAlignment="1" applyProtection="1">
      <alignment horizontal="left" vertical="top" wrapText="1"/>
      <protection locked="0"/>
    </xf>
    <xf numFmtId="49" fontId="19" fillId="0" borderId="34" xfId="1" applyNumberFormat="1" applyFont="1" applyBorder="1" applyAlignment="1" applyProtection="1">
      <alignment horizontal="left" vertical="top" wrapText="1"/>
      <protection locked="0"/>
    </xf>
    <xf numFmtId="49" fontId="19" fillId="0" borderId="32" xfId="1" applyNumberFormat="1" applyFont="1" applyBorder="1" applyAlignment="1" applyProtection="1">
      <alignment horizontal="left" vertical="top" wrapText="1"/>
      <protection locked="0"/>
    </xf>
    <xf numFmtId="49" fontId="19" fillId="0" borderId="31" xfId="1" applyNumberFormat="1" applyFont="1" applyBorder="1" applyAlignment="1" applyProtection="1">
      <alignment horizontal="left" vertical="top" wrapText="1"/>
      <protection locked="0"/>
    </xf>
    <xf numFmtId="49" fontId="21" fillId="0" borderId="35" xfId="1" applyNumberFormat="1" applyFont="1" applyBorder="1" applyAlignment="1">
      <alignment horizontal="center" vertical="center" wrapText="1"/>
    </xf>
    <xf numFmtId="49" fontId="19" fillId="0" borderId="35" xfId="1" applyNumberFormat="1" applyFont="1" applyBorder="1" applyAlignment="1" applyProtection="1">
      <alignment horizontal="center" vertical="center" shrinkToFit="1"/>
      <protection locked="0"/>
    </xf>
    <xf numFmtId="49" fontId="19" fillId="0" borderId="34" xfId="1" applyNumberFormat="1" applyFont="1" applyBorder="1" applyAlignment="1" applyProtection="1">
      <alignment horizontal="center" vertical="center" shrinkToFit="1"/>
      <protection locked="0"/>
    </xf>
    <xf numFmtId="49" fontId="16" fillId="0" borderId="38" xfId="1" applyNumberFormat="1" applyFont="1" applyBorder="1" applyAlignment="1">
      <alignment horizontal="center" vertical="center" wrapText="1"/>
    </xf>
    <xf numFmtId="49" fontId="16" fillId="0" borderId="37" xfId="1" applyNumberFormat="1" applyFont="1" applyBorder="1" applyAlignment="1">
      <alignment horizontal="center" vertical="center" wrapText="1"/>
    </xf>
    <xf numFmtId="49" fontId="16" fillId="0" borderId="36" xfId="1" applyNumberFormat="1" applyFont="1" applyBorder="1" applyAlignment="1">
      <alignment horizontal="center" vertical="center" wrapText="1"/>
    </xf>
    <xf numFmtId="0" fontId="8" fillId="0" borderId="0" xfId="0" applyFont="1" applyAlignment="1">
      <alignment horizontal="left"/>
    </xf>
    <xf numFmtId="20" fontId="13" fillId="0" borderId="1" xfId="0" applyNumberFormat="1" applyFont="1" applyBorder="1" applyAlignment="1" applyProtection="1">
      <alignment horizontal="center" vertical="center" shrinkToFit="1"/>
      <protection locked="0"/>
    </xf>
    <xf numFmtId="0" fontId="12" fillId="0" borderId="14" xfId="0" applyFont="1" applyBorder="1" applyAlignment="1" applyProtection="1">
      <alignment horizontal="center" vertical="center" shrinkToFit="1"/>
      <protection locked="0"/>
    </xf>
    <xf numFmtId="0" fontId="13" fillId="0" borderId="1" xfId="0" applyFont="1" applyBorder="1" applyAlignment="1" applyProtection="1">
      <alignment horizontal="center" vertical="center" shrinkToFit="1"/>
      <protection locked="0"/>
    </xf>
    <xf numFmtId="0" fontId="12" fillId="0" borderId="27" xfId="0" applyFont="1" applyBorder="1" applyAlignment="1" applyProtection="1">
      <alignment horizontal="center" vertical="center"/>
      <protection locked="0"/>
    </xf>
    <xf numFmtId="0" fontId="12" fillId="0" borderId="12" xfId="0" applyFont="1" applyBorder="1" applyAlignment="1" applyProtection="1">
      <alignment horizontal="center" vertical="center"/>
      <protection locked="0"/>
    </xf>
    <xf numFmtId="0" fontId="12" fillId="0" borderId="27" xfId="0" applyFont="1" applyBorder="1" applyAlignment="1" applyProtection="1">
      <alignment horizontal="center" vertical="center" shrinkToFit="1"/>
      <protection locked="0"/>
    </xf>
    <xf numFmtId="0" fontId="12" fillId="0" borderId="14" xfId="0" applyFont="1" applyBorder="1" applyAlignment="1" applyProtection="1">
      <alignment horizontal="center" vertical="center"/>
      <protection locked="0"/>
    </xf>
    <xf numFmtId="0" fontId="16" fillId="0" borderId="14" xfId="0" applyFont="1" applyBorder="1" applyAlignment="1" applyProtection="1">
      <alignment horizontal="center" vertical="center"/>
      <protection locked="0"/>
    </xf>
    <xf numFmtId="0" fontId="17" fillId="0" borderId="14" xfId="0" applyFont="1" applyBorder="1" applyAlignment="1" applyProtection="1">
      <alignment horizontal="center" vertical="center"/>
      <protection locked="0"/>
    </xf>
    <xf numFmtId="0" fontId="15" fillId="0" borderId="14" xfId="0" applyFont="1" applyBorder="1" applyAlignment="1" applyProtection="1">
      <alignment horizontal="center" vertical="center"/>
      <protection locked="0"/>
    </xf>
    <xf numFmtId="0" fontId="4" fillId="0" borderId="0" xfId="0" applyFont="1" applyAlignment="1">
      <alignment horizontal="center" shrinkToFit="1"/>
    </xf>
    <xf numFmtId="0" fontId="5" fillId="0" borderId="0" xfId="0" applyFont="1" applyAlignment="1">
      <alignment horizontal="center" shrinkToFit="1"/>
    </xf>
    <xf numFmtId="0" fontId="6" fillId="0" borderId="0" xfId="0" applyFont="1" applyAlignment="1" applyProtection="1">
      <alignment horizontal="right" vertical="center" shrinkToFit="1"/>
      <protection locked="0"/>
    </xf>
    <xf numFmtId="0" fontId="8" fillId="0" borderId="0" xfId="0" applyFont="1" applyAlignment="1" applyProtection="1">
      <alignment horizontal="left" vertical="center" wrapText="1" shrinkToFit="1"/>
      <protection locked="0"/>
    </xf>
    <xf numFmtId="0" fontId="9" fillId="0" borderId="8" xfId="0" applyFont="1" applyBorder="1" applyAlignment="1" applyProtection="1">
      <alignment horizontal="center" vertical="center" textRotation="255" shrinkToFit="1"/>
      <protection locked="0"/>
    </xf>
    <xf numFmtId="0" fontId="9" fillId="0" borderId="24" xfId="0" applyFont="1" applyBorder="1" applyAlignment="1" applyProtection="1">
      <alignment horizontal="center" vertical="center" textRotation="255" shrinkToFit="1"/>
      <protection locked="0"/>
    </xf>
    <xf numFmtId="0" fontId="9" fillId="0" borderId="1" xfId="0" applyFont="1" applyBorder="1" applyAlignment="1" applyProtection="1">
      <alignment horizontal="center" vertical="center" textRotation="255" shrinkToFit="1"/>
      <protection locked="0"/>
    </xf>
    <xf numFmtId="0" fontId="9" fillId="0" borderId="25" xfId="0" applyFont="1" applyBorder="1" applyAlignment="1" applyProtection="1">
      <alignment horizontal="center" vertical="center" textRotation="255" shrinkToFit="1"/>
      <protection locked="0"/>
    </xf>
    <xf numFmtId="0" fontId="9" fillId="0" borderId="17" xfId="0" applyFont="1" applyBorder="1" applyAlignment="1" applyProtection="1">
      <alignment horizontal="center" vertical="center" textRotation="255" shrinkToFit="1"/>
      <protection locked="0"/>
    </xf>
    <xf numFmtId="0" fontId="9" fillId="0" borderId="26" xfId="0" applyFont="1" applyBorder="1" applyAlignment="1" applyProtection="1">
      <alignment horizontal="center" vertical="center" textRotation="255" shrinkToFit="1"/>
      <protection locked="0"/>
    </xf>
    <xf numFmtId="0" fontId="48" fillId="3" borderId="20" xfId="0" applyFont="1" applyFill="1" applyBorder="1" applyAlignment="1">
      <alignment horizontal="center" vertical="center" shrinkToFit="1"/>
    </xf>
    <xf numFmtId="0" fontId="48" fillId="3" borderId="9" xfId="0" applyFont="1" applyFill="1" applyBorder="1" applyAlignment="1">
      <alignment horizontal="center" vertical="center" shrinkToFit="1"/>
    </xf>
    <xf numFmtId="0" fontId="48" fillId="3" borderId="10" xfId="0" applyFont="1" applyFill="1" applyBorder="1" applyAlignment="1">
      <alignment horizontal="center" vertical="center" shrinkToFit="1"/>
    </xf>
    <xf numFmtId="0" fontId="48" fillId="3" borderId="21" xfId="0" applyFont="1" applyFill="1" applyBorder="1" applyAlignment="1">
      <alignment horizontal="center" vertical="center" shrinkToFit="1"/>
    </xf>
    <xf numFmtId="0" fontId="48" fillId="3" borderId="0" xfId="0" applyFont="1" applyFill="1" applyAlignment="1">
      <alignment horizontal="center" vertical="center" shrinkToFit="1"/>
    </xf>
    <xf numFmtId="0" fontId="48" fillId="3" borderId="2" xfId="0" applyFont="1" applyFill="1" applyBorder="1" applyAlignment="1">
      <alignment horizontal="center" vertical="center" shrinkToFit="1"/>
    </xf>
    <xf numFmtId="0" fontId="48" fillId="3" borderId="22" xfId="0" applyFont="1" applyFill="1" applyBorder="1" applyAlignment="1">
      <alignment horizontal="center" vertical="center" shrinkToFit="1"/>
    </xf>
    <xf numFmtId="0" fontId="48" fillId="3" borderId="7" xfId="0" applyFont="1" applyFill="1" applyBorder="1" applyAlignment="1">
      <alignment horizontal="center" vertical="center" shrinkToFit="1"/>
    </xf>
    <xf numFmtId="0" fontId="48" fillId="3" borderId="23" xfId="0" applyFont="1" applyFill="1" applyBorder="1" applyAlignment="1">
      <alignment horizontal="center" vertical="center" shrinkToFit="1"/>
    </xf>
    <xf numFmtId="0" fontId="10" fillId="0" borderId="0" xfId="0" applyFont="1" applyAlignment="1" applyProtection="1">
      <alignment horizontal="left" vertical="center" shrinkToFit="1"/>
      <protection locked="0"/>
    </xf>
    <xf numFmtId="0" fontId="10" fillId="0" borderId="0" xfId="0" applyFont="1" applyAlignment="1" applyProtection="1">
      <protection locked="0"/>
    </xf>
    <xf numFmtId="0" fontId="11" fillId="0" borderId="8" xfId="0" applyFont="1" applyBorder="1" applyAlignment="1" applyProtection="1">
      <alignment horizontal="center" vertical="center" shrinkToFit="1"/>
      <protection locked="0"/>
    </xf>
    <xf numFmtId="0" fontId="6" fillId="0" borderId="9" xfId="0" applyFont="1" applyBorder="1" applyAlignment="1" applyProtection="1">
      <alignment horizontal="center" vertical="center" shrinkToFit="1"/>
      <protection locked="0"/>
    </xf>
    <xf numFmtId="0" fontId="6" fillId="0" borderId="10" xfId="0" applyFont="1" applyBorder="1" applyAlignment="1" applyProtection="1">
      <alignment horizontal="center" vertical="center" shrinkToFit="1"/>
      <protection locked="0"/>
    </xf>
    <xf numFmtId="0" fontId="6" fillId="0" borderId="17" xfId="0" applyFont="1" applyBorder="1" applyAlignment="1" applyProtection="1">
      <alignment horizontal="center" vertical="center" shrinkToFit="1"/>
      <protection locked="0"/>
    </xf>
    <xf numFmtId="0" fontId="6" fillId="0" borderId="7" xfId="0" applyFont="1" applyBorder="1" applyAlignment="1" applyProtection="1">
      <alignment horizontal="center" vertical="center" shrinkToFit="1"/>
      <protection locked="0"/>
    </xf>
    <xf numFmtId="0" fontId="6" fillId="0" borderId="23" xfId="0" applyFont="1" applyBorder="1" applyAlignment="1" applyProtection="1">
      <alignment horizontal="center" vertical="center" shrinkToFit="1"/>
      <protection locked="0"/>
    </xf>
    <xf numFmtId="0" fontId="5" fillId="0" borderId="28" xfId="0" applyFont="1" applyBorder="1" applyAlignment="1" applyProtection="1">
      <alignment horizontal="center" vertical="center" shrinkToFit="1"/>
      <protection locked="0"/>
    </xf>
    <xf numFmtId="0" fontId="5" fillId="0" borderId="29" xfId="0" applyFont="1" applyBorder="1" applyAlignment="1" applyProtection="1">
      <alignment horizontal="center" vertical="center" shrinkToFit="1"/>
      <protection locked="0"/>
    </xf>
    <xf numFmtId="0" fontId="5" fillId="0" borderId="30" xfId="0" applyFont="1" applyBorder="1" applyAlignment="1" applyProtection="1">
      <alignment horizontal="center" vertical="center" shrinkToFit="1"/>
      <protection locked="0"/>
    </xf>
    <xf numFmtId="178" fontId="5" fillId="3" borderId="18" xfId="0" applyNumberFormat="1" applyFont="1" applyFill="1" applyBorder="1" applyAlignment="1" applyProtection="1">
      <alignment horizontal="center" vertical="center" shrinkToFit="1"/>
      <protection locked="0"/>
    </xf>
    <xf numFmtId="178" fontId="5" fillId="3" borderId="19" xfId="0" applyNumberFormat="1" applyFont="1" applyFill="1" applyBorder="1" applyAlignment="1" applyProtection="1">
      <alignment horizontal="center" vertical="center" shrinkToFit="1"/>
      <protection locked="0"/>
    </xf>
    <xf numFmtId="178" fontId="5" fillId="3" borderId="11" xfId="0" applyNumberFormat="1" applyFont="1" applyFill="1" applyBorder="1" applyAlignment="1" applyProtection="1">
      <alignment horizontal="center" vertical="center" shrinkToFit="1"/>
      <protection locked="0"/>
    </xf>
    <xf numFmtId="0" fontId="19" fillId="0" borderId="0" xfId="1" applyFont="1" applyAlignment="1">
      <alignment horizontal="left" vertical="center" shrinkToFit="1"/>
    </xf>
    <xf numFmtId="0" fontId="19" fillId="0" borderId="84" xfId="1" applyFont="1" applyBorder="1" applyAlignment="1">
      <alignment horizontal="center" vertical="center" wrapText="1" shrinkToFit="1"/>
    </xf>
    <xf numFmtId="0" fontId="19" fillId="0" borderId="81" xfId="1" applyFont="1" applyBorder="1" applyAlignment="1">
      <alignment horizontal="center" vertical="center" wrapText="1" shrinkToFit="1"/>
    </xf>
    <xf numFmtId="0" fontId="19" fillId="0" borderId="74" xfId="1" applyFont="1" applyBorder="1" applyAlignment="1">
      <alignment horizontal="center" vertical="center" shrinkToFit="1"/>
    </xf>
    <xf numFmtId="0" fontId="19" fillId="0" borderId="33" xfId="1" applyFont="1" applyBorder="1" applyAlignment="1">
      <alignment horizontal="center" vertical="center" shrinkToFit="1"/>
    </xf>
    <xf numFmtId="0" fontId="19" fillId="0" borderId="30" xfId="1" applyFont="1" applyBorder="1" applyAlignment="1">
      <alignment horizontal="center" vertical="center" wrapText="1" shrinkToFit="1"/>
    </xf>
    <xf numFmtId="56" fontId="19" fillId="3" borderId="13" xfId="1" applyNumberFormat="1" applyFont="1" applyFill="1" applyBorder="1" applyAlignment="1">
      <alignment horizontal="center" vertical="center" shrinkToFit="1"/>
    </xf>
    <xf numFmtId="56" fontId="19" fillId="3" borderId="14" xfId="1" applyNumberFormat="1" applyFont="1" applyFill="1" applyBorder="1" applyAlignment="1">
      <alignment horizontal="center" vertical="center" shrinkToFit="1"/>
    </xf>
    <xf numFmtId="56" fontId="19" fillId="3" borderId="158" xfId="1" applyNumberFormat="1" applyFont="1" applyFill="1" applyBorder="1" applyAlignment="1">
      <alignment horizontal="center" vertical="center" shrinkToFit="1"/>
    </xf>
    <xf numFmtId="56" fontId="19" fillId="3" borderId="159" xfId="1" applyNumberFormat="1" applyFont="1" applyFill="1" applyBorder="1" applyAlignment="1">
      <alignment horizontal="center" vertical="center" shrinkToFit="1"/>
    </xf>
    <xf numFmtId="56" fontId="19" fillId="3" borderId="16" xfId="1" applyNumberFormat="1" applyFont="1" applyFill="1" applyBorder="1" applyAlignment="1">
      <alignment horizontal="center" vertical="center" shrinkToFit="1"/>
    </xf>
    <xf numFmtId="0" fontId="19" fillId="0" borderId="20" xfId="1" applyFont="1" applyBorder="1" applyAlignment="1">
      <alignment horizontal="center" vertical="center"/>
    </xf>
    <xf numFmtId="0" fontId="19" fillId="0" borderId="24" xfId="1" applyFont="1" applyBorder="1" applyAlignment="1">
      <alignment horizontal="center" vertical="center"/>
    </xf>
    <xf numFmtId="0" fontId="19" fillId="0" borderId="22" xfId="1" applyFont="1" applyBorder="1" applyAlignment="1">
      <alignment horizontal="center" vertical="center"/>
    </xf>
    <xf numFmtId="0" fontId="19" fillId="0" borderId="26" xfId="1" applyFont="1" applyBorder="1" applyAlignment="1">
      <alignment horizontal="center" vertical="center"/>
    </xf>
    <xf numFmtId="0" fontId="19" fillId="0" borderId="72" xfId="1" applyFont="1" applyBorder="1" applyAlignment="1">
      <alignment horizontal="center" vertical="center" wrapText="1" shrinkToFit="1"/>
    </xf>
    <xf numFmtId="0" fontId="19" fillId="0" borderId="72" xfId="1" applyFont="1" applyBorder="1" applyAlignment="1">
      <alignment horizontal="center" vertical="center" shrinkToFit="1"/>
    </xf>
    <xf numFmtId="0" fontId="19" fillId="0" borderId="32" xfId="1" applyFont="1" applyBorder="1" applyAlignment="1">
      <alignment horizontal="center" vertical="center" shrinkToFit="1"/>
    </xf>
    <xf numFmtId="0" fontId="19" fillId="0" borderId="83" xfId="1" applyFont="1" applyBorder="1" applyAlignment="1">
      <alignment horizontal="center" vertical="center" wrapText="1"/>
    </xf>
    <xf numFmtId="0" fontId="19" fillId="0" borderId="79" xfId="1" applyFont="1" applyBorder="1" applyAlignment="1">
      <alignment horizontal="center" vertical="center" wrapText="1"/>
    </xf>
    <xf numFmtId="56" fontId="19" fillId="0" borderId="73" xfId="1" applyNumberFormat="1" applyFont="1" applyBorder="1" applyAlignment="1">
      <alignment horizontal="center" vertical="center" shrinkToFit="1"/>
    </xf>
    <xf numFmtId="56" fontId="19" fillId="0" borderId="78" xfId="1" applyNumberFormat="1" applyFont="1" applyBorder="1" applyAlignment="1">
      <alignment horizontal="center" vertical="center" shrinkToFit="1"/>
    </xf>
    <xf numFmtId="0" fontId="19" fillId="0" borderId="9" xfId="1" applyFont="1" applyBorder="1" applyAlignment="1">
      <alignment horizontal="left" vertical="center" shrinkToFit="1"/>
    </xf>
    <xf numFmtId="0" fontId="12" fillId="0" borderId="72" xfId="1" applyFont="1" applyBorder="1" applyAlignment="1">
      <alignment horizontal="center" vertical="center" shrinkToFit="1"/>
    </xf>
    <xf numFmtId="0" fontId="12" fillId="0" borderId="71" xfId="1" applyFont="1" applyBorder="1" applyAlignment="1">
      <alignment horizontal="center" vertical="center" shrinkToFit="1"/>
    </xf>
    <xf numFmtId="56" fontId="19" fillId="3" borderId="98" xfId="1" applyNumberFormat="1" applyFont="1" applyFill="1" applyBorder="1" applyAlignment="1" applyProtection="1">
      <alignment horizontal="center" vertical="center" shrinkToFit="1"/>
      <protection locked="0"/>
    </xf>
    <xf numFmtId="56" fontId="19" fillId="3" borderId="93" xfId="1" applyNumberFormat="1" applyFont="1" applyFill="1" applyBorder="1" applyAlignment="1" applyProtection="1">
      <alignment horizontal="center" vertical="center" shrinkToFit="1"/>
      <protection locked="0"/>
    </xf>
    <xf numFmtId="56" fontId="19" fillId="3" borderId="85" xfId="1" applyNumberFormat="1" applyFont="1" applyFill="1" applyBorder="1" applyAlignment="1" applyProtection="1">
      <alignment horizontal="center" vertical="center" shrinkToFit="1"/>
      <protection locked="0"/>
    </xf>
    <xf numFmtId="0" fontId="12" fillId="0" borderId="90" xfId="1" applyFont="1" applyBorder="1" applyAlignment="1">
      <alignment horizontal="center" vertical="center" shrinkToFit="1"/>
    </xf>
    <xf numFmtId="0" fontId="12" fillId="0" borderId="92" xfId="1" applyFont="1" applyBorder="1" applyAlignment="1">
      <alignment horizontal="center" vertical="center" shrinkToFit="1"/>
    </xf>
    <xf numFmtId="0" fontId="12" fillId="0" borderId="65" xfId="1" applyFont="1" applyBorder="1" applyAlignment="1">
      <alignment horizontal="center" vertical="center" shrinkToFit="1"/>
    </xf>
    <xf numFmtId="0" fontId="12" fillId="0" borderId="75" xfId="1" applyFont="1" applyBorder="1" applyAlignment="1">
      <alignment horizontal="center" vertical="center" shrinkToFit="1"/>
    </xf>
    <xf numFmtId="0" fontId="17" fillId="0" borderId="32" xfId="1" applyFont="1" applyBorder="1" applyAlignment="1">
      <alignment horizontal="center" vertical="center" shrinkToFit="1"/>
    </xf>
    <xf numFmtId="0" fontId="17" fillId="0" borderId="31" xfId="1" applyFont="1" applyBorder="1" applyAlignment="1">
      <alignment horizontal="center" vertical="center" shrinkToFit="1"/>
    </xf>
    <xf numFmtId="0" fontId="19" fillId="0" borderId="20" xfId="1" applyFont="1" applyBorder="1" applyAlignment="1">
      <alignment horizontal="center" vertical="center" shrinkToFit="1"/>
    </xf>
    <xf numFmtId="0" fontId="19" fillId="0" borderId="24" xfId="1" applyFont="1" applyBorder="1" applyAlignment="1">
      <alignment horizontal="center" vertical="center" shrinkToFit="1"/>
    </xf>
    <xf numFmtId="0" fontId="19" fillId="0" borderId="22" xfId="1" applyFont="1" applyBorder="1" applyAlignment="1">
      <alignment horizontal="center" vertical="center" shrinkToFit="1"/>
    </xf>
    <xf numFmtId="0" fontId="19" fillId="0" borderId="26" xfId="1" applyFont="1" applyBorder="1" applyAlignment="1">
      <alignment horizontal="center" vertical="center" shrinkToFit="1"/>
    </xf>
    <xf numFmtId="0" fontId="12" fillId="0" borderId="95" xfId="1" applyFont="1" applyBorder="1" applyAlignment="1">
      <alignment horizontal="center" vertical="center" shrinkToFit="1"/>
    </xf>
    <xf numFmtId="0" fontId="12" fillId="0" borderId="97" xfId="1" applyFont="1" applyBorder="1" applyAlignment="1">
      <alignment horizontal="center" vertical="center" shrinkToFit="1"/>
    </xf>
    <xf numFmtId="0" fontId="19" fillId="0" borderId="73" xfId="1" applyFont="1" applyBorder="1" applyAlignment="1">
      <alignment horizontal="center" vertical="center" wrapText="1"/>
    </xf>
    <xf numFmtId="0" fontId="19" fillId="0" borderId="72" xfId="1" applyFont="1" applyBorder="1" applyAlignment="1">
      <alignment horizontal="center" vertical="center"/>
    </xf>
    <xf numFmtId="0" fontId="19" fillId="0" borderId="78" xfId="1" applyFont="1" applyBorder="1" applyAlignment="1">
      <alignment horizontal="center" vertical="center"/>
    </xf>
    <xf numFmtId="0" fontId="19" fillId="0" borderId="32" xfId="1" applyFont="1" applyBorder="1" applyAlignment="1">
      <alignment horizontal="center" vertical="center"/>
    </xf>
    <xf numFmtId="0" fontId="18" fillId="0" borderId="0" xfId="1" applyAlignment="1">
      <alignment horizontal="left" vertical="center"/>
    </xf>
    <xf numFmtId="0" fontId="17" fillId="0" borderId="72" xfId="1" applyFont="1" applyBorder="1" applyAlignment="1">
      <alignment horizontal="center" vertical="center" shrinkToFit="1"/>
    </xf>
    <xf numFmtId="0" fontId="17" fillId="0" borderId="71" xfId="1" applyFont="1" applyBorder="1" applyAlignment="1">
      <alignment horizontal="center" vertical="center" shrinkToFit="1"/>
    </xf>
    <xf numFmtId="0" fontId="19" fillId="0" borderId="20" xfId="1" applyFont="1" applyBorder="1" applyAlignment="1">
      <alignment horizontal="center" vertical="center" wrapText="1"/>
    </xf>
    <xf numFmtId="0" fontId="19" fillId="0" borderId="9" xfId="1" applyFont="1" applyBorder="1" applyAlignment="1">
      <alignment horizontal="center" vertical="center" wrapText="1"/>
    </xf>
    <xf numFmtId="0" fontId="19" fillId="0" borderId="24" xfId="1" applyFont="1" applyBorder="1" applyAlignment="1">
      <alignment horizontal="center" vertical="center" wrapText="1"/>
    </xf>
    <xf numFmtId="0" fontId="19" fillId="0" borderId="82" xfId="1" applyFont="1" applyBorder="1" applyAlignment="1">
      <alignment horizontal="center" vertical="center" shrinkToFit="1"/>
    </xf>
    <xf numFmtId="0" fontId="12" fillId="0" borderId="32" xfId="1" applyFont="1" applyBorder="1" applyAlignment="1">
      <alignment horizontal="center" vertical="center" shrinkToFit="1"/>
    </xf>
    <xf numFmtId="0" fontId="12" fillId="0" borderId="31" xfId="1" applyFont="1" applyBorder="1" applyAlignment="1">
      <alignment horizontal="center" vertical="center" shrinkToFit="1"/>
    </xf>
    <xf numFmtId="0" fontId="17" fillId="0" borderId="73" xfId="1" applyFont="1" applyBorder="1" applyAlignment="1">
      <alignment horizontal="center" vertical="center" shrinkToFit="1"/>
    </xf>
    <xf numFmtId="0" fontId="17" fillId="0" borderId="78" xfId="1" applyFont="1" applyBorder="1" applyAlignment="1">
      <alignment horizontal="center" vertical="center" shrinkToFit="1"/>
    </xf>
    <xf numFmtId="0" fontId="19" fillId="3" borderId="28" xfId="1" applyFont="1" applyFill="1" applyBorder="1" applyAlignment="1">
      <alignment horizontal="center" vertical="center" shrinkToFit="1"/>
    </xf>
    <xf numFmtId="0" fontId="19" fillId="3" borderId="81" xfId="1" applyFont="1" applyFill="1" applyBorder="1" applyAlignment="1">
      <alignment horizontal="center" vertical="center" shrinkToFit="1"/>
    </xf>
    <xf numFmtId="0" fontId="21" fillId="0" borderId="0" xfId="1" applyFont="1" applyAlignment="1">
      <alignment horizontal="left" vertical="center"/>
    </xf>
    <xf numFmtId="0" fontId="12" fillId="0" borderId="68" xfId="1" applyFont="1" applyBorder="1" applyAlignment="1">
      <alignment horizontal="center" vertical="center" shrinkToFit="1"/>
    </xf>
    <xf numFmtId="0" fontId="12" fillId="0" borderId="67" xfId="1" applyFont="1" applyBorder="1" applyAlignment="1">
      <alignment horizontal="center" vertical="center" shrinkToFit="1"/>
    </xf>
    <xf numFmtId="0" fontId="19" fillId="0" borderId="73" xfId="1" applyFont="1" applyBorder="1" applyAlignment="1">
      <alignment horizontal="center" vertical="center" shrinkToFit="1"/>
    </xf>
    <xf numFmtId="0" fontId="15" fillId="0" borderId="0" xfId="1" applyFont="1" applyAlignment="1">
      <alignment horizontal="left" vertical="center" shrinkToFit="1"/>
    </xf>
    <xf numFmtId="0" fontId="19" fillId="0" borderId="8" xfId="1" applyFont="1" applyBorder="1" applyAlignment="1">
      <alignment horizontal="center" vertical="center" shrinkToFit="1"/>
    </xf>
    <xf numFmtId="0" fontId="19" fillId="0" borderId="9" xfId="1" applyFont="1" applyBorder="1" applyAlignment="1">
      <alignment horizontal="center" vertical="center" shrinkToFit="1"/>
    </xf>
    <xf numFmtId="0" fontId="19" fillId="0" borderId="10" xfId="1" applyFont="1" applyBorder="1" applyAlignment="1">
      <alignment horizontal="center" vertical="center" shrinkToFit="1"/>
    </xf>
    <xf numFmtId="0" fontId="19" fillId="0" borderId="17" xfId="1" applyFont="1" applyBorder="1" applyAlignment="1">
      <alignment horizontal="center" vertical="center" shrinkToFit="1"/>
    </xf>
    <xf numFmtId="0" fontId="19" fillId="0" borderId="7" xfId="1" applyFont="1" applyBorder="1" applyAlignment="1">
      <alignment horizontal="center" vertical="center" shrinkToFit="1"/>
    </xf>
    <xf numFmtId="0" fontId="19" fillId="0" borderId="23" xfId="1" applyFont="1" applyBorder="1" applyAlignment="1">
      <alignment horizontal="center" vertical="center" shrinkToFit="1"/>
    </xf>
    <xf numFmtId="56" fontId="19" fillId="3" borderId="103" xfId="1" applyNumberFormat="1" applyFont="1" applyFill="1" applyBorder="1" applyAlignment="1" applyProtection="1">
      <alignment horizontal="center" vertical="center" shrinkToFit="1"/>
      <protection locked="0"/>
    </xf>
    <xf numFmtId="0" fontId="19" fillId="0" borderId="71" xfId="1" applyFont="1" applyBorder="1" applyAlignment="1">
      <alignment horizontal="center" vertical="center" shrinkToFit="1"/>
    </xf>
    <xf numFmtId="0" fontId="19" fillId="0" borderId="163" xfId="1" applyFont="1" applyBorder="1" applyAlignment="1">
      <alignment horizontal="center" vertical="center" shrinkToFit="1"/>
    </xf>
    <xf numFmtId="0" fontId="19" fillId="0" borderId="164" xfId="1" applyFont="1" applyBorder="1" applyAlignment="1">
      <alignment horizontal="center" vertical="center" shrinkToFit="1"/>
    </xf>
    <xf numFmtId="0" fontId="19" fillId="0" borderId="165" xfId="1" applyFont="1" applyBorder="1" applyAlignment="1">
      <alignment horizontal="center" vertical="center" shrinkToFit="1"/>
    </xf>
    <xf numFmtId="0" fontId="29" fillId="0" borderId="7" xfId="1" applyFont="1" applyBorder="1" applyAlignment="1">
      <alignment horizontal="center" vertical="center"/>
    </xf>
    <xf numFmtId="0" fontId="17" fillId="0" borderId="28" xfId="1" applyFont="1" applyBorder="1" applyAlignment="1">
      <alignment horizontal="center" vertical="center" shrinkToFit="1"/>
    </xf>
    <xf numFmtId="0" fontId="17" fillId="0" borderId="81" xfId="1" applyFont="1" applyBorder="1" applyAlignment="1">
      <alignment horizontal="center" vertical="center" shrinkToFit="1"/>
    </xf>
    <xf numFmtId="0" fontId="17" fillId="0" borderId="18" xfId="1" applyFont="1" applyBorder="1" applyAlignment="1">
      <alignment horizontal="center" vertical="center" shrinkToFit="1"/>
    </xf>
    <xf numFmtId="0" fontId="17" fillId="0" borderId="33" xfId="1" applyFont="1" applyBorder="1" applyAlignment="1">
      <alignment horizontal="center" vertical="center" shrinkToFit="1"/>
    </xf>
    <xf numFmtId="49" fontId="17" fillId="3" borderId="84" xfId="1" applyNumberFormat="1" applyFont="1" applyFill="1" applyBorder="1" applyAlignment="1">
      <alignment horizontal="center" vertical="center" shrinkToFit="1"/>
    </xf>
    <xf numFmtId="0" fontId="17" fillId="3" borderId="29" xfId="1" applyFont="1" applyFill="1" applyBorder="1" applyAlignment="1">
      <alignment horizontal="center" vertical="center" shrinkToFit="1"/>
    </xf>
    <xf numFmtId="0" fontId="17" fillId="3" borderId="30" xfId="1" applyFont="1" applyFill="1" applyBorder="1" applyAlignment="1">
      <alignment horizontal="center" vertical="center" shrinkToFit="1"/>
    </xf>
    <xf numFmtId="49" fontId="24" fillId="3" borderId="74" xfId="1" applyNumberFormat="1" applyFont="1" applyFill="1" applyBorder="1" applyAlignment="1">
      <alignment horizontal="center" vertical="center" shrinkToFit="1"/>
    </xf>
    <xf numFmtId="0" fontId="24" fillId="3" borderId="19" xfId="1" applyFont="1" applyFill="1" applyBorder="1" applyAlignment="1">
      <alignment horizontal="center" vertical="center" shrinkToFit="1"/>
    </xf>
    <xf numFmtId="0" fontId="24" fillId="3" borderId="11" xfId="1" applyFont="1" applyFill="1" applyBorder="1" applyAlignment="1">
      <alignment horizontal="center" vertical="center" shrinkToFit="1"/>
    </xf>
    <xf numFmtId="0" fontId="24" fillId="3" borderId="18" xfId="1" applyFont="1" applyFill="1" applyBorder="1" applyAlignment="1">
      <alignment horizontal="center" vertical="center" shrinkToFit="1"/>
    </xf>
    <xf numFmtId="0" fontId="24" fillId="3" borderId="33" xfId="1" applyFont="1" applyFill="1" applyBorder="1" applyAlignment="1">
      <alignment horizontal="center" vertical="center" shrinkToFit="1"/>
    </xf>
    <xf numFmtId="0" fontId="19" fillId="3" borderId="84" xfId="1" applyFont="1" applyFill="1" applyBorder="1" applyAlignment="1">
      <alignment horizontal="center" vertical="center" shrinkToFit="1"/>
    </xf>
    <xf numFmtId="0" fontId="19" fillId="3" borderId="29" xfId="1" applyFont="1" applyFill="1" applyBorder="1" applyAlignment="1">
      <alignment horizontal="center" vertical="center" shrinkToFit="1"/>
    </xf>
    <xf numFmtId="0" fontId="19" fillId="3" borderId="30" xfId="1" applyFont="1" applyFill="1" applyBorder="1" applyAlignment="1">
      <alignment horizontal="center" vertical="center" shrinkToFit="1"/>
    </xf>
    <xf numFmtId="0" fontId="19" fillId="0" borderId="113" xfId="1" applyFont="1" applyBorder="1" applyAlignment="1">
      <alignment horizontal="center" vertical="center" shrinkToFit="1"/>
    </xf>
    <xf numFmtId="0" fontId="19" fillId="0" borderId="114" xfId="1" applyFont="1" applyBorder="1" applyAlignment="1">
      <alignment horizontal="center" vertical="center" shrinkToFit="1"/>
    </xf>
    <xf numFmtId="0" fontId="19" fillId="0" borderId="115" xfId="1" applyFont="1" applyBorder="1" applyAlignment="1">
      <alignment horizontal="center" vertical="center" shrinkToFit="1"/>
    </xf>
    <xf numFmtId="0" fontId="19" fillId="0" borderId="109" xfId="1" applyFont="1" applyBorder="1" applyAlignment="1">
      <alignment horizontal="center" vertical="center" shrinkToFit="1"/>
    </xf>
    <xf numFmtId="0" fontId="19" fillId="0" borderId="108" xfId="1" applyFont="1" applyBorder="1" applyAlignment="1">
      <alignment horizontal="center" vertical="center" shrinkToFit="1"/>
    </xf>
    <xf numFmtId="0" fontId="19" fillId="0" borderId="107" xfId="1" applyFont="1" applyBorder="1" applyAlignment="1">
      <alignment horizontal="center" vertical="center" shrinkToFit="1"/>
    </xf>
    <xf numFmtId="0" fontId="19" fillId="0" borderId="106" xfId="1" applyFont="1" applyBorder="1" applyAlignment="1">
      <alignment horizontal="center" vertical="center" shrinkToFit="1"/>
    </xf>
    <xf numFmtId="0" fontId="19" fillId="0" borderId="105" xfId="1" applyFont="1" applyBorder="1" applyAlignment="1">
      <alignment horizontal="center" vertical="center" shrinkToFit="1"/>
    </xf>
    <xf numFmtId="0" fontId="19" fillId="0" borderId="104" xfId="1" applyFont="1" applyBorder="1" applyAlignment="1">
      <alignment horizontal="center" vertical="center" shrinkToFit="1"/>
    </xf>
    <xf numFmtId="0" fontId="19" fillId="0" borderId="102" xfId="1" applyFont="1" applyBorder="1" applyAlignment="1">
      <alignment horizontal="center" vertical="center" shrinkToFit="1"/>
    </xf>
    <xf numFmtId="0" fontId="19" fillId="0" borderId="101" xfId="1" applyFont="1" applyBorder="1" applyAlignment="1">
      <alignment horizontal="center" vertical="center" shrinkToFit="1"/>
    </xf>
    <xf numFmtId="0" fontId="19" fillId="0" borderId="100" xfId="1" applyFont="1" applyBorder="1" applyAlignment="1">
      <alignment horizontal="center" vertical="center" shrinkToFit="1"/>
    </xf>
    <xf numFmtId="0" fontId="27" fillId="0" borderId="102" xfId="1" applyFont="1" applyBorder="1" applyAlignment="1">
      <alignment horizontal="center" vertical="center" shrinkToFit="1"/>
    </xf>
    <xf numFmtId="0" fontId="27" fillId="0" borderId="101" xfId="1" applyFont="1" applyBorder="1" applyAlignment="1">
      <alignment horizontal="center" vertical="center" shrinkToFit="1"/>
    </xf>
    <xf numFmtId="0" fontId="27" fillId="0" borderId="100" xfId="1" applyFont="1" applyBorder="1" applyAlignment="1">
      <alignment horizontal="center" vertical="center" shrinkToFit="1"/>
    </xf>
    <xf numFmtId="0" fontId="27" fillId="0" borderId="160" xfId="1" applyFont="1" applyBorder="1" applyAlignment="1">
      <alignment horizontal="center" vertical="center" shrinkToFit="1"/>
    </xf>
    <xf numFmtId="0" fontId="27" fillId="0" borderId="161" xfId="1" applyFont="1" applyBorder="1" applyAlignment="1">
      <alignment horizontal="center" vertical="center" shrinkToFit="1"/>
    </xf>
    <xf numFmtId="0" fontId="27" fillId="0" borderId="162" xfId="1" applyFont="1" applyBorder="1" applyAlignment="1">
      <alignment horizontal="center" vertical="center" shrinkToFit="1"/>
    </xf>
    <xf numFmtId="0" fontId="19" fillId="0" borderId="110" xfId="1" applyFont="1" applyBorder="1" applyAlignment="1">
      <alignment horizontal="center" vertical="center" shrinkToFit="1"/>
    </xf>
    <xf numFmtId="0" fontId="19" fillId="0" borderId="111" xfId="1" applyFont="1" applyBorder="1" applyAlignment="1">
      <alignment horizontal="center" vertical="center" shrinkToFit="1"/>
    </xf>
    <xf numFmtId="0" fontId="19" fillId="0" borderId="112" xfId="1" applyFont="1" applyBorder="1" applyAlignment="1">
      <alignment horizontal="center" vertical="center" shrinkToFit="1"/>
    </xf>
    <xf numFmtId="0" fontId="19" fillId="0" borderId="88" xfId="1" applyFont="1" applyBorder="1" applyAlignment="1">
      <alignment horizontal="center" vertical="center" shrinkToFit="1"/>
    </xf>
    <xf numFmtId="0" fontId="19" fillId="0" borderId="87" xfId="1" applyFont="1" applyBorder="1" applyAlignment="1">
      <alignment horizontal="center" vertical="center" shrinkToFit="1"/>
    </xf>
    <xf numFmtId="0" fontId="19" fillId="0" borderId="86" xfId="1" applyFont="1" applyBorder="1" applyAlignment="1">
      <alignment horizontal="center" vertical="center" shrinkToFit="1"/>
    </xf>
    <xf numFmtId="0" fontId="19" fillId="0" borderId="160" xfId="1" applyFont="1" applyBorder="1" applyAlignment="1">
      <alignment horizontal="center" vertical="center" shrinkToFit="1"/>
    </xf>
    <xf numFmtId="0" fontId="19" fillId="0" borderId="161" xfId="1" applyFont="1" applyBorder="1" applyAlignment="1">
      <alignment horizontal="center" vertical="center" shrinkToFit="1"/>
    </xf>
    <xf numFmtId="0" fontId="19" fillId="0" borderId="162" xfId="1" applyFont="1" applyBorder="1" applyAlignment="1">
      <alignment horizontal="center" vertical="center" shrinkToFit="1"/>
    </xf>
    <xf numFmtId="0" fontId="19" fillId="0" borderId="0" xfId="1" applyFont="1" applyAlignment="1">
      <alignment horizontal="left" vertical="center"/>
    </xf>
    <xf numFmtId="0" fontId="32" fillId="0" borderId="120" xfId="1" applyFont="1" applyBorder="1" applyAlignment="1">
      <alignment horizontal="center" vertical="center"/>
    </xf>
    <xf numFmtId="0" fontId="32" fillId="0" borderId="119" xfId="1" applyFont="1" applyBorder="1" applyAlignment="1">
      <alignment horizontal="center" vertical="center"/>
    </xf>
    <xf numFmtId="0" fontId="24" fillId="3" borderId="121" xfId="1" applyFont="1" applyFill="1" applyBorder="1" applyAlignment="1">
      <alignment horizontal="center" vertical="center"/>
    </xf>
    <xf numFmtId="0" fontId="24" fillId="3" borderId="118" xfId="1" applyFont="1" applyFill="1" applyBorder="1" applyAlignment="1">
      <alignment horizontal="center" vertical="center"/>
    </xf>
    <xf numFmtId="0" fontId="24" fillId="3" borderId="117" xfId="1" applyFont="1" applyFill="1" applyBorder="1" applyAlignment="1">
      <alignment horizontal="center" vertical="center"/>
    </xf>
    <xf numFmtId="0" fontId="31" fillId="0" borderId="7" xfId="1" applyFont="1" applyBorder="1" applyAlignment="1">
      <alignment horizontal="center" vertical="center"/>
    </xf>
    <xf numFmtId="49" fontId="17" fillId="3" borderId="121" xfId="1" applyNumberFormat="1" applyFont="1" applyFill="1" applyBorder="1" applyAlignment="1">
      <alignment horizontal="center" vertical="center"/>
    </xf>
    <xf numFmtId="0" fontId="17" fillId="3" borderId="118" xfId="1" applyFont="1" applyFill="1" applyBorder="1" applyAlignment="1">
      <alignment horizontal="center" vertical="center"/>
    </xf>
    <xf numFmtId="0" fontId="17" fillId="3" borderId="117" xfId="1" applyFont="1" applyFill="1" applyBorder="1" applyAlignment="1">
      <alignment horizontal="center" vertical="center"/>
    </xf>
    <xf numFmtId="0" fontId="21" fillId="0" borderId="84" xfId="1" applyFont="1" applyBorder="1" applyAlignment="1">
      <alignment horizontal="center" vertical="center" shrinkToFit="1"/>
    </xf>
    <xf numFmtId="0" fontId="21" fillId="0" borderId="29" xfId="1" applyFont="1" applyBorder="1" applyAlignment="1">
      <alignment horizontal="center" vertical="center" shrinkToFit="1"/>
    </xf>
    <xf numFmtId="0" fontId="21" fillId="0" borderId="30" xfId="1" applyFont="1" applyBorder="1" applyAlignment="1">
      <alignment horizontal="center" vertical="center" shrinkToFit="1"/>
    </xf>
    <xf numFmtId="0" fontId="21" fillId="0" borderId="103" xfId="1" applyFont="1" applyBorder="1" applyAlignment="1">
      <alignment horizontal="center" vertical="center"/>
    </xf>
    <xf numFmtId="0" fontId="21" fillId="0" borderId="66" xfId="1" applyFont="1" applyBorder="1" applyAlignment="1">
      <alignment horizontal="center" vertical="center"/>
    </xf>
    <xf numFmtId="0" fontId="21" fillId="0" borderId="116" xfId="1" applyFont="1" applyBorder="1" applyAlignment="1">
      <alignment horizontal="center" vertical="center"/>
    </xf>
    <xf numFmtId="0" fontId="21" fillId="0" borderId="65" xfId="1" applyFont="1" applyBorder="1" applyAlignment="1">
      <alignment horizontal="center" vertical="center"/>
    </xf>
    <xf numFmtId="0" fontId="21" fillId="0" borderId="116" xfId="1" applyFont="1" applyBorder="1" applyAlignment="1">
      <alignment horizontal="center" vertical="center" wrapText="1"/>
    </xf>
    <xf numFmtId="0" fontId="19" fillId="0" borderId="152" xfId="1" applyFont="1" applyBorder="1" applyAlignment="1" applyProtection="1">
      <alignment horizontal="center" vertical="top" wrapText="1"/>
      <protection locked="0"/>
    </xf>
    <xf numFmtId="0" fontId="19" fillId="0" borderId="4" xfId="1" applyFont="1" applyBorder="1" applyAlignment="1" applyProtection="1">
      <alignment horizontal="center" vertical="top" wrapText="1"/>
      <protection locked="0"/>
    </xf>
    <xf numFmtId="0" fontId="19" fillId="0" borderId="3" xfId="1" applyFont="1" applyBorder="1" applyAlignment="1" applyProtection="1">
      <alignment horizontal="center" vertical="top" wrapText="1"/>
      <protection locked="0"/>
    </xf>
    <xf numFmtId="0" fontId="19" fillId="0" borderId="187" xfId="1" applyFont="1" applyBorder="1" applyAlignment="1" applyProtection="1">
      <alignment horizontal="center" vertical="top" wrapText="1"/>
      <protection locked="0"/>
    </xf>
    <xf numFmtId="0" fontId="19" fillId="0" borderId="0" xfId="1" applyFont="1" applyAlignment="1" applyProtection="1">
      <alignment horizontal="center" vertical="top" wrapText="1"/>
      <protection locked="0"/>
    </xf>
    <xf numFmtId="0" fontId="19" fillId="0" borderId="2" xfId="1" applyFont="1" applyBorder="1" applyAlignment="1" applyProtection="1">
      <alignment horizontal="center" vertical="top" wrapText="1"/>
      <protection locked="0"/>
    </xf>
    <xf numFmtId="0" fontId="19" fillId="0" borderId="154" xfId="1" applyFont="1" applyBorder="1" applyAlignment="1" applyProtection="1">
      <alignment horizontal="center" vertical="top" wrapText="1"/>
      <protection locked="0"/>
    </xf>
    <xf numFmtId="0" fontId="19" fillId="0" borderId="39" xfId="1" applyFont="1" applyBorder="1" applyAlignment="1" applyProtection="1">
      <alignment horizontal="center" vertical="top" wrapText="1"/>
      <protection locked="0"/>
    </xf>
    <xf numFmtId="0" fontId="19" fillId="0" borderId="6" xfId="1" applyFont="1" applyBorder="1" applyAlignment="1" applyProtection="1">
      <alignment horizontal="center" vertical="top" wrapText="1"/>
      <protection locked="0"/>
    </xf>
    <xf numFmtId="0" fontId="19" fillId="0" borderId="43" xfId="1" applyFont="1" applyBorder="1" applyAlignment="1" applyProtection="1">
      <alignment horizontal="center" vertical="center" shrinkToFit="1"/>
      <protection locked="0"/>
    </xf>
    <xf numFmtId="0" fontId="19" fillId="0" borderId="153" xfId="1" applyFont="1" applyBorder="1" applyAlignment="1" applyProtection="1">
      <alignment horizontal="center" vertical="center" shrinkToFit="1"/>
      <protection locked="0"/>
    </xf>
    <xf numFmtId="0" fontId="19" fillId="0" borderId="21" xfId="1" applyFont="1" applyBorder="1" applyAlignment="1" applyProtection="1">
      <alignment horizontal="center" vertical="center" shrinkToFit="1"/>
      <protection locked="0"/>
    </xf>
    <xf numFmtId="0" fontId="19" fillId="0" borderId="188" xfId="1" applyFont="1" applyBorder="1" applyAlignment="1" applyProtection="1">
      <alignment horizontal="center" vertical="center" shrinkToFit="1"/>
      <protection locked="0"/>
    </xf>
    <xf numFmtId="0" fontId="19" fillId="0" borderId="40" xfId="1" applyFont="1" applyBorder="1" applyAlignment="1" applyProtection="1">
      <alignment horizontal="center" vertical="center" shrinkToFit="1"/>
      <protection locked="0"/>
    </xf>
    <xf numFmtId="0" fontId="19" fillId="0" borderId="155" xfId="1" applyFont="1" applyBorder="1" applyAlignment="1" applyProtection="1">
      <alignment horizontal="center" vertical="center" shrinkToFit="1"/>
      <protection locked="0"/>
    </xf>
    <xf numFmtId="0" fontId="19" fillId="0" borderId="68" xfId="1" applyFont="1" applyBorder="1" applyAlignment="1" applyProtection="1">
      <alignment horizontal="center" vertical="center" shrinkToFit="1"/>
      <protection locked="0"/>
    </xf>
    <xf numFmtId="0" fontId="19" fillId="0" borderId="191" xfId="1" applyFont="1" applyBorder="1" applyAlignment="1" applyProtection="1">
      <alignment horizontal="center" vertical="center" shrinkToFit="1"/>
      <protection locked="0"/>
    </xf>
    <xf numFmtId="0" fontId="19" fillId="0" borderId="65" xfId="1" applyFont="1" applyBorder="1" applyAlignment="1" applyProtection="1">
      <alignment horizontal="center" vertical="center" shrinkToFit="1"/>
      <protection locked="0"/>
    </xf>
    <xf numFmtId="0" fontId="19" fillId="0" borderId="21" xfId="1" applyFont="1" applyBorder="1" applyAlignment="1">
      <alignment horizontal="center" vertical="center" shrinkToFit="1"/>
    </xf>
    <xf numFmtId="0" fontId="19" fillId="0" borderId="0" xfId="1" applyFont="1" applyAlignment="1">
      <alignment horizontal="center" vertical="center" shrinkToFit="1"/>
    </xf>
    <xf numFmtId="0" fontId="19" fillId="0" borderId="25" xfId="1" applyFont="1" applyBorder="1" applyAlignment="1">
      <alignment horizontal="center" vertical="center" shrinkToFit="1"/>
    </xf>
    <xf numFmtId="0" fontId="19" fillId="0" borderId="40" xfId="1" applyFont="1" applyBorder="1" applyAlignment="1">
      <alignment horizontal="center" vertical="center" shrinkToFit="1"/>
    </xf>
    <xf numFmtId="0" fontId="19" fillId="0" borderId="39" xfId="1" applyFont="1" applyBorder="1" applyAlignment="1">
      <alignment horizontal="center" vertical="center" shrinkToFit="1"/>
    </xf>
    <xf numFmtId="0" fontId="19" fillId="0" borderId="41" xfId="1" applyFont="1" applyBorder="1" applyAlignment="1">
      <alignment horizontal="center" vertical="center" shrinkToFit="1"/>
    </xf>
    <xf numFmtId="0" fontId="19" fillId="0" borderId="191" xfId="1" applyFont="1" applyBorder="1" applyAlignment="1">
      <alignment horizontal="center" vertical="center" wrapText="1" shrinkToFit="1"/>
    </xf>
    <xf numFmtId="0" fontId="19" fillId="0" borderId="65" xfId="1" applyFont="1" applyBorder="1" applyAlignment="1">
      <alignment horizontal="center" vertical="center" shrinkToFit="1"/>
    </xf>
    <xf numFmtId="0" fontId="19" fillId="0" borderId="36" xfId="1" applyFont="1" applyBorder="1" applyAlignment="1" applyProtection="1">
      <alignment horizontal="left" vertical="top" wrapText="1"/>
      <protection locked="0"/>
    </xf>
    <xf numFmtId="0" fontId="19" fillId="0" borderId="35" xfId="1" applyFont="1" applyBorder="1" applyAlignment="1" applyProtection="1">
      <alignment horizontal="left" vertical="top" wrapText="1"/>
      <protection locked="0"/>
    </xf>
    <xf numFmtId="0" fontId="19" fillId="0" borderId="34" xfId="1" applyFont="1" applyBorder="1" applyAlignment="1" applyProtection="1">
      <alignment horizontal="left" vertical="top" wrapText="1"/>
      <protection locked="0"/>
    </xf>
    <xf numFmtId="0" fontId="33" fillId="0" borderId="0" xfId="1" applyFont="1" applyAlignment="1">
      <alignment horizontal="center" vertical="center"/>
    </xf>
    <xf numFmtId="0" fontId="19" fillId="0" borderId="122" xfId="1" applyFont="1" applyBorder="1" applyAlignment="1">
      <alignment horizontal="center" vertical="center"/>
    </xf>
    <xf numFmtId="0" fontId="19" fillId="0" borderId="123" xfId="1" applyFont="1" applyBorder="1" applyAlignment="1">
      <alignment horizontal="center" vertical="center"/>
    </xf>
    <xf numFmtId="0" fontId="19" fillId="3" borderId="121" xfId="1" applyFont="1" applyFill="1" applyBorder="1" applyAlignment="1">
      <alignment horizontal="center" vertical="center" shrinkToFit="1"/>
    </xf>
    <xf numFmtId="0" fontId="19" fillId="3" borderId="118" xfId="1" applyFont="1" applyFill="1" applyBorder="1" applyAlignment="1">
      <alignment horizontal="center" vertical="center" shrinkToFit="1"/>
    </xf>
    <xf numFmtId="0" fontId="19" fillId="3" borderId="117" xfId="1" applyFont="1" applyFill="1" applyBorder="1" applyAlignment="1">
      <alignment horizontal="center" vertical="center" shrinkToFit="1"/>
    </xf>
    <xf numFmtId="0" fontId="21" fillId="0" borderId="35" xfId="1" applyFont="1" applyBorder="1" applyAlignment="1">
      <alignment horizontal="center" vertical="center" shrinkToFit="1"/>
    </xf>
    <xf numFmtId="0" fontId="21" fillId="0" borderId="72" xfId="1" applyFont="1" applyBorder="1" applyAlignment="1">
      <alignment horizontal="center" vertical="center" shrinkToFit="1"/>
    </xf>
    <xf numFmtId="0" fontId="19" fillId="0" borderId="35" xfId="1" applyFont="1" applyBorder="1" applyAlignment="1" applyProtection="1">
      <alignment horizontal="center" vertical="center" shrinkToFit="1"/>
      <protection locked="0"/>
    </xf>
    <xf numFmtId="0" fontId="19" fillId="0" borderId="125" xfId="1" applyFont="1" applyBorder="1" applyAlignment="1" applyProtection="1">
      <alignment horizontal="center" vertical="center" shrinkToFit="1"/>
      <protection locked="0"/>
    </xf>
    <xf numFmtId="0" fontId="19" fillId="0" borderId="36" xfId="1" applyFont="1" applyBorder="1" applyAlignment="1" applyProtection="1">
      <alignment horizontal="left" vertical="center" shrinkToFit="1"/>
      <protection locked="0"/>
    </xf>
    <xf numFmtId="0" fontId="19" fillId="0" borderId="35" xfId="1" applyFont="1" applyBorder="1" applyAlignment="1" applyProtection="1">
      <alignment horizontal="left" vertical="center" shrinkToFit="1"/>
      <protection locked="0"/>
    </xf>
    <xf numFmtId="0" fontId="19" fillId="0" borderId="34" xfId="1" applyFont="1" applyBorder="1" applyAlignment="1" applyProtection="1">
      <alignment horizontal="left" vertical="center" shrinkToFit="1"/>
      <protection locked="0"/>
    </xf>
    <xf numFmtId="0" fontId="21" fillId="0" borderId="124" xfId="1" applyFont="1" applyBorder="1" applyAlignment="1">
      <alignment horizontal="center" vertical="center" shrinkToFit="1"/>
    </xf>
    <xf numFmtId="0" fontId="21" fillId="0" borderId="81" xfId="1" applyFont="1" applyBorder="1" applyAlignment="1">
      <alignment horizontal="center" vertical="center" shrinkToFit="1"/>
    </xf>
    <xf numFmtId="0" fontId="21" fillId="0" borderId="71" xfId="1" applyFont="1" applyBorder="1" applyAlignment="1">
      <alignment horizontal="center" vertical="center" shrinkToFit="1"/>
    </xf>
    <xf numFmtId="0" fontId="19" fillId="0" borderId="72" xfId="1" applyFont="1" applyBorder="1" applyAlignment="1" applyProtection="1">
      <alignment horizontal="center" vertical="center" shrinkToFit="1"/>
      <protection locked="0"/>
    </xf>
    <xf numFmtId="0" fontId="19" fillId="0" borderId="124" xfId="1" applyFont="1" applyBorder="1" applyAlignment="1" applyProtection="1">
      <alignment horizontal="center" vertical="center" shrinkToFit="1"/>
      <protection locked="0"/>
    </xf>
    <xf numFmtId="0" fontId="19" fillId="0" borderId="81" xfId="1" applyFont="1" applyBorder="1" applyAlignment="1" applyProtection="1">
      <alignment horizontal="left" vertical="center" shrinkToFit="1"/>
      <protection locked="0"/>
    </xf>
    <xf numFmtId="0" fontId="19" fillId="0" borderId="72" xfId="1" applyFont="1" applyBorder="1" applyAlignment="1" applyProtection="1">
      <alignment horizontal="left" vertical="center" shrinkToFit="1"/>
      <protection locked="0"/>
    </xf>
    <xf numFmtId="0" fontId="19" fillId="0" borderId="71" xfId="1" applyFont="1" applyBorder="1" applyAlignment="1" applyProtection="1">
      <alignment horizontal="left" vertical="center" shrinkToFit="1"/>
      <protection locked="0"/>
    </xf>
    <xf numFmtId="0" fontId="21" fillId="0" borderId="68" xfId="1" applyFont="1" applyBorder="1" applyAlignment="1">
      <alignment horizontal="center" vertical="center" shrinkToFit="1"/>
    </xf>
    <xf numFmtId="0" fontId="19" fillId="0" borderId="128" xfId="1" applyFont="1" applyBorder="1" applyAlignment="1" applyProtection="1">
      <alignment horizontal="center" vertical="center" shrinkToFit="1"/>
      <protection locked="0"/>
    </xf>
    <xf numFmtId="0" fontId="19" fillId="0" borderId="127" xfId="1" applyFont="1" applyBorder="1" applyAlignment="1" applyProtection="1">
      <alignment horizontal="center" vertical="center" shrinkToFit="1"/>
      <protection locked="0"/>
    </xf>
    <xf numFmtId="0" fontId="19" fillId="0" borderId="134" xfId="1" applyFont="1" applyBorder="1" applyAlignment="1" applyProtection="1">
      <alignment horizontal="center" vertical="center" shrinkToFit="1"/>
      <protection locked="0"/>
    </xf>
    <xf numFmtId="0" fontId="19" fillId="0" borderId="135" xfId="1" applyFont="1" applyBorder="1" applyAlignment="1" applyProtection="1">
      <alignment horizontal="center" vertical="center" shrinkToFit="1"/>
      <protection locked="0"/>
    </xf>
    <xf numFmtId="0" fontId="19" fillId="0" borderId="0" xfId="1" applyFont="1" applyAlignment="1">
      <alignment vertical="center"/>
    </xf>
    <xf numFmtId="0" fontId="21" fillId="0" borderId="70" xfId="1" applyFont="1" applyBorder="1" applyAlignment="1">
      <alignment horizontal="center" vertical="center" textRotation="255" shrinkToFit="1"/>
    </xf>
    <xf numFmtId="0" fontId="21" fillId="0" borderId="69" xfId="1" applyFont="1" applyBorder="1" applyAlignment="1">
      <alignment horizontal="center" vertical="center" textRotation="255" shrinkToFit="1"/>
    </xf>
    <xf numFmtId="0" fontId="21" fillId="0" borderId="73" xfId="1" applyFont="1" applyBorder="1" applyAlignment="1">
      <alignment horizontal="center" vertical="center" textRotation="255" shrinkToFit="1"/>
    </xf>
    <xf numFmtId="0" fontId="21" fillId="0" borderId="78" xfId="1" applyFont="1" applyBorder="1" applyAlignment="1">
      <alignment horizontal="center" vertical="center" textRotation="255" shrinkToFit="1"/>
    </xf>
    <xf numFmtId="0" fontId="21" fillId="0" borderId="85" xfId="1" applyFont="1" applyBorder="1" applyAlignment="1">
      <alignment horizontal="center" vertical="center" shrinkToFit="1"/>
    </xf>
    <xf numFmtId="0" fontId="21" fillId="0" borderId="191" xfId="1" applyFont="1" applyBorder="1" applyAlignment="1">
      <alignment horizontal="center" vertical="center" shrinkToFit="1"/>
    </xf>
    <xf numFmtId="0" fontId="21" fillId="0" borderId="131" xfId="1" applyFont="1" applyBorder="1" applyAlignment="1">
      <alignment horizontal="center" vertical="center" shrinkToFit="1"/>
    </xf>
    <xf numFmtId="0" fontId="21" fillId="0" borderId="132" xfId="1" applyFont="1" applyBorder="1" applyAlignment="1">
      <alignment horizontal="center" vertical="center" shrinkToFit="1"/>
    </xf>
    <xf numFmtId="0" fontId="19" fillId="0" borderId="44" xfId="1" applyFont="1" applyBorder="1" applyAlignment="1" applyProtection="1">
      <alignment horizontal="left" vertical="center" shrinkToFit="1"/>
      <protection locked="0"/>
    </xf>
    <xf numFmtId="0" fontId="19" fillId="0" borderId="68" xfId="1" applyFont="1" applyBorder="1" applyAlignment="1" applyProtection="1">
      <alignment horizontal="left" vertical="center" shrinkToFit="1"/>
      <protection locked="0"/>
    </xf>
    <xf numFmtId="0" fontId="19" fillId="0" borderId="67" xfId="1" applyFont="1" applyBorder="1" applyAlignment="1" applyProtection="1">
      <alignment horizontal="left" vertical="center" shrinkToFit="1"/>
      <protection locked="0"/>
    </xf>
    <xf numFmtId="0" fontId="21" fillId="0" borderId="32" xfId="1" applyFont="1" applyBorder="1" applyAlignment="1">
      <alignment horizontal="center" vertical="center" shrinkToFit="1"/>
    </xf>
    <xf numFmtId="0" fontId="19" fillId="0" borderId="130" xfId="1" applyFont="1" applyBorder="1" applyAlignment="1" applyProtection="1">
      <alignment horizontal="center" vertical="center" shrinkToFit="1"/>
      <protection locked="0"/>
    </xf>
    <xf numFmtId="0" fontId="19" fillId="0" borderId="129" xfId="1" applyFont="1" applyBorder="1" applyAlignment="1" applyProtection="1">
      <alignment horizontal="center" vertical="center" shrinkToFit="1"/>
      <protection locked="0"/>
    </xf>
    <xf numFmtId="0" fontId="19" fillId="0" borderId="33" xfId="1" applyFont="1" applyBorder="1" applyAlignment="1" applyProtection="1">
      <alignment horizontal="left" vertical="center" shrinkToFit="1"/>
      <protection locked="0"/>
    </xf>
    <xf numFmtId="0" fontId="19" fillId="0" borderId="32" xfId="1" applyFont="1" applyBorder="1" applyAlignment="1" applyProtection="1">
      <alignment horizontal="left" vertical="center" shrinkToFit="1"/>
      <protection locked="0"/>
    </xf>
    <xf numFmtId="0" fontId="19" fillId="0" borderId="31" xfId="1" applyFont="1" applyBorder="1" applyAlignment="1" applyProtection="1">
      <alignment horizontal="left" vertical="center" shrinkToFit="1"/>
      <protection locked="0"/>
    </xf>
    <xf numFmtId="0" fontId="19" fillId="3" borderId="192" xfId="1" applyFont="1" applyFill="1" applyBorder="1" applyAlignment="1">
      <alignment horizontal="center" vertical="center" shrinkToFit="1"/>
    </xf>
    <xf numFmtId="0" fontId="19" fillId="3" borderId="133" xfId="1" applyFont="1" applyFill="1" applyBorder="1" applyAlignment="1">
      <alignment horizontal="center" vertical="center" shrinkToFit="1"/>
    </xf>
    <xf numFmtId="0" fontId="19" fillId="0" borderId="20" xfId="1" applyFont="1" applyBorder="1" applyAlignment="1" applyProtection="1">
      <alignment horizontal="left" vertical="center" shrinkToFit="1"/>
      <protection locked="0"/>
    </xf>
    <xf numFmtId="0" fontId="19" fillId="0" borderId="9" xfId="1" applyFont="1" applyBorder="1" applyAlignment="1" applyProtection="1">
      <alignment horizontal="left" vertical="center" shrinkToFit="1"/>
      <protection locked="0"/>
    </xf>
    <xf numFmtId="0" fontId="19" fillId="0" borderId="10" xfId="1" applyFont="1" applyBorder="1" applyAlignment="1" applyProtection="1">
      <alignment horizontal="left" vertical="center" shrinkToFit="1"/>
      <protection locked="0"/>
    </xf>
    <xf numFmtId="0" fontId="19" fillId="0" borderId="22" xfId="1" applyFont="1" applyBorder="1" applyAlignment="1" applyProtection="1">
      <alignment horizontal="left" vertical="center" shrinkToFit="1"/>
      <protection locked="0"/>
    </xf>
    <xf numFmtId="0" fontId="19" fillId="0" borderId="7" xfId="1" applyFont="1" applyBorder="1" applyAlignment="1" applyProtection="1">
      <alignment horizontal="left" vertical="center" shrinkToFit="1"/>
      <protection locked="0"/>
    </xf>
    <xf numFmtId="0" fontId="19" fillId="0" borderId="23" xfId="1" applyFont="1" applyBorder="1" applyAlignment="1" applyProtection="1">
      <alignment horizontal="left" vertical="center" shrinkToFit="1"/>
      <protection locked="0"/>
    </xf>
    <xf numFmtId="0" fontId="21" fillId="0" borderId="122" xfId="1" applyFont="1" applyBorder="1" applyAlignment="1">
      <alignment horizontal="center" vertical="center" shrinkToFit="1"/>
    </xf>
    <xf numFmtId="0" fontId="21" fillId="0" borderId="123" xfId="1" applyFont="1" applyBorder="1" applyAlignment="1">
      <alignment horizontal="center" vertical="center" shrinkToFit="1"/>
    </xf>
    <xf numFmtId="0" fontId="21" fillId="0" borderId="122" xfId="1" applyFont="1" applyBorder="1" applyAlignment="1" applyProtection="1">
      <alignment horizontal="center" vertical="center" shrinkToFit="1"/>
      <protection locked="0"/>
    </xf>
    <xf numFmtId="0" fontId="21" fillId="0" borderId="123" xfId="1" applyFont="1" applyBorder="1" applyAlignment="1" applyProtection="1">
      <alignment horizontal="center" vertical="center" shrinkToFit="1"/>
      <protection locked="0"/>
    </xf>
    <xf numFmtId="0" fontId="21" fillId="0" borderId="121" xfId="1" applyFont="1" applyBorder="1" applyAlignment="1">
      <alignment horizontal="center" vertical="center" shrinkToFit="1"/>
    </xf>
    <xf numFmtId="0" fontId="21" fillId="0" borderId="118" xfId="1" applyFont="1" applyBorder="1" applyAlignment="1">
      <alignment horizontal="center" vertical="center" shrinkToFit="1"/>
    </xf>
    <xf numFmtId="0" fontId="21" fillId="0" borderId="117" xfId="1" applyFont="1" applyBorder="1" applyAlignment="1">
      <alignment horizontal="center" vertical="center" shrinkToFit="1"/>
    </xf>
    <xf numFmtId="0" fontId="21" fillId="0" borderId="103" xfId="1" applyFont="1" applyBorder="1" applyAlignment="1">
      <alignment horizontal="center" vertical="center" shrinkToFit="1"/>
    </xf>
    <xf numFmtId="0" fontId="21" fillId="0" borderId="116" xfId="1" applyFont="1" applyBorder="1" applyAlignment="1">
      <alignment horizontal="center" vertical="center" shrinkToFit="1"/>
    </xf>
    <xf numFmtId="0" fontId="38" fillId="0" borderId="0" xfId="1" applyFont="1" applyAlignment="1">
      <alignment horizontal="center" vertical="center"/>
    </xf>
    <xf numFmtId="0" fontId="19" fillId="0" borderId="1" xfId="1" applyFont="1" applyBorder="1" applyAlignment="1" applyProtection="1">
      <alignment horizontal="left" vertical="top"/>
      <protection locked="0"/>
    </xf>
    <xf numFmtId="0" fontId="19" fillId="0" borderId="0" xfId="1" applyFont="1" applyAlignment="1" applyProtection="1">
      <alignment horizontal="left" vertical="top"/>
      <protection locked="0"/>
    </xf>
    <xf numFmtId="0" fontId="19" fillId="0" borderId="2" xfId="1" applyFont="1" applyBorder="1" applyAlignment="1" applyProtection="1">
      <alignment horizontal="left" vertical="top"/>
      <protection locked="0"/>
    </xf>
    <xf numFmtId="0" fontId="19" fillId="0" borderId="17" xfId="1" applyFont="1" applyBorder="1" applyAlignment="1" applyProtection="1">
      <alignment horizontal="left" vertical="top"/>
      <protection locked="0"/>
    </xf>
    <xf numFmtId="0" fontId="19" fillId="0" borderId="7" xfId="1" applyFont="1" applyBorder="1" applyAlignment="1" applyProtection="1">
      <alignment horizontal="left" vertical="top"/>
      <protection locked="0"/>
    </xf>
    <xf numFmtId="0" fontId="19" fillId="0" borderId="23" xfId="1" applyFont="1" applyBorder="1" applyAlignment="1" applyProtection="1">
      <alignment horizontal="left" vertical="top"/>
      <protection locked="0"/>
    </xf>
    <xf numFmtId="0" fontId="21" fillId="0" borderId="8" xfId="1" applyFont="1" applyBorder="1" applyAlignment="1">
      <alignment horizontal="left" vertical="center"/>
    </xf>
    <xf numFmtId="0" fontId="21" fillId="0" borderId="9" xfId="1" applyFont="1" applyBorder="1" applyAlignment="1">
      <alignment horizontal="left" vertical="center"/>
    </xf>
    <xf numFmtId="0" fontId="21" fillId="0" borderId="10" xfId="1" applyFont="1" applyBorder="1" applyAlignment="1">
      <alignment horizontal="left" vertical="center"/>
    </xf>
    <xf numFmtId="0" fontId="9" fillId="0" borderId="4" xfId="0" applyFont="1" applyBorder="1" applyAlignment="1">
      <alignment horizontal="center" vertical="center" shrinkToFit="1"/>
    </xf>
    <xf numFmtId="0" fontId="9" fillId="0" borderId="42" xfId="0" applyFont="1" applyBorder="1" applyAlignment="1">
      <alignment horizontal="right" vertical="center" shrinkToFit="1"/>
    </xf>
    <xf numFmtId="0" fontId="9" fillId="0" borderId="5" xfId="0" applyFont="1" applyBorder="1" applyAlignment="1">
      <alignment horizontal="right" vertical="center" shrinkToFit="1"/>
    </xf>
    <xf numFmtId="0" fontId="51" fillId="0" borderId="121" xfId="0" applyFont="1" applyBorder="1" applyAlignment="1">
      <alignment horizontal="right" vertical="center" shrinkToFit="1"/>
    </xf>
    <xf numFmtId="0" fontId="51" fillId="0" borderId="117" xfId="0" applyFont="1" applyBorder="1" applyAlignment="1">
      <alignment horizontal="right" vertical="center" shrinkToFit="1"/>
    </xf>
    <xf numFmtId="0" fontId="9" fillId="0" borderId="0" xfId="0" applyFont="1" applyAlignment="1">
      <alignment horizontal="center" vertical="center" wrapText="1"/>
    </xf>
    <xf numFmtId="0" fontId="9" fillId="0" borderId="7" xfId="0" applyFont="1" applyBorder="1" applyAlignment="1">
      <alignment horizontal="center" vertical="center" wrapText="1"/>
    </xf>
    <xf numFmtId="0" fontId="9" fillId="0" borderId="76" xfId="0" applyFont="1" applyBorder="1" applyAlignment="1">
      <alignment horizontal="center" vertical="center" shrinkToFit="1"/>
    </xf>
    <xf numFmtId="0" fontId="9" fillId="0" borderId="6" xfId="0" applyFont="1" applyBorder="1" applyAlignment="1">
      <alignment horizontal="center" vertical="center" shrinkToFit="1"/>
    </xf>
    <xf numFmtId="0" fontId="9" fillId="0" borderId="121" xfId="0" applyFont="1" applyBorder="1" applyAlignment="1">
      <alignment horizontal="center" vertical="center" shrinkToFit="1"/>
    </xf>
    <xf numFmtId="0" fontId="9" fillId="0" borderId="118" xfId="0" applyFont="1" applyBorder="1" applyAlignment="1">
      <alignment horizontal="center" vertical="center" shrinkToFit="1"/>
    </xf>
    <xf numFmtId="0" fontId="9" fillId="0" borderId="119" xfId="0" applyFont="1" applyBorder="1" applyAlignment="1">
      <alignment horizontal="center" vertical="center" shrinkToFit="1"/>
    </xf>
    <xf numFmtId="0" fontId="9" fillId="0" borderId="2" xfId="0" applyFont="1" applyBorder="1" applyAlignment="1" applyProtection="1">
      <alignment horizontal="center" vertical="center" shrinkToFit="1"/>
      <protection locked="0"/>
    </xf>
    <xf numFmtId="0" fontId="9" fillId="0" borderId="10" xfId="0" applyFont="1" applyBorder="1" applyAlignment="1" applyProtection="1">
      <alignment horizontal="center" vertical="center" shrinkToFit="1"/>
      <protection locked="0"/>
    </xf>
    <xf numFmtId="0" fontId="9" fillId="0" borderId="78" xfId="0" applyFont="1" applyBorder="1" applyAlignment="1">
      <alignment horizontal="center" vertical="center" shrinkToFit="1"/>
    </xf>
    <xf numFmtId="0" fontId="9" fillId="0" borderId="32" xfId="0" applyFont="1" applyBorder="1" applyAlignment="1">
      <alignment horizontal="center" vertical="center" shrinkToFit="1"/>
    </xf>
    <xf numFmtId="0" fontId="9" fillId="0" borderId="31" xfId="0" applyFont="1" applyBorder="1" applyAlignment="1">
      <alignment horizontal="center" vertical="center" shrinkToFit="1"/>
    </xf>
    <xf numFmtId="49" fontId="0" fillId="3" borderId="33" xfId="2" applyNumberFormat="1" applyFont="1" applyFill="1" applyBorder="1" applyAlignment="1" applyProtection="1">
      <alignment horizontal="center" vertical="center" shrinkToFit="1"/>
      <protection locked="0"/>
    </xf>
    <xf numFmtId="0" fontId="9" fillId="3" borderId="32" xfId="0" applyFont="1" applyFill="1" applyBorder="1" applyAlignment="1" applyProtection="1">
      <alignment horizontal="center" vertical="center" shrinkToFit="1"/>
      <protection locked="0"/>
    </xf>
    <xf numFmtId="0" fontId="9" fillId="3" borderId="74" xfId="0" applyFont="1" applyFill="1" applyBorder="1" applyAlignment="1" applyProtection="1">
      <alignment horizontal="center" vertical="center" shrinkToFit="1"/>
      <protection locked="0"/>
    </xf>
    <xf numFmtId="0" fontId="9" fillId="0" borderId="39" xfId="0" applyFont="1" applyBorder="1" applyAlignment="1">
      <alignment horizontal="center" vertical="center" shrinkToFit="1"/>
    </xf>
    <xf numFmtId="0" fontId="9" fillId="0" borderId="19" xfId="0" applyFont="1" applyBorder="1" applyAlignment="1">
      <alignment horizontal="center" vertical="center" shrinkToFit="1"/>
    </xf>
    <xf numFmtId="0" fontId="9" fillId="0" borderId="11" xfId="0" applyFont="1" applyBorder="1" applyAlignment="1">
      <alignment horizontal="center" vertical="center" shrinkToFit="1"/>
    </xf>
    <xf numFmtId="0" fontId="52" fillId="0" borderId="0" xfId="0" applyFont="1" applyAlignment="1">
      <alignment horizontal="left" vertical="center" shrinkToFit="1"/>
    </xf>
    <xf numFmtId="0" fontId="9" fillId="0" borderId="77" xfId="0" applyFont="1" applyBorder="1" applyAlignment="1">
      <alignment horizontal="center" vertical="center" shrinkToFit="1"/>
    </xf>
    <xf numFmtId="0" fontId="9" fillId="0" borderId="3" xfId="0" applyFont="1" applyBorder="1" applyAlignment="1">
      <alignment horizontal="center" vertical="center" shrinkToFit="1"/>
    </xf>
    <xf numFmtId="0" fontId="9" fillId="0" borderId="33" xfId="0" applyFont="1" applyBorder="1" applyAlignment="1">
      <alignment horizontal="center" vertical="center" shrinkToFit="1"/>
    </xf>
    <xf numFmtId="0" fontId="9" fillId="3" borderId="4" xfId="0" applyFont="1" applyFill="1" applyBorder="1" applyAlignment="1">
      <alignment horizontal="center" vertical="center" shrinkToFit="1"/>
    </xf>
    <xf numFmtId="0" fontId="9" fillId="3" borderId="39" xfId="0" applyFont="1" applyFill="1" applyBorder="1" applyAlignment="1">
      <alignment horizontal="center" vertical="center" shrinkToFit="1"/>
    </xf>
    <xf numFmtId="0" fontId="9" fillId="0" borderId="120" xfId="0" applyFont="1" applyBorder="1" applyAlignment="1">
      <alignment horizontal="center" vertical="center" shrinkToFit="1"/>
    </xf>
    <xf numFmtId="49" fontId="9" fillId="3" borderId="4" xfId="0" applyNumberFormat="1" applyFont="1" applyFill="1" applyBorder="1" applyAlignment="1" applyProtection="1">
      <alignment horizontal="center" vertical="center" shrinkToFit="1"/>
      <protection locked="0"/>
    </xf>
    <xf numFmtId="0" fontId="9" fillId="3" borderId="4" xfId="0" applyFont="1" applyFill="1" applyBorder="1" applyAlignment="1" applyProtection="1">
      <alignment horizontal="center" vertical="center" shrinkToFit="1"/>
      <protection locked="0"/>
    </xf>
    <xf numFmtId="0" fontId="9" fillId="3" borderId="44" xfId="0" applyFont="1" applyFill="1" applyBorder="1" applyAlignment="1" applyProtection="1">
      <alignment horizontal="center" vertical="center" shrinkToFit="1"/>
      <protection locked="0"/>
    </xf>
    <xf numFmtId="0" fontId="51" fillId="0" borderId="0" xfId="0" applyFont="1" applyAlignment="1">
      <alignment horizontal="left" shrinkToFit="1"/>
    </xf>
    <xf numFmtId="0" fontId="51" fillId="0" borderId="0" xfId="0" applyFont="1" applyAlignment="1">
      <alignment horizontal="left" vertical="center" shrinkToFit="1"/>
    </xf>
    <xf numFmtId="0" fontId="9" fillId="0" borderId="43" xfId="0" applyFont="1" applyBorder="1" applyAlignment="1">
      <alignment horizontal="center" vertical="center" shrinkToFit="1"/>
    </xf>
    <xf numFmtId="0" fontId="9" fillId="0" borderId="40" xfId="0" applyFont="1" applyBorder="1" applyAlignment="1">
      <alignment horizontal="center" vertical="center" shrinkToFit="1"/>
    </xf>
    <xf numFmtId="0" fontId="9" fillId="3" borderId="42" xfId="0" applyFont="1" applyFill="1" applyBorder="1" applyAlignment="1">
      <alignment horizontal="center" vertical="center" shrinkToFit="1"/>
    </xf>
    <xf numFmtId="0" fontId="9" fillId="3" borderId="37" xfId="0" applyFont="1" applyFill="1" applyBorder="1" applyAlignment="1">
      <alignment horizontal="center" vertical="center" shrinkToFit="1"/>
    </xf>
    <xf numFmtId="0" fontId="9" fillId="0" borderId="117" xfId="0" applyFont="1" applyBorder="1" applyAlignment="1">
      <alignment horizontal="center" vertical="center" shrinkToFit="1"/>
    </xf>
    <xf numFmtId="0" fontId="9" fillId="0" borderId="0" xfId="0" applyFont="1" applyAlignment="1">
      <alignment horizontal="left" vertical="top" shrinkToFit="1"/>
    </xf>
    <xf numFmtId="0" fontId="9" fillId="0" borderId="120" xfId="0" applyFont="1" applyBorder="1" applyAlignment="1" applyProtection="1">
      <alignment horizontal="center" vertical="center" shrinkToFit="1"/>
      <protection locked="0"/>
    </xf>
    <xf numFmtId="0" fontId="9" fillId="0" borderId="118" xfId="0" applyFont="1" applyBorder="1" applyAlignment="1" applyProtection="1">
      <alignment horizontal="center" vertical="center" shrinkToFit="1"/>
      <protection locked="0"/>
    </xf>
    <xf numFmtId="0" fontId="9" fillId="0" borderId="0" xfId="0" applyFont="1" applyAlignment="1">
      <alignment horizontal="center" vertical="center" shrinkToFit="1"/>
    </xf>
    <xf numFmtId="0" fontId="9" fillId="0" borderId="2" xfId="0" applyFont="1" applyBorder="1" applyAlignment="1">
      <alignment horizontal="center" vertical="center" shrinkToFit="1"/>
    </xf>
    <xf numFmtId="0" fontId="53" fillId="0" borderId="0" xfId="0" applyFont="1" applyAlignment="1">
      <alignment horizontal="center" vertical="center"/>
    </xf>
    <xf numFmtId="0" fontId="13" fillId="0" borderId="0" xfId="0" applyFont="1" applyAlignment="1">
      <alignment horizontal="center" vertical="center"/>
    </xf>
    <xf numFmtId="0" fontId="57" fillId="0" borderId="0" xfId="0" applyFont="1" applyAlignment="1">
      <alignment horizontal="left" vertical="center" wrapText="1"/>
    </xf>
    <xf numFmtId="0" fontId="57" fillId="0" borderId="7" xfId="0" applyFont="1" applyBorder="1" applyAlignment="1">
      <alignment horizontal="left" vertical="center" wrapText="1"/>
    </xf>
    <xf numFmtId="0" fontId="9" fillId="0" borderId="9" xfId="0" applyFont="1" applyBorder="1" applyAlignment="1" applyProtection="1">
      <alignment horizontal="center" vertical="center" shrinkToFit="1"/>
      <protection locked="0"/>
    </xf>
    <xf numFmtId="0" fontId="9" fillId="0" borderId="21" xfId="0" applyFont="1" applyBorder="1" applyAlignment="1" applyProtection="1">
      <alignment horizontal="center" vertical="center" shrinkToFit="1"/>
      <protection locked="0"/>
    </xf>
    <xf numFmtId="0" fontId="9" fillId="0" borderId="0" xfId="0" applyFont="1" applyAlignment="1" applyProtection="1">
      <alignment horizontal="center" vertical="center" shrinkToFit="1"/>
      <protection locked="0"/>
    </xf>
    <xf numFmtId="0" fontId="9" fillId="0" borderId="22" xfId="0" applyFont="1" applyBorder="1" applyAlignment="1" applyProtection="1">
      <alignment horizontal="center" vertical="center" shrinkToFit="1"/>
      <protection locked="0"/>
    </xf>
    <xf numFmtId="0" fontId="9" fillId="0" borderId="7" xfId="0" applyFont="1" applyBorder="1" applyAlignment="1" applyProtection="1">
      <alignment horizontal="center" vertical="center" shrinkToFit="1"/>
      <protection locked="0"/>
    </xf>
    <xf numFmtId="0" fontId="9" fillId="0" borderId="23" xfId="0" applyFont="1" applyBorder="1" applyAlignment="1" applyProtection="1">
      <alignment horizontal="center" vertical="center" shrinkToFit="1"/>
      <protection locked="0"/>
    </xf>
    <xf numFmtId="20" fontId="9" fillId="0" borderId="20" xfId="0" applyNumberFormat="1" applyFont="1" applyBorder="1" applyAlignment="1" applyProtection="1">
      <alignment horizontal="center" vertical="center" shrinkToFit="1"/>
      <protection locked="0"/>
    </xf>
    <xf numFmtId="0" fontId="9" fillId="0" borderId="83" xfId="0" applyFont="1" applyBorder="1" applyAlignment="1">
      <alignment horizontal="center" vertical="center" textRotation="255" shrinkToFit="1"/>
    </xf>
    <xf numFmtId="0" fontId="9" fillId="0" borderId="14" xfId="0" applyFont="1" applyBorder="1" applyAlignment="1">
      <alignment horizontal="center" vertical="center" textRotation="255" shrinkToFit="1"/>
    </xf>
    <xf numFmtId="0" fontId="9" fillId="0" borderId="79" xfId="0" applyFont="1" applyBorder="1" applyAlignment="1">
      <alignment horizontal="center" vertical="center" textRotation="255" shrinkToFit="1"/>
    </xf>
    <xf numFmtId="178" fontId="9" fillId="3" borderId="120" xfId="0" applyNumberFormat="1" applyFont="1" applyFill="1" applyBorder="1" applyAlignment="1" applyProtection="1">
      <alignment horizontal="right" vertical="center" shrinkToFit="1"/>
      <protection locked="0"/>
    </xf>
    <xf numFmtId="178" fontId="9" fillId="3" borderId="118" xfId="0" applyNumberFormat="1" applyFont="1" applyFill="1" applyBorder="1" applyAlignment="1" applyProtection="1">
      <alignment horizontal="right" vertical="center" shrinkToFit="1"/>
      <protection locked="0"/>
    </xf>
    <xf numFmtId="178" fontId="9" fillId="3" borderId="119" xfId="0" applyNumberFormat="1" applyFont="1" applyFill="1" applyBorder="1" applyAlignment="1" applyProtection="1">
      <alignment horizontal="right" vertical="center" shrinkToFit="1"/>
      <protection locked="0"/>
    </xf>
    <xf numFmtId="0" fontId="9" fillId="0" borderId="12" xfId="0" applyFont="1" applyBorder="1" applyAlignment="1">
      <alignment horizontal="center" vertical="center" textRotation="255" shrinkToFit="1"/>
    </xf>
    <xf numFmtId="0" fontId="4" fillId="0" borderId="0" xfId="0" applyFont="1" applyAlignment="1">
      <alignment horizontal="center" vertical="center"/>
    </xf>
    <xf numFmtId="0" fontId="9" fillId="3" borderId="28" xfId="0" applyFont="1" applyFill="1" applyBorder="1" applyAlignment="1">
      <alignment horizontal="center" vertical="center" shrinkToFit="1"/>
    </xf>
    <xf numFmtId="0" fontId="9" fillId="3" borderId="29" xfId="0" applyFont="1" applyFill="1" applyBorder="1" applyAlignment="1">
      <alignment horizontal="center" vertical="center" shrinkToFit="1"/>
    </xf>
    <xf numFmtId="0" fontId="9" fillId="3" borderId="30" xfId="0" applyFont="1" applyFill="1" applyBorder="1" applyAlignment="1">
      <alignment horizontal="center" vertical="center" shrinkToFit="1"/>
    </xf>
    <xf numFmtId="0" fontId="9" fillId="0" borderId="73" xfId="0" applyFont="1" applyBorder="1" applyAlignment="1">
      <alignment horizontal="center" vertical="center" shrinkToFit="1"/>
    </xf>
    <xf numFmtId="0" fontId="9" fillId="0" borderId="72" xfId="0" applyFont="1" applyBorder="1" applyAlignment="1">
      <alignment horizontal="center" vertical="center" shrinkToFit="1"/>
    </xf>
    <xf numFmtId="0" fontId="9" fillId="0" borderId="71" xfId="0" applyFont="1" applyBorder="1" applyAlignment="1">
      <alignment horizontal="center" vertical="center" shrinkToFit="1"/>
    </xf>
    <xf numFmtId="0" fontId="9" fillId="0" borderId="69" xfId="0" applyFont="1" applyBorder="1" applyAlignment="1">
      <alignment horizontal="center" vertical="center" shrinkToFit="1"/>
    </xf>
    <xf numFmtId="0" fontId="9" fillId="0" borderId="68" xfId="0" applyFont="1" applyBorder="1" applyAlignment="1">
      <alignment horizontal="center" vertical="center" shrinkToFit="1"/>
    </xf>
    <xf numFmtId="0" fontId="9" fillId="0" borderId="67" xfId="0" applyFont="1" applyBorder="1" applyAlignment="1">
      <alignment horizontal="center" vertical="center" shrinkToFit="1"/>
    </xf>
    <xf numFmtId="20" fontId="9" fillId="0" borderId="21" xfId="0" applyNumberFormat="1" applyFont="1" applyBorder="1" applyAlignment="1" applyProtection="1">
      <alignment horizontal="center" vertical="center" shrinkToFit="1"/>
      <protection locked="0"/>
    </xf>
    <xf numFmtId="0" fontId="9" fillId="0" borderId="13" xfId="0" applyFont="1" applyBorder="1" applyAlignment="1">
      <alignment vertical="center" shrinkToFit="1"/>
    </xf>
    <xf numFmtId="0" fontId="9" fillId="0" borderId="8" xfId="0" applyFont="1" applyBorder="1" applyAlignment="1">
      <alignment vertical="center" shrinkToFit="1"/>
    </xf>
    <xf numFmtId="0" fontId="54" fillId="0" borderId="13" xfId="0" applyFont="1" applyBorder="1" applyAlignment="1">
      <alignment vertical="center" shrinkToFit="1"/>
    </xf>
    <xf numFmtId="0" fontId="19" fillId="4" borderId="0" xfId="0" applyFont="1" applyFill="1" applyAlignment="1" applyProtection="1">
      <alignment horizontal="left" vertical="top" wrapText="1"/>
      <protection locked="0"/>
    </xf>
    <xf numFmtId="0" fontId="51" fillId="0" borderId="120" xfId="0" applyFont="1" applyBorder="1" applyAlignment="1">
      <alignment horizontal="center" shrinkToFit="1"/>
    </xf>
    <xf numFmtId="0" fontId="51" fillId="0" borderId="118" xfId="0" applyFont="1" applyBorder="1" applyAlignment="1">
      <alignment horizontal="center" shrinkToFit="1"/>
    </xf>
    <xf numFmtId="0" fontId="51" fillId="0" borderId="117" xfId="0" applyFont="1" applyBorder="1" applyAlignment="1">
      <alignment horizontal="center" shrinkToFit="1"/>
    </xf>
    <xf numFmtId="0" fontId="9" fillId="0" borderId="74" xfId="0" applyFont="1" applyBorder="1" applyAlignment="1">
      <alignment horizontal="center" vertical="center" shrinkToFit="1"/>
    </xf>
    <xf numFmtId="49" fontId="9" fillId="3" borderId="74" xfId="0" applyNumberFormat="1" applyFont="1" applyFill="1" applyBorder="1" applyAlignment="1" applyProtection="1">
      <alignment horizontal="center" vertical="center" shrinkToFit="1"/>
      <protection locked="0"/>
    </xf>
    <xf numFmtId="0" fontId="9" fillId="3" borderId="19" xfId="0" applyFont="1" applyFill="1" applyBorder="1" applyAlignment="1" applyProtection="1">
      <alignment horizontal="center" vertical="center" shrinkToFit="1"/>
      <protection locked="0"/>
    </xf>
    <xf numFmtId="0" fontId="9" fillId="3" borderId="11" xfId="0" applyFont="1" applyFill="1" applyBorder="1" applyAlignment="1" applyProtection="1">
      <alignment horizontal="center" vertical="center" shrinkToFit="1"/>
      <protection locked="0"/>
    </xf>
    <xf numFmtId="0" fontId="21" fillId="0" borderId="0" xfId="1" applyFont="1" applyAlignment="1">
      <alignment horizontal="center" vertical="center"/>
    </xf>
    <xf numFmtId="0" fontId="19" fillId="0" borderId="0" xfId="1" applyFont="1" applyAlignment="1">
      <alignment horizontal="center" vertical="top"/>
    </xf>
    <xf numFmtId="0" fontId="37" fillId="0" borderId="0" xfId="1" applyFont="1" applyAlignment="1">
      <alignment horizontal="center" vertical="top"/>
    </xf>
    <xf numFmtId="0" fontId="45" fillId="2" borderId="0" xfId="1" applyFont="1" applyFill="1" applyAlignment="1">
      <alignment horizontal="center" vertical="center" shrinkToFit="1"/>
    </xf>
    <xf numFmtId="0" fontId="21" fillId="0" borderId="73" xfId="1" applyFont="1" applyBorder="1" applyAlignment="1">
      <alignment horizontal="center" vertical="center" shrinkToFit="1"/>
    </xf>
    <xf numFmtId="0" fontId="21" fillId="0" borderId="70" xfId="1" applyFont="1" applyBorder="1" applyAlignment="1">
      <alignment horizontal="center" vertical="center" shrinkToFit="1"/>
    </xf>
    <xf numFmtId="0" fontId="21" fillId="0" borderId="78" xfId="1" applyFont="1" applyBorder="1" applyAlignment="1">
      <alignment horizontal="center" vertical="center" shrinkToFit="1"/>
    </xf>
    <xf numFmtId="0" fontId="21" fillId="0" borderId="0" xfId="1" applyFont="1" applyAlignment="1">
      <alignment horizontal="center" vertical="center" shrinkToFit="1"/>
    </xf>
    <xf numFmtId="0" fontId="21" fillId="0" borderId="25" xfId="1" applyFont="1" applyBorder="1" applyAlignment="1">
      <alignment horizontal="center" vertical="center" shrinkToFit="1"/>
    </xf>
    <xf numFmtId="0" fontId="21" fillId="0" borderId="7" xfId="1" applyFont="1" applyBorder="1" applyAlignment="1">
      <alignment horizontal="center" vertical="center" shrinkToFit="1"/>
    </xf>
    <xf numFmtId="0" fontId="21" fillId="0" borderId="26" xfId="1" applyFont="1" applyBorder="1" applyAlignment="1">
      <alignment horizontal="center" vertical="center" shrinkToFit="1"/>
    </xf>
    <xf numFmtId="49" fontId="19" fillId="3" borderId="20" xfId="1" applyNumberFormat="1" applyFont="1" applyFill="1" applyBorder="1" applyAlignment="1">
      <alignment horizontal="center" vertical="center" shrinkToFit="1"/>
    </xf>
    <xf numFmtId="0" fontId="19" fillId="3" borderId="9" xfId="1" applyFont="1" applyFill="1" applyBorder="1" applyAlignment="1">
      <alignment horizontal="center" vertical="center" shrinkToFit="1"/>
    </xf>
    <xf numFmtId="0" fontId="19" fillId="3" borderId="24" xfId="1" applyFont="1" applyFill="1" applyBorder="1" applyAlignment="1">
      <alignment horizontal="center" vertical="center" shrinkToFit="1"/>
    </xf>
    <xf numFmtId="0" fontId="19" fillId="3" borderId="40" xfId="1" applyFont="1" applyFill="1" applyBorder="1" applyAlignment="1">
      <alignment horizontal="center" vertical="center" shrinkToFit="1"/>
    </xf>
    <xf numFmtId="0" fontId="19" fillId="3" borderId="39" xfId="1" applyFont="1" applyFill="1" applyBorder="1" applyAlignment="1">
      <alignment horizontal="center" vertical="center" shrinkToFit="1"/>
    </xf>
    <xf numFmtId="0" fontId="19" fillId="3" borderId="41" xfId="1" applyFont="1" applyFill="1" applyBorder="1" applyAlignment="1">
      <alignment horizontal="center" vertical="center" shrinkToFit="1"/>
    </xf>
    <xf numFmtId="49" fontId="19" fillId="3" borderId="35" xfId="1" applyNumberFormat="1" applyFont="1" applyFill="1" applyBorder="1" applyAlignment="1" applyProtection="1">
      <alignment horizontal="center" vertical="center" shrinkToFit="1"/>
      <protection locked="0"/>
    </xf>
    <xf numFmtId="0" fontId="19" fillId="3" borderId="35" xfId="1" applyFont="1" applyFill="1" applyBorder="1" applyAlignment="1" applyProtection="1">
      <alignment horizontal="center" vertical="center" shrinkToFit="1"/>
      <protection locked="0"/>
    </xf>
    <xf numFmtId="49" fontId="19" fillId="3" borderId="20" xfId="1" applyNumberFormat="1" applyFont="1" applyFill="1" applyBorder="1" applyAlignment="1" applyProtection="1">
      <alignment horizontal="center" vertical="center"/>
      <protection locked="0"/>
    </xf>
    <xf numFmtId="0" fontId="19" fillId="3" borderId="9" xfId="1" applyFont="1" applyFill="1" applyBorder="1" applyAlignment="1" applyProtection="1">
      <alignment horizontal="center" vertical="center"/>
      <protection locked="0"/>
    </xf>
    <xf numFmtId="0" fontId="19" fillId="3" borderId="10" xfId="1" applyFont="1" applyFill="1" applyBorder="1" applyAlignment="1" applyProtection="1">
      <alignment horizontal="center" vertical="center"/>
      <protection locked="0"/>
    </xf>
    <xf numFmtId="0" fontId="19" fillId="3" borderId="40" xfId="1" applyFont="1" applyFill="1" applyBorder="1" applyAlignment="1" applyProtection="1">
      <alignment horizontal="center" vertical="center"/>
      <protection locked="0"/>
    </xf>
    <xf numFmtId="0" fontId="19" fillId="3" borderId="39" xfId="1" applyFont="1" applyFill="1" applyBorder="1" applyAlignment="1" applyProtection="1">
      <alignment horizontal="center" vertical="center"/>
      <protection locked="0"/>
    </xf>
    <xf numFmtId="0" fontId="19" fillId="3" borderId="6" xfId="1" applyFont="1" applyFill="1" applyBorder="1" applyAlignment="1" applyProtection="1">
      <alignment horizontal="center" vertical="center"/>
      <protection locked="0"/>
    </xf>
    <xf numFmtId="0" fontId="21" fillId="0" borderId="20" xfId="1" applyFont="1" applyBorder="1" applyAlignment="1">
      <alignment horizontal="center" vertical="center" shrinkToFit="1"/>
    </xf>
    <xf numFmtId="0" fontId="21" fillId="0" borderId="9" xfId="1" applyFont="1" applyBorder="1" applyAlignment="1">
      <alignment horizontal="center" vertical="center" shrinkToFit="1"/>
    </xf>
    <xf numFmtId="0" fontId="21" fillId="0" borderId="24" xfId="1" applyFont="1" applyBorder="1" applyAlignment="1">
      <alignment horizontal="center" vertical="center" shrinkToFit="1"/>
    </xf>
    <xf numFmtId="0" fontId="21" fillId="0" borderId="40" xfId="1" applyFont="1" applyBorder="1" applyAlignment="1">
      <alignment horizontal="center" vertical="center" shrinkToFit="1"/>
    </xf>
    <xf numFmtId="0" fontId="21" fillId="0" borderId="39" xfId="1" applyFont="1" applyBorder="1" applyAlignment="1">
      <alignment horizontal="center" vertical="center" shrinkToFit="1"/>
    </xf>
    <xf numFmtId="0" fontId="21" fillId="0" borderId="41" xfId="1" applyFont="1" applyBorder="1" applyAlignment="1">
      <alignment horizontal="center" vertical="center" shrinkToFit="1"/>
    </xf>
    <xf numFmtId="49" fontId="19" fillId="3" borderId="65" xfId="1" applyNumberFormat="1" applyFont="1" applyFill="1" applyBorder="1" applyAlignment="1" applyProtection="1">
      <alignment horizontal="center" vertical="center"/>
      <protection locked="0"/>
    </xf>
    <xf numFmtId="0" fontId="19" fillId="3" borderId="65" xfId="1" applyFont="1" applyFill="1" applyBorder="1" applyAlignment="1" applyProtection="1">
      <alignment horizontal="center" vertical="center"/>
      <protection locked="0"/>
    </xf>
    <xf numFmtId="0" fontId="19" fillId="3" borderId="75" xfId="1" applyFont="1" applyFill="1" applyBorder="1" applyAlignment="1" applyProtection="1">
      <alignment horizontal="center" vertical="center"/>
      <protection locked="0"/>
    </xf>
    <xf numFmtId="0" fontId="19" fillId="3" borderId="32" xfId="1" applyFont="1" applyFill="1" applyBorder="1" applyAlignment="1" applyProtection="1">
      <alignment horizontal="center" vertical="center"/>
      <protection locked="0"/>
    </xf>
    <xf numFmtId="0" fontId="19" fillId="3" borderId="31" xfId="1" applyFont="1" applyFill="1" applyBorder="1" applyAlignment="1" applyProtection="1">
      <alignment horizontal="center" vertical="center"/>
      <protection locked="0"/>
    </xf>
    <xf numFmtId="0" fontId="22" fillId="0" borderId="8" xfId="1" applyFont="1" applyBorder="1" applyAlignment="1">
      <alignment horizontal="left" vertical="center" shrinkToFit="1"/>
    </xf>
    <xf numFmtId="0" fontId="22" fillId="0" borderId="9" xfId="1" applyFont="1" applyBorder="1" applyAlignment="1">
      <alignment horizontal="left" vertical="center" shrinkToFit="1"/>
    </xf>
    <xf numFmtId="0" fontId="22" fillId="0" borderId="1" xfId="1" applyFont="1" applyBorder="1" applyAlignment="1">
      <alignment horizontal="left" vertical="center" shrinkToFit="1"/>
    </xf>
    <xf numFmtId="0" fontId="22" fillId="0" borderId="0" xfId="1" applyFont="1" applyAlignment="1">
      <alignment horizontal="left" vertical="center" shrinkToFit="1"/>
    </xf>
    <xf numFmtId="0" fontId="21" fillId="0" borderId="8" xfId="1" applyFont="1" applyBorder="1" applyAlignment="1">
      <alignment horizontal="left" vertical="top" wrapText="1"/>
    </xf>
    <xf numFmtId="0" fontId="21" fillId="0" borderId="9" xfId="1" applyFont="1" applyBorder="1" applyAlignment="1">
      <alignment horizontal="left" vertical="top" wrapText="1"/>
    </xf>
    <xf numFmtId="0" fontId="21" fillId="0" borderId="10" xfId="1" applyFont="1" applyBorder="1" applyAlignment="1">
      <alignment horizontal="left" vertical="top" wrapText="1"/>
    </xf>
    <xf numFmtId="0" fontId="30" fillId="0" borderId="0" xfId="1" applyFont="1" applyAlignment="1">
      <alignment horizontal="right" vertical="center"/>
    </xf>
    <xf numFmtId="0" fontId="30" fillId="0" borderId="7" xfId="1" applyFont="1" applyBorder="1" applyAlignment="1">
      <alignment horizontal="right" vertical="center"/>
    </xf>
    <xf numFmtId="0" fontId="30" fillId="0" borderId="0" xfId="1" applyFont="1" applyAlignment="1">
      <alignment horizontal="left" vertical="center"/>
    </xf>
    <xf numFmtId="0" fontId="30" fillId="0" borderId="7" xfId="1" applyFont="1" applyBorder="1" applyAlignment="1">
      <alignment horizontal="left" vertical="center"/>
    </xf>
    <xf numFmtId="0" fontId="21" fillId="0" borderId="38" xfId="1" applyFont="1" applyBorder="1" applyAlignment="1">
      <alignment horizontal="center" vertical="center" shrinkToFit="1"/>
    </xf>
    <xf numFmtId="0" fontId="21" fillId="0" borderId="37" xfId="1" applyFont="1" applyBorder="1" applyAlignment="1">
      <alignment horizontal="center" vertical="center" shrinkToFit="1"/>
    </xf>
    <xf numFmtId="0" fontId="21" fillId="0" borderId="36" xfId="1" applyFont="1" applyBorder="1" applyAlignment="1">
      <alignment horizontal="center" vertical="center" shrinkToFit="1"/>
    </xf>
    <xf numFmtId="0" fontId="21" fillId="0" borderId="42" xfId="1" applyFont="1" applyBorder="1" applyAlignment="1">
      <alignment horizontal="center" vertical="center" shrinkToFit="1"/>
    </xf>
    <xf numFmtId="0" fontId="21" fillId="0" borderId="73" xfId="1" applyFont="1" applyBorder="1" applyAlignment="1">
      <alignment horizontal="center" vertical="center" wrapText="1" shrinkToFit="1"/>
    </xf>
    <xf numFmtId="0" fontId="47" fillId="0" borderId="72" xfId="1" applyFont="1" applyBorder="1" applyAlignment="1">
      <alignment horizontal="center" vertical="center" wrapText="1" shrinkToFit="1"/>
    </xf>
    <xf numFmtId="0" fontId="47" fillId="0" borderId="72" xfId="1" applyFont="1" applyBorder="1" applyAlignment="1">
      <alignment horizontal="center" vertical="center" shrinkToFit="1"/>
    </xf>
    <xf numFmtId="0" fontId="21" fillId="0" borderId="169" xfId="1" applyFont="1" applyBorder="1" applyAlignment="1">
      <alignment horizontal="center" vertical="center" shrinkToFit="1"/>
    </xf>
    <xf numFmtId="0" fontId="21" fillId="0" borderId="190" xfId="1" applyFont="1" applyBorder="1" applyAlignment="1">
      <alignment horizontal="center" vertical="center" shrinkToFit="1"/>
    </xf>
    <xf numFmtId="0" fontId="27" fillId="0" borderId="0" xfId="1" applyFont="1" applyAlignment="1">
      <alignment horizontal="center" vertical="center"/>
    </xf>
    <xf numFmtId="0" fontId="21" fillId="0" borderId="84" xfId="1" applyFont="1" applyBorder="1" applyAlignment="1">
      <alignment horizontal="center" vertical="center" wrapText="1" shrinkToFit="1"/>
    </xf>
    <xf numFmtId="0" fontId="21" fillId="0" borderId="72" xfId="1" applyFont="1" applyBorder="1" applyAlignment="1">
      <alignment horizontal="center" vertical="center" wrapText="1" shrinkToFit="1"/>
    </xf>
    <xf numFmtId="0" fontId="19" fillId="3" borderId="43" xfId="1" applyFont="1" applyFill="1" applyBorder="1" applyAlignment="1">
      <alignment horizontal="center" vertical="center" shrinkToFit="1"/>
    </xf>
    <xf numFmtId="0" fontId="19" fillId="3" borderId="4" xfId="1" applyFont="1" applyFill="1" applyBorder="1" applyAlignment="1">
      <alignment horizontal="center" vertical="center" shrinkToFit="1"/>
    </xf>
    <xf numFmtId="0" fontId="19" fillId="3" borderId="3" xfId="1" applyFont="1" applyFill="1" applyBorder="1" applyAlignment="1">
      <alignment horizontal="center" vertical="center" shrinkToFit="1"/>
    </xf>
    <xf numFmtId="0" fontId="19" fillId="3" borderId="22" xfId="1" applyFont="1" applyFill="1" applyBorder="1" applyAlignment="1">
      <alignment horizontal="center" vertical="center" shrinkToFit="1"/>
    </xf>
    <xf numFmtId="0" fontId="19" fillId="3" borderId="7" xfId="1" applyFont="1" applyFill="1" applyBorder="1" applyAlignment="1">
      <alignment horizontal="center" vertical="center" shrinkToFit="1"/>
    </xf>
    <xf numFmtId="0" fontId="19" fillId="3" borderId="23" xfId="1" applyFont="1" applyFill="1" applyBorder="1" applyAlignment="1">
      <alignment horizontal="center" vertical="center" shrinkToFit="1"/>
    </xf>
    <xf numFmtId="0" fontId="19" fillId="0" borderId="9" xfId="1" applyFont="1" applyBorder="1" applyAlignment="1">
      <alignment horizontal="left" vertical="top" wrapText="1"/>
    </xf>
    <xf numFmtId="0" fontId="19" fillId="0" borderId="10" xfId="1" applyFont="1" applyBorder="1" applyAlignment="1">
      <alignment horizontal="left" vertical="top" wrapText="1"/>
    </xf>
    <xf numFmtId="0" fontId="12" fillId="0" borderId="1" xfId="1" applyFont="1" applyBorder="1" applyAlignment="1">
      <alignment vertical="center" shrinkToFit="1"/>
    </xf>
    <xf numFmtId="0" fontId="12" fillId="0" borderId="0" xfId="1" applyFont="1" applyAlignment="1">
      <alignment vertical="center" shrinkToFit="1"/>
    </xf>
    <xf numFmtId="0" fontId="12" fillId="0" borderId="2" xfId="1" applyFont="1" applyBorder="1" applyAlignment="1">
      <alignment vertical="center" shrinkToFit="1"/>
    </xf>
    <xf numFmtId="0" fontId="21" fillId="0" borderId="29" xfId="1" applyFont="1" applyBorder="1" applyAlignment="1">
      <alignment horizontal="center" vertical="center" wrapText="1" shrinkToFit="1"/>
    </xf>
    <xf numFmtId="0" fontId="21" fillId="0" borderId="81" xfId="1" applyFont="1" applyBorder="1" applyAlignment="1">
      <alignment horizontal="center" vertical="center" wrapText="1" shrinkToFit="1"/>
    </xf>
    <xf numFmtId="0" fontId="21" fillId="0" borderId="118" xfId="1" applyFont="1" applyBorder="1" applyAlignment="1">
      <alignment horizontal="left" vertical="center" shrinkToFit="1"/>
    </xf>
    <xf numFmtId="0" fontId="42" fillId="0" borderId="152" xfId="1" applyFont="1" applyBorder="1" applyAlignment="1">
      <alignment horizontal="center" vertical="center" wrapText="1" shrinkToFit="1"/>
    </xf>
    <xf numFmtId="0" fontId="42" fillId="0" borderId="153" xfId="1" applyFont="1" applyBorder="1" applyAlignment="1">
      <alignment horizontal="center" vertical="center" wrapText="1" shrinkToFit="1"/>
    </xf>
    <xf numFmtId="0" fontId="42" fillId="0" borderId="187" xfId="1" applyFont="1" applyBorder="1" applyAlignment="1">
      <alignment horizontal="center" vertical="center" wrapText="1" shrinkToFit="1"/>
    </xf>
    <xf numFmtId="0" fontId="42" fillId="0" borderId="188" xfId="1" applyFont="1" applyBorder="1" applyAlignment="1">
      <alignment horizontal="center" vertical="center" wrapText="1" shrinkToFit="1"/>
    </xf>
    <xf numFmtId="0" fontId="42" fillId="0" borderId="154" xfId="1" applyFont="1" applyBorder="1" applyAlignment="1">
      <alignment horizontal="center" vertical="center" wrapText="1" shrinkToFit="1"/>
    </xf>
    <xf numFmtId="0" fontId="42" fillId="0" borderId="155" xfId="1" applyFont="1" applyBorder="1" applyAlignment="1">
      <alignment horizontal="center" vertical="center" wrapText="1" shrinkToFit="1"/>
    </xf>
    <xf numFmtId="0" fontId="21" fillId="0" borderId="193" xfId="1" applyFont="1" applyBorder="1" applyAlignment="1">
      <alignment horizontal="center" vertical="center" shrinkToFit="1"/>
    </xf>
    <xf numFmtId="0" fontId="21" fillId="0" borderId="175" xfId="1" applyFont="1" applyBorder="1" applyAlignment="1">
      <alignment horizontal="center" vertical="center" shrinkToFit="1"/>
    </xf>
    <xf numFmtId="0" fontId="42" fillId="0" borderId="156" xfId="1" applyFont="1" applyBorder="1" applyAlignment="1">
      <alignment horizontal="center" vertical="center" wrapText="1" shrinkToFit="1"/>
    </xf>
    <xf numFmtId="0" fontId="42" fillId="0" borderId="157" xfId="1" applyFont="1" applyBorder="1" applyAlignment="1">
      <alignment horizontal="center" vertical="center" wrapText="1" shrinkToFit="1"/>
    </xf>
    <xf numFmtId="0" fontId="21" fillId="0" borderId="194" xfId="1" applyFont="1" applyBorder="1" applyAlignment="1">
      <alignment horizontal="center" vertical="center" shrinkToFit="1"/>
    </xf>
    <xf numFmtId="0" fontId="12" fillId="0" borderId="139" xfId="1" applyFont="1" applyBorder="1" applyAlignment="1">
      <alignment horizontal="left" vertical="center"/>
    </xf>
    <xf numFmtId="0" fontId="12" fillId="0" borderId="0" xfId="1" applyFont="1" applyAlignment="1">
      <alignment horizontal="left" vertical="center"/>
    </xf>
    <xf numFmtId="0" fontId="12" fillId="0" borderId="140" xfId="1" applyFont="1" applyBorder="1" applyAlignment="1">
      <alignment horizontal="left" vertical="center"/>
    </xf>
    <xf numFmtId="0" fontId="12" fillId="0" borderId="139" xfId="1" applyFont="1" applyBorder="1" applyAlignment="1">
      <alignment horizontal="left" vertical="center" shrinkToFit="1"/>
    </xf>
    <xf numFmtId="0" fontId="12" fillId="0" borderId="0" xfId="1" applyFont="1" applyAlignment="1">
      <alignment horizontal="left" vertical="center" shrinkToFit="1"/>
    </xf>
    <xf numFmtId="0" fontId="12" fillId="0" borderId="140" xfId="1" applyFont="1" applyBorder="1" applyAlignment="1">
      <alignment horizontal="left" vertical="center" shrinkToFit="1"/>
    </xf>
    <xf numFmtId="0" fontId="12" fillId="0" borderId="136" xfId="1" applyFont="1" applyBorder="1" applyAlignment="1">
      <alignment horizontal="left" vertical="center"/>
    </xf>
    <xf numFmtId="0" fontId="12" fillId="0" borderId="137" xfId="1" applyFont="1" applyBorder="1" applyAlignment="1">
      <alignment horizontal="left" vertical="center"/>
    </xf>
    <xf numFmtId="0" fontId="12" fillId="0" borderId="138" xfId="1" applyFont="1" applyBorder="1" applyAlignment="1">
      <alignment horizontal="left" vertical="center"/>
    </xf>
    <xf numFmtId="0" fontId="37" fillId="0" borderId="0" xfId="1" applyFont="1" applyAlignment="1">
      <alignment horizontal="left" vertical="center"/>
    </xf>
    <xf numFmtId="0" fontId="19" fillId="0" borderId="0" xfId="1" applyFont="1" applyAlignment="1">
      <alignment horizontal="left" vertical="top"/>
    </xf>
    <xf numFmtId="0" fontId="37" fillId="0" borderId="0" xfId="1" applyFont="1" applyAlignment="1">
      <alignment horizontal="left" vertical="top"/>
    </xf>
    <xf numFmtId="0" fontId="60" fillId="0" borderId="139" xfId="1" applyFont="1" applyBorder="1" applyAlignment="1">
      <alignment horizontal="left" vertical="center"/>
    </xf>
    <xf numFmtId="0" fontId="16" fillId="0" borderId="139" xfId="1" applyFont="1" applyBorder="1" applyAlignment="1">
      <alignment horizontal="left" vertical="top" shrinkToFit="1"/>
    </xf>
    <xf numFmtId="0" fontId="12" fillId="0" borderId="0" xfId="1" applyFont="1" applyAlignment="1">
      <alignment horizontal="left" vertical="top" shrinkToFit="1"/>
    </xf>
    <xf numFmtId="0" fontId="12" fillId="0" borderId="140" xfId="1" applyFont="1" applyBorder="1" applyAlignment="1">
      <alignment horizontal="left" vertical="top" shrinkToFit="1"/>
    </xf>
    <xf numFmtId="0" fontId="12" fillId="0" borderId="141" xfId="1" applyFont="1" applyBorder="1" applyAlignment="1">
      <alignment horizontal="left" vertical="top" shrinkToFit="1"/>
    </xf>
    <xf numFmtId="0" fontId="12" fillId="0" borderId="142" xfId="1" applyFont="1" applyBorder="1" applyAlignment="1">
      <alignment horizontal="left" vertical="top" shrinkToFit="1"/>
    </xf>
    <xf numFmtId="0" fontId="12" fillId="0" borderId="143" xfId="1" applyFont="1" applyBorder="1" applyAlignment="1">
      <alignment horizontal="left" vertical="top" shrinkToFit="1"/>
    </xf>
    <xf numFmtId="0" fontId="21" fillId="0" borderId="0" xfId="1" applyFont="1" applyAlignment="1">
      <alignment horizontal="left" vertical="top" shrinkToFit="1"/>
    </xf>
    <xf numFmtId="0" fontId="12" fillId="0" borderId="139" xfId="1" applyFont="1" applyBorder="1" applyAlignment="1">
      <alignment horizontal="left" vertical="top" shrinkToFit="1"/>
    </xf>
    <xf numFmtId="0" fontId="40" fillId="0" borderId="0" xfId="1" applyFont="1" applyAlignment="1">
      <alignment horizontal="left" vertical="center"/>
    </xf>
    <xf numFmtId="0" fontId="41" fillId="0" borderId="0" xfId="1" applyFont="1" applyAlignment="1">
      <alignment horizontal="left" vertical="center"/>
    </xf>
    <xf numFmtId="0" fontId="61" fillId="0" borderId="139" xfId="1" applyFont="1" applyBorder="1" applyAlignment="1">
      <alignment horizontal="left" vertical="center" shrinkToFit="1"/>
    </xf>
    <xf numFmtId="0" fontId="61" fillId="0" borderId="139" xfId="1" applyFont="1" applyBorder="1" applyAlignment="1">
      <alignment horizontal="left" vertical="top" shrinkToFit="1"/>
    </xf>
    <xf numFmtId="0" fontId="19" fillId="0" borderId="73" xfId="1" applyFont="1" applyBorder="1" applyAlignment="1">
      <alignment horizontal="center" vertical="center" wrapText="1" shrinkToFit="1"/>
    </xf>
    <xf numFmtId="0" fontId="43" fillId="0" borderId="72" xfId="1" applyFont="1" applyBorder="1" applyAlignment="1">
      <alignment horizontal="center" vertical="center" wrapText="1" shrinkToFit="1"/>
    </xf>
    <xf numFmtId="0" fontId="43" fillId="0" borderId="72" xfId="1" applyFont="1" applyBorder="1" applyAlignment="1">
      <alignment horizontal="center" vertical="center" shrinkToFit="1"/>
    </xf>
    <xf numFmtId="0" fontId="19" fillId="0" borderId="35" xfId="1" applyFont="1" applyBorder="1" applyAlignment="1">
      <alignment horizontal="center" vertical="center" shrinkToFit="1"/>
    </xf>
    <xf numFmtId="0" fontId="42" fillId="0" borderId="145" xfId="1" applyFont="1" applyBorder="1" applyAlignment="1">
      <alignment horizontal="center" vertical="center" wrapText="1" shrinkToFit="1"/>
    </xf>
    <xf numFmtId="0" fontId="42" fillId="0" borderId="145" xfId="1" applyFont="1" applyBorder="1" applyAlignment="1">
      <alignment horizontal="center" vertical="center" shrinkToFit="1"/>
    </xf>
    <xf numFmtId="0" fontId="44" fillId="0" borderId="145" xfId="1" applyFont="1" applyBorder="1" applyAlignment="1">
      <alignment horizontal="center" vertical="center" wrapText="1" shrinkToFit="1"/>
    </xf>
    <xf numFmtId="0" fontId="42" fillId="0" borderId="145" xfId="1" applyFont="1" applyBorder="1" applyAlignment="1">
      <alignment horizontal="center" vertical="center" wrapText="1"/>
    </xf>
    <xf numFmtId="0" fontId="19" fillId="0" borderId="8" xfId="1" applyFont="1" applyBorder="1" applyAlignment="1">
      <alignment horizontal="left" vertical="top" wrapText="1"/>
    </xf>
    <xf numFmtId="0" fontId="19" fillId="0" borderId="9" xfId="1" applyFont="1" applyBorder="1" applyAlignment="1">
      <alignment horizontal="left" vertical="top"/>
    </xf>
    <xf numFmtId="0" fontId="19" fillId="0" borderId="10" xfId="1" applyFont="1" applyBorder="1" applyAlignment="1">
      <alignment horizontal="left" vertical="top"/>
    </xf>
    <xf numFmtId="0" fontId="19" fillId="0" borderId="1" xfId="1" applyFont="1" applyBorder="1" applyAlignment="1">
      <alignment horizontal="left" vertical="top"/>
    </xf>
    <xf numFmtId="0" fontId="19" fillId="0" borderId="2" xfId="1" applyFont="1" applyBorder="1" applyAlignment="1">
      <alignment horizontal="left" vertical="top"/>
    </xf>
    <xf numFmtId="0" fontId="19" fillId="0" borderId="17" xfId="1" applyFont="1" applyBorder="1" applyAlignment="1">
      <alignment horizontal="left" vertical="top"/>
    </xf>
    <xf numFmtId="0" fontId="19" fillId="0" borderId="7" xfId="1" applyFont="1" applyBorder="1" applyAlignment="1">
      <alignment horizontal="left" vertical="top"/>
    </xf>
    <xf numFmtId="0" fontId="19" fillId="0" borderId="23" xfId="1" applyFont="1" applyBorder="1" applyAlignment="1">
      <alignment horizontal="left" vertical="top"/>
    </xf>
    <xf numFmtId="0" fontId="16" fillId="0" borderId="139" xfId="1" applyFont="1" applyBorder="1" applyAlignment="1">
      <alignment horizontal="right" vertical="center" shrinkToFit="1"/>
    </xf>
    <xf numFmtId="0" fontId="12" fillId="0" borderId="0" xfId="1" applyFont="1" applyAlignment="1">
      <alignment horizontal="right" vertical="center" shrinkToFit="1"/>
    </xf>
    <xf numFmtId="0" fontId="12" fillId="0" borderId="140" xfId="1" applyFont="1" applyBorder="1" applyAlignment="1">
      <alignment horizontal="right" vertical="center" shrinkToFit="1"/>
    </xf>
    <xf numFmtId="0" fontId="16" fillId="0" borderId="139" xfId="1" applyFont="1" applyBorder="1" applyAlignment="1">
      <alignment horizontal="right" vertical="top" shrinkToFit="1"/>
    </xf>
    <xf numFmtId="0" fontId="12" fillId="0" borderId="0" xfId="1" applyFont="1" applyAlignment="1">
      <alignment horizontal="right" vertical="top" shrinkToFit="1"/>
    </xf>
    <xf numFmtId="0" fontId="12" fillId="0" borderId="140" xfId="1" applyFont="1" applyBorder="1" applyAlignment="1">
      <alignment horizontal="right" vertical="top" shrinkToFit="1"/>
    </xf>
    <xf numFmtId="0" fontId="42" fillId="0" borderId="146" xfId="1" applyFont="1" applyBorder="1" applyAlignment="1">
      <alignment horizontal="center" vertical="center" wrapText="1" shrinkToFit="1"/>
    </xf>
    <xf numFmtId="0" fontId="42" fillId="0" borderId="146" xfId="1" applyFont="1" applyBorder="1" applyAlignment="1">
      <alignment horizontal="center" vertical="center" shrinkToFit="1"/>
    </xf>
    <xf numFmtId="0" fontId="42" fillId="0" borderId="149" xfId="1" applyFont="1" applyBorder="1" applyAlignment="1">
      <alignment horizontal="center" vertical="center" shrinkToFit="1"/>
    </xf>
    <xf numFmtId="0" fontId="42" fillId="0" borderId="147" xfId="1" applyFont="1" applyBorder="1" applyAlignment="1">
      <alignment horizontal="center" vertical="center" shrinkToFit="1"/>
    </xf>
    <xf numFmtId="0" fontId="42" fillId="0" borderId="183" xfId="1" applyFont="1" applyBorder="1" applyAlignment="1">
      <alignment horizontal="center" vertical="center" shrinkToFit="1"/>
    </xf>
    <xf numFmtId="0" fontId="42" fillId="0" borderId="151" xfId="1" applyFont="1" applyBorder="1" applyAlignment="1">
      <alignment horizontal="center" vertical="center" shrinkToFit="1"/>
    </xf>
    <xf numFmtId="0" fontId="19" fillId="0" borderId="38" xfId="1" applyFont="1" applyBorder="1" applyAlignment="1">
      <alignment horizontal="center" vertical="center" shrinkToFit="1"/>
    </xf>
    <xf numFmtId="0" fontId="19" fillId="0" borderId="37" xfId="1" applyFont="1" applyBorder="1" applyAlignment="1">
      <alignment horizontal="center" vertical="center" shrinkToFit="1"/>
    </xf>
    <xf numFmtId="0" fontId="19" fillId="0" borderId="36" xfId="1" applyFont="1" applyBorder="1" applyAlignment="1">
      <alignment horizontal="center" vertical="center" shrinkToFit="1"/>
    </xf>
    <xf numFmtId="0" fontId="19" fillId="0" borderId="146" xfId="1" applyFont="1" applyBorder="1" applyAlignment="1">
      <alignment horizontal="center" vertical="center" shrinkToFit="1"/>
    </xf>
    <xf numFmtId="0" fontId="19" fillId="0" borderId="189" xfId="1" applyFont="1" applyBorder="1" applyAlignment="1">
      <alignment horizontal="center" vertical="center" shrinkToFit="1"/>
    </xf>
    <xf numFmtId="0" fontId="19" fillId="0" borderId="150" xfId="1" applyFont="1" applyBorder="1" applyAlignment="1">
      <alignment horizontal="center" vertical="center" shrinkToFit="1"/>
    </xf>
    <xf numFmtId="0" fontId="19" fillId="0" borderId="152" xfId="1" applyFont="1" applyBorder="1" applyAlignment="1">
      <alignment horizontal="center" vertical="center" wrapText="1" shrinkToFit="1"/>
    </xf>
    <xf numFmtId="0" fontId="19" fillId="0" borderId="153" xfId="1" applyFont="1" applyBorder="1" applyAlignment="1">
      <alignment horizontal="center" vertical="center" wrapText="1" shrinkToFit="1"/>
    </xf>
    <xf numFmtId="0" fontId="19" fillId="0" borderId="187" xfId="1" applyFont="1" applyBorder="1" applyAlignment="1">
      <alignment horizontal="center" vertical="center" wrapText="1" shrinkToFit="1"/>
    </xf>
    <xf numFmtId="0" fontId="19" fillId="0" borderId="188" xfId="1" applyFont="1" applyBorder="1" applyAlignment="1">
      <alignment horizontal="center" vertical="center" wrapText="1" shrinkToFit="1"/>
    </xf>
    <xf numFmtId="0" fontId="19" fillId="0" borderId="154" xfId="1" applyFont="1" applyBorder="1" applyAlignment="1">
      <alignment horizontal="center" vertical="center" wrapText="1" shrinkToFit="1"/>
    </xf>
    <xf numFmtId="0" fontId="19" fillId="0" borderId="155" xfId="1" applyFont="1" applyBorder="1" applyAlignment="1">
      <alignment horizontal="center" vertical="center" wrapText="1" shrinkToFit="1"/>
    </xf>
    <xf numFmtId="0" fontId="19" fillId="6" borderId="0" xfId="1" applyFont="1" applyFill="1" applyAlignment="1" applyProtection="1">
      <alignment horizontal="right" vertical="center"/>
      <protection locked="0"/>
    </xf>
    <xf numFmtId="49" fontId="19" fillId="6" borderId="84" xfId="1" applyNumberFormat="1" applyFont="1" applyFill="1" applyBorder="1" applyAlignment="1" applyProtection="1">
      <alignment horizontal="center" vertical="center" shrinkToFit="1"/>
      <protection locked="0"/>
    </xf>
    <xf numFmtId="49" fontId="19" fillId="6" borderId="29" xfId="1" applyNumberFormat="1" applyFont="1" applyFill="1" applyBorder="1" applyAlignment="1" applyProtection="1">
      <alignment horizontal="center" vertical="center" shrinkToFit="1"/>
      <protection locked="0"/>
    </xf>
    <xf numFmtId="49" fontId="19" fillId="6" borderId="30" xfId="1" applyNumberFormat="1" applyFont="1" applyFill="1" applyBorder="1" applyAlignment="1" applyProtection="1">
      <alignment horizontal="center" vertical="center" shrinkToFit="1"/>
      <protection locked="0"/>
    </xf>
    <xf numFmtId="49" fontId="19" fillId="6" borderId="43" xfId="1" applyNumberFormat="1" applyFont="1" applyFill="1" applyBorder="1" applyAlignment="1">
      <alignment horizontal="center" vertical="center" shrinkToFit="1"/>
    </xf>
    <xf numFmtId="49" fontId="19" fillId="6" borderId="4" xfId="1" applyNumberFormat="1" applyFont="1" applyFill="1" applyBorder="1" applyAlignment="1" applyProtection="1">
      <alignment horizontal="center" vertical="center" shrinkToFit="1"/>
      <protection locked="0"/>
    </xf>
    <xf numFmtId="49" fontId="19" fillId="6" borderId="4" xfId="1" applyNumberFormat="1" applyFont="1" applyFill="1" applyBorder="1" applyAlignment="1">
      <alignment horizontal="center" vertical="center" shrinkToFit="1"/>
    </xf>
    <xf numFmtId="49" fontId="19" fillId="6" borderId="4" xfId="1" quotePrefix="1" applyNumberFormat="1" applyFont="1" applyFill="1" applyBorder="1" applyAlignment="1" applyProtection="1">
      <alignment horizontal="center" vertical="center" shrinkToFit="1"/>
      <protection locked="0"/>
    </xf>
    <xf numFmtId="49" fontId="19" fillId="6" borderId="3" xfId="1" applyNumberFormat="1" applyFont="1" applyFill="1" applyBorder="1" applyAlignment="1" applyProtection="1">
      <alignment horizontal="center" vertical="center" shrinkToFit="1"/>
      <protection locked="0"/>
    </xf>
    <xf numFmtId="49" fontId="19" fillId="6" borderId="40" xfId="1" applyNumberFormat="1" applyFont="1" applyFill="1" applyBorder="1" applyAlignment="1" applyProtection="1">
      <alignment horizontal="center" vertical="center" shrinkToFit="1"/>
      <protection locked="0"/>
    </xf>
    <xf numFmtId="49" fontId="19" fillId="6" borderId="39" xfId="1" applyNumberFormat="1" applyFont="1" applyFill="1" applyBorder="1" applyAlignment="1" applyProtection="1">
      <alignment horizontal="center" vertical="center" shrinkToFit="1"/>
      <protection locked="0"/>
    </xf>
    <xf numFmtId="49" fontId="19" fillId="6" borderId="6" xfId="1" applyNumberFormat="1" applyFont="1" applyFill="1" applyBorder="1" applyAlignment="1" applyProtection="1">
      <alignment horizontal="center" vertical="center" shrinkToFit="1"/>
      <protection locked="0"/>
    </xf>
    <xf numFmtId="49" fontId="24" fillId="6" borderId="42" xfId="1" applyNumberFormat="1" applyFont="1" applyFill="1" applyBorder="1" applyAlignment="1" applyProtection="1">
      <alignment horizontal="center" vertical="center" shrinkToFit="1"/>
      <protection locked="0"/>
    </xf>
    <xf numFmtId="49" fontId="24" fillId="6" borderId="37" xfId="1" applyNumberFormat="1" applyFont="1" applyFill="1" applyBorder="1" applyAlignment="1" applyProtection="1">
      <alignment horizontal="center" vertical="center" shrinkToFit="1"/>
      <protection locked="0"/>
    </xf>
    <xf numFmtId="49" fontId="24" fillId="6" borderId="5" xfId="1" applyNumberFormat="1" applyFont="1" applyFill="1" applyBorder="1" applyAlignment="1" applyProtection="1">
      <alignment horizontal="center" vertical="center" shrinkToFit="1"/>
      <protection locked="0"/>
    </xf>
    <xf numFmtId="49" fontId="19" fillId="6" borderId="42" xfId="1" applyNumberFormat="1" applyFont="1" applyFill="1" applyBorder="1" applyAlignment="1" applyProtection="1">
      <alignment horizontal="center" vertical="center" shrinkToFit="1"/>
      <protection locked="0"/>
    </xf>
    <xf numFmtId="49" fontId="19" fillId="6" borderId="37" xfId="1" applyNumberFormat="1" applyFont="1" applyFill="1" applyBorder="1" applyAlignment="1" applyProtection="1">
      <alignment horizontal="center" vertical="center" shrinkToFit="1"/>
      <protection locked="0"/>
    </xf>
    <xf numFmtId="49" fontId="19" fillId="6" borderId="5" xfId="1" applyNumberFormat="1" applyFont="1" applyFill="1" applyBorder="1" applyAlignment="1" applyProtection="1">
      <alignment horizontal="center" vertical="center" shrinkToFit="1"/>
      <protection locked="0"/>
    </xf>
    <xf numFmtId="49" fontId="19" fillId="6" borderId="74" xfId="1" applyNumberFormat="1" applyFont="1" applyFill="1" applyBorder="1" applyAlignment="1" applyProtection="1">
      <alignment horizontal="center" vertical="center" shrinkToFit="1"/>
      <protection locked="0"/>
    </xf>
    <xf numFmtId="49" fontId="19" fillId="6" borderId="19" xfId="1" applyNumberFormat="1" applyFont="1" applyFill="1" applyBorder="1" applyAlignment="1" applyProtection="1">
      <alignment horizontal="center" vertical="center" shrinkToFit="1"/>
      <protection locked="0"/>
    </xf>
    <xf numFmtId="49" fontId="19" fillId="6" borderId="11" xfId="1" applyNumberFormat="1" applyFont="1" applyFill="1" applyBorder="1" applyAlignment="1" applyProtection="1">
      <alignment horizontal="center" vertical="center" shrinkToFit="1"/>
      <protection locked="0"/>
    </xf>
    <xf numFmtId="49" fontId="19" fillId="0" borderId="72" xfId="1" applyNumberFormat="1" applyFont="1" applyBorder="1" applyAlignment="1" applyProtection="1">
      <alignment horizontal="center" vertical="center" shrinkToFit="1"/>
      <protection locked="0"/>
    </xf>
    <xf numFmtId="49" fontId="19" fillId="0" borderId="71" xfId="1" applyNumberFormat="1" applyFont="1" applyBorder="1" applyAlignment="1" applyProtection="1">
      <alignment horizontal="center" vertical="center" shrinkToFit="1"/>
      <protection locked="0"/>
    </xf>
    <xf numFmtId="49" fontId="19" fillId="6" borderId="63" xfId="1" applyNumberFormat="1" applyFont="1" applyFill="1" applyBorder="1" applyAlignment="1" applyProtection="1">
      <alignment horizontal="center" vertical="center"/>
      <protection locked="0"/>
    </xf>
    <xf numFmtId="49" fontId="19" fillId="6" borderId="47" xfId="1" applyNumberFormat="1" applyFont="1" applyFill="1" applyBorder="1" applyAlignment="1" applyProtection="1">
      <alignment horizontal="center" vertical="center"/>
      <protection locked="0"/>
    </xf>
    <xf numFmtId="49" fontId="19" fillId="6" borderId="52" xfId="1" applyNumberFormat="1" applyFont="1" applyFill="1" applyBorder="1" applyAlignment="1" applyProtection="1">
      <alignment horizontal="center" vertical="center"/>
      <protection locked="0"/>
    </xf>
    <xf numFmtId="49" fontId="19" fillId="6" borderId="51" xfId="1" applyNumberFormat="1" applyFont="1" applyFill="1" applyBorder="1" applyAlignment="1" applyProtection="1">
      <alignment horizontal="center" vertical="center"/>
      <protection locked="0"/>
    </xf>
    <xf numFmtId="0" fontId="19" fillId="6" borderId="63" xfId="1" applyFont="1" applyFill="1" applyBorder="1" applyAlignment="1" applyProtection="1">
      <alignment horizontal="right" vertical="center"/>
      <protection locked="0"/>
    </xf>
    <xf numFmtId="0" fontId="19" fillId="6" borderId="52" xfId="1" applyFont="1" applyFill="1" applyBorder="1" applyAlignment="1" applyProtection="1">
      <alignment horizontal="right" vertical="center"/>
      <protection locked="0"/>
    </xf>
    <xf numFmtId="176" fontId="19" fillId="6" borderId="52" xfId="1" applyNumberFormat="1" applyFont="1" applyFill="1" applyBorder="1" applyAlignment="1">
      <alignment horizontal="right" vertical="center"/>
    </xf>
    <xf numFmtId="178" fontId="19" fillId="7" borderId="64" xfId="1" applyNumberFormat="1" applyFont="1" applyFill="1" applyBorder="1" applyAlignment="1" applyProtection="1">
      <alignment horizontal="center" vertical="center"/>
      <protection locked="0"/>
    </xf>
    <xf numFmtId="178" fontId="19" fillId="7" borderId="56" xfId="1" applyNumberFormat="1" applyFont="1" applyFill="1" applyBorder="1" applyAlignment="1" applyProtection="1">
      <alignment horizontal="center" vertical="center"/>
      <protection locked="0"/>
    </xf>
    <xf numFmtId="178" fontId="19" fillId="7" borderId="57" xfId="1" applyNumberFormat="1" applyFont="1" applyFill="1" applyBorder="1" applyAlignment="1" applyProtection="1">
      <alignment horizontal="center" vertical="center"/>
      <protection locked="0"/>
    </xf>
    <xf numFmtId="178" fontId="19" fillId="7" borderId="55" xfId="1" applyNumberFormat="1" applyFont="1" applyFill="1" applyBorder="1" applyAlignment="1" applyProtection="1">
      <alignment horizontal="center" vertical="center"/>
      <protection locked="0"/>
    </xf>
    <xf numFmtId="49" fontId="19" fillId="4" borderId="60" xfId="1" applyNumberFormat="1" applyFont="1" applyFill="1" applyBorder="1" applyAlignment="1" applyProtection="1">
      <alignment horizontal="right" vertical="center"/>
      <protection locked="0"/>
    </xf>
    <xf numFmtId="49" fontId="19" fillId="6" borderId="60" xfId="1" applyNumberFormat="1" applyFont="1" applyFill="1" applyBorder="1" applyAlignment="1" applyProtection="1">
      <alignment horizontal="right" vertical="center"/>
      <protection locked="0"/>
    </xf>
    <xf numFmtId="49" fontId="19" fillId="7" borderId="60" xfId="1" applyNumberFormat="1" applyFont="1" applyFill="1" applyBorder="1" applyAlignment="1">
      <alignment horizontal="center" vertical="center"/>
    </xf>
    <xf numFmtId="49" fontId="19" fillId="7" borderId="60" xfId="1" applyNumberFormat="1" applyFont="1" applyFill="1" applyBorder="1" applyAlignment="1" applyProtection="1">
      <alignment horizontal="right" vertical="center"/>
      <protection locked="0"/>
    </xf>
    <xf numFmtId="49" fontId="19" fillId="7" borderId="61" xfId="1" applyNumberFormat="1" applyFont="1" applyFill="1" applyBorder="1" applyAlignment="1">
      <alignment horizontal="center" vertical="center"/>
    </xf>
    <xf numFmtId="49" fontId="19" fillId="7" borderId="59" xfId="1" applyNumberFormat="1" applyFont="1" applyFill="1" applyBorder="1" applyAlignment="1">
      <alignment horizontal="center" vertical="center"/>
    </xf>
    <xf numFmtId="49" fontId="19" fillId="6" borderId="52" xfId="1" applyNumberFormat="1" applyFont="1" applyFill="1" applyBorder="1" applyAlignment="1" applyProtection="1">
      <alignment horizontal="right" vertical="center"/>
      <protection locked="0"/>
    </xf>
    <xf numFmtId="49" fontId="19" fillId="4" borderId="52" xfId="1" applyNumberFormat="1" applyFont="1" applyFill="1" applyBorder="1" applyAlignment="1" applyProtection="1">
      <alignment horizontal="right" vertical="center"/>
      <protection locked="0"/>
    </xf>
    <xf numFmtId="49" fontId="19" fillId="7" borderId="52" xfId="1" applyNumberFormat="1" applyFont="1" applyFill="1" applyBorder="1" applyAlignment="1">
      <alignment horizontal="center" vertical="center"/>
    </xf>
    <xf numFmtId="49" fontId="19" fillId="7" borderId="52" xfId="1" applyNumberFormat="1" applyFont="1" applyFill="1" applyBorder="1" applyAlignment="1" applyProtection="1">
      <alignment horizontal="right" vertical="center"/>
      <protection locked="0"/>
    </xf>
    <xf numFmtId="49" fontId="19" fillId="7" borderId="54" xfId="1" applyNumberFormat="1" applyFont="1" applyFill="1" applyBorder="1" applyAlignment="1">
      <alignment horizontal="center" vertical="center"/>
    </xf>
    <xf numFmtId="49" fontId="19" fillId="7" borderId="51" xfId="1" applyNumberFormat="1" applyFont="1" applyFill="1" applyBorder="1" applyAlignment="1">
      <alignment horizontal="center" vertical="center"/>
    </xf>
    <xf numFmtId="49" fontId="19" fillId="6" borderId="56" xfId="1" applyNumberFormat="1" applyFont="1" applyFill="1" applyBorder="1" applyAlignment="1" applyProtection="1">
      <alignment horizontal="right" vertical="center"/>
      <protection locked="0"/>
    </xf>
    <xf numFmtId="49" fontId="19" fillId="7" borderId="58" xfId="1" applyNumberFormat="1" applyFont="1" applyFill="1" applyBorder="1" applyAlignment="1">
      <alignment horizontal="center" vertical="center"/>
    </xf>
    <xf numFmtId="49" fontId="19" fillId="7" borderId="56" xfId="1" applyNumberFormat="1" applyFont="1" applyFill="1" applyBorder="1" applyAlignment="1" applyProtection="1">
      <alignment horizontal="right" vertical="center"/>
      <protection locked="0"/>
    </xf>
    <xf numFmtId="49" fontId="19" fillId="7" borderId="57" xfId="1" applyNumberFormat="1" applyFont="1" applyFill="1" applyBorder="1" applyAlignment="1">
      <alignment horizontal="center" vertical="center"/>
    </xf>
    <xf numFmtId="49" fontId="19" fillId="7" borderId="56" xfId="1" applyNumberFormat="1" applyFont="1" applyFill="1" applyBorder="1" applyAlignment="1">
      <alignment horizontal="center" vertical="center"/>
    </xf>
    <xf numFmtId="49" fontId="19" fillId="7" borderId="55" xfId="1" applyNumberFormat="1" applyFont="1" applyFill="1" applyBorder="1" applyAlignment="1">
      <alignment horizontal="center" vertical="center"/>
    </xf>
    <xf numFmtId="49" fontId="19" fillId="7" borderId="53" xfId="1" applyNumberFormat="1" applyFont="1" applyFill="1" applyBorder="1" applyAlignment="1">
      <alignment horizontal="center" vertical="center"/>
    </xf>
    <xf numFmtId="49" fontId="19" fillId="8" borderId="50" xfId="1" applyNumberFormat="1" applyFont="1" applyFill="1" applyBorder="1" applyAlignment="1" applyProtection="1">
      <alignment horizontal="center" vertical="center"/>
      <protection locked="0"/>
    </xf>
    <xf numFmtId="49" fontId="19" fillId="8" borderId="49" xfId="1" applyNumberFormat="1" applyFont="1" applyFill="1" applyBorder="1" applyAlignment="1" applyProtection="1">
      <alignment horizontal="center" vertical="center"/>
      <protection locked="0"/>
    </xf>
    <xf numFmtId="49" fontId="19" fillId="8" borderId="48" xfId="1" applyNumberFormat="1" applyFont="1" applyFill="1" applyBorder="1" applyAlignment="1" applyProtection="1">
      <alignment horizontal="center" vertical="center"/>
      <protection locked="0"/>
    </xf>
    <xf numFmtId="49" fontId="19" fillId="8" borderId="63" xfId="1" applyNumberFormat="1" applyFont="1" applyFill="1" applyBorder="1" applyAlignment="1" applyProtection="1">
      <alignment horizontal="center" vertical="center"/>
      <protection locked="0"/>
    </xf>
    <xf numFmtId="49" fontId="19" fillId="8" borderId="52" xfId="1" applyNumberFormat="1" applyFont="1" applyFill="1" applyBorder="1" applyAlignment="1" applyProtection="1">
      <alignment horizontal="center" vertical="center"/>
      <protection locked="0"/>
    </xf>
    <xf numFmtId="49" fontId="19" fillId="8" borderId="47" xfId="1" applyNumberFormat="1" applyFont="1" applyFill="1" applyBorder="1" applyAlignment="1" applyProtection="1">
      <alignment horizontal="center" vertical="center"/>
      <protection locked="0"/>
    </xf>
    <xf numFmtId="49" fontId="19" fillId="8" borderId="46" xfId="1" applyNumberFormat="1" applyFont="1" applyFill="1" applyBorder="1" applyAlignment="1" applyProtection="1">
      <alignment horizontal="center" vertical="center"/>
      <protection locked="0"/>
    </xf>
    <xf numFmtId="49" fontId="19" fillId="8" borderId="45" xfId="1" applyNumberFormat="1" applyFont="1" applyFill="1" applyBorder="1" applyAlignment="1" applyProtection="1">
      <alignment horizontal="center" vertical="center"/>
      <protection locked="0"/>
    </xf>
    <xf numFmtId="49" fontId="19" fillId="8" borderId="35" xfId="1" applyNumberFormat="1" applyFont="1" applyFill="1" applyBorder="1" applyAlignment="1" applyProtection="1">
      <alignment horizontal="left" vertical="top" wrapText="1"/>
      <protection locked="0"/>
    </xf>
    <xf numFmtId="49" fontId="19" fillId="8" borderId="34" xfId="1" applyNumberFormat="1" applyFont="1" applyFill="1" applyBorder="1" applyAlignment="1" applyProtection="1">
      <alignment horizontal="left" vertical="top" wrapText="1"/>
      <protection locked="0"/>
    </xf>
    <xf numFmtId="49" fontId="19" fillId="6" borderId="35" xfId="1" applyNumberFormat="1" applyFont="1" applyFill="1" applyBorder="1" applyAlignment="1" applyProtection="1">
      <alignment horizontal="center" vertical="center"/>
      <protection locked="0"/>
    </xf>
    <xf numFmtId="49" fontId="19" fillId="6" borderId="35" xfId="1" applyNumberFormat="1" applyFont="1" applyFill="1" applyBorder="1" applyAlignment="1" applyProtection="1">
      <alignment horizontal="center" vertical="center" shrinkToFit="1"/>
      <protection locked="0"/>
    </xf>
    <xf numFmtId="49" fontId="19" fillId="6" borderId="34" xfId="1" applyNumberFormat="1" applyFont="1" applyFill="1" applyBorder="1" applyAlignment="1" applyProtection="1">
      <alignment horizontal="center" vertical="center" shrinkToFit="1"/>
      <protection locked="0"/>
    </xf>
    <xf numFmtId="49" fontId="21" fillId="6" borderId="42" xfId="1" applyNumberFormat="1" applyFont="1" applyFill="1" applyBorder="1" applyAlignment="1">
      <alignment horizontal="center" vertical="center" wrapText="1"/>
    </xf>
    <xf numFmtId="49" fontId="21" fillId="6" borderId="37" xfId="1" applyNumberFormat="1" applyFont="1" applyFill="1" applyBorder="1" applyAlignment="1">
      <alignment horizontal="center" vertical="center" wrapText="1"/>
    </xf>
    <xf numFmtId="0" fontId="17" fillId="0" borderId="12" xfId="0" applyFont="1" applyBorder="1" applyAlignment="1" applyProtection="1">
      <alignment horizontal="center" vertical="center"/>
      <protection locked="0"/>
    </xf>
    <xf numFmtId="0" fontId="17" fillId="0" borderId="27" xfId="0" applyFont="1" applyBorder="1" applyAlignment="1" applyProtection="1">
      <alignment horizontal="center" vertical="center"/>
      <protection locked="0"/>
    </xf>
    <xf numFmtId="0" fontId="17" fillId="0" borderId="12" xfId="0" applyFont="1" applyBorder="1" applyAlignment="1" applyProtection="1">
      <alignment horizontal="center" vertical="center" shrinkToFit="1"/>
      <protection locked="0"/>
    </xf>
    <xf numFmtId="0" fontId="17" fillId="0" borderId="12" xfId="0" applyFont="1" applyBorder="1" applyAlignment="1" applyProtection="1">
      <alignment vertical="center"/>
      <protection locked="0"/>
    </xf>
    <xf numFmtId="0" fontId="17" fillId="0" borderId="16" xfId="0" applyFont="1" applyBorder="1" applyAlignment="1" applyProtection="1">
      <alignment horizontal="center" vertical="center"/>
      <protection locked="0"/>
    </xf>
    <xf numFmtId="0" fontId="19" fillId="6" borderId="41" xfId="1" applyFont="1" applyFill="1" applyBorder="1" applyAlignment="1" applyProtection="1">
      <alignment horizontal="center" vertical="center" shrinkToFit="1"/>
      <protection locked="0"/>
    </xf>
    <xf numFmtId="0" fontId="19" fillId="6" borderId="65" xfId="1" applyFont="1" applyFill="1" applyBorder="1" applyAlignment="1" applyProtection="1">
      <alignment horizontal="center" vertical="center" shrinkToFit="1"/>
      <protection locked="0"/>
    </xf>
    <xf numFmtId="0" fontId="19" fillId="6" borderId="40" xfId="1" applyFont="1" applyFill="1" applyBorder="1" applyAlignment="1" applyProtection="1">
      <alignment horizontal="center" vertical="center" shrinkToFit="1"/>
      <protection locked="0"/>
    </xf>
    <xf numFmtId="0" fontId="19" fillId="6" borderId="91" xfId="1" applyFont="1" applyFill="1" applyBorder="1" applyAlignment="1" applyProtection="1">
      <alignment horizontal="center" vertical="center" shrinkToFit="1"/>
      <protection locked="0"/>
    </xf>
    <xf numFmtId="0" fontId="19" fillId="6" borderId="90" xfId="1" applyFont="1" applyFill="1" applyBorder="1" applyAlignment="1" applyProtection="1">
      <alignment horizontal="center" vertical="center" shrinkToFit="1"/>
      <protection locked="0"/>
    </xf>
    <xf numFmtId="0" fontId="19" fillId="6" borderId="99" xfId="1" applyFont="1" applyFill="1" applyBorder="1" applyAlignment="1" applyProtection="1">
      <alignment horizontal="center" vertical="center" shrinkToFit="1"/>
      <protection locked="0"/>
    </xf>
    <xf numFmtId="0" fontId="19" fillId="6" borderId="89" xfId="1" applyFont="1" applyFill="1" applyBorder="1" applyAlignment="1" applyProtection="1">
      <alignment horizontal="center" vertical="center" shrinkToFit="1"/>
      <protection locked="0"/>
    </xf>
    <xf numFmtId="0" fontId="19" fillId="6" borderId="96" xfId="1" applyFont="1" applyFill="1" applyBorder="1" applyAlignment="1" applyProtection="1">
      <alignment horizontal="center" vertical="center" shrinkToFit="1"/>
      <protection locked="0"/>
    </xf>
    <xf numFmtId="0" fontId="19" fillId="6" borderId="95" xfId="1" applyFont="1" applyFill="1" applyBorder="1" applyAlignment="1" applyProtection="1">
      <alignment horizontal="center" vertical="center" shrinkToFit="1"/>
      <protection locked="0"/>
    </xf>
    <xf numFmtId="0" fontId="19" fillId="6" borderId="94" xfId="1" applyFont="1" applyFill="1" applyBorder="1" applyAlignment="1" applyProtection="1">
      <alignment horizontal="center" vertical="center" shrinkToFit="1"/>
      <protection locked="0"/>
    </xf>
    <xf numFmtId="0" fontId="19" fillId="4" borderId="91" xfId="1" applyFont="1" applyFill="1" applyBorder="1" applyAlignment="1" applyProtection="1">
      <alignment horizontal="center" vertical="center" shrinkToFit="1"/>
      <protection locked="0"/>
    </xf>
    <xf numFmtId="0" fontId="19" fillId="4" borderId="90" xfId="1" applyFont="1" applyFill="1" applyBorder="1" applyAlignment="1" applyProtection="1">
      <alignment horizontal="center" vertical="center" shrinkToFit="1"/>
      <protection locked="0"/>
    </xf>
    <xf numFmtId="0" fontId="19" fillId="4" borderId="89" xfId="1" applyFont="1" applyFill="1" applyBorder="1" applyAlignment="1" applyProtection="1">
      <alignment horizontal="center" vertical="center" shrinkToFit="1"/>
      <protection locked="0"/>
    </xf>
    <xf numFmtId="0" fontId="19" fillId="4" borderId="96" xfId="1" applyFont="1" applyFill="1" applyBorder="1" applyAlignment="1" applyProtection="1">
      <alignment horizontal="center" vertical="center" shrinkToFit="1"/>
      <protection locked="0"/>
    </xf>
    <xf numFmtId="0" fontId="19" fillId="4" borderId="95" xfId="1" applyFont="1" applyFill="1" applyBorder="1" applyAlignment="1" applyProtection="1">
      <alignment horizontal="center" vertical="center" shrinkToFit="1"/>
      <protection locked="0"/>
    </xf>
    <xf numFmtId="0" fontId="19" fillId="4" borderId="94" xfId="1" applyFont="1" applyFill="1" applyBorder="1" applyAlignment="1" applyProtection="1">
      <alignment horizontal="center" vertical="center" shrinkToFit="1"/>
      <protection locked="0"/>
    </xf>
    <xf numFmtId="0" fontId="19" fillId="4" borderId="41" xfId="1" applyFont="1" applyFill="1" applyBorder="1" applyAlignment="1" applyProtection="1">
      <alignment horizontal="center" vertical="center" shrinkToFit="1"/>
      <protection locked="0"/>
    </xf>
    <xf numFmtId="0" fontId="19" fillId="4" borderId="65" xfId="1" applyFont="1" applyFill="1" applyBorder="1" applyAlignment="1" applyProtection="1">
      <alignment horizontal="center" vertical="center" shrinkToFit="1"/>
      <protection locked="0"/>
    </xf>
    <xf numFmtId="0" fontId="19" fillId="4" borderId="40" xfId="1" applyFont="1" applyFill="1" applyBorder="1" applyAlignment="1" applyProtection="1">
      <alignment horizontal="center" vertical="center" shrinkToFit="1"/>
      <protection locked="0"/>
    </xf>
    <xf numFmtId="0" fontId="19" fillId="4" borderId="44" xfId="1" applyFont="1" applyFill="1" applyBorder="1" applyAlignment="1" applyProtection="1">
      <alignment horizontal="center" vertical="center" shrinkToFit="1"/>
      <protection locked="0"/>
    </xf>
    <xf numFmtId="0" fontId="19" fillId="4" borderId="68" xfId="1" applyFont="1" applyFill="1" applyBorder="1" applyAlignment="1" applyProtection="1">
      <alignment horizontal="center" vertical="center" shrinkToFit="1"/>
      <protection locked="0"/>
    </xf>
    <xf numFmtId="0" fontId="19" fillId="4" borderId="43" xfId="1" applyFont="1" applyFill="1" applyBorder="1" applyAlignment="1" applyProtection="1">
      <alignment horizontal="center" vertical="center" shrinkToFit="1"/>
      <protection locked="0"/>
    </xf>
    <xf numFmtId="0" fontId="9" fillId="4" borderId="66" xfId="0" applyFont="1" applyFill="1" applyBorder="1" applyAlignment="1">
      <alignment horizontal="center" vertical="center" shrinkToFit="1"/>
    </xf>
    <xf numFmtId="0" fontId="9" fillId="4" borderId="39" xfId="0" applyFont="1" applyFill="1" applyBorder="1" applyAlignment="1" applyProtection="1">
      <alignment horizontal="center" vertical="center" shrinkToFit="1"/>
      <protection locked="0"/>
    </xf>
    <xf numFmtId="0" fontId="9" fillId="4" borderId="41" xfId="0" applyFont="1" applyFill="1" applyBorder="1" applyAlignment="1">
      <alignment horizontal="center" vertical="center" shrinkToFit="1"/>
    </xf>
    <xf numFmtId="0" fontId="9" fillId="4" borderId="21" xfId="0" applyFont="1" applyFill="1" applyBorder="1" applyAlignment="1" applyProtection="1">
      <alignment horizontal="center" vertical="center" shrinkToFit="1"/>
      <protection locked="0"/>
    </xf>
    <xf numFmtId="0" fontId="9" fillId="4" borderId="0" xfId="0" applyFont="1" applyFill="1" applyAlignment="1" applyProtection="1">
      <alignment horizontal="center" vertical="center" shrinkToFit="1"/>
      <protection locked="0"/>
    </xf>
    <xf numFmtId="0" fontId="9" fillId="4" borderId="2" xfId="0" applyFont="1" applyFill="1" applyBorder="1" applyAlignment="1" applyProtection="1">
      <alignment horizontal="center" vertical="center" shrinkToFit="1"/>
      <protection locked="0"/>
    </xf>
    <xf numFmtId="20" fontId="9" fillId="4" borderId="21" xfId="0" applyNumberFormat="1" applyFont="1" applyFill="1" applyBorder="1" applyAlignment="1" applyProtection="1">
      <alignment horizontal="center" vertical="center" shrinkToFit="1"/>
      <protection locked="0"/>
    </xf>
    <xf numFmtId="0" fontId="9" fillId="4" borderId="72" xfId="0" applyFont="1" applyFill="1" applyBorder="1" applyAlignment="1">
      <alignment horizontal="center" vertical="center" shrinkToFit="1"/>
    </xf>
    <xf numFmtId="0" fontId="9" fillId="4" borderId="84" xfId="0" applyFont="1" applyFill="1" applyBorder="1" applyAlignment="1">
      <alignment horizontal="right" vertical="center" shrinkToFit="1"/>
    </xf>
    <xf numFmtId="0" fontId="9" fillId="4" borderId="30" xfId="0" applyFont="1" applyFill="1" applyBorder="1" applyAlignment="1">
      <alignment horizontal="right" vertical="center" shrinkToFit="1"/>
    </xf>
    <xf numFmtId="0" fontId="9" fillId="4" borderId="85" xfId="0" applyFont="1" applyFill="1" applyBorder="1" applyAlignment="1">
      <alignment horizontal="center" vertical="center" shrinkToFit="1"/>
    </xf>
    <xf numFmtId="0" fontId="9" fillId="4" borderId="0" xfId="0" applyFont="1" applyFill="1" applyAlignment="1" applyProtection="1">
      <alignment horizontal="center" vertical="center" shrinkToFit="1"/>
      <protection locked="0"/>
    </xf>
    <xf numFmtId="0" fontId="9" fillId="4" borderId="36" xfId="0" applyFont="1" applyFill="1" applyBorder="1" applyAlignment="1">
      <alignment horizontal="center" vertical="center" shrinkToFit="1"/>
    </xf>
    <xf numFmtId="0" fontId="9" fillId="6" borderId="42" xfId="0" applyFont="1" applyFill="1" applyBorder="1" applyAlignment="1" applyProtection="1">
      <alignment horizontal="center" vertical="center" shrinkToFit="1"/>
      <protection locked="0"/>
    </xf>
    <xf numFmtId="0" fontId="9" fillId="4" borderId="42" xfId="0" applyFont="1" applyFill="1" applyBorder="1" applyAlignment="1" applyProtection="1">
      <alignment horizontal="center" vertical="center" shrinkToFit="1"/>
      <protection locked="0"/>
    </xf>
    <xf numFmtId="0" fontId="9" fillId="4" borderId="78" xfId="0" applyFont="1" applyFill="1" applyBorder="1" applyAlignment="1">
      <alignment horizontal="center" vertical="center" shrinkToFit="1"/>
    </xf>
    <xf numFmtId="0" fontId="9" fillId="4" borderId="19" xfId="0" applyFont="1" applyFill="1" applyBorder="1" applyAlignment="1" applyProtection="1">
      <alignment horizontal="center" vertical="center" shrinkToFit="1"/>
      <protection locked="0"/>
    </xf>
    <xf numFmtId="0" fontId="9" fillId="4" borderId="26" xfId="0" applyFont="1" applyFill="1" applyBorder="1" applyAlignment="1">
      <alignment horizontal="center" vertical="center" shrinkToFit="1"/>
    </xf>
    <xf numFmtId="0" fontId="9" fillId="4" borderId="22" xfId="0" applyFont="1" applyFill="1" applyBorder="1" applyAlignment="1" applyProtection="1">
      <alignment horizontal="center" vertical="center" shrinkToFit="1"/>
      <protection locked="0"/>
    </xf>
    <xf numFmtId="0" fontId="9" fillId="4" borderId="7" xfId="0" applyFont="1" applyFill="1" applyBorder="1" applyAlignment="1" applyProtection="1">
      <alignment horizontal="center" vertical="center" shrinkToFit="1"/>
      <protection locked="0"/>
    </xf>
    <xf numFmtId="0" fontId="9" fillId="4" borderId="23" xfId="0" applyFont="1" applyFill="1" applyBorder="1" applyAlignment="1" applyProtection="1">
      <alignment horizontal="center" vertical="center" shrinkToFit="1"/>
      <protection locked="0"/>
    </xf>
    <xf numFmtId="0" fontId="9" fillId="4" borderId="7" xfId="0" applyFont="1" applyFill="1" applyBorder="1" applyAlignment="1" applyProtection="1">
      <alignment horizontal="center" vertical="center" shrinkToFit="1"/>
      <protection locked="0"/>
    </xf>
    <xf numFmtId="0" fontId="9" fillId="4" borderId="68" xfId="0" applyFont="1" applyFill="1" applyBorder="1" applyAlignment="1">
      <alignment horizontal="center" vertical="center" shrinkToFit="1"/>
    </xf>
    <xf numFmtId="0" fontId="9" fillId="4" borderId="74" xfId="0" applyFont="1" applyFill="1" applyBorder="1" applyAlignment="1">
      <alignment horizontal="right" vertical="center" shrinkToFit="1"/>
    </xf>
    <xf numFmtId="0" fontId="9" fillId="4" borderId="11" xfId="0" applyFont="1" applyFill="1" applyBorder="1" applyAlignment="1">
      <alignment horizontal="right" vertical="center" shrinkToFit="1"/>
    </xf>
    <xf numFmtId="0" fontId="9" fillId="4" borderId="29" xfId="0" applyFont="1" applyFill="1" applyBorder="1" applyAlignment="1" applyProtection="1">
      <alignment horizontal="center" vertical="center" shrinkToFit="1"/>
      <protection locked="0"/>
    </xf>
    <xf numFmtId="0" fontId="9" fillId="4" borderId="81" xfId="0" applyFont="1" applyFill="1" applyBorder="1" applyAlignment="1">
      <alignment horizontal="center" vertical="center" shrinkToFit="1"/>
    </xf>
    <xf numFmtId="20" fontId="9" fillId="4" borderId="20" xfId="0" applyNumberFormat="1" applyFont="1" applyFill="1" applyBorder="1" applyAlignment="1" applyProtection="1">
      <alignment horizontal="center" vertical="center" shrinkToFit="1"/>
      <protection locked="0"/>
    </xf>
    <xf numFmtId="0" fontId="9" fillId="4" borderId="9" xfId="0" applyFont="1" applyFill="1" applyBorder="1" applyAlignment="1" applyProtection="1">
      <alignment horizontal="center" vertical="center" shrinkToFit="1"/>
      <protection locked="0"/>
    </xf>
    <xf numFmtId="0" fontId="9" fillId="4" borderId="70" xfId="0" applyFont="1" applyFill="1" applyBorder="1" applyAlignment="1">
      <alignment horizontal="center" vertical="center" shrinkToFit="1"/>
    </xf>
    <xf numFmtId="0" fontId="9" fillId="4" borderId="37" xfId="0" applyFont="1" applyFill="1" applyBorder="1" applyAlignment="1" applyProtection="1">
      <alignment horizontal="center" vertical="center" shrinkToFit="1"/>
      <protection locked="0"/>
    </xf>
    <xf numFmtId="0" fontId="9" fillId="4" borderId="35" xfId="0" applyFont="1" applyFill="1" applyBorder="1" applyAlignment="1">
      <alignment horizontal="center" vertical="center" shrinkToFit="1"/>
    </xf>
    <xf numFmtId="0" fontId="9" fillId="4" borderId="42" xfId="0" applyFont="1" applyFill="1" applyBorder="1" applyAlignment="1">
      <alignment horizontal="right" vertical="center" shrinkToFit="1"/>
    </xf>
    <xf numFmtId="0" fontId="9" fillId="4" borderId="5" xfId="0" applyFont="1" applyFill="1" applyBorder="1" applyAlignment="1">
      <alignment horizontal="right" vertical="center" shrinkToFit="1"/>
    </xf>
    <xf numFmtId="0" fontId="9" fillId="6" borderId="7" xfId="0" applyFont="1" applyFill="1" applyBorder="1" applyAlignment="1" applyProtection="1">
      <alignment horizontal="center" vertical="center" shrinkToFit="1"/>
      <protection locked="0"/>
    </xf>
    <xf numFmtId="0" fontId="9" fillId="6" borderId="19" xfId="0" applyFont="1" applyFill="1" applyBorder="1" applyAlignment="1" applyProtection="1">
      <alignment horizontal="center" vertical="center" shrinkToFit="1"/>
      <protection locked="0"/>
    </xf>
    <xf numFmtId="0" fontId="9" fillId="4" borderId="131" xfId="0" applyFont="1" applyFill="1" applyBorder="1" applyAlignment="1">
      <alignment horizontal="center" vertical="center" shrinkToFit="1"/>
    </xf>
    <xf numFmtId="0" fontId="9" fillId="0" borderId="32" xfId="0" applyFont="1" applyBorder="1" applyAlignment="1">
      <alignment vertical="center" shrinkToFit="1"/>
    </xf>
    <xf numFmtId="0" fontId="9" fillId="4" borderId="65" xfId="0" applyFont="1" applyFill="1" applyBorder="1" applyAlignment="1">
      <alignment horizontal="center" vertical="center" shrinkToFit="1"/>
    </xf>
    <xf numFmtId="0" fontId="9" fillId="4" borderId="33" xfId="0" applyFont="1" applyFill="1" applyBorder="1" applyAlignment="1">
      <alignment horizontal="center" vertical="center" shrinkToFit="1"/>
    </xf>
    <xf numFmtId="0" fontId="9" fillId="4" borderId="18" xfId="0" applyFont="1" applyFill="1" applyBorder="1" applyAlignment="1">
      <alignment horizontal="center" vertical="center" shrinkToFit="1"/>
    </xf>
    <xf numFmtId="0" fontId="9" fillId="4" borderId="19" xfId="0" applyFont="1" applyFill="1" applyBorder="1" applyAlignment="1">
      <alignment horizontal="center" vertical="center" shrinkToFit="1"/>
    </xf>
    <xf numFmtId="0" fontId="9" fillId="4" borderId="11" xfId="0" applyFont="1" applyFill="1" applyBorder="1" applyAlignment="1">
      <alignment horizontal="center" vertical="center" shrinkToFit="1"/>
    </xf>
    <xf numFmtId="0" fontId="51" fillId="8" borderId="0" xfId="0" applyFont="1" applyFill="1" applyAlignment="1">
      <alignment horizontal="left" shrinkToFit="1"/>
    </xf>
    <xf numFmtId="0" fontId="9" fillId="8" borderId="8" xfId="0" applyFont="1" applyFill="1" applyBorder="1" applyAlignment="1" applyProtection="1">
      <alignment horizontal="center" vertical="center" shrinkToFit="1"/>
      <protection locked="0"/>
    </xf>
    <xf numFmtId="0" fontId="9" fillId="8" borderId="10" xfId="0" applyFont="1" applyFill="1" applyBorder="1" applyAlignment="1" applyProtection="1">
      <alignment horizontal="center" vertical="center" shrinkToFit="1"/>
      <protection locked="0"/>
    </xf>
    <xf numFmtId="0" fontId="9" fillId="8" borderId="9" xfId="0" applyFont="1" applyFill="1" applyBorder="1" applyAlignment="1">
      <alignment horizontal="center" vertical="center" shrinkToFit="1"/>
    </xf>
    <xf numFmtId="0" fontId="9" fillId="8" borderId="9" xfId="0" applyFont="1" applyFill="1" applyBorder="1" applyAlignment="1">
      <alignment horizontal="center" vertical="center" shrinkToFit="1"/>
    </xf>
    <xf numFmtId="0" fontId="9" fillId="8" borderId="10" xfId="0" applyFont="1" applyFill="1" applyBorder="1" applyAlignment="1">
      <alignment horizontal="center" vertical="center" shrinkToFit="1"/>
    </xf>
    <xf numFmtId="0" fontId="9" fillId="8" borderId="0" xfId="0" applyFont="1" applyFill="1" applyAlignment="1">
      <alignment vertical="center" shrinkToFit="1"/>
    </xf>
    <xf numFmtId="0" fontId="9" fillId="8" borderId="118" xfId="0" applyFont="1" applyFill="1" applyBorder="1" applyAlignment="1">
      <alignment horizontal="center" vertical="center" shrinkToFit="1"/>
    </xf>
    <xf numFmtId="0" fontId="9" fillId="8" borderId="117" xfId="0" applyFont="1" applyFill="1" applyBorder="1" applyAlignment="1">
      <alignment horizontal="center" vertical="center" shrinkToFit="1"/>
    </xf>
    <xf numFmtId="0" fontId="9" fillId="8" borderId="0" xfId="0" applyFont="1" applyFill="1" applyAlignment="1">
      <alignment shrinkToFit="1"/>
    </xf>
    <xf numFmtId="0" fontId="9" fillId="8" borderId="1" xfId="0" applyFont="1" applyFill="1" applyBorder="1" applyAlignment="1" applyProtection="1">
      <alignment horizontal="center" vertical="center" shrinkToFit="1"/>
      <protection locked="0"/>
    </xf>
    <xf numFmtId="0" fontId="9" fillId="8" borderId="2" xfId="0" applyFont="1" applyFill="1" applyBorder="1" applyAlignment="1" applyProtection="1">
      <alignment horizontal="center" vertical="center" shrinkToFit="1"/>
      <protection locked="0"/>
    </xf>
    <xf numFmtId="0" fontId="9" fillId="8" borderId="73" xfId="0" applyFont="1" applyFill="1" applyBorder="1" applyAlignment="1" applyProtection="1">
      <alignment horizontal="center" vertical="center" shrinkToFit="1"/>
      <protection locked="0"/>
    </xf>
    <xf numFmtId="0" fontId="9" fillId="8" borderId="84" xfId="0" applyFont="1" applyFill="1" applyBorder="1" applyAlignment="1" applyProtection="1">
      <alignment horizontal="center" vertical="center" shrinkToFit="1"/>
      <protection locked="0"/>
    </xf>
    <xf numFmtId="0" fontId="9" fillId="8" borderId="81" xfId="0" applyFont="1" applyFill="1" applyBorder="1" applyAlignment="1">
      <alignment horizontal="center" vertical="center" shrinkToFit="1"/>
    </xf>
    <xf numFmtId="0" fontId="9" fillId="8" borderId="84" xfId="0" applyFont="1" applyFill="1" applyBorder="1" applyAlignment="1">
      <alignment horizontal="center" vertical="center" shrinkToFit="1"/>
    </xf>
    <xf numFmtId="0" fontId="9" fillId="8" borderId="30" xfId="0" applyFont="1" applyFill="1" applyBorder="1" applyAlignment="1">
      <alignment horizontal="center" vertical="center" shrinkToFit="1"/>
    </xf>
    <xf numFmtId="0" fontId="9" fillId="8" borderId="0" xfId="0" applyFont="1" applyFill="1" applyAlignment="1">
      <alignment horizontal="center" vertical="center" shrinkToFit="1"/>
    </xf>
    <xf numFmtId="0" fontId="9" fillId="8" borderId="70" xfId="0" applyFont="1" applyFill="1" applyBorder="1" applyAlignment="1" applyProtection="1">
      <alignment horizontal="center" vertical="center" shrinkToFit="1"/>
      <protection locked="0"/>
    </xf>
    <xf numFmtId="0" fontId="9" fillId="8" borderId="42" xfId="0" applyFont="1" applyFill="1" applyBorder="1" applyAlignment="1" applyProtection="1">
      <alignment horizontal="center" vertical="center" shrinkToFit="1"/>
      <protection locked="0"/>
    </xf>
    <xf numFmtId="0" fontId="9" fillId="8" borderId="36" xfId="0" applyFont="1" applyFill="1" applyBorder="1" applyAlignment="1">
      <alignment horizontal="center" vertical="center" shrinkToFit="1"/>
    </xf>
    <xf numFmtId="0" fontId="9" fillId="8" borderId="42" xfId="0" applyFont="1" applyFill="1" applyBorder="1" applyAlignment="1">
      <alignment horizontal="center" vertical="center" shrinkToFit="1"/>
    </xf>
    <xf numFmtId="0" fontId="9" fillId="8" borderId="5" xfId="0" applyFont="1" applyFill="1" applyBorder="1" applyAlignment="1">
      <alignment horizontal="center" vertical="center" shrinkToFit="1"/>
    </xf>
    <xf numFmtId="0" fontId="9" fillId="8" borderId="76" xfId="0" applyFont="1" applyFill="1" applyBorder="1" applyAlignment="1" applyProtection="1">
      <alignment horizontal="center" vertical="center" shrinkToFit="1"/>
      <protection locked="0"/>
    </xf>
    <xf numFmtId="0" fontId="9" fillId="8" borderId="6" xfId="0" applyFont="1" applyFill="1" applyBorder="1" applyAlignment="1" applyProtection="1">
      <alignment horizontal="center" vertical="center" shrinkToFit="1"/>
      <protection locked="0"/>
    </xf>
    <xf numFmtId="0" fontId="9" fillId="8" borderId="18" xfId="0" applyFont="1" applyFill="1" applyBorder="1" applyAlignment="1">
      <alignment horizontal="right" vertical="center" shrinkToFit="1"/>
    </xf>
    <xf numFmtId="0" fontId="9" fillId="8" borderId="19" xfId="0" applyFont="1" applyFill="1" applyBorder="1" applyAlignment="1">
      <alignment horizontal="right" vertical="center" shrinkToFit="1"/>
    </xf>
    <xf numFmtId="0" fontId="51" fillId="8" borderId="74" xfId="0" applyFont="1" applyFill="1" applyBorder="1" applyAlignment="1">
      <alignment horizontal="center" vertical="center" shrinkToFit="1"/>
    </xf>
    <xf numFmtId="0" fontId="9" fillId="8" borderId="11" xfId="0" applyFont="1" applyFill="1" applyBorder="1" applyAlignment="1">
      <alignment horizontal="center" vertical="center" shrinkToFit="1"/>
    </xf>
    <xf numFmtId="0" fontId="51" fillId="8" borderId="0" xfId="0" applyFont="1" applyFill="1" applyAlignment="1">
      <alignment horizontal="left" vertical="center" shrinkToFit="1"/>
    </xf>
    <xf numFmtId="0" fontId="9" fillId="8" borderId="9" xfId="0" applyFont="1" applyFill="1" applyBorder="1" applyAlignment="1">
      <alignment horizontal="center" shrinkToFit="1"/>
    </xf>
    <xf numFmtId="0" fontId="9" fillId="8" borderId="0" xfId="0" applyFont="1" applyFill="1" applyAlignment="1">
      <alignment horizontal="center" shrinkToFit="1"/>
    </xf>
    <xf numFmtId="0" fontId="9" fillId="8" borderId="7" xfId="0" applyFont="1" applyFill="1" applyBorder="1" applyAlignment="1">
      <alignment horizontal="center" vertical="top" shrinkToFit="1"/>
    </xf>
    <xf numFmtId="0" fontId="9" fillId="8" borderId="120" xfId="0" applyFont="1" applyFill="1" applyBorder="1" applyAlignment="1">
      <alignment horizontal="center" vertical="center" shrinkToFit="1"/>
    </xf>
    <xf numFmtId="0" fontId="9" fillId="8" borderId="119" xfId="0" applyFont="1" applyFill="1" applyBorder="1" applyAlignment="1">
      <alignment horizontal="center" vertical="center" shrinkToFit="1"/>
    </xf>
    <xf numFmtId="0" fontId="9" fillId="8" borderId="121" xfId="0" applyFont="1" applyFill="1" applyBorder="1" applyAlignment="1">
      <alignment horizontal="center" vertical="center" shrinkToFit="1"/>
    </xf>
    <xf numFmtId="0" fontId="9" fillId="8" borderId="117" xfId="0" applyFont="1" applyFill="1" applyBorder="1" applyAlignment="1">
      <alignment shrinkToFit="1"/>
    </xf>
    <xf numFmtId="0" fontId="9" fillId="8" borderId="76" xfId="0" applyFont="1" applyFill="1" applyBorder="1" applyAlignment="1">
      <alignment horizontal="center" vertical="center" shrinkToFit="1"/>
    </xf>
    <xf numFmtId="0" fontId="9" fillId="8" borderId="6" xfId="0" applyFont="1" applyFill="1" applyBorder="1" applyAlignment="1">
      <alignment horizontal="center" vertical="center" shrinkToFit="1"/>
    </xf>
    <xf numFmtId="0" fontId="9" fillId="8" borderId="39" xfId="0" applyFont="1" applyFill="1" applyBorder="1" applyAlignment="1">
      <alignment horizontal="center" vertical="center" shrinkToFit="1"/>
    </xf>
    <xf numFmtId="0" fontId="9" fillId="8" borderId="41" xfId="0" applyFont="1" applyFill="1" applyBorder="1" applyAlignment="1">
      <alignment horizontal="center" vertical="center" shrinkToFit="1"/>
    </xf>
    <xf numFmtId="0" fontId="9" fillId="8" borderId="40" xfId="0" applyFont="1" applyFill="1" applyBorder="1" applyAlignment="1" applyProtection="1">
      <alignment horizontal="center" vertical="center" shrinkToFit="1"/>
      <protection locked="0"/>
    </xf>
    <xf numFmtId="0" fontId="9" fillId="8" borderId="39" xfId="0" applyFont="1" applyFill="1" applyBorder="1" applyAlignment="1" applyProtection="1">
      <alignment horizontal="center" vertical="center" shrinkToFit="1"/>
      <protection locked="0"/>
    </xf>
    <xf numFmtId="0" fontId="9" fillId="8" borderId="41" xfId="0" applyFont="1" applyFill="1" applyBorder="1" applyAlignment="1" applyProtection="1">
      <alignment horizontal="center" vertical="center" shrinkToFit="1"/>
      <protection locked="0"/>
    </xf>
    <xf numFmtId="0" fontId="9" fillId="8" borderId="65" xfId="0" applyFont="1" applyFill="1" applyBorder="1" applyAlignment="1" applyProtection="1">
      <alignment horizontal="center" vertical="center" shrinkToFit="1"/>
      <protection locked="0"/>
    </xf>
    <xf numFmtId="6" fontId="9" fillId="8" borderId="40" xfId="0" applyNumberFormat="1" applyFont="1" applyFill="1" applyBorder="1" applyAlignment="1">
      <alignment horizontal="center" vertical="center" shrinkToFit="1"/>
    </xf>
    <xf numFmtId="0" fontId="9" fillId="8" borderId="40" xfId="0" applyFont="1" applyFill="1" applyBorder="1" applyAlignment="1" applyProtection="1">
      <alignment horizontal="center" vertical="top" shrinkToFit="1"/>
      <protection locked="0"/>
    </xf>
    <xf numFmtId="0" fontId="9" fillId="8" borderId="41" xfId="0" applyFont="1" applyFill="1" applyBorder="1" applyAlignment="1" applyProtection="1">
      <alignment horizontal="center" vertical="top" shrinkToFit="1"/>
      <protection locked="0"/>
    </xf>
    <xf numFmtId="0" fontId="9" fillId="8" borderId="84" xfId="0" applyFont="1" applyFill="1" applyBorder="1" applyAlignment="1">
      <alignment horizontal="right" vertical="center" shrinkToFit="1"/>
    </xf>
    <xf numFmtId="0" fontId="9" fillId="8" borderId="30" xfId="0" applyFont="1" applyFill="1" applyBorder="1" applyAlignment="1">
      <alignment horizontal="right" vertical="center" shrinkToFit="1"/>
    </xf>
    <xf numFmtId="0" fontId="9" fillId="8" borderId="38" xfId="0" applyFont="1" applyFill="1" applyBorder="1" applyAlignment="1">
      <alignment horizontal="center" vertical="center" shrinkToFit="1"/>
    </xf>
    <xf numFmtId="0" fontId="9" fillId="8" borderId="5" xfId="0" applyFont="1" applyFill="1" applyBorder="1" applyAlignment="1">
      <alignment horizontal="center" vertical="center" shrinkToFit="1"/>
    </xf>
    <xf numFmtId="0" fontId="9" fillId="8" borderId="37" xfId="0" applyFont="1" applyFill="1" applyBorder="1" applyAlignment="1">
      <alignment horizontal="center" vertical="center" shrinkToFit="1"/>
    </xf>
    <xf numFmtId="0" fontId="9" fillId="8" borderId="36" xfId="0" applyFont="1" applyFill="1" applyBorder="1" applyAlignment="1">
      <alignment horizontal="center" vertical="center" shrinkToFit="1"/>
    </xf>
    <xf numFmtId="0" fontId="9" fillId="8" borderId="42" xfId="0" applyFont="1" applyFill="1" applyBorder="1" applyAlignment="1" applyProtection="1">
      <alignment horizontal="center" vertical="center" shrinkToFit="1"/>
      <protection locked="0"/>
    </xf>
    <xf numFmtId="0" fontId="9" fillId="8" borderId="37" xfId="0" applyFont="1" applyFill="1" applyBorder="1" applyAlignment="1" applyProtection="1">
      <alignment horizontal="center" vertical="center" shrinkToFit="1"/>
      <protection locked="0"/>
    </xf>
    <xf numFmtId="0" fontId="9" fillId="8" borderId="36" xfId="0" applyFont="1" applyFill="1" applyBorder="1" applyAlignment="1" applyProtection="1">
      <alignment horizontal="center" vertical="center" shrinkToFit="1"/>
      <protection locked="0"/>
    </xf>
    <xf numFmtId="0" fontId="9" fillId="8" borderId="35" xfId="0" applyFont="1" applyFill="1" applyBorder="1" applyAlignment="1" applyProtection="1">
      <alignment horizontal="center" vertical="center" shrinkToFit="1"/>
      <protection locked="0"/>
    </xf>
    <xf numFmtId="6" fontId="9" fillId="8" borderId="42" xfId="0" applyNumberFormat="1" applyFont="1" applyFill="1" applyBorder="1" applyAlignment="1">
      <alignment horizontal="center" vertical="center" shrinkToFit="1"/>
    </xf>
    <xf numFmtId="0" fontId="9" fillId="8" borderId="42" xfId="0" applyFont="1" applyFill="1" applyBorder="1" applyAlignment="1" applyProtection="1">
      <alignment horizontal="center" vertical="top" shrinkToFit="1"/>
      <protection locked="0"/>
    </xf>
    <xf numFmtId="0" fontId="9" fillId="8" borderId="36" xfId="0" applyFont="1" applyFill="1" applyBorder="1" applyAlignment="1" applyProtection="1">
      <alignment horizontal="center" vertical="top" shrinkToFit="1"/>
      <protection locked="0"/>
    </xf>
    <xf numFmtId="0" fontId="9" fillId="8" borderId="42" xfId="0" applyFont="1" applyFill="1" applyBorder="1" applyAlignment="1">
      <alignment horizontal="right" vertical="center" shrinkToFit="1"/>
    </xf>
    <xf numFmtId="0" fontId="9" fillId="8" borderId="5" xfId="0" applyFont="1" applyFill="1" applyBorder="1" applyAlignment="1">
      <alignment horizontal="right" vertical="center" shrinkToFit="1"/>
    </xf>
    <xf numFmtId="0" fontId="9" fillId="8" borderId="77" xfId="0" applyFont="1" applyFill="1" applyBorder="1" applyAlignment="1">
      <alignment horizontal="center" vertical="center" shrinkToFit="1"/>
    </xf>
    <xf numFmtId="0" fontId="9" fillId="8" borderId="3" xfId="0" applyFont="1" applyFill="1" applyBorder="1" applyAlignment="1">
      <alignment horizontal="center" vertical="center" shrinkToFit="1"/>
    </xf>
    <xf numFmtId="0" fontId="9" fillId="8" borderId="4" xfId="0" applyFont="1" applyFill="1" applyBorder="1" applyAlignment="1">
      <alignment horizontal="center" vertical="center" shrinkToFit="1"/>
    </xf>
    <xf numFmtId="0" fontId="9" fillId="8" borderId="44" xfId="0" applyFont="1" applyFill="1" applyBorder="1" applyAlignment="1">
      <alignment horizontal="center" vertical="center" shrinkToFit="1"/>
    </xf>
    <xf numFmtId="0" fontId="9" fillId="8" borderId="43" xfId="0" applyFont="1" applyFill="1" applyBorder="1" applyAlignment="1" applyProtection="1">
      <alignment horizontal="center" vertical="center" shrinkToFit="1"/>
      <protection locked="0"/>
    </xf>
    <xf numFmtId="0" fontId="9" fillId="8" borderId="4" xfId="0" applyFont="1" applyFill="1" applyBorder="1" applyAlignment="1" applyProtection="1">
      <alignment horizontal="center" vertical="center" shrinkToFit="1"/>
      <protection locked="0"/>
    </xf>
    <xf numFmtId="0" fontId="9" fillId="8" borderId="44" xfId="0" applyFont="1" applyFill="1" applyBorder="1" applyAlignment="1" applyProtection="1">
      <alignment horizontal="center" vertical="center" shrinkToFit="1"/>
      <protection locked="0"/>
    </xf>
    <xf numFmtId="0" fontId="9" fillId="8" borderId="68" xfId="0" applyFont="1" applyFill="1" applyBorder="1" applyAlignment="1" applyProtection="1">
      <alignment horizontal="center" vertical="center" shrinkToFit="1"/>
      <protection locked="0"/>
    </xf>
    <xf numFmtId="6" fontId="9" fillId="8" borderId="43" xfId="0" applyNumberFormat="1" applyFont="1" applyFill="1" applyBorder="1" applyAlignment="1">
      <alignment horizontal="center" vertical="center" shrinkToFit="1"/>
    </xf>
    <xf numFmtId="0" fontId="9" fillId="8" borderId="43" xfId="0" applyFont="1" applyFill="1" applyBorder="1" applyAlignment="1" applyProtection="1">
      <alignment horizontal="center" vertical="top" shrinkToFit="1"/>
      <protection locked="0"/>
    </xf>
    <xf numFmtId="0" fontId="9" fillId="8" borderId="44" xfId="0" applyFont="1" applyFill="1" applyBorder="1" applyAlignment="1" applyProtection="1">
      <alignment horizontal="center" vertical="top" shrinkToFit="1"/>
      <protection locked="0"/>
    </xf>
    <xf numFmtId="0" fontId="9" fillId="8" borderId="74" xfId="3" applyNumberFormat="1" applyFont="1" applyFill="1" applyBorder="1" applyAlignment="1">
      <alignment horizontal="right" vertical="center" shrinkToFit="1"/>
    </xf>
    <xf numFmtId="0" fontId="9" fillId="8" borderId="11" xfId="3" applyNumberFormat="1" applyFont="1" applyFill="1" applyBorder="1" applyAlignment="1">
      <alignment horizontal="right" vertical="center" shrinkToFit="1"/>
    </xf>
    <xf numFmtId="0" fontId="9" fillId="8" borderId="8" xfId="0" applyFont="1" applyFill="1" applyBorder="1" applyAlignment="1">
      <alignment horizontal="center" vertical="center" shrinkToFit="1"/>
    </xf>
    <xf numFmtId="0" fontId="9" fillId="8" borderId="28" xfId="0" applyFont="1" applyFill="1" applyBorder="1" applyAlignment="1">
      <alignment horizontal="center" vertical="center" shrinkToFit="1"/>
    </xf>
    <xf numFmtId="0" fontId="9" fillId="8" borderId="29" xfId="0" applyFont="1" applyFill="1" applyBorder="1" applyAlignment="1">
      <alignment horizontal="center" vertical="center" shrinkToFit="1"/>
    </xf>
    <xf numFmtId="0" fontId="9" fillId="8" borderId="81" xfId="0" applyFont="1" applyFill="1" applyBorder="1" applyAlignment="1">
      <alignment horizontal="center" vertical="center" shrinkToFit="1"/>
    </xf>
    <xf numFmtId="0" fontId="9" fillId="8" borderId="84" xfId="0" applyFont="1" applyFill="1" applyBorder="1" applyAlignment="1" applyProtection="1">
      <alignment horizontal="center" vertical="center" shrinkToFit="1"/>
      <protection locked="0"/>
    </xf>
    <xf numFmtId="0" fontId="9" fillId="8" borderId="29" xfId="0" applyFont="1" applyFill="1" applyBorder="1" applyAlignment="1" applyProtection="1">
      <alignment horizontal="center" vertical="center" shrinkToFit="1"/>
      <protection locked="0"/>
    </xf>
    <xf numFmtId="0" fontId="9" fillId="8" borderId="81" xfId="0" applyFont="1" applyFill="1" applyBorder="1" applyAlignment="1" applyProtection="1">
      <alignment horizontal="center" vertical="center" shrinkToFit="1"/>
      <protection locked="0"/>
    </xf>
    <xf numFmtId="0" fontId="9" fillId="8" borderId="116" xfId="0" applyFont="1" applyFill="1" applyBorder="1" applyAlignment="1">
      <alignment horizontal="center" vertical="center" shrinkToFit="1"/>
    </xf>
    <xf numFmtId="6" fontId="9" fillId="8" borderId="84" xfId="0" applyNumberFormat="1" applyFont="1" applyFill="1" applyBorder="1" applyAlignment="1">
      <alignment horizontal="center" vertical="center" shrinkToFit="1"/>
    </xf>
    <xf numFmtId="6" fontId="9" fillId="8" borderId="29" xfId="0" applyNumberFormat="1" applyFont="1" applyFill="1" applyBorder="1" applyAlignment="1">
      <alignment horizontal="center" vertical="center" shrinkToFit="1"/>
    </xf>
    <xf numFmtId="6" fontId="9" fillId="8" borderId="81" xfId="0" applyNumberFormat="1" applyFont="1" applyFill="1" applyBorder="1" applyAlignment="1">
      <alignment horizontal="center" vertical="center" shrinkToFit="1"/>
    </xf>
    <xf numFmtId="0" fontId="9" fillId="8" borderId="84" xfId="0" applyFont="1" applyFill="1" applyBorder="1" applyAlignment="1" applyProtection="1">
      <alignment horizontal="center" vertical="top" shrinkToFit="1"/>
      <protection locked="0"/>
    </xf>
    <xf numFmtId="0" fontId="9" fillId="8" borderId="81" xfId="0" applyFont="1" applyFill="1" applyBorder="1" applyAlignment="1" applyProtection="1">
      <alignment horizontal="center" vertical="top" shrinkToFit="1"/>
      <protection locked="0"/>
    </xf>
    <xf numFmtId="0" fontId="9" fillId="8" borderId="1" xfId="0" applyFont="1" applyFill="1" applyBorder="1" applyAlignment="1">
      <alignment horizontal="center" vertical="center" shrinkToFit="1"/>
    </xf>
    <xf numFmtId="0" fontId="9" fillId="8" borderId="2" xfId="0" applyFont="1" applyFill="1" applyBorder="1" applyAlignment="1">
      <alignment horizontal="center" vertical="center" shrinkToFit="1"/>
    </xf>
    <xf numFmtId="0" fontId="9" fillId="8" borderId="38" xfId="0" applyFont="1" applyFill="1" applyBorder="1" applyAlignment="1">
      <alignment horizontal="left" vertical="center" shrinkToFit="1"/>
    </xf>
    <xf numFmtId="0" fontId="9" fillId="8" borderId="37" xfId="0" applyFont="1" applyFill="1" applyBorder="1" applyAlignment="1">
      <alignment horizontal="left" vertical="center" shrinkToFit="1"/>
    </xf>
    <xf numFmtId="0" fontId="9" fillId="8" borderId="36" xfId="0" applyFont="1" applyFill="1" applyBorder="1" applyAlignment="1">
      <alignment horizontal="left" vertical="center" shrinkToFit="1"/>
    </xf>
    <xf numFmtId="0" fontId="9" fillId="8" borderId="21" xfId="0" applyFont="1" applyFill="1" applyBorder="1" applyAlignment="1">
      <alignment horizontal="center" vertical="center" shrinkToFit="1"/>
    </xf>
    <xf numFmtId="0" fontId="9" fillId="8" borderId="0" xfId="0" applyFont="1" applyFill="1" applyAlignment="1">
      <alignment horizontal="center" vertical="center" shrinkToFit="1"/>
    </xf>
    <xf numFmtId="0" fontId="9" fillId="8" borderId="25" xfId="0" applyFont="1" applyFill="1" applyBorder="1" applyAlignment="1">
      <alignment horizontal="center" vertical="center" shrinkToFit="1"/>
    </xf>
    <xf numFmtId="6" fontId="9" fillId="8" borderId="37" xfId="0" applyNumberFormat="1" applyFont="1" applyFill="1" applyBorder="1" applyAlignment="1">
      <alignment horizontal="center" vertical="center" shrinkToFit="1"/>
    </xf>
    <xf numFmtId="6" fontId="9" fillId="8" borderId="36" xfId="0" applyNumberFormat="1" applyFont="1" applyFill="1" applyBorder="1" applyAlignment="1">
      <alignment horizontal="center" vertical="center" shrinkToFit="1"/>
    </xf>
    <xf numFmtId="0" fontId="9" fillId="8" borderId="18" xfId="0" applyFont="1" applyFill="1" applyBorder="1" applyAlignment="1">
      <alignment horizontal="center" vertical="center" shrinkToFit="1"/>
    </xf>
    <xf numFmtId="0" fontId="9" fillId="8" borderId="19" xfId="0" applyFont="1" applyFill="1" applyBorder="1" applyAlignment="1">
      <alignment horizontal="center" vertical="center" shrinkToFit="1"/>
    </xf>
    <xf numFmtId="0" fontId="9" fillId="8" borderId="33" xfId="0" applyFont="1" applyFill="1" applyBorder="1" applyAlignment="1">
      <alignment horizontal="center" vertical="center" shrinkToFit="1"/>
    </xf>
    <xf numFmtId="0" fontId="9" fillId="8" borderId="74" xfId="0" applyFont="1" applyFill="1" applyBorder="1" applyAlignment="1" applyProtection="1">
      <alignment horizontal="center" vertical="center" shrinkToFit="1"/>
      <protection locked="0"/>
    </xf>
    <xf numFmtId="0" fontId="9" fillId="8" borderId="19" xfId="0" applyFont="1" applyFill="1" applyBorder="1" applyAlignment="1" applyProtection="1">
      <alignment horizontal="center" vertical="center" shrinkToFit="1"/>
      <protection locked="0"/>
    </xf>
    <xf numFmtId="0" fontId="9" fillId="8" borderId="33" xfId="0" applyFont="1" applyFill="1" applyBorder="1" applyAlignment="1" applyProtection="1">
      <alignment horizontal="center" vertical="center" shrinkToFit="1"/>
      <protection locked="0"/>
    </xf>
    <xf numFmtId="0" fontId="9" fillId="8" borderId="132" xfId="0" applyFont="1" applyFill="1" applyBorder="1" applyAlignment="1">
      <alignment horizontal="center" vertical="center" shrinkToFit="1"/>
    </xf>
    <xf numFmtId="6" fontId="9" fillId="8" borderId="74" xfId="0" applyNumberFormat="1" applyFont="1" applyFill="1" applyBorder="1" applyAlignment="1">
      <alignment horizontal="center" vertical="center" shrinkToFit="1"/>
    </xf>
    <xf numFmtId="6" fontId="9" fillId="8" borderId="19" xfId="0" applyNumberFormat="1" applyFont="1" applyFill="1" applyBorder="1" applyAlignment="1">
      <alignment horizontal="center" vertical="center" shrinkToFit="1"/>
    </xf>
    <xf numFmtId="6" fontId="9" fillId="8" borderId="33" xfId="0" applyNumberFormat="1" applyFont="1" applyFill="1" applyBorder="1" applyAlignment="1">
      <alignment horizontal="center" vertical="center" shrinkToFit="1"/>
    </xf>
    <xf numFmtId="0" fontId="9" fillId="8" borderId="74" xfId="0" applyFont="1" applyFill="1" applyBorder="1" applyAlignment="1" applyProtection="1">
      <alignment horizontal="center" vertical="top" shrinkToFit="1"/>
      <protection locked="0"/>
    </xf>
    <xf numFmtId="0" fontId="9" fillId="8" borderId="33" xfId="0" applyFont="1" applyFill="1" applyBorder="1" applyAlignment="1" applyProtection="1">
      <alignment horizontal="center" vertical="top" shrinkToFit="1"/>
      <protection locked="0"/>
    </xf>
    <xf numFmtId="0" fontId="9" fillId="8" borderId="74" xfId="0" applyFont="1" applyFill="1" applyBorder="1" applyAlignment="1">
      <alignment horizontal="right" vertical="center" shrinkToFit="1"/>
    </xf>
    <xf numFmtId="0" fontId="9" fillId="8" borderId="11" xfId="0" applyFont="1" applyFill="1" applyBorder="1" applyAlignment="1">
      <alignment horizontal="right" vertical="center" shrinkToFit="1"/>
    </xf>
    <xf numFmtId="0" fontId="9" fillId="8" borderId="24" xfId="0" applyFont="1" applyFill="1" applyBorder="1" applyAlignment="1">
      <alignment horizontal="center" vertical="center" shrinkToFit="1"/>
    </xf>
    <xf numFmtId="0" fontId="9" fillId="8" borderId="20" xfId="0" applyFont="1" applyFill="1" applyBorder="1" applyAlignment="1">
      <alignment horizontal="center" vertical="center" shrinkToFit="1"/>
    </xf>
    <xf numFmtId="0" fontId="9" fillId="8" borderId="20" xfId="0" applyFont="1" applyFill="1" applyBorder="1" applyAlignment="1" applyProtection="1">
      <alignment horizontal="center" vertical="center" shrinkToFit="1"/>
      <protection locked="0"/>
    </xf>
    <xf numFmtId="0" fontId="9" fillId="8" borderId="24" xfId="0" applyFont="1" applyFill="1" applyBorder="1" applyAlignment="1" applyProtection="1">
      <alignment horizontal="center" vertical="center" shrinkToFit="1"/>
      <protection locked="0"/>
    </xf>
    <xf numFmtId="0" fontId="9" fillId="8" borderId="84" xfId="3" applyNumberFormat="1" applyFont="1" applyFill="1" applyBorder="1" applyAlignment="1">
      <alignment horizontal="right" vertical="center" shrinkToFit="1"/>
    </xf>
    <xf numFmtId="0" fontId="9" fillId="8" borderId="30" xfId="3" applyNumberFormat="1" applyFont="1" applyFill="1" applyBorder="1" applyAlignment="1">
      <alignment horizontal="right" vertical="center" shrinkToFit="1"/>
    </xf>
    <xf numFmtId="0" fontId="9" fillId="8" borderId="42" xfId="3" applyNumberFormat="1" applyFont="1" applyFill="1" applyBorder="1" applyAlignment="1">
      <alignment horizontal="right" vertical="center" shrinkToFit="1"/>
    </xf>
    <xf numFmtId="0" fontId="9" fillId="8" borderId="5" xfId="3" applyNumberFormat="1" applyFont="1" applyFill="1" applyBorder="1" applyAlignment="1">
      <alignment horizontal="right" vertical="center" shrinkToFit="1"/>
    </xf>
    <xf numFmtId="0" fontId="9" fillId="8" borderId="17" xfId="0" applyFont="1" applyFill="1" applyBorder="1" applyAlignment="1">
      <alignment horizontal="center" vertical="center" shrinkToFit="1"/>
    </xf>
    <xf numFmtId="0" fontId="9" fillId="8" borderId="23" xfId="0" applyFont="1" applyFill="1" applyBorder="1" applyAlignment="1">
      <alignment horizontal="center" vertical="center" shrinkToFit="1"/>
    </xf>
    <xf numFmtId="0" fontId="9" fillId="8" borderId="7" xfId="0" applyFont="1" applyFill="1" applyBorder="1" applyAlignment="1">
      <alignment horizontal="center" vertical="center" shrinkToFit="1"/>
    </xf>
    <xf numFmtId="0" fontId="9" fillId="8" borderId="26" xfId="0" applyFont="1" applyFill="1" applyBorder="1" applyAlignment="1">
      <alignment horizontal="center" vertical="center" shrinkToFit="1"/>
    </xf>
    <xf numFmtId="0" fontId="9" fillId="8" borderId="22" xfId="0" applyFont="1" applyFill="1" applyBorder="1" applyAlignment="1" applyProtection="1">
      <alignment horizontal="center" vertical="center" shrinkToFit="1"/>
      <protection locked="0"/>
    </xf>
    <xf numFmtId="0" fontId="9" fillId="8" borderId="7" xfId="0" applyFont="1" applyFill="1" applyBorder="1" applyAlignment="1" applyProtection="1">
      <alignment horizontal="center" vertical="center" shrinkToFit="1"/>
      <protection locked="0"/>
    </xf>
    <xf numFmtId="0" fontId="9" fillId="8" borderId="26" xfId="0" applyFont="1" applyFill="1" applyBorder="1" applyAlignment="1" applyProtection="1">
      <alignment horizontal="center" vertical="center" shrinkToFit="1"/>
      <protection locked="0"/>
    </xf>
    <xf numFmtId="0" fontId="9" fillId="8" borderId="22" xfId="0" applyFont="1" applyFill="1" applyBorder="1" applyAlignment="1">
      <alignment horizontal="center" vertical="center" shrinkToFit="1"/>
    </xf>
    <xf numFmtId="0" fontId="9" fillId="8" borderId="0" xfId="0" applyFont="1" applyFill="1" applyAlignment="1" applyProtection="1">
      <alignment horizontal="center" vertical="center" shrinkToFit="1"/>
      <protection locked="0"/>
    </xf>
    <xf numFmtId="0" fontId="51" fillId="8" borderId="121" xfId="0" applyFont="1" applyFill="1" applyBorder="1" applyAlignment="1">
      <alignment horizontal="right" vertical="center" shrinkToFit="1"/>
    </xf>
    <xf numFmtId="0" fontId="51" fillId="8" borderId="117" xfId="0" applyFont="1" applyFill="1" applyBorder="1" applyAlignment="1">
      <alignment horizontal="right" vertical="center" shrinkToFit="1"/>
    </xf>
    <xf numFmtId="0" fontId="51" fillId="6" borderId="118" xfId="0" applyFont="1" applyFill="1" applyBorder="1" applyAlignment="1">
      <alignment horizontal="center" vertical="center" shrinkToFit="1"/>
    </xf>
    <xf numFmtId="0" fontId="51" fillId="6" borderId="117" xfId="0" applyFont="1" applyFill="1" applyBorder="1" applyAlignment="1">
      <alignment horizontal="center" vertical="center" shrinkToFit="1"/>
    </xf>
    <xf numFmtId="0" fontId="51" fillId="6" borderId="118" xfId="0" applyFont="1" applyFill="1" applyBorder="1" applyAlignment="1">
      <alignment horizontal="center" vertical="center" wrapText="1"/>
    </xf>
    <xf numFmtId="0" fontId="51" fillId="6" borderId="117" xfId="0" applyFont="1" applyFill="1" applyBorder="1" applyAlignment="1">
      <alignment horizontal="center" vertical="center" wrapText="1"/>
    </xf>
    <xf numFmtId="0" fontId="9" fillId="6" borderId="14" xfId="0" applyFont="1" applyFill="1" applyBorder="1" applyAlignment="1" applyProtection="1">
      <alignment horizontal="left" vertical="top" wrapText="1"/>
      <protection locked="0"/>
    </xf>
    <xf numFmtId="0" fontId="9" fillId="6" borderId="1" xfId="0" applyFont="1" applyFill="1" applyBorder="1" applyAlignment="1" applyProtection="1">
      <alignment horizontal="left" vertical="top" wrapText="1"/>
      <protection locked="0"/>
    </xf>
    <xf numFmtId="0" fontId="55" fillId="6" borderId="0" xfId="0" applyFont="1" applyFill="1" applyAlignment="1" applyProtection="1">
      <alignment horizontal="left" vertical="top" wrapText="1"/>
      <protection locked="0"/>
    </xf>
    <xf numFmtId="0" fontId="9" fillId="6" borderId="16" xfId="0" applyFont="1" applyFill="1" applyBorder="1" applyAlignment="1" applyProtection="1">
      <alignment horizontal="left" vertical="top" wrapText="1"/>
      <protection locked="0"/>
    </xf>
    <xf numFmtId="0" fontId="9" fillId="6" borderId="17" xfId="0" applyFont="1" applyFill="1" applyBorder="1" applyAlignment="1" applyProtection="1">
      <alignment horizontal="left" vertical="top" wrapText="1"/>
      <protection locked="0"/>
    </xf>
    <xf numFmtId="0" fontId="55" fillId="6" borderId="7" xfId="0" applyFont="1" applyFill="1" applyBorder="1" applyAlignment="1" applyProtection="1">
      <alignment horizontal="left" vertical="top" wrapText="1"/>
      <protection locked="0"/>
    </xf>
    <xf numFmtId="0" fontId="30" fillId="6" borderId="0" xfId="1" applyFont="1" applyFill="1" applyAlignment="1" applyProtection="1">
      <alignment horizontal="center" vertical="center"/>
      <protection locked="0"/>
    </xf>
    <xf numFmtId="0" fontId="30" fillId="6" borderId="7" xfId="1" applyFont="1" applyFill="1" applyBorder="1" applyAlignment="1" applyProtection="1">
      <alignment horizontal="center" vertical="center"/>
      <protection locked="0"/>
    </xf>
    <xf numFmtId="0" fontId="42" fillId="6" borderId="152" xfId="1" applyFont="1" applyFill="1" applyBorder="1" applyAlignment="1" applyProtection="1">
      <alignment horizontal="center" vertical="center" shrinkToFit="1"/>
      <protection locked="0"/>
    </xf>
    <xf numFmtId="0" fontId="42" fillId="6" borderId="4" xfId="1" applyFont="1" applyFill="1" applyBorder="1" applyAlignment="1" applyProtection="1">
      <alignment horizontal="center" vertical="center" shrinkToFit="1"/>
      <protection locked="0"/>
    </xf>
    <xf numFmtId="0" fontId="42" fillId="6" borderId="153" xfId="1" applyFont="1" applyFill="1" applyBorder="1" applyAlignment="1" applyProtection="1">
      <alignment horizontal="center" vertical="center" shrinkToFit="1"/>
      <protection locked="0"/>
    </xf>
    <xf numFmtId="0" fontId="42" fillId="6" borderId="145" xfId="1" applyFont="1" applyFill="1" applyBorder="1" applyAlignment="1" applyProtection="1">
      <alignment horizontal="center" vertical="center" wrapText="1" shrinkToFit="1"/>
      <protection locked="0"/>
    </xf>
    <xf numFmtId="0" fontId="42" fillId="6" borderId="152" xfId="1" applyFont="1" applyFill="1" applyBorder="1" applyAlignment="1" applyProtection="1">
      <alignment horizontal="left" vertical="center" wrapText="1" shrinkToFit="1"/>
      <protection locked="0"/>
    </xf>
    <xf numFmtId="0" fontId="42" fillId="6" borderId="4" xfId="1" applyFont="1" applyFill="1" applyBorder="1" applyAlignment="1" applyProtection="1">
      <alignment horizontal="left" vertical="center" wrapText="1" shrinkToFit="1"/>
      <protection locked="0"/>
    </xf>
    <xf numFmtId="0" fontId="42" fillId="6" borderId="152" xfId="1" applyFont="1" applyFill="1" applyBorder="1" applyAlignment="1" applyProtection="1">
      <alignment horizontal="left" vertical="center" wrapText="1"/>
      <protection locked="0"/>
    </xf>
    <xf numFmtId="0" fontId="42" fillId="6" borderId="4" xfId="1" applyFont="1" applyFill="1" applyBorder="1" applyAlignment="1" applyProtection="1">
      <alignment horizontal="left" vertical="center" wrapText="1"/>
      <protection locked="0"/>
    </xf>
    <xf numFmtId="0" fontId="42" fillId="6" borderId="153" xfId="1" applyFont="1" applyFill="1" applyBorder="1" applyAlignment="1" applyProtection="1">
      <alignment horizontal="left" vertical="center" wrapText="1"/>
      <protection locked="0"/>
    </xf>
    <xf numFmtId="0" fontId="42" fillId="6" borderId="146" xfId="1" applyFont="1" applyFill="1" applyBorder="1" applyAlignment="1" applyProtection="1">
      <alignment horizontal="center" vertical="center" wrapText="1" shrinkToFit="1"/>
      <protection locked="0"/>
    </xf>
    <xf numFmtId="0" fontId="42" fillId="6" borderId="152" xfId="1" applyFont="1" applyFill="1" applyBorder="1" applyAlignment="1" applyProtection="1">
      <alignment horizontal="center" vertical="center" wrapText="1" shrinkToFit="1"/>
      <protection locked="0"/>
    </xf>
    <xf numFmtId="0" fontId="42" fillId="6" borderId="153" xfId="1" applyFont="1" applyFill="1" applyBorder="1" applyAlignment="1" applyProtection="1">
      <alignment horizontal="center" vertical="center" wrapText="1" shrinkToFit="1"/>
      <protection locked="0"/>
    </xf>
    <xf numFmtId="0" fontId="42" fillId="6" borderId="147" xfId="1" applyFont="1" applyFill="1" applyBorder="1" applyAlignment="1" applyProtection="1">
      <alignment horizontal="center" vertical="center" shrinkToFit="1"/>
      <protection locked="0"/>
    </xf>
    <xf numFmtId="0" fontId="42" fillId="6" borderId="154" xfId="1" applyFont="1" applyFill="1" applyBorder="1" applyAlignment="1" applyProtection="1">
      <alignment horizontal="center" vertical="center" shrinkToFit="1"/>
      <protection locked="0"/>
    </xf>
    <xf numFmtId="0" fontId="42" fillId="6" borderId="39" xfId="1" applyFont="1" applyFill="1" applyBorder="1" applyAlignment="1" applyProtection="1">
      <alignment horizontal="center" vertical="center" shrinkToFit="1"/>
      <protection locked="0"/>
    </xf>
    <xf numFmtId="0" fontId="42" fillId="6" borderId="155" xfId="1" applyFont="1" applyFill="1" applyBorder="1" applyAlignment="1" applyProtection="1">
      <alignment horizontal="center" vertical="center" shrinkToFit="1"/>
      <protection locked="0"/>
    </xf>
    <xf numFmtId="0" fontId="42" fillId="6" borderId="187" xfId="1" applyFont="1" applyFill="1" applyBorder="1" applyAlignment="1" applyProtection="1">
      <alignment horizontal="left" vertical="center" wrapText="1" shrinkToFit="1"/>
      <protection locked="0"/>
    </xf>
    <xf numFmtId="0" fontId="42" fillId="6" borderId="0" xfId="1" applyFont="1" applyFill="1" applyAlignment="1" applyProtection="1">
      <alignment horizontal="left" vertical="center" wrapText="1" shrinkToFit="1"/>
      <protection locked="0"/>
    </xf>
    <xf numFmtId="0" fontId="42" fillId="6" borderId="187" xfId="1" applyFont="1" applyFill="1" applyBorder="1" applyAlignment="1" applyProtection="1">
      <alignment horizontal="left" vertical="center" wrapText="1"/>
      <protection locked="0"/>
    </xf>
    <xf numFmtId="0" fontId="42" fillId="6" borderId="0" xfId="1" applyFont="1" applyFill="1" applyAlignment="1" applyProtection="1">
      <alignment horizontal="left" vertical="center" wrapText="1"/>
      <protection locked="0"/>
    </xf>
    <xf numFmtId="0" fontId="42" fillId="6" borderId="188" xfId="1" applyFont="1" applyFill="1" applyBorder="1" applyAlignment="1" applyProtection="1">
      <alignment horizontal="left" vertical="center" wrapText="1"/>
      <protection locked="0"/>
    </xf>
    <xf numFmtId="0" fontId="42" fillId="6" borderId="189" xfId="1" applyFont="1" applyFill="1" applyBorder="1" applyAlignment="1" applyProtection="1">
      <alignment horizontal="center" vertical="center" wrapText="1" shrinkToFit="1"/>
      <protection locked="0"/>
    </xf>
    <xf numFmtId="0" fontId="42" fillId="6" borderId="187" xfId="1" applyFont="1" applyFill="1" applyBorder="1" applyAlignment="1" applyProtection="1">
      <alignment horizontal="center" vertical="center" wrapText="1" shrinkToFit="1"/>
      <protection locked="0"/>
    </xf>
    <xf numFmtId="0" fontId="42" fillId="6" borderId="188" xfId="1" applyFont="1" applyFill="1" applyBorder="1" applyAlignment="1" applyProtection="1">
      <alignment horizontal="center" vertical="center" wrapText="1" shrinkToFit="1"/>
      <protection locked="0"/>
    </xf>
    <xf numFmtId="0" fontId="42" fillId="6" borderId="153" xfId="1" applyFont="1" applyFill="1" applyBorder="1" applyAlignment="1" applyProtection="1">
      <alignment horizontal="left" vertical="center" wrapText="1" shrinkToFit="1"/>
      <protection locked="0"/>
    </xf>
    <xf numFmtId="0" fontId="42" fillId="6" borderId="188" xfId="1" applyFont="1" applyFill="1" applyBorder="1" applyAlignment="1" applyProtection="1">
      <alignment horizontal="left" vertical="center" wrapText="1" shrinkToFit="1"/>
      <protection locked="0"/>
    </xf>
    <xf numFmtId="0" fontId="42" fillId="6" borderId="156" xfId="1" applyFont="1" applyFill="1" applyBorder="1" applyAlignment="1" applyProtection="1">
      <alignment horizontal="center" vertical="center" shrinkToFit="1"/>
      <protection locked="0"/>
    </xf>
    <xf numFmtId="0" fontId="42" fillId="6" borderId="157" xfId="1" applyFont="1" applyFill="1" applyBorder="1" applyAlignment="1" applyProtection="1">
      <alignment horizontal="center" vertical="center" shrinkToFit="1"/>
      <protection locked="0"/>
    </xf>
    <xf numFmtId="0" fontId="42" fillId="6" borderId="183" xfId="1" applyFont="1" applyFill="1" applyBorder="1" applyAlignment="1" applyProtection="1">
      <alignment horizontal="center" vertical="center" shrinkToFit="1"/>
      <protection locked="0"/>
    </xf>
    <xf numFmtId="0" fontId="19" fillId="6" borderId="1" xfId="1" applyFont="1" applyFill="1" applyBorder="1" applyAlignment="1" applyProtection="1">
      <alignment horizontal="left" vertical="top" wrapText="1"/>
      <protection locked="0"/>
    </xf>
    <xf numFmtId="0" fontId="19" fillId="6" borderId="0" xfId="1" applyFont="1" applyFill="1" applyAlignment="1" applyProtection="1">
      <alignment horizontal="left" vertical="top" wrapText="1"/>
      <protection locked="0"/>
    </xf>
    <xf numFmtId="0" fontId="19" fillId="6" borderId="2" xfId="1" applyFont="1" applyFill="1" applyBorder="1" applyAlignment="1" applyProtection="1">
      <alignment horizontal="left" vertical="top" wrapText="1"/>
      <protection locked="0"/>
    </xf>
  </cellXfs>
  <cellStyles count="5">
    <cellStyle name="ハイパーリンク" xfId="2" builtinId="8"/>
    <cellStyle name="通貨" xfId="3" builtinId="7"/>
    <cellStyle name="標準" xfId="0" builtinId="0"/>
    <cellStyle name="標準 2" xfId="1" xr:uid="{BC2138D3-1023-4323-92AE-D82283B528BB}"/>
    <cellStyle name="標準 3" xfId="4" xr:uid="{29D41B71-CED0-4415-BC36-9AEC9D6DD32F}"/>
  </cellStyles>
  <dxfs count="0"/>
  <tableStyles count="0" defaultTableStyle="TableStyleMedium9" defaultPivotStyle="PivotStyleLight16"/>
  <colors>
    <mruColors>
      <color rgb="FF77777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06/relationships/rdRichValueStructure" Target="richData/rdrichvaluestructure.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06/relationships/rdRichValue" Target="richData/rdrichvalue.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23" Type="http://schemas.openxmlformats.org/officeDocument/2006/relationships/customXml" Target="../customXml/item3.xml"/><Relationship Id="rId10" Type="http://schemas.openxmlformats.org/officeDocument/2006/relationships/worksheet" Target="worksheets/sheet10.xml"/><Relationship Id="rId19" Type="http://schemas.microsoft.com/office/2017/06/relationships/rdRichValueTypes" Target="richData/rdRichValueTyp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 Id="rId22" Type="http://schemas.openxmlformats.org/officeDocument/2006/relationships/customXml" Target="../customXml/item2.xml"/></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19</xdr:col>
      <xdr:colOff>323849</xdr:colOff>
      <xdr:row>0</xdr:row>
      <xdr:rowOff>57150</xdr:rowOff>
    </xdr:from>
    <xdr:to>
      <xdr:col>31</xdr:col>
      <xdr:colOff>561974</xdr:colOff>
      <xdr:row>3</xdr:row>
      <xdr:rowOff>123825</xdr:rowOff>
    </xdr:to>
    <xdr:sp macro="" textlink="">
      <xdr:nvSpPr>
        <xdr:cNvPr id="2" name="テキスト ボックス 1">
          <a:extLst>
            <a:ext uri="{FF2B5EF4-FFF2-40B4-BE49-F238E27FC236}">
              <a16:creationId xmlns:a16="http://schemas.microsoft.com/office/drawing/2014/main" id="{68833853-3735-4F52-87F0-2F2C2017B950}"/>
            </a:ext>
          </a:extLst>
        </xdr:cNvPr>
        <xdr:cNvSpPr txBox="1"/>
      </xdr:nvSpPr>
      <xdr:spPr>
        <a:xfrm>
          <a:off x="7019924" y="57150"/>
          <a:ext cx="6381750" cy="1038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latin typeface="游ゴシック" panose="020B0400000000000000" pitchFamily="50" charset="-128"/>
              <a:ea typeface="游ゴシック" panose="020B0400000000000000" pitchFamily="50" charset="-128"/>
            </a:rPr>
            <a:t>記入について</a:t>
          </a:r>
          <a:endParaRPr kumimoji="1" lang="en-US" altLang="ja-JP" sz="1200" b="1">
            <a:solidFill>
              <a:srgbClr val="FF0000"/>
            </a:solidFill>
            <a:latin typeface="游ゴシック" panose="020B0400000000000000" pitchFamily="50" charset="-128"/>
            <a:ea typeface="游ゴシック" panose="020B0400000000000000" pitchFamily="50" charset="-128"/>
          </a:endParaRPr>
        </a:p>
        <a:p>
          <a:r>
            <a:rPr kumimoji="1" lang="en-US" altLang="ja-JP" sz="1200" b="0">
              <a:latin typeface="游ゴシック" panose="020B0400000000000000" pitchFamily="50" charset="-128"/>
              <a:ea typeface="游ゴシック" panose="020B0400000000000000" pitchFamily="50" charset="-128"/>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使用を希望する部屋や設備，器具については，電話で確認してください。</a:t>
          </a:r>
        </a:p>
        <a:p>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打ち合せが必要な方は，事前に電話で日程を確認の上、来所してください。</a:t>
          </a:r>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a:p>
          <a:endParaRPr lang="en-US" altLang="ja-JP" sz="1200" b="1">
            <a:solidFill>
              <a:srgbClr val="FF0000"/>
            </a:solidFill>
            <a:effectLst/>
            <a:latin typeface="游ゴシック" panose="020B0400000000000000" pitchFamily="50" charset="-128"/>
            <a:ea typeface="游ゴシック" panose="020B0400000000000000" pitchFamily="50" charset="-128"/>
            <a:cs typeface="+mn-cs"/>
          </a:endParaRPr>
        </a:p>
        <a:p>
          <a:endParaRPr lang="en-US" altLang="ja-JP" sz="1200" b="1">
            <a:solidFill>
              <a:srgbClr val="FF0000"/>
            </a:solidFill>
            <a:effectLst/>
            <a:latin typeface="游ゴシック" panose="020B0400000000000000" pitchFamily="50" charset="-128"/>
            <a:ea typeface="游ゴシック" panose="020B0400000000000000" pitchFamily="50" charset="-128"/>
            <a:cs typeface="+mn-cs"/>
          </a:endParaRPr>
        </a:p>
        <a:p>
          <a:endParaRPr lang="en-US" altLang="ja-JP" sz="1200" b="0">
            <a:solidFill>
              <a:schemeClr val="tx1"/>
            </a:solidFill>
            <a:effectLst/>
            <a:latin typeface="游ゴシック" panose="020B0400000000000000" pitchFamily="50" charset="-128"/>
            <a:ea typeface="游ゴシック" panose="020B0400000000000000" pitchFamily="50" charset="-128"/>
            <a:cs typeface="+mn-cs"/>
          </a:endParaRPr>
        </a:p>
        <a:p>
          <a:endParaRPr lang="en-US" altLang="ja-JP" sz="1200" b="0">
            <a:solidFill>
              <a:schemeClr val="tx1"/>
            </a:solidFill>
            <a:effectLst/>
            <a:latin typeface="游ゴシック" panose="020B0400000000000000" pitchFamily="50" charset="-128"/>
            <a:ea typeface="游ゴシック" panose="020B0400000000000000" pitchFamily="50" charset="-128"/>
            <a:cs typeface="+mn-cs"/>
          </a:endParaRPr>
        </a:p>
        <a:p>
          <a:endParaRPr lang="en-US" altLang="ja-JP" sz="1200" b="0">
            <a:solidFill>
              <a:schemeClr val="tx1"/>
            </a:solidFill>
            <a:effectLst/>
            <a:latin typeface="游ゴシック" panose="020B0400000000000000" pitchFamily="50" charset="-128"/>
            <a:ea typeface="游ゴシック" panose="020B0400000000000000" pitchFamily="50" charset="-128"/>
            <a:cs typeface="+mn-cs"/>
          </a:endParaRPr>
        </a:p>
        <a:p>
          <a:br>
            <a:rPr lang="en-US" altLang="ja-JP" sz="1200" b="1">
              <a:solidFill>
                <a:srgbClr val="FF0000"/>
              </a:solidFill>
              <a:effectLst/>
              <a:latin typeface="游ゴシック" panose="020B0400000000000000" pitchFamily="50" charset="-128"/>
              <a:ea typeface="游ゴシック" panose="020B0400000000000000" pitchFamily="50" charset="-128"/>
              <a:cs typeface="+mn-cs"/>
            </a:rPr>
          </a:br>
          <a:br>
            <a:rPr lang="en-US" altLang="ja-JP" sz="1200" b="1">
              <a:solidFill>
                <a:srgbClr val="FF0000"/>
              </a:solidFill>
              <a:effectLst/>
              <a:latin typeface="游ゴシック" panose="020B0400000000000000" pitchFamily="50" charset="-128"/>
              <a:ea typeface="游ゴシック" panose="020B0400000000000000" pitchFamily="50" charset="-128"/>
              <a:cs typeface="+mn-cs"/>
            </a:rPr>
          </a:br>
          <a:endParaRPr lang="en-US" altLang="ja-JP" sz="1200" b="1">
            <a:solidFill>
              <a:srgbClr val="FF0000"/>
            </a:solidFill>
            <a:effectLst/>
            <a:latin typeface="游ゴシック" panose="020B0400000000000000" pitchFamily="50" charset="-128"/>
            <a:ea typeface="游ゴシック" panose="020B0400000000000000" pitchFamily="50" charset="-128"/>
            <a:cs typeface="+mn-cs"/>
          </a:endParaRPr>
        </a:p>
        <a:p>
          <a:endParaRPr lang="en-US" altLang="ja-JP" sz="1200" b="1">
            <a:solidFill>
              <a:srgbClr val="FF0000"/>
            </a:solidFill>
            <a:effectLst/>
            <a:latin typeface="游ゴシック" panose="020B0400000000000000" pitchFamily="50" charset="-128"/>
            <a:ea typeface="游ゴシック" panose="020B0400000000000000" pitchFamily="50" charset="-128"/>
            <a:cs typeface="+mn-cs"/>
          </a:endParaRPr>
        </a:p>
        <a:p>
          <a:r>
            <a:rPr lang="en-US" altLang="ja-JP" sz="1200" b="1">
              <a:solidFill>
                <a:srgbClr val="FF0000"/>
              </a:solidFill>
              <a:effectLst/>
              <a:latin typeface="游ゴシック" panose="020B0400000000000000" pitchFamily="50" charset="-128"/>
              <a:ea typeface="游ゴシック" panose="020B0400000000000000" pitchFamily="50" charset="-128"/>
              <a:cs typeface="+mn-cs"/>
            </a:rPr>
            <a:t> </a:t>
          </a:r>
          <a:endParaRPr lang="ja-JP" altLang="ja-JP" sz="1200" b="1">
            <a:solidFill>
              <a:srgbClr val="FF0000"/>
            </a:solidFill>
            <a:effectLst/>
            <a:latin typeface="游ゴシック" panose="020B0400000000000000" pitchFamily="50" charset="-128"/>
            <a:ea typeface="游ゴシック" panose="020B0400000000000000" pitchFamily="50" charset="-128"/>
            <a:cs typeface="+mn-cs"/>
          </a:endParaRPr>
        </a:p>
        <a:p>
          <a:r>
            <a:rPr kumimoji="1" lang="ja-JP" altLang="en-US" sz="1100"/>
            <a:t>＝</a:t>
          </a:r>
        </a:p>
      </xdr:txBody>
    </xdr:sp>
    <xdr:clientData/>
  </xdr:twoCellAnchor>
  <xdr:twoCellAnchor>
    <xdr:from>
      <xdr:col>19</xdr:col>
      <xdr:colOff>314324</xdr:colOff>
      <xdr:row>26</xdr:row>
      <xdr:rowOff>142876</xdr:rowOff>
    </xdr:from>
    <xdr:to>
      <xdr:col>31</xdr:col>
      <xdr:colOff>47624</xdr:colOff>
      <xdr:row>36</xdr:row>
      <xdr:rowOff>28575</xdr:rowOff>
    </xdr:to>
    <xdr:sp macro="" textlink="">
      <xdr:nvSpPr>
        <xdr:cNvPr id="3" name="テキスト ボックス 2">
          <a:extLst>
            <a:ext uri="{FF2B5EF4-FFF2-40B4-BE49-F238E27FC236}">
              <a16:creationId xmlns:a16="http://schemas.microsoft.com/office/drawing/2014/main" id="{F9E09146-DA03-4BFF-B8F4-7CCDD1039A3D}"/>
            </a:ext>
            <a:ext uri="{147F2762-F138-4A5C-976F-8EAC2B608ADB}">
              <a16:predDERef xmlns:a16="http://schemas.microsoft.com/office/drawing/2014/main" pred="{68833853-3735-4F52-87F0-2F2C2017B950}"/>
            </a:ext>
          </a:extLst>
        </xdr:cNvPr>
        <xdr:cNvSpPr txBox="1"/>
      </xdr:nvSpPr>
      <xdr:spPr>
        <a:xfrm>
          <a:off x="7010399" y="7048501"/>
          <a:ext cx="5876925" cy="28193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latin typeface="游ゴシック" panose="020B0400000000000000" pitchFamily="50" charset="-128"/>
              <a:ea typeface="游ゴシック" panose="020B0400000000000000" pitchFamily="50" charset="-128"/>
            </a:rPr>
            <a:t>備考欄について</a:t>
          </a:r>
          <a:endParaRPr kumimoji="1" lang="en-US" altLang="ja-JP" sz="1200" b="1">
            <a:solidFill>
              <a:srgbClr val="FF0000"/>
            </a:solidFill>
            <a:latin typeface="游ゴシック" panose="020B0400000000000000" pitchFamily="50" charset="-128"/>
            <a:ea typeface="游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1200" b="0" i="0" u="none" strike="noStrike" baseline="0">
              <a:solidFill>
                <a:schemeClr val="dk1"/>
              </a:solidFill>
              <a:effectLst/>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effectLst/>
              <a:latin typeface="游ゴシック" panose="020B0400000000000000" pitchFamily="50" charset="-128"/>
              <a:ea typeface="游ゴシック" panose="020B0400000000000000" pitchFamily="50" charset="-128"/>
              <a:cs typeface="+mn-cs"/>
            </a:rPr>
            <a:t>施設使用料の納入通知書の宛名は</a:t>
          </a:r>
          <a:r>
            <a:rPr lang="ja-JP" altLang="ja-JP" sz="1100" b="1">
              <a:solidFill>
                <a:srgbClr val="FF0000"/>
              </a:solidFill>
              <a:effectLst/>
              <a:latin typeface="游ゴシック" panose="020B0400000000000000" pitchFamily="50" charset="-128"/>
              <a:ea typeface="游ゴシック" panose="020B0400000000000000" pitchFamily="50" charset="-128"/>
              <a:cs typeface="+mn-cs"/>
            </a:rPr>
            <a:t>「団体名」になります。</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納入通知書を分けるなどの要望がありましたらご記入ください。</a:t>
          </a:r>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食費については、現金払い、または、振込でお支払いください。）</a:t>
          </a:r>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a:p>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a:p>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利用プログラムがある場合、記載してください。</a:t>
          </a:r>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（例：ボート４艇（うち</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6</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名</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３艇、</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5</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名</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×1</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艇）</a:t>
          </a:r>
          <a:b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b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　　　レザークラフト　キーホルダー２３個　など）</a:t>
          </a:r>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xdr:txBody>
    </xdr:sp>
    <xdr:clientData/>
  </xdr:twoCellAnchor>
  <xdr:twoCellAnchor>
    <xdr:from>
      <xdr:col>20</xdr:col>
      <xdr:colOff>7620</xdr:colOff>
      <xdr:row>3</xdr:row>
      <xdr:rowOff>219076</xdr:rowOff>
    </xdr:from>
    <xdr:to>
      <xdr:col>31</xdr:col>
      <xdr:colOff>26670</xdr:colOff>
      <xdr:row>25</xdr:row>
      <xdr:rowOff>209551</xdr:rowOff>
    </xdr:to>
    <xdr:sp macro="" textlink="">
      <xdr:nvSpPr>
        <xdr:cNvPr id="4" name="テキスト ボックス 3">
          <a:extLst>
            <a:ext uri="{FF2B5EF4-FFF2-40B4-BE49-F238E27FC236}">
              <a16:creationId xmlns:a16="http://schemas.microsoft.com/office/drawing/2014/main" id="{24D09EFD-CDC2-451F-A5A5-DD0FAAD4A708}"/>
            </a:ext>
          </a:extLst>
        </xdr:cNvPr>
        <xdr:cNvSpPr txBox="1"/>
      </xdr:nvSpPr>
      <xdr:spPr>
        <a:xfrm>
          <a:off x="7037070" y="1190626"/>
          <a:ext cx="5829300" cy="5676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b="1">
              <a:solidFill>
                <a:srgbClr val="FF0000"/>
              </a:solidFill>
              <a:effectLst/>
              <a:latin typeface="游ゴシック" panose="020B0400000000000000" pitchFamily="50" charset="-128"/>
              <a:ea typeface="游ゴシック" panose="020B0400000000000000" pitchFamily="50" charset="-128"/>
              <a:cs typeface="+mn-cs"/>
            </a:rPr>
            <a:t>施設利用料は</a:t>
          </a:r>
          <a:r>
            <a:rPr lang="ja-JP" altLang="ja-JP" sz="1200" b="1">
              <a:solidFill>
                <a:srgbClr val="FF0000"/>
              </a:solidFill>
              <a:effectLst/>
              <a:latin typeface="游ゴシック" panose="020B0400000000000000" pitchFamily="50" charset="-128"/>
              <a:ea typeface="游ゴシック" panose="020B0400000000000000" pitchFamily="50" charset="-128"/>
              <a:cs typeface="+mn-cs"/>
            </a:rPr>
            <a:t>納入通知書で</a:t>
          </a:r>
          <a:r>
            <a:rPr lang="ja-JP" altLang="en-US" sz="1200" b="1">
              <a:solidFill>
                <a:srgbClr val="FF0000"/>
              </a:solidFill>
              <a:effectLst/>
              <a:latin typeface="游ゴシック" panose="020B0400000000000000" pitchFamily="50" charset="-128"/>
              <a:ea typeface="游ゴシック" panose="020B0400000000000000" pitchFamily="50" charset="-128"/>
              <a:cs typeface="+mn-cs"/>
            </a:rPr>
            <a:t>お</a:t>
          </a:r>
          <a:r>
            <a:rPr lang="ja-JP" altLang="ja-JP" sz="1200" b="1">
              <a:solidFill>
                <a:srgbClr val="FF0000"/>
              </a:solidFill>
              <a:effectLst/>
              <a:latin typeface="游ゴシック" panose="020B0400000000000000" pitchFamily="50" charset="-128"/>
              <a:ea typeface="游ゴシック" panose="020B0400000000000000" pitchFamily="50" charset="-128"/>
              <a:cs typeface="+mn-cs"/>
            </a:rPr>
            <a:t>支払い</a:t>
          </a:r>
          <a:r>
            <a:rPr lang="ja-JP" altLang="en-US" sz="1200" b="1">
              <a:solidFill>
                <a:srgbClr val="FF0000"/>
              </a:solidFill>
              <a:effectLst/>
              <a:latin typeface="游ゴシック" panose="020B0400000000000000" pitchFamily="50" charset="-128"/>
              <a:ea typeface="游ゴシック" panose="020B0400000000000000" pitchFamily="50" charset="-128"/>
              <a:cs typeface="+mn-cs"/>
            </a:rPr>
            <a:t>いただきます。コンビニか</a:t>
          </a:r>
          <a:r>
            <a:rPr lang="ja-JP" altLang="ja-JP" sz="1200" b="1">
              <a:solidFill>
                <a:srgbClr val="FF0000"/>
              </a:solidFill>
              <a:effectLst/>
              <a:latin typeface="游ゴシック" panose="020B0400000000000000" pitchFamily="50" charset="-128"/>
              <a:ea typeface="游ゴシック" panose="020B0400000000000000" pitchFamily="50" charset="-128"/>
              <a:cs typeface="+mn-cs"/>
            </a:rPr>
            <a:t>指定金融機関でお願いします。</a:t>
          </a:r>
          <a:r>
            <a:rPr lang="ja-JP" altLang="en-US" sz="1200" b="1">
              <a:solidFill>
                <a:srgbClr val="FF0000"/>
              </a:solidFill>
              <a:effectLst/>
              <a:latin typeface="游ゴシック" panose="020B0400000000000000" pitchFamily="50" charset="-128"/>
              <a:ea typeface="游ゴシック" panose="020B0400000000000000" pitchFamily="50" charset="-128"/>
              <a:cs typeface="+mn-cs"/>
            </a:rPr>
            <a:t>（現金での支払いはできません）</a:t>
          </a:r>
          <a:endParaRPr lang="ja-JP" altLang="ja-JP" sz="1200">
            <a:solidFill>
              <a:srgbClr val="FF0000"/>
            </a:solidFill>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〇福井県内の金融機関の各店舗</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１地方銀行</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a:t>
          </a:r>
          <a:r>
            <a:rPr lang="ja-JP" altLang="en-US" sz="1200" b="0">
              <a:solidFill>
                <a:schemeClr val="dk1"/>
              </a:solidFill>
              <a:effectLst/>
              <a:latin typeface="游ゴシック" panose="020B0400000000000000" pitchFamily="50" charset="-128"/>
              <a:ea typeface="游ゴシック" panose="020B0400000000000000" pitchFamily="50" charset="-128"/>
              <a:cs typeface="+mn-cs"/>
            </a:rPr>
            <a:t>福井</a:t>
          </a:r>
          <a:r>
            <a:rPr lang="ja-JP" altLang="ja-JP" sz="1200" b="0">
              <a:solidFill>
                <a:schemeClr val="dk1"/>
              </a:solidFill>
              <a:effectLst/>
              <a:latin typeface="游ゴシック" panose="020B0400000000000000" pitchFamily="50" charset="-128"/>
              <a:ea typeface="游ゴシック" panose="020B0400000000000000" pitchFamily="50" charset="-128"/>
              <a:cs typeface="+mn-cs"/>
            </a:rPr>
            <a:t>・北國・北陸・福邦</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２都市銀行</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みずほ・三井住友</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３信託銀行</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三井住友</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４信用金庫</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福井・敦賀・小浜・越前・京都北都</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５信用組合</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福泉・横浜幸銀・イオ</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６北陸労働金庫</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７福井県信用農業協同組合連合会</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８農業協同組合</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福井県・越前たけふ</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９東日本信用漁業協同組合連合会</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〇福井県外の金融機関</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１福井銀行の各店舗</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２みずほ銀行の各店舗</a:t>
          </a:r>
          <a:endParaRPr lang="en-US" altLang="ja-JP" sz="1200" b="0">
            <a:solidFill>
              <a:schemeClr val="dk1"/>
            </a:solidFill>
            <a:effectLst/>
            <a:latin typeface="游ゴシック" panose="020B0400000000000000" pitchFamily="50" charset="-128"/>
            <a:ea typeface="游ゴシック" panose="020B0400000000000000"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16</xdr:col>
      <xdr:colOff>57150</xdr:colOff>
      <xdr:row>0</xdr:row>
      <xdr:rowOff>123823</xdr:rowOff>
    </xdr:from>
    <xdr:to>
      <xdr:col>23</xdr:col>
      <xdr:colOff>571499</xdr:colOff>
      <xdr:row>33</xdr:row>
      <xdr:rowOff>161925</xdr:rowOff>
    </xdr:to>
    <xdr:sp macro="" textlink="">
      <xdr:nvSpPr>
        <xdr:cNvPr id="2" name="テキスト ボックス 1">
          <a:extLst>
            <a:ext uri="{FF2B5EF4-FFF2-40B4-BE49-F238E27FC236}">
              <a16:creationId xmlns:a16="http://schemas.microsoft.com/office/drawing/2014/main" id="{81AB2FBA-F938-4174-87EC-057367E5785A}"/>
            </a:ext>
          </a:extLst>
        </xdr:cNvPr>
        <xdr:cNvSpPr txBox="1"/>
      </xdr:nvSpPr>
      <xdr:spPr>
        <a:xfrm>
          <a:off x="7029450" y="123823"/>
          <a:ext cx="5314949" cy="68675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latin typeface="游ゴシック" panose="020B0400000000000000" pitchFamily="50" charset="-128"/>
              <a:ea typeface="游ゴシック" panose="020B0400000000000000" pitchFamily="50" charset="-128"/>
            </a:rPr>
            <a:t>記入について</a:t>
          </a:r>
          <a:endParaRPr kumimoji="1" lang="en-US" altLang="ja-JP" sz="1200" b="1">
            <a:solidFill>
              <a:srgbClr val="FF0000"/>
            </a:solidFill>
            <a:latin typeface="游ゴシック" panose="020B0400000000000000" pitchFamily="50" charset="-128"/>
            <a:ea typeface="游ゴシック" panose="020B0400000000000000" pitchFamily="50" charset="-128"/>
          </a:endParaRPr>
        </a:p>
        <a:p>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この用紙に替えて、各団体で作成したプログラムを提出していただいても構いません。</a:t>
          </a:r>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a:p>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宿泊研修の場合は、入所式時に「オリエンテーション」の時間（約１５分）を設けてください。</a:t>
          </a:r>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a:p>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２２時～翌朝６時までは施錠しますので、出入りはできません。</a:t>
          </a:r>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a:p>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研修プログラムには、時間と研修場所を明確に書いてください。</a:t>
          </a:r>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a:p>
          <a:r>
            <a:rPr lang="en-US" altLang="ja-JP" sz="1200" b="1"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1" i="0" u="none" strike="noStrike" baseline="0">
              <a:solidFill>
                <a:schemeClr val="dk1"/>
              </a:solidFill>
              <a:latin typeface="游ゴシック" panose="020B0400000000000000" pitchFamily="50" charset="-128"/>
              <a:ea typeface="游ゴシック" panose="020B0400000000000000" pitchFamily="50" charset="-128"/>
              <a:cs typeface="+mn-cs"/>
            </a:rPr>
            <a:t>宿泊されない場合］</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●入所：午前</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9</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時以降の計画にしてください。</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●退所：午後</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5</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時までに退所する計画にしてください。</a:t>
          </a:r>
        </a:p>
        <a:p>
          <a:r>
            <a:rPr lang="en-US" altLang="ja-JP" sz="1200" b="1"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1" i="0" u="none" strike="noStrike" baseline="0">
              <a:solidFill>
                <a:schemeClr val="dk1"/>
              </a:solidFill>
              <a:latin typeface="游ゴシック" panose="020B0400000000000000" pitchFamily="50" charset="-128"/>
              <a:ea typeface="游ゴシック" panose="020B0400000000000000" pitchFamily="50" charset="-128"/>
              <a:cs typeface="+mn-cs"/>
            </a:rPr>
            <a:t>宿泊される場合</a:t>
          </a:r>
          <a:r>
            <a:rPr lang="en-US" altLang="ja-JP" sz="1200" b="1" i="0" u="none" strike="noStrike" baseline="0">
              <a:solidFill>
                <a:schemeClr val="dk1"/>
              </a:solidFill>
              <a:latin typeface="游ゴシック" panose="020B0400000000000000" pitchFamily="50" charset="-128"/>
              <a:ea typeface="游ゴシック" panose="020B0400000000000000" pitchFamily="50" charset="-128"/>
              <a:cs typeface="+mn-cs"/>
            </a:rPr>
            <a:t>]</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●入所：午前</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9</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時以降の計画にしてください。</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●夕食：午後</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5</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時から</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7</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時まで</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●入浴：午後</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6</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時から</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9</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30</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分まで</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●消灯：午後</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10</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時（午後</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10</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時以降は玄関を施錠します）</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●起床：午前</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6</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時から</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6</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30</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分ごろ</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●朝食：午前</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7</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時から</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8</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30</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分まで</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●清掃：午前</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8</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30</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分ごろ</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シーツの返却、宿泊室の清掃と整理</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●退室・点検：午前</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9</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時までに</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使用した所の点検を職員と一緒に行います</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●昼食：午前</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11</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時から午後</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1</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時ごろ</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●退所：午後</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5</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時までに</a:t>
          </a:r>
        </a:p>
        <a:p>
          <a:r>
            <a:rPr lang="en-US" altLang="ja-JP" sz="1200" b="1"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1" i="0" u="none" strike="noStrike" baseline="0">
              <a:solidFill>
                <a:schemeClr val="dk1"/>
              </a:solidFill>
              <a:latin typeface="游ゴシック" panose="020B0400000000000000" pitchFamily="50" charset="-128"/>
              <a:ea typeface="游ゴシック" panose="020B0400000000000000" pitchFamily="50" charset="-128"/>
              <a:cs typeface="+mn-cs"/>
            </a:rPr>
            <a:t>入所式・退所式について</a:t>
          </a:r>
          <a:r>
            <a:rPr lang="en-US" altLang="ja-JP" sz="1200" b="1" i="0" u="none" strike="noStrike" baseline="0">
              <a:solidFill>
                <a:schemeClr val="dk1"/>
              </a:solidFill>
              <a:latin typeface="游ゴシック" panose="020B0400000000000000" pitchFamily="50" charset="-128"/>
              <a:ea typeface="游ゴシック" panose="020B0400000000000000" pitchFamily="50" charset="-128"/>
              <a:cs typeface="+mn-cs"/>
            </a:rPr>
            <a:t>]</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●入所・退所する際に行ってください。司会進行は各団体でお願いします。</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●宿泊を伴う場合、青年の家利用上の説明がありますので入所式は必ず行ってください。</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●退所式は省かれても結構です。</a:t>
          </a:r>
        </a:p>
        <a:p>
          <a:r>
            <a:rPr lang="en-US" altLang="ja-JP" sz="1200" b="0">
              <a:solidFill>
                <a:schemeClr val="dk1"/>
              </a:solidFill>
              <a:effectLst/>
              <a:latin typeface="游ゴシック" panose="020B0400000000000000" pitchFamily="50" charset="-128"/>
              <a:ea typeface="游ゴシック" panose="020B0400000000000000" pitchFamily="50" charset="-128"/>
              <a:cs typeface="+mn-cs"/>
            </a:rPr>
            <a:t> </a:t>
          </a:r>
          <a:endParaRPr lang="ja-JP" altLang="ja-JP" sz="1200" b="0">
            <a:solidFill>
              <a:schemeClr val="dk1"/>
            </a:solidFill>
            <a:effectLst/>
            <a:latin typeface="游ゴシック" panose="020B0400000000000000" pitchFamily="50" charset="-128"/>
            <a:ea typeface="游ゴシック" panose="020B0400000000000000" pitchFamily="50" charset="-128"/>
            <a:cs typeface="+mn-cs"/>
          </a:endParaRPr>
        </a:p>
        <a:p>
          <a:endParaRPr kumimoji="1" lang="ja-JP" altLang="en-US" sz="1100"/>
        </a:p>
      </xdr:txBody>
    </xdr:sp>
    <xdr:clientData/>
  </xdr:twoCellAnchor>
  <xdr:twoCellAnchor>
    <xdr:from>
      <xdr:col>7</xdr:col>
      <xdr:colOff>165734</xdr:colOff>
      <xdr:row>22</xdr:row>
      <xdr:rowOff>80009</xdr:rowOff>
    </xdr:from>
    <xdr:to>
      <xdr:col>15</xdr:col>
      <xdr:colOff>1061084</xdr:colOff>
      <xdr:row>34</xdr:row>
      <xdr:rowOff>102869</xdr:rowOff>
    </xdr:to>
    <xdr:sp macro="" textlink="">
      <xdr:nvSpPr>
        <xdr:cNvPr id="3" name="テキスト ボックス 2">
          <a:extLst>
            <a:ext uri="{FF2B5EF4-FFF2-40B4-BE49-F238E27FC236}">
              <a16:creationId xmlns:a16="http://schemas.microsoft.com/office/drawing/2014/main" id="{BBEF3EA9-707D-43F8-AD09-EE0F84FDCAF6}"/>
            </a:ext>
          </a:extLst>
        </xdr:cNvPr>
        <xdr:cNvSpPr txBox="1"/>
      </xdr:nvSpPr>
      <xdr:spPr>
        <a:xfrm>
          <a:off x="1727834" y="3989069"/>
          <a:ext cx="4278630" cy="30403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800">
              <a:solidFill>
                <a:srgbClr val="FF0000"/>
              </a:solidFill>
            </a:rPr>
            <a:t>特に記入はいりません。</a:t>
          </a:r>
          <a:br>
            <a:rPr kumimoji="1" lang="en-US" altLang="ja-JP" sz="2800">
              <a:solidFill>
                <a:srgbClr val="FF0000"/>
              </a:solidFill>
            </a:rPr>
          </a:br>
          <a:r>
            <a:rPr kumimoji="1" lang="ja-JP" altLang="en-US" sz="2800">
              <a:solidFill>
                <a:srgbClr val="FF0000"/>
              </a:solidFill>
            </a:rPr>
            <a:t>大まかな時間が記載されています。</a:t>
          </a:r>
          <a:br>
            <a:rPr kumimoji="1" lang="en-US" altLang="ja-JP" sz="2800">
              <a:solidFill>
                <a:srgbClr val="FF0000"/>
              </a:solidFill>
            </a:rPr>
          </a:br>
          <a:r>
            <a:rPr kumimoji="1" lang="ja-JP" altLang="en-US" sz="2800">
              <a:solidFill>
                <a:srgbClr val="FF0000"/>
              </a:solidFill>
            </a:rPr>
            <a:t>入浴時間については、</a:t>
          </a:r>
          <a:r>
            <a:rPr kumimoji="1" lang="en-US" altLang="ja-JP" sz="2800">
              <a:solidFill>
                <a:srgbClr val="FF0000"/>
              </a:solidFill>
            </a:rPr>
            <a:t>14</a:t>
          </a:r>
          <a:r>
            <a:rPr kumimoji="1" lang="ja-JP" altLang="en-US" sz="2800">
              <a:solidFill>
                <a:srgbClr val="FF0000"/>
              </a:solidFill>
            </a:rPr>
            <a:t>日にくじ引きで順番を決めます。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19</xdr:col>
      <xdr:colOff>76200</xdr:colOff>
      <xdr:row>0</xdr:row>
      <xdr:rowOff>95250</xdr:rowOff>
    </xdr:from>
    <xdr:to>
      <xdr:col>31</xdr:col>
      <xdr:colOff>190499</xdr:colOff>
      <xdr:row>3</xdr:row>
      <xdr:rowOff>333375</xdr:rowOff>
    </xdr:to>
    <xdr:sp macro="" textlink="">
      <xdr:nvSpPr>
        <xdr:cNvPr id="2" name="テキスト ボックス 1">
          <a:extLst>
            <a:ext uri="{FF2B5EF4-FFF2-40B4-BE49-F238E27FC236}">
              <a16:creationId xmlns:a16="http://schemas.microsoft.com/office/drawing/2014/main" id="{4661CBB6-A858-48D0-952C-C8E109EB6925}"/>
            </a:ext>
          </a:extLst>
        </xdr:cNvPr>
        <xdr:cNvSpPr txBox="1"/>
      </xdr:nvSpPr>
      <xdr:spPr>
        <a:xfrm>
          <a:off x="13106400" y="95250"/>
          <a:ext cx="8343899" cy="590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latin typeface="游ゴシック" panose="020B0400000000000000" pitchFamily="50" charset="-128"/>
              <a:ea typeface="游ゴシック" panose="020B0400000000000000" pitchFamily="50" charset="-128"/>
            </a:rPr>
            <a:t>記入について</a:t>
          </a:r>
          <a:endParaRPr kumimoji="1" lang="en-US" altLang="ja-JP" sz="1200" b="1">
            <a:solidFill>
              <a:srgbClr val="FF0000"/>
            </a:solidFill>
            <a:latin typeface="游ゴシック" panose="020B0400000000000000" pitchFamily="50" charset="-128"/>
            <a:ea typeface="游ゴシック" panose="020B0400000000000000" pitchFamily="50" charset="-128"/>
          </a:endParaRPr>
        </a:p>
        <a:p>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参加される方の数を区分ごと、男女別にご記入ください。</a:t>
          </a:r>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a:p>
          <a:r>
            <a:rPr kumimoji="1" lang="en-US" altLang="ja-JP" sz="1200">
              <a:latin typeface="游ゴシック" panose="020B0400000000000000" pitchFamily="50" charset="-128"/>
              <a:ea typeface="游ゴシック" panose="020B0400000000000000" pitchFamily="50" charset="-128"/>
            </a:rPr>
            <a:t>※</a:t>
          </a:r>
          <a:r>
            <a:rPr kumimoji="1" lang="ja-JP" altLang="en-US" sz="1200">
              <a:latin typeface="游ゴシック" panose="020B0400000000000000" pitchFamily="50" charset="-128"/>
              <a:ea typeface="游ゴシック" panose="020B0400000000000000" pitchFamily="50" charset="-128"/>
            </a:rPr>
            <a:t>ご記入後に集計表の合計欄を必ず書いてください。　</a:t>
          </a:r>
          <a:endParaRPr kumimoji="1" lang="en-US" altLang="ja-JP" sz="1200">
            <a:latin typeface="游ゴシック" panose="020B0400000000000000" pitchFamily="50" charset="-128"/>
            <a:ea typeface="游ゴシック" panose="020B0400000000000000" pitchFamily="50" charset="-128"/>
          </a:endParaRPr>
        </a:p>
        <a:p>
          <a:r>
            <a:rPr kumimoji="1" lang="en-US" altLang="ja-JP" sz="1200">
              <a:latin typeface="游ゴシック" panose="020B0400000000000000" pitchFamily="50" charset="-128"/>
              <a:ea typeface="游ゴシック" panose="020B0400000000000000" pitchFamily="50" charset="-128"/>
            </a:rPr>
            <a:t>※</a:t>
          </a:r>
          <a:r>
            <a:rPr kumimoji="1" lang="ja-JP" altLang="en-US" sz="1200">
              <a:latin typeface="游ゴシック" panose="020B0400000000000000" pitchFamily="50" charset="-128"/>
              <a:ea typeface="游ゴシック" panose="020B0400000000000000" pitchFamily="50" charset="-128"/>
            </a:rPr>
            <a:t>研修室および体育館等利用時間の欄も必ず書いてください。　　</a:t>
          </a:r>
        </a:p>
      </xdr:txBody>
    </xdr:sp>
    <xdr:clientData/>
  </xdr:twoCellAnchor>
  <xdr:twoCellAnchor>
    <xdr:from>
      <xdr:col>0</xdr:col>
      <xdr:colOff>72390</xdr:colOff>
      <xdr:row>12</xdr:row>
      <xdr:rowOff>66675</xdr:rowOff>
    </xdr:from>
    <xdr:to>
      <xdr:col>18</xdr:col>
      <xdr:colOff>200025</xdr:colOff>
      <xdr:row>17</xdr:row>
      <xdr:rowOff>207645</xdr:rowOff>
    </xdr:to>
    <xdr:sp macro="" textlink="">
      <xdr:nvSpPr>
        <xdr:cNvPr id="3" name="テキスト ボックス 2">
          <a:extLst>
            <a:ext uri="{FF2B5EF4-FFF2-40B4-BE49-F238E27FC236}">
              <a16:creationId xmlns:a16="http://schemas.microsoft.com/office/drawing/2014/main" id="{48610108-0D11-40E9-8EFE-A115914BAB49}"/>
            </a:ext>
          </a:extLst>
        </xdr:cNvPr>
        <xdr:cNvSpPr txBox="1"/>
      </xdr:nvSpPr>
      <xdr:spPr>
        <a:xfrm>
          <a:off x="72390" y="3846195"/>
          <a:ext cx="5751195" cy="17030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solidFill>
                <a:srgbClr val="FF0000"/>
              </a:solidFill>
            </a:rPr>
            <a:t>１　参加者</a:t>
          </a:r>
          <a:br>
            <a:rPr kumimoji="1" lang="en-US" altLang="ja-JP" sz="1800">
              <a:solidFill>
                <a:srgbClr val="FF0000"/>
              </a:solidFill>
            </a:rPr>
          </a:br>
          <a:r>
            <a:rPr kumimoji="1" lang="ja-JP" altLang="en-US" sz="1800">
              <a:solidFill>
                <a:srgbClr val="FF0000"/>
              </a:solidFill>
            </a:rPr>
            <a:t>２　指導者</a:t>
          </a:r>
          <a:br>
            <a:rPr kumimoji="1" lang="en-US" altLang="ja-JP" sz="1800">
              <a:solidFill>
                <a:srgbClr val="FF0000"/>
              </a:solidFill>
            </a:rPr>
          </a:br>
          <a:r>
            <a:rPr kumimoji="1" lang="ja-JP" altLang="en-US" sz="1800">
              <a:solidFill>
                <a:srgbClr val="FF0000"/>
              </a:solidFill>
            </a:rPr>
            <a:t>３　保護者（送迎や応援のみも含む）</a:t>
          </a:r>
          <a:endParaRPr kumimoji="1" lang="en-US" altLang="ja-JP" sz="1800">
            <a:solidFill>
              <a:srgbClr val="FF0000"/>
            </a:solidFill>
          </a:endParaRPr>
        </a:p>
        <a:p>
          <a:r>
            <a:rPr kumimoji="1" lang="en-US" altLang="ja-JP" sz="1800">
              <a:solidFill>
                <a:srgbClr val="FF0000"/>
              </a:solidFill>
            </a:rPr>
            <a:t>※</a:t>
          </a:r>
          <a:r>
            <a:rPr kumimoji="1" lang="ja-JP" altLang="en-US" sz="1800">
              <a:solidFill>
                <a:srgbClr val="FF0000"/>
              </a:solidFill>
            </a:rPr>
            <a:t>「利用者数」の部分は、当日、体育館に来られるすべての方の人数も含めて、「黄色い部分」に入力してください。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66675</xdr:colOff>
      <xdr:row>0</xdr:row>
      <xdr:rowOff>85725</xdr:rowOff>
    </xdr:from>
    <xdr:to>
      <xdr:col>17</xdr:col>
      <xdr:colOff>104774</xdr:colOff>
      <xdr:row>3</xdr:row>
      <xdr:rowOff>209550</xdr:rowOff>
    </xdr:to>
    <xdr:sp macro="" textlink="">
      <xdr:nvSpPr>
        <xdr:cNvPr id="3" name="テキスト ボックス 2">
          <a:extLst>
            <a:ext uri="{FF2B5EF4-FFF2-40B4-BE49-F238E27FC236}">
              <a16:creationId xmlns:a16="http://schemas.microsoft.com/office/drawing/2014/main" id="{23A0ACDA-5385-49DE-82FA-141DA92DD794}"/>
            </a:ext>
          </a:extLst>
        </xdr:cNvPr>
        <xdr:cNvSpPr txBox="1"/>
      </xdr:nvSpPr>
      <xdr:spPr>
        <a:xfrm>
          <a:off x="7343775" y="85725"/>
          <a:ext cx="5524499" cy="13430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latin typeface="游ゴシック" panose="020B0400000000000000" pitchFamily="50" charset="-128"/>
              <a:ea typeface="游ゴシック" panose="020B0400000000000000" pitchFamily="50" charset="-128"/>
            </a:rPr>
            <a:t>記入について</a:t>
          </a:r>
          <a:endParaRPr kumimoji="1" lang="en-US" altLang="ja-JP" sz="1200" b="1">
            <a:solidFill>
              <a:srgbClr val="FF0000"/>
            </a:solidFill>
            <a:latin typeface="游ゴシック" panose="020B0400000000000000" pitchFamily="50" charset="-128"/>
            <a:ea typeface="游ゴシック" panose="020B0400000000000000" pitchFamily="50" charset="-128"/>
          </a:endParaRPr>
        </a:p>
        <a:p>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参加される方（日帰り，宿泊）全員をご記入ください。</a:t>
          </a:r>
        </a:p>
        <a:p>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宿泊される場合</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を、宿泊をされない場合</a:t>
          </a:r>
          <a:r>
            <a:rPr lang="en-US" altLang="ja-JP" sz="1100" b="0" i="0" baseline="0">
              <a:solidFill>
                <a:schemeClr val="dk1"/>
              </a:solidFill>
              <a:effectLst/>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宿泊欄にご記入ください。</a:t>
          </a:r>
        </a:p>
        <a:p>
          <a:endParaRPr kumimoji="1" lang="ja-JP" altLang="en-US" sz="1200">
            <a:latin typeface="游ゴシック" panose="020B0400000000000000" pitchFamily="50" charset="-128"/>
            <a:ea typeface="游ゴシック" panose="020B0400000000000000" pitchFamily="50"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142875</xdr:colOff>
      <xdr:row>1</xdr:row>
      <xdr:rowOff>133351</xdr:rowOff>
    </xdr:from>
    <xdr:to>
      <xdr:col>9</xdr:col>
      <xdr:colOff>28575</xdr:colOff>
      <xdr:row>13</xdr:row>
      <xdr:rowOff>209551</xdr:rowOff>
    </xdr:to>
    <xdr:pic>
      <xdr:nvPicPr>
        <xdr:cNvPr id="2" name="図 1">
          <a:extLst>
            <a:ext uri="{FF2B5EF4-FFF2-40B4-BE49-F238E27FC236}">
              <a16:creationId xmlns:a16="http://schemas.microsoft.com/office/drawing/2014/main" id="{E20E8AF1-D354-4908-BD82-ABB11F7FF81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550" t="1135" b="49561"/>
        <a:stretch>
          <a:fillRect/>
        </a:stretch>
      </xdr:blipFill>
      <xdr:spPr bwMode="auto">
        <a:xfrm>
          <a:off x="142875" y="561976"/>
          <a:ext cx="3057525" cy="2933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238125</xdr:colOff>
      <xdr:row>1</xdr:row>
      <xdr:rowOff>133351</xdr:rowOff>
    </xdr:from>
    <xdr:to>
      <xdr:col>18</xdr:col>
      <xdr:colOff>219075</xdr:colOff>
      <xdr:row>13</xdr:row>
      <xdr:rowOff>209551</xdr:rowOff>
    </xdr:to>
    <xdr:pic>
      <xdr:nvPicPr>
        <xdr:cNvPr id="3" name="図 2">
          <a:extLst>
            <a:ext uri="{FF2B5EF4-FFF2-40B4-BE49-F238E27FC236}">
              <a16:creationId xmlns:a16="http://schemas.microsoft.com/office/drawing/2014/main" id="{A47EAA58-4FA2-4E78-B7A6-1D2F8F02C49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50439"/>
        <a:stretch>
          <a:fillRect/>
        </a:stretch>
      </xdr:blipFill>
      <xdr:spPr bwMode="auto">
        <a:xfrm>
          <a:off x="3409950" y="561976"/>
          <a:ext cx="3152775" cy="2933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28575</xdr:colOff>
      <xdr:row>12</xdr:row>
      <xdr:rowOff>9525</xdr:rowOff>
    </xdr:from>
    <xdr:to>
      <xdr:col>6</xdr:col>
      <xdr:colOff>266700</xdr:colOff>
      <xdr:row>14</xdr:row>
      <xdr:rowOff>0</xdr:rowOff>
    </xdr:to>
    <xdr:sp macro="" textlink="">
      <xdr:nvSpPr>
        <xdr:cNvPr id="4" name="テキスト ボックス 3">
          <a:extLst>
            <a:ext uri="{FF2B5EF4-FFF2-40B4-BE49-F238E27FC236}">
              <a16:creationId xmlns:a16="http://schemas.microsoft.com/office/drawing/2014/main" id="{1A972CE3-44B1-42D9-8C1A-7887A8BD8BC1}"/>
            </a:ext>
          </a:extLst>
        </xdr:cNvPr>
        <xdr:cNvSpPr txBox="1"/>
      </xdr:nvSpPr>
      <xdr:spPr>
        <a:xfrm>
          <a:off x="1790700" y="3057525"/>
          <a:ext cx="590550" cy="7184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指導</a:t>
          </a:r>
        </a:p>
      </xdr:txBody>
    </xdr:sp>
    <xdr:clientData/>
  </xdr:twoCellAnchor>
  <xdr:twoCellAnchor>
    <xdr:from>
      <xdr:col>14</xdr:col>
      <xdr:colOff>209550</xdr:colOff>
      <xdr:row>6</xdr:row>
      <xdr:rowOff>95251</xdr:rowOff>
    </xdr:from>
    <xdr:to>
      <xdr:col>16</xdr:col>
      <xdr:colOff>95250</xdr:colOff>
      <xdr:row>9</xdr:row>
      <xdr:rowOff>39462</xdr:rowOff>
    </xdr:to>
    <xdr:sp macro="" textlink="">
      <xdr:nvSpPr>
        <xdr:cNvPr id="5" name="テキスト ボックス 4">
          <a:extLst>
            <a:ext uri="{FF2B5EF4-FFF2-40B4-BE49-F238E27FC236}">
              <a16:creationId xmlns:a16="http://schemas.microsoft.com/office/drawing/2014/main" id="{9854C781-65F6-41A2-817F-92AF88EE3DE8}"/>
            </a:ext>
          </a:extLst>
        </xdr:cNvPr>
        <xdr:cNvSpPr txBox="1"/>
      </xdr:nvSpPr>
      <xdr:spPr>
        <a:xfrm>
          <a:off x="5143500" y="1714501"/>
          <a:ext cx="590550" cy="6585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指北</a:t>
          </a:r>
        </a:p>
      </xdr:txBody>
    </xdr:sp>
    <xdr:clientData/>
  </xdr:twoCellAnchor>
  <xdr:twoCellAnchor>
    <xdr:from>
      <xdr:col>14</xdr:col>
      <xdr:colOff>219075</xdr:colOff>
      <xdr:row>11</xdr:row>
      <xdr:rowOff>209551</xdr:rowOff>
    </xdr:from>
    <xdr:to>
      <xdr:col>16</xdr:col>
      <xdr:colOff>104775</xdr:colOff>
      <xdr:row>14</xdr:row>
      <xdr:rowOff>0</xdr:rowOff>
    </xdr:to>
    <xdr:sp macro="" textlink="">
      <xdr:nvSpPr>
        <xdr:cNvPr id="6" name="テキスト ボックス 5">
          <a:extLst>
            <a:ext uri="{FF2B5EF4-FFF2-40B4-BE49-F238E27FC236}">
              <a16:creationId xmlns:a16="http://schemas.microsoft.com/office/drawing/2014/main" id="{3D703229-E7B5-4566-A29E-5E1E70921C6F}"/>
            </a:ext>
          </a:extLst>
        </xdr:cNvPr>
        <xdr:cNvSpPr txBox="1"/>
      </xdr:nvSpPr>
      <xdr:spPr>
        <a:xfrm>
          <a:off x="5153025" y="3019426"/>
          <a:ext cx="590550" cy="6585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指南</a:t>
          </a:r>
        </a:p>
      </xdr:txBody>
    </xdr:sp>
    <xdr:clientData/>
  </xdr:twoCellAnchor>
  <xdr:twoCellAnchor>
    <xdr:from>
      <xdr:col>19</xdr:col>
      <xdr:colOff>180975</xdr:colOff>
      <xdr:row>13</xdr:row>
      <xdr:rowOff>114301</xdr:rowOff>
    </xdr:from>
    <xdr:to>
      <xdr:col>31</xdr:col>
      <xdr:colOff>295274</xdr:colOff>
      <xdr:row>26</xdr:row>
      <xdr:rowOff>19050</xdr:rowOff>
    </xdr:to>
    <xdr:sp macro="" textlink="">
      <xdr:nvSpPr>
        <xdr:cNvPr id="7" name="テキスト ボックス 6">
          <a:extLst>
            <a:ext uri="{FF2B5EF4-FFF2-40B4-BE49-F238E27FC236}">
              <a16:creationId xmlns:a16="http://schemas.microsoft.com/office/drawing/2014/main" id="{1BB03DC8-A85B-4A46-9C8B-E8AC65B43C0F}"/>
            </a:ext>
          </a:extLst>
        </xdr:cNvPr>
        <xdr:cNvSpPr txBox="1"/>
      </xdr:nvSpPr>
      <xdr:spPr>
        <a:xfrm>
          <a:off x="6877050" y="3400426"/>
          <a:ext cx="5505449" cy="23336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latin typeface="游ゴシック" panose="020B0400000000000000" pitchFamily="50" charset="-128"/>
              <a:ea typeface="游ゴシック" panose="020B0400000000000000" pitchFamily="50" charset="-128"/>
            </a:rPr>
            <a:t>記入について</a:t>
          </a:r>
          <a:endParaRPr kumimoji="1" lang="en-US" altLang="ja-JP" sz="1200" b="1">
            <a:solidFill>
              <a:srgbClr val="FF0000"/>
            </a:solidFill>
            <a:latin typeface="游ゴシック" panose="020B0400000000000000" pitchFamily="50" charset="-128"/>
            <a:ea typeface="游ゴシック" panose="020B0400000000000000" pitchFamily="50" charset="-128"/>
          </a:endParaRPr>
        </a:p>
        <a:p>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宿泊される方全員をご記入ください。</a:t>
          </a:r>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a:p>
          <a:r>
            <a:rPr lang="en-US" altLang="ja-JP" sz="1100" b="0" i="0" baseline="0">
              <a:solidFill>
                <a:schemeClr val="dk1"/>
              </a:solidFill>
              <a:effectLst/>
              <a:latin typeface="游ゴシック" panose="020B0400000000000000" pitchFamily="50" charset="-128"/>
              <a:ea typeface="游ゴシック" panose="020B0400000000000000" pitchFamily="50" charset="-128"/>
              <a:cs typeface="+mn-cs"/>
            </a:rPr>
            <a:t>※</a:t>
          </a:r>
          <a:r>
            <a:rPr lang="ja-JP" altLang="ja-JP" sz="1100" b="0" i="0" baseline="0">
              <a:solidFill>
                <a:schemeClr val="dk1"/>
              </a:solidFill>
              <a:effectLst/>
              <a:latin typeface="游ゴシック" panose="020B0400000000000000" pitchFamily="50" charset="-128"/>
              <a:ea typeface="游ゴシック" panose="020B0400000000000000" pitchFamily="50" charset="-128"/>
              <a:cs typeface="+mn-cs"/>
            </a:rPr>
            <a:t>各部屋の定員　　洋室</a:t>
          </a:r>
          <a:r>
            <a:rPr lang="en-US" altLang="ja-JP" sz="1100" b="0" i="0" baseline="0">
              <a:solidFill>
                <a:schemeClr val="dk1"/>
              </a:solidFill>
              <a:effectLst/>
              <a:latin typeface="游ゴシック" panose="020B0400000000000000" pitchFamily="50" charset="-128"/>
              <a:ea typeface="游ゴシック" panose="020B0400000000000000" pitchFamily="50" charset="-128"/>
              <a:cs typeface="+mn-cs"/>
            </a:rPr>
            <a:t>…</a:t>
          </a:r>
          <a:r>
            <a:rPr lang="ja-JP" altLang="ja-JP" sz="1100" b="0" i="0" baseline="0">
              <a:solidFill>
                <a:schemeClr val="dk1"/>
              </a:solidFill>
              <a:effectLst/>
              <a:latin typeface="游ゴシック" panose="020B0400000000000000" pitchFamily="50" charset="-128"/>
              <a:ea typeface="游ゴシック" panose="020B0400000000000000" pitchFamily="50" charset="-128"/>
              <a:cs typeface="+mn-cs"/>
            </a:rPr>
            <a:t>８名　　和室１</a:t>
          </a:r>
          <a:r>
            <a:rPr lang="en-US" altLang="ja-JP" sz="1100" b="0" i="0" baseline="0">
              <a:solidFill>
                <a:schemeClr val="dk1"/>
              </a:solidFill>
              <a:effectLst/>
              <a:latin typeface="游ゴシック" panose="020B0400000000000000" pitchFamily="50" charset="-128"/>
              <a:ea typeface="游ゴシック" panose="020B0400000000000000" pitchFamily="50" charset="-128"/>
              <a:cs typeface="+mn-cs"/>
            </a:rPr>
            <a:t>,</a:t>
          </a:r>
          <a:r>
            <a:rPr lang="ja-JP" altLang="ja-JP" sz="1100" b="0" i="0" baseline="0">
              <a:solidFill>
                <a:schemeClr val="dk1"/>
              </a:solidFill>
              <a:effectLst/>
              <a:latin typeface="游ゴシック" panose="020B0400000000000000" pitchFamily="50" charset="-128"/>
              <a:ea typeface="游ゴシック" panose="020B0400000000000000" pitchFamily="50" charset="-128"/>
              <a:cs typeface="+mn-cs"/>
            </a:rPr>
            <a:t>２</a:t>
          </a:r>
          <a:r>
            <a:rPr lang="en-US" altLang="ja-JP" sz="1100" b="0" i="0" baseline="0">
              <a:solidFill>
                <a:schemeClr val="dk1"/>
              </a:solidFill>
              <a:effectLst/>
              <a:latin typeface="游ゴシック" panose="020B0400000000000000" pitchFamily="50" charset="-128"/>
              <a:ea typeface="游ゴシック" panose="020B0400000000000000" pitchFamily="50" charset="-128"/>
              <a:cs typeface="+mn-cs"/>
            </a:rPr>
            <a:t>…</a:t>
          </a:r>
          <a:r>
            <a:rPr lang="ja-JP" altLang="ja-JP" sz="1100" b="0" i="0" baseline="0">
              <a:solidFill>
                <a:schemeClr val="dk1"/>
              </a:solidFill>
              <a:effectLst/>
              <a:latin typeface="游ゴシック" panose="020B0400000000000000" pitchFamily="50" charset="-128"/>
              <a:ea typeface="游ゴシック" panose="020B0400000000000000" pitchFamily="50" charset="-128"/>
              <a:cs typeface="+mn-cs"/>
            </a:rPr>
            <a:t>２０名　　指導員室</a:t>
          </a:r>
          <a:r>
            <a:rPr lang="en-US" altLang="ja-JP" sz="1100" b="0" i="0" baseline="0">
              <a:solidFill>
                <a:schemeClr val="dk1"/>
              </a:solidFill>
              <a:effectLst/>
              <a:latin typeface="游ゴシック" panose="020B0400000000000000" pitchFamily="50" charset="-128"/>
              <a:ea typeface="游ゴシック" panose="020B0400000000000000" pitchFamily="50" charset="-128"/>
              <a:cs typeface="+mn-cs"/>
            </a:rPr>
            <a:t>…</a:t>
          </a:r>
          <a:r>
            <a:rPr lang="ja-JP" altLang="ja-JP" sz="1100" b="0" i="0" baseline="0">
              <a:solidFill>
                <a:schemeClr val="dk1"/>
              </a:solidFill>
              <a:effectLst/>
              <a:latin typeface="游ゴシック" panose="020B0400000000000000" pitchFamily="50" charset="-128"/>
              <a:ea typeface="游ゴシック" panose="020B0400000000000000" pitchFamily="50" charset="-128"/>
              <a:cs typeface="+mn-cs"/>
            </a:rPr>
            <a:t>２名</a:t>
          </a:r>
          <a:endParaRPr lang="en-US" altLang="ja-JP" sz="1100" b="0" i="0" baseline="0">
            <a:solidFill>
              <a:schemeClr val="dk1"/>
            </a:solidFill>
            <a:effectLst/>
            <a:latin typeface="游ゴシック" panose="020B0400000000000000" pitchFamily="50" charset="-128"/>
            <a:ea typeface="游ゴシック" panose="020B0400000000000000" pitchFamily="50" charset="-128"/>
            <a:cs typeface="+mn-cs"/>
          </a:endParaRPr>
        </a:p>
        <a:p>
          <a:endParaRPr lang="en-US" altLang="ja-JP" sz="1100" b="0" i="0" baseline="0">
            <a:solidFill>
              <a:schemeClr val="dk1"/>
            </a:solidFill>
            <a:effectLst/>
            <a:latin typeface="游ゴシック" panose="020B0400000000000000" pitchFamily="50" charset="-128"/>
            <a:ea typeface="游ゴシック" panose="020B0400000000000000" pitchFamily="50" charset="-128"/>
            <a:cs typeface="+mn-cs"/>
          </a:endParaRPr>
        </a:p>
        <a:p>
          <a:r>
            <a:rPr lang="en-US" altLang="ja-JP" sz="1100" b="0" i="0" baseline="0">
              <a:solidFill>
                <a:schemeClr val="dk1"/>
              </a:solidFill>
              <a:effectLst/>
              <a:latin typeface="游ゴシック" panose="020B0400000000000000" pitchFamily="50" charset="-128"/>
              <a:ea typeface="游ゴシック" panose="020B0400000000000000" pitchFamily="50" charset="-128"/>
              <a:cs typeface="+mn-cs"/>
            </a:rPr>
            <a:t>※</a:t>
          </a:r>
          <a:r>
            <a:rPr lang="ja-JP" altLang="ja-JP" sz="1100" b="0" i="0" baseline="0">
              <a:solidFill>
                <a:schemeClr val="dk1"/>
              </a:solidFill>
              <a:effectLst/>
              <a:latin typeface="游ゴシック" panose="020B0400000000000000" pitchFamily="50" charset="-128"/>
              <a:ea typeface="游ゴシック" panose="020B0400000000000000" pitchFamily="50" charset="-128"/>
              <a:cs typeface="+mn-cs"/>
            </a:rPr>
            <a:t>和室１を仕切って、２部屋にすることができます。</a:t>
          </a:r>
          <a:r>
            <a:rPr lang="ja-JP" altLang="en-US" sz="1100" b="0" i="0" baseline="0">
              <a:solidFill>
                <a:schemeClr val="dk1"/>
              </a:solidFill>
              <a:effectLst/>
              <a:latin typeface="游ゴシック" panose="020B0400000000000000" pitchFamily="50" charset="-128"/>
              <a:ea typeface="游ゴシック" panose="020B0400000000000000" pitchFamily="50" charset="-128"/>
              <a:cs typeface="+mn-cs"/>
            </a:rPr>
            <a:t>仕切る場合は、備考欄に記載ください。</a:t>
          </a:r>
          <a:endParaRPr lang="ja-JP" altLang="ja-JP" sz="1200">
            <a:effectLst/>
            <a:latin typeface="游ゴシック" panose="020B0400000000000000" pitchFamily="50" charset="-128"/>
            <a:ea typeface="游ゴシック" panose="020B0400000000000000" pitchFamily="50" charset="-128"/>
          </a:endParaRPr>
        </a:p>
        <a:p>
          <a:r>
            <a:rPr lang="en-US" altLang="ja-JP" sz="1100" b="0" i="0" baseline="0">
              <a:solidFill>
                <a:schemeClr val="dk1"/>
              </a:solidFill>
              <a:effectLst/>
              <a:latin typeface="游ゴシック" panose="020B0400000000000000" pitchFamily="50" charset="-128"/>
              <a:ea typeface="游ゴシック" panose="020B0400000000000000" pitchFamily="50" charset="-128"/>
              <a:cs typeface="+mn-cs"/>
            </a:rPr>
            <a:t>※</a:t>
          </a:r>
          <a:r>
            <a:rPr lang="ja-JP" altLang="ja-JP" sz="1100" b="0" i="0" baseline="0">
              <a:solidFill>
                <a:schemeClr val="dk1"/>
              </a:solidFill>
              <a:effectLst/>
              <a:latin typeface="游ゴシック" panose="020B0400000000000000" pitchFamily="50" charset="-128"/>
              <a:ea typeface="游ゴシック" panose="020B0400000000000000" pitchFamily="50" charset="-128"/>
              <a:cs typeface="+mn-cs"/>
            </a:rPr>
            <a:t>和室１と和室２の間の仕切りをなくして、大部屋にすることができます。</a:t>
          </a:r>
          <a:r>
            <a:rPr lang="ja-JP" altLang="en-US" sz="1100" b="0" i="0" baseline="0">
              <a:solidFill>
                <a:schemeClr val="dk1"/>
              </a:solidFill>
              <a:effectLst/>
              <a:latin typeface="游ゴシック" panose="020B0400000000000000" pitchFamily="50" charset="-128"/>
              <a:ea typeface="游ゴシック" panose="020B0400000000000000" pitchFamily="50" charset="-128"/>
              <a:cs typeface="+mn-cs"/>
            </a:rPr>
            <a:t>仕切りをなくす場合は、備考欄に記載ください。</a:t>
          </a:r>
          <a:r>
            <a:rPr lang="ja-JP" altLang="ja-JP" sz="1100" b="0" i="0" baseline="0">
              <a:solidFill>
                <a:schemeClr val="dk1"/>
              </a:solidFill>
              <a:effectLst/>
              <a:latin typeface="+mn-lt"/>
              <a:ea typeface="+mn-ea"/>
              <a:cs typeface="+mn-cs"/>
            </a:rPr>
            <a:t>　</a:t>
          </a:r>
          <a:endParaRPr lang="ja-JP" altLang="ja-JP" sz="1200">
            <a:effectLst/>
          </a:endParaRPr>
        </a:p>
        <a:p>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xdr:txBody>
    </xdr:sp>
    <xdr:clientData/>
  </xdr:twoCellAnchor>
  <xdr:twoCellAnchor>
    <xdr:from>
      <xdr:col>3</xdr:col>
      <xdr:colOff>142875</xdr:colOff>
      <xdr:row>22</xdr:row>
      <xdr:rowOff>28575</xdr:rowOff>
    </xdr:from>
    <xdr:to>
      <xdr:col>14</xdr:col>
      <xdr:colOff>28575</xdr:colOff>
      <xdr:row>43</xdr:row>
      <xdr:rowOff>219075</xdr:rowOff>
    </xdr:to>
    <xdr:sp macro="" textlink="">
      <xdr:nvSpPr>
        <xdr:cNvPr id="8" name="テキスト ボックス 7">
          <a:extLst>
            <a:ext uri="{FF2B5EF4-FFF2-40B4-BE49-F238E27FC236}">
              <a16:creationId xmlns:a16="http://schemas.microsoft.com/office/drawing/2014/main" id="{371A7BE8-9E2F-47C1-9DB7-BBD554550FD0}"/>
            </a:ext>
          </a:extLst>
        </xdr:cNvPr>
        <xdr:cNvSpPr txBox="1"/>
      </xdr:nvSpPr>
      <xdr:spPr>
        <a:xfrm>
          <a:off x="1114425" y="4924425"/>
          <a:ext cx="3448050" cy="45529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800">
              <a:solidFill>
                <a:srgbClr val="FF0000"/>
              </a:solidFill>
            </a:rPr>
            <a:t>参加申込集約後に　施設側で割り振りをします。　　　　　　　　　　　　　決まりましたら、連絡いたします。　　　　　　しばらくお待ちください。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19</xdr:col>
      <xdr:colOff>57150</xdr:colOff>
      <xdr:row>0</xdr:row>
      <xdr:rowOff>57150</xdr:rowOff>
    </xdr:from>
    <xdr:to>
      <xdr:col>31</xdr:col>
      <xdr:colOff>171449</xdr:colOff>
      <xdr:row>6</xdr:row>
      <xdr:rowOff>161925</xdr:rowOff>
    </xdr:to>
    <xdr:sp macro="" textlink="">
      <xdr:nvSpPr>
        <xdr:cNvPr id="2" name="テキスト ボックス 1">
          <a:extLst>
            <a:ext uri="{FF2B5EF4-FFF2-40B4-BE49-F238E27FC236}">
              <a16:creationId xmlns:a16="http://schemas.microsoft.com/office/drawing/2014/main" id="{994BEB42-2196-4965-8FD6-A3978B5AB009}"/>
            </a:ext>
          </a:extLst>
        </xdr:cNvPr>
        <xdr:cNvSpPr txBox="1"/>
      </xdr:nvSpPr>
      <xdr:spPr>
        <a:xfrm>
          <a:off x="6753225" y="57150"/>
          <a:ext cx="5505449" cy="15430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latin typeface="游ゴシック" panose="020B0400000000000000" pitchFamily="50" charset="-128"/>
              <a:ea typeface="游ゴシック" panose="020B0400000000000000" pitchFamily="50" charset="-128"/>
            </a:rPr>
            <a:t>記入について</a:t>
          </a:r>
          <a:endParaRPr kumimoji="1" lang="en-US" altLang="ja-JP" sz="1200" b="1">
            <a:solidFill>
              <a:srgbClr val="FF0000"/>
            </a:solidFill>
            <a:latin typeface="游ゴシック" panose="020B0400000000000000" pitchFamily="50" charset="-128"/>
            <a:ea typeface="游ゴシック" panose="020B0400000000000000" pitchFamily="50" charset="-128"/>
          </a:endParaRPr>
        </a:p>
        <a:p>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このシートは必要に応じてお使いください</a:t>
          </a:r>
          <a:b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b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原則として使用された場所の清掃をお願いします。</a:t>
          </a:r>
        </a:p>
        <a:p>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同宿の団体がある場合は、青年の家で調整させていただくこともあります。（浴室、トイレ等）</a:t>
          </a:r>
          <a:endParaRPr kumimoji="1" lang="ja-JP" altLang="en-US" sz="1200">
            <a:latin typeface="游ゴシック" panose="020B0400000000000000" pitchFamily="50" charset="-128"/>
            <a:ea typeface="游ゴシック" panose="020B0400000000000000"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27</xdr:col>
      <xdr:colOff>66675</xdr:colOff>
      <xdr:row>96</xdr:row>
      <xdr:rowOff>47625</xdr:rowOff>
    </xdr:from>
    <xdr:to>
      <xdr:col>28</xdr:col>
      <xdr:colOff>114300</xdr:colOff>
      <xdr:row>96</xdr:row>
      <xdr:rowOff>47625</xdr:rowOff>
    </xdr:to>
    <xdr:sp macro="" textlink="">
      <xdr:nvSpPr>
        <xdr:cNvPr id="2" name="Line 3">
          <a:extLst>
            <a:ext uri="{FF2B5EF4-FFF2-40B4-BE49-F238E27FC236}">
              <a16:creationId xmlns:a16="http://schemas.microsoft.com/office/drawing/2014/main" id="{BAA260A9-B6CD-4A20-ADC0-952700DD43B6}"/>
            </a:ext>
          </a:extLst>
        </xdr:cNvPr>
        <xdr:cNvSpPr>
          <a:spLocks noChangeShapeType="1"/>
        </xdr:cNvSpPr>
      </xdr:nvSpPr>
      <xdr:spPr bwMode="auto">
        <a:xfrm>
          <a:off x="18583275" y="17192625"/>
          <a:ext cx="7334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23</xdr:col>
      <xdr:colOff>66675</xdr:colOff>
      <xdr:row>0</xdr:row>
      <xdr:rowOff>47624</xdr:rowOff>
    </xdr:from>
    <xdr:to>
      <xdr:col>30</xdr:col>
      <xdr:colOff>571500</xdr:colOff>
      <xdr:row>5</xdr:row>
      <xdr:rowOff>167640</xdr:rowOff>
    </xdr:to>
    <xdr:sp macro="" textlink="">
      <xdr:nvSpPr>
        <xdr:cNvPr id="3" name="テキスト ボックス 2">
          <a:extLst>
            <a:ext uri="{FF2B5EF4-FFF2-40B4-BE49-F238E27FC236}">
              <a16:creationId xmlns:a16="http://schemas.microsoft.com/office/drawing/2014/main" id="{96DDE210-1F7F-452C-AC26-7397DBB278F3}"/>
            </a:ext>
            <a:ext uri="{147F2762-F138-4A5C-976F-8EAC2B608ADB}">
              <a16:predDERef xmlns:a16="http://schemas.microsoft.com/office/drawing/2014/main" pred="{BAA260A9-B6CD-4A20-ADC0-952700DD43B6}"/>
            </a:ext>
          </a:extLst>
        </xdr:cNvPr>
        <xdr:cNvSpPr txBox="1"/>
      </xdr:nvSpPr>
      <xdr:spPr>
        <a:xfrm>
          <a:off x="6551295" y="47624"/>
          <a:ext cx="4772025" cy="92011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latin typeface="游ゴシック" panose="020B0400000000000000" pitchFamily="50" charset="-128"/>
              <a:ea typeface="游ゴシック" panose="020B0400000000000000" pitchFamily="50" charset="-128"/>
            </a:rPr>
            <a:t>記入について</a:t>
          </a:r>
          <a:endParaRPr kumimoji="1" lang="en-US" altLang="ja-JP" sz="1200" b="1">
            <a:solidFill>
              <a:srgbClr val="FF0000"/>
            </a:solidFill>
            <a:latin typeface="游ゴシック" panose="020B0400000000000000" pitchFamily="50" charset="-128"/>
            <a:ea typeface="游ゴシック" panose="020B0400000000000000" pitchFamily="50" charset="-128"/>
          </a:endParaRPr>
        </a:p>
        <a:p>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食事の予定時刻を忘れずにお書きください。</a:t>
          </a:r>
        </a:p>
        <a:p>
          <a:r>
            <a:rPr lang="en-US" altLang="ja-JP" sz="1200" b="1" i="0" u="none" strike="noStrike" baseline="0">
              <a:solidFill>
                <a:srgbClr val="FF0000"/>
              </a:solidFill>
              <a:latin typeface="游ゴシック" panose="020B0400000000000000" pitchFamily="50" charset="-128"/>
              <a:ea typeface="游ゴシック" panose="020B0400000000000000" pitchFamily="50" charset="-128"/>
              <a:cs typeface="+mn-cs"/>
            </a:rPr>
            <a:t>※</a:t>
          </a:r>
          <a:r>
            <a:rPr lang="ja-JP" altLang="en-US" sz="1200" b="1" i="0" u="none" strike="noStrike" baseline="0">
              <a:solidFill>
                <a:srgbClr val="FF0000"/>
              </a:solidFill>
              <a:latin typeface="游ゴシック" panose="020B0400000000000000" pitchFamily="50" charset="-128"/>
              <a:ea typeface="游ゴシック" panose="020B0400000000000000" pitchFamily="50" charset="-128"/>
              <a:cs typeface="+mn-cs"/>
            </a:rPr>
            <a:t>「アレルギー等特別対応確認表」も必ず提出してください。</a:t>
          </a:r>
          <a:endParaRPr lang="en-US" altLang="ja-JP" sz="1200" b="1" i="0" u="none" strike="noStrike" baseline="0">
            <a:solidFill>
              <a:srgbClr val="FF0000"/>
            </a:solidFill>
            <a:latin typeface="游ゴシック" panose="020B0400000000000000" pitchFamily="50" charset="-128"/>
            <a:ea typeface="游ゴシック" panose="020B0400000000000000" pitchFamily="50" charset="-128"/>
            <a:cs typeface="+mn-cs"/>
          </a:endParaRPr>
        </a:p>
      </xdr:txBody>
    </xdr:sp>
    <xdr:clientData/>
  </xdr:twoCellAnchor>
  <xdr:twoCellAnchor>
    <xdr:from>
      <xdr:col>23</xdr:col>
      <xdr:colOff>64770</xdr:colOff>
      <xdr:row>23</xdr:row>
      <xdr:rowOff>24765</xdr:rowOff>
    </xdr:from>
    <xdr:to>
      <xdr:col>30</xdr:col>
      <xdr:colOff>568767</xdr:colOff>
      <xdr:row>31</xdr:row>
      <xdr:rowOff>108585</xdr:rowOff>
    </xdr:to>
    <xdr:sp macro="" textlink="">
      <xdr:nvSpPr>
        <xdr:cNvPr id="4" name="テキスト ボックス 3">
          <a:extLst>
            <a:ext uri="{FF2B5EF4-FFF2-40B4-BE49-F238E27FC236}">
              <a16:creationId xmlns:a16="http://schemas.microsoft.com/office/drawing/2014/main" id="{522BE268-FC5D-4BAB-ACB1-81CCFFF0B2F5}"/>
            </a:ext>
          </a:extLst>
        </xdr:cNvPr>
        <xdr:cNvSpPr txBox="1"/>
      </xdr:nvSpPr>
      <xdr:spPr>
        <a:xfrm>
          <a:off x="6549390" y="5122545"/>
          <a:ext cx="4771197" cy="18135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latin typeface="游ゴシック" panose="020B0400000000000000" pitchFamily="50" charset="-128"/>
              <a:ea typeface="游ゴシック" panose="020B0400000000000000" pitchFamily="50" charset="-128"/>
            </a:rPr>
            <a:t>食堂の食事ついて</a:t>
          </a:r>
          <a:endParaRPr kumimoji="1" lang="en-US" altLang="ja-JP" sz="1200" b="1">
            <a:solidFill>
              <a:srgbClr val="FF0000"/>
            </a:solidFill>
            <a:latin typeface="游ゴシック" panose="020B0400000000000000" pitchFamily="50" charset="-128"/>
            <a:ea typeface="游ゴシック" panose="020B0400000000000000" pitchFamily="50" charset="-128"/>
          </a:endParaRPr>
        </a:p>
        <a:p>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Ｓ：幼児相当量です</a:t>
          </a:r>
          <a:r>
            <a:rPr lang="en-US" altLang="ja-JP" sz="1200" b="0" i="0" u="none" strike="noStrike" baseline="0">
              <a:solidFill>
                <a:schemeClr val="tx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朝食</a:t>
          </a:r>
          <a:r>
            <a:rPr lang="en-US" altLang="ja-JP" sz="1200" b="0" i="0" u="none" strike="noStrike" baseline="0">
              <a:solidFill>
                <a:schemeClr val="tx1"/>
              </a:solidFill>
              <a:latin typeface="游ゴシック" panose="020B0400000000000000" pitchFamily="50" charset="-128"/>
              <a:ea typeface="游ゴシック" panose="020B0400000000000000" pitchFamily="50" charset="-128"/>
              <a:cs typeface="+mn-cs"/>
            </a:rPr>
            <a:t>400</a:t>
          </a:r>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円、昼食</a:t>
          </a:r>
          <a:r>
            <a:rPr lang="en-US" altLang="ja-JP" sz="1200" b="0" i="0" u="none" strike="noStrike" baseline="0">
              <a:solidFill>
                <a:schemeClr val="tx1"/>
              </a:solidFill>
              <a:latin typeface="游ゴシック" panose="020B0400000000000000" pitchFamily="50" charset="-128"/>
              <a:ea typeface="游ゴシック" panose="020B0400000000000000" pitchFamily="50" charset="-128"/>
              <a:cs typeface="+mn-cs"/>
            </a:rPr>
            <a:t>500</a:t>
          </a:r>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円、夕食</a:t>
          </a:r>
          <a:r>
            <a:rPr lang="en-US" altLang="ja-JP" sz="1200" b="0" i="0" u="none" strike="noStrike" baseline="0">
              <a:solidFill>
                <a:schemeClr val="tx1"/>
              </a:solidFill>
              <a:latin typeface="游ゴシック" panose="020B0400000000000000" pitchFamily="50" charset="-128"/>
              <a:ea typeface="游ゴシック" panose="020B0400000000000000" pitchFamily="50" charset="-128"/>
              <a:cs typeface="+mn-cs"/>
            </a:rPr>
            <a:t>680</a:t>
          </a:r>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円）</a:t>
          </a:r>
          <a:endParaRPr lang="en-US" altLang="ja-JP" sz="1200" b="0" i="0" u="none" strike="noStrike" baseline="0">
            <a:solidFill>
              <a:schemeClr val="tx1"/>
            </a:solidFill>
            <a:latin typeface="游ゴシック" panose="020B0400000000000000" pitchFamily="50" charset="-128"/>
            <a:ea typeface="游ゴシック" panose="020B0400000000000000" pitchFamily="50" charset="-128"/>
            <a:cs typeface="+mn-cs"/>
          </a:endParaRPr>
        </a:p>
        <a:p>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Ｍ：小学生相当量です（朝食</a:t>
          </a:r>
          <a:r>
            <a:rPr lang="en-US" altLang="ja-JP" sz="1200" b="0" i="0" u="none" strike="noStrike" baseline="0">
              <a:solidFill>
                <a:schemeClr val="tx1"/>
              </a:solidFill>
              <a:latin typeface="游ゴシック" panose="020B0400000000000000" pitchFamily="50" charset="-128"/>
              <a:ea typeface="游ゴシック" panose="020B0400000000000000" pitchFamily="50" charset="-128"/>
              <a:cs typeface="+mn-cs"/>
            </a:rPr>
            <a:t>550</a:t>
          </a:r>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円、昼食</a:t>
          </a:r>
          <a:r>
            <a:rPr lang="en-US" altLang="ja-JP" sz="1200" b="0" i="0" u="none" strike="noStrike" baseline="0">
              <a:solidFill>
                <a:schemeClr val="tx1"/>
              </a:solidFill>
              <a:latin typeface="游ゴシック" panose="020B0400000000000000" pitchFamily="50" charset="-128"/>
              <a:ea typeface="游ゴシック" panose="020B0400000000000000" pitchFamily="50" charset="-128"/>
              <a:cs typeface="+mn-cs"/>
            </a:rPr>
            <a:t>700</a:t>
          </a:r>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円、夕食</a:t>
          </a:r>
          <a:r>
            <a:rPr lang="en-US" altLang="ja-JP" sz="1200" b="0" i="0" u="none" strike="noStrike" baseline="0">
              <a:solidFill>
                <a:schemeClr val="tx1"/>
              </a:solidFill>
              <a:latin typeface="游ゴシック" panose="020B0400000000000000" pitchFamily="50" charset="-128"/>
              <a:ea typeface="游ゴシック" panose="020B0400000000000000" pitchFamily="50" charset="-128"/>
              <a:cs typeface="+mn-cs"/>
            </a:rPr>
            <a:t>990</a:t>
          </a:r>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円）</a:t>
          </a:r>
          <a:endParaRPr lang="en-US" altLang="ja-JP" sz="1200" b="0" i="0" u="none" strike="noStrike" baseline="0">
            <a:solidFill>
              <a:schemeClr val="tx1"/>
            </a:solidFill>
            <a:latin typeface="游ゴシック" panose="020B0400000000000000" pitchFamily="50" charset="-128"/>
            <a:ea typeface="游ゴシック" panose="020B0400000000000000" pitchFamily="50" charset="-128"/>
            <a:cs typeface="+mn-cs"/>
          </a:endParaRPr>
        </a:p>
        <a:p>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Ｌ：中学生以上相当量です（朝食</a:t>
          </a:r>
          <a:r>
            <a:rPr lang="en-US" altLang="ja-JP" sz="1200" b="0" i="0" u="none" strike="noStrike" baseline="0">
              <a:solidFill>
                <a:schemeClr val="tx1"/>
              </a:solidFill>
              <a:latin typeface="游ゴシック" panose="020B0400000000000000" pitchFamily="50" charset="-128"/>
              <a:ea typeface="游ゴシック" panose="020B0400000000000000" pitchFamily="50" charset="-128"/>
              <a:cs typeface="+mn-cs"/>
            </a:rPr>
            <a:t>600</a:t>
          </a:r>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円、昼食</a:t>
          </a:r>
          <a:r>
            <a:rPr lang="en-US" altLang="ja-JP" sz="1200" b="0" i="0" u="none" strike="noStrike" baseline="0">
              <a:solidFill>
                <a:schemeClr val="tx1"/>
              </a:solidFill>
              <a:latin typeface="游ゴシック" panose="020B0400000000000000" pitchFamily="50" charset="-128"/>
              <a:ea typeface="游ゴシック" panose="020B0400000000000000" pitchFamily="50" charset="-128"/>
              <a:cs typeface="+mn-cs"/>
            </a:rPr>
            <a:t>730</a:t>
          </a:r>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円、夕食</a:t>
          </a:r>
          <a:r>
            <a:rPr lang="en-US" altLang="ja-JP" sz="1200" b="0" i="0" u="none" strike="noStrike" baseline="0">
              <a:solidFill>
                <a:schemeClr val="tx1"/>
              </a:solidFill>
              <a:latin typeface="游ゴシック" panose="020B0400000000000000" pitchFamily="50" charset="-128"/>
              <a:ea typeface="游ゴシック" panose="020B0400000000000000" pitchFamily="50" charset="-128"/>
              <a:cs typeface="+mn-cs"/>
            </a:rPr>
            <a:t>1180</a:t>
          </a:r>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円）</a:t>
          </a:r>
          <a:endParaRPr lang="en-US" altLang="ja-JP" sz="1200" b="0" i="0" u="none" strike="noStrike" baseline="0">
            <a:solidFill>
              <a:schemeClr val="tx1"/>
            </a:solidFill>
            <a:latin typeface="游ゴシック" panose="020B0400000000000000" pitchFamily="50" charset="-128"/>
            <a:ea typeface="游ゴシック" panose="020B0400000000000000" pitchFamily="50" charset="-128"/>
            <a:cs typeface="+mn-cs"/>
          </a:endParaRPr>
        </a:p>
        <a:p>
          <a:r>
            <a:rPr lang="en-US" altLang="ja-JP" sz="1200" b="1" i="0" u="none" strike="noStrike" baseline="0">
              <a:solidFill>
                <a:srgbClr val="FF0000"/>
              </a:solidFill>
              <a:latin typeface="游ゴシック" panose="020B0400000000000000" pitchFamily="50" charset="-128"/>
              <a:ea typeface="游ゴシック" panose="020B0400000000000000" pitchFamily="50" charset="-128"/>
              <a:cs typeface="+mn-cs"/>
            </a:rPr>
            <a:t>※</a:t>
          </a:r>
          <a:r>
            <a:rPr lang="ja-JP" altLang="en-US" sz="1200" b="1" i="0" u="none" strike="noStrike" baseline="0">
              <a:solidFill>
                <a:srgbClr val="FF0000"/>
              </a:solidFill>
              <a:latin typeface="游ゴシック" panose="020B0400000000000000" pitchFamily="50" charset="-128"/>
              <a:ea typeface="游ゴシック" panose="020B0400000000000000" pitchFamily="50" charset="-128"/>
              <a:cs typeface="+mn-cs"/>
            </a:rPr>
            <a:t>食事の種別は一つの団体で統一してください。　</a:t>
          </a:r>
          <a:r>
            <a:rPr lang="ja-JP" altLang="en-US" sz="1200" b="0" i="0" u="none" strike="noStrike" baseline="0">
              <a:solidFill>
                <a:schemeClr val="tx1"/>
              </a:solidFill>
              <a:latin typeface="游ゴシック" panose="020B0400000000000000" pitchFamily="50" charset="-128"/>
              <a:ea typeface="游ゴシック" panose="020B0400000000000000" pitchFamily="50" charset="-128"/>
              <a:cs typeface="+mn-cs"/>
            </a:rPr>
            <a:t>　　</a:t>
          </a:r>
        </a:p>
        <a:p>
          <a:endParaRPr kumimoji="1" lang="ja-JP" altLang="en-US" sz="1200">
            <a:latin typeface="游ゴシック" panose="020B0400000000000000" pitchFamily="50" charset="-128"/>
            <a:ea typeface="游ゴシック" panose="020B0400000000000000" pitchFamily="50" charset="-128"/>
          </a:endParaRPr>
        </a:p>
      </xdr:txBody>
    </xdr:sp>
    <xdr:clientData/>
  </xdr:twoCellAnchor>
  <xdr:twoCellAnchor>
    <xdr:from>
      <xdr:col>23</xdr:col>
      <xdr:colOff>74295</xdr:colOff>
      <xdr:row>31</xdr:row>
      <xdr:rowOff>142875</xdr:rowOff>
    </xdr:from>
    <xdr:to>
      <xdr:col>30</xdr:col>
      <xdr:colOff>578292</xdr:colOff>
      <xdr:row>40</xdr:row>
      <xdr:rowOff>228600</xdr:rowOff>
    </xdr:to>
    <xdr:sp macro="" textlink="">
      <xdr:nvSpPr>
        <xdr:cNvPr id="5" name="テキスト ボックス 4">
          <a:extLst>
            <a:ext uri="{FF2B5EF4-FFF2-40B4-BE49-F238E27FC236}">
              <a16:creationId xmlns:a16="http://schemas.microsoft.com/office/drawing/2014/main" id="{F3D109FB-C52A-41E7-879E-ACB95BFE6A19}"/>
            </a:ext>
          </a:extLst>
        </xdr:cNvPr>
        <xdr:cNvSpPr txBox="1"/>
      </xdr:nvSpPr>
      <xdr:spPr>
        <a:xfrm>
          <a:off x="6558915" y="6970395"/>
          <a:ext cx="4771197" cy="22117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latin typeface="游ゴシック" panose="020B0400000000000000" pitchFamily="50" charset="-128"/>
              <a:ea typeface="游ゴシック" panose="020B0400000000000000" pitchFamily="50" charset="-128"/>
            </a:rPr>
            <a:t>野外炊さん食事数について</a:t>
          </a:r>
          <a:endParaRPr kumimoji="1" lang="en-US" altLang="ja-JP" sz="1200" b="1">
            <a:solidFill>
              <a:srgbClr val="FF0000"/>
            </a:solidFill>
            <a:latin typeface="游ゴシック" panose="020B0400000000000000" pitchFamily="50" charset="-128"/>
            <a:ea typeface="游ゴシック" panose="020B0400000000000000" pitchFamily="50" charset="-128"/>
          </a:endParaRPr>
        </a:p>
        <a:p>
          <a:r>
            <a:rPr kumimoji="1" lang="ja-JP" altLang="en-US" sz="1200" b="1">
              <a:solidFill>
                <a:srgbClr val="FF0000"/>
              </a:solidFill>
              <a:latin typeface="游ゴシック" panose="020B0400000000000000" pitchFamily="50" charset="-128"/>
              <a:ea typeface="游ゴシック" panose="020B0400000000000000" pitchFamily="50" charset="-128"/>
            </a:rPr>
            <a:t>カレー</a:t>
          </a:r>
          <a:endParaRPr kumimoji="1" lang="en-US" altLang="ja-JP" sz="1200" b="1">
            <a:solidFill>
              <a:srgbClr val="FF0000"/>
            </a:solidFill>
            <a:latin typeface="游ゴシック" panose="020B0400000000000000" pitchFamily="50" charset="-128"/>
            <a:ea typeface="游ゴシック" panose="020B0400000000000000" pitchFamily="50" charset="-128"/>
          </a:endParaRPr>
        </a:p>
        <a:p>
          <a:r>
            <a:rPr kumimoji="1" lang="en-US" altLang="ja-JP" sz="1200" b="0">
              <a:solidFill>
                <a:schemeClr val="tx1"/>
              </a:solidFill>
              <a:latin typeface="游ゴシック" panose="020B0400000000000000" pitchFamily="50" charset="-128"/>
              <a:ea typeface="游ゴシック" panose="020B0400000000000000" pitchFamily="50" charset="-128"/>
            </a:rPr>
            <a:t>※1</a:t>
          </a:r>
          <a:r>
            <a:rPr kumimoji="1" lang="ja-JP" altLang="en-US" sz="1200" b="0">
              <a:solidFill>
                <a:schemeClr val="tx1"/>
              </a:solidFill>
              <a:latin typeface="游ゴシック" panose="020B0400000000000000" pitchFamily="50" charset="-128"/>
              <a:ea typeface="游ゴシック" panose="020B0400000000000000" pitchFamily="50" charset="-128"/>
            </a:rPr>
            <a:t>班６～１０人でお願いします。</a:t>
          </a:r>
          <a:endParaRPr kumimoji="1" lang="en-US" altLang="ja-JP" sz="1200" b="0">
            <a:solidFill>
              <a:schemeClr val="tx1"/>
            </a:solidFill>
            <a:latin typeface="游ゴシック" panose="020B0400000000000000" pitchFamily="50" charset="-128"/>
            <a:ea typeface="游ゴシック" panose="020B0400000000000000" pitchFamily="50" charset="-128"/>
          </a:endParaRPr>
        </a:p>
        <a:p>
          <a:r>
            <a:rPr kumimoji="1" lang="en-US" altLang="ja-JP" sz="1200" b="0">
              <a:solidFill>
                <a:schemeClr val="tx1"/>
              </a:solidFill>
              <a:latin typeface="游ゴシック" panose="020B0400000000000000" pitchFamily="50" charset="-128"/>
              <a:ea typeface="游ゴシック" panose="020B0400000000000000" pitchFamily="50" charset="-128"/>
            </a:rPr>
            <a:t>※</a:t>
          </a:r>
          <a:r>
            <a:rPr kumimoji="1" lang="ja-JP" altLang="en-US" sz="1200" b="0">
              <a:solidFill>
                <a:schemeClr val="tx1"/>
              </a:solidFill>
              <a:latin typeface="游ゴシック" panose="020B0400000000000000" pitchFamily="50" charset="-128"/>
              <a:ea typeface="游ゴシック" panose="020B0400000000000000" pitchFamily="50" charset="-128"/>
            </a:rPr>
            <a:t>食材受け渡し時刻も忘れずにご記入ください。</a:t>
          </a:r>
          <a:endParaRPr kumimoji="1" lang="en-US" altLang="ja-JP" sz="1200" b="0">
            <a:solidFill>
              <a:schemeClr val="tx1"/>
            </a:solidFill>
            <a:latin typeface="游ゴシック" panose="020B0400000000000000" pitchFamily="50" charset="-128"/>
            <a:ea typeface="游ゴシック" panose="020B0400000000000000" pitchFamily="50" charset="-128"/>
          </a:endParaRPr>
        </a:p>
        <a:p>
          <a:r>
            <a:rPr kumimoji="1" lang="en-US" altLang="ja-JP" sz="1200" b="0">
              <a:solidFill>
                <a:schemeClr val="tx1"/>
              </a:solidFill>
              <a:latin typeface="游ゴシック" panose="020B0400000000000000" pitchFamily="50" charset="-128"/>
              <a:ea typeface="游ゴシック" panose="020B0400000000000000" pitchFamily="50" charset="-128"/>
            </a:rPr>
            <a:t>※</a:t>
          </a:r>
          <a:r>
            <a:rPr kumimoji="1" lang="ja-JP" altLang="en-US" sz="1200" b="0">
              <a:solidFill>
                <a:schemeClr val="tx1"/>
              </a:solidFill>
              <a:latin typeface="游ゴシック" panose="020B0400000000000000" pitchFamily="50" charset="-128"/>
              <a:ea typeface="游ゴシック" panose="020B0400000000000000" pitchFamily="50" charset="-128"/>
            </a:rPr>
            <a:t>薪は１つのかまどにつき、１束注文してください。</a:t>
          </a:r>
          <a:endParaRPr kumimoji="1" lang="en-US" altLang="ja-JP" sz="1200" b="0">
            <a:solidFill>
              <a:schemeClr val="tx1"/>
            </a:solidFill>
            <a:latin typeface="游ゴシック" panose="020B0400000000000000" pitchFamily="50" charset="-128"/>
            <a:ea typeface="游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rPr>
            <a:t>バーベキュー</a:t>
          </a:r>
          <a:endParaRPr kumimoji="1" lang="en-US" altLang="ja-JP"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endParaRPr>
        </a:p>
        <a:p>
          <a:r>
            <a:rPr kumimoji="1" lang="en-US" altLang="ja-JP" sz="1200">
              <a:latin typeface="游ゴシック" panose="020B0400000000000000" pitchFamily="50" charset="-128"/>
              <a:ea typeface="游ゴシック" panose="020B0400000000000000" pitchFamily="50" charset="-128"/>
            </a:rPr>
            <a:t>※1</a:t>
          </a:r>
          <a:r>
            <a:rPr kumimoji="1" lang="ja-JP" altLang="en-US" sz="1200">
              <a:latin typeface="游ゴシック" panose="020B0400000000000000" pitchFamily="50" charset="-128"/>
              <a:ea typeface="游ゴシック" panose="020B0400000000000000" pitchFamily="50" charset="-128"/>
            </a:rPr>
            <a:t>班の目安は</a:t>
          </a:r>
          <a:r>
            <a:rPr kumimoji="1" lang="en-US" altLang="ja-JP" sz="1200">
              <a:latin typeface="游ゴシック" panose="020B0400000000000000" pitchFamily="50" charset="-128"/>
              <a:ea typeface="游ゴシック" panose="020B0400000000000000" pitchFamily="50" charset="-128"/>
            </a:rPr>
            <a:t>10</a:t>
          </a:r>
          <a:r>
            <a:rPr kumimoji="1" lang="ja-JP" altLang="en-US" sz="1200">
              <a:latin typeface="游ゴシック" panose="020B0400000000000000" pitchFamily="50" charset="-128"/>
              <a:ea typeface="游ゴシック" panose="020B0400000000000000" pitchFamily="50" charset="-128"/>
            </a:rPr>
            <a:t>名前後。（～</a:t>
          </a:r>
          <a:r>
            <a:rPr kumimoji="1" lang="en-US" altLang="ja-JP" sz="1200">
              <a:latin typeface="游ゴシック" panose="020B0400000000000000" pitchFamily="50" charset="-128"/>
              <a:ea typeface="游ゴシック" panose="020B0400000000000000" pitchFamily="50" charset="-128"/>
            </a:rPr>
            <a:t>15</a:t>
          </a:r>
          <a:r>
            <a:rPr kumimoji="1" lang="ja-JP" altLang="en-US" sz="1200">
              <a:latin typeface="游ゴシック" panose="020B0400000000000000" pitchFamily="50" charset="-128"/>
              <a:ea typeface="游ゴシック" panose="020B0400000000000000" pitchFamily="50" charset="-128"/>
            </a:rPr>
            <a:t>名程度）</a:t>
          </a:r>
          <a:endParaRPr kumimoji="1" lang="en-US" altLang="ja-JP" sz="1200">
            <a:latin typeface="游ゴシック" panose="020B0400000000000000" pitchFamily="50" charset="-128"/>
            <a:ea typeface="游ゴシック" panose="020B0400000000000000" pitchFamily="50" charset="-128"/>
          </a:endParaRPr>
        </a:p>
        <a:p>
          <a:r>
            <a:rPr kumimoji="1" lang="en-US" altLang="ja-JP" sz="1200">
              <a:latin typeface="游ゴシック" panose="020B0400000000000000" pitchFamily="50" charset="-128"/>
              <a:ea typeface="游ゴシック" panose="020B0400000000000000" pitchFamily="50" charset="-128"/>
            </a:rPr>
            <a:t>※</a:t>
          </a:r>
          <a:r>
            <a:rPr kumimoji="1" lang="ja-JP" altLang="en-US" sz="1200">
              <a:latin typeface="游ゴシック" panose="020B0400000000000000" pitchFamily="50" charset="-128"/>
              <a:ea typeface="游ゴシック" panose="020B0400000000000000" pitchFamily="50" charset="-128"/>
            </a:rPr>
            <a:t>炭は１つの移動かまどにつき、１つ注文してください。</a:t>
          </a:r>
        </a:p>
      </xdr:txBody>
    </xdr:sp>
    <xdr:clientData/>
  </xdr:twoCellAnchor>
  <xdr:twoCellAnchor editAs="oneCell">
    <xdr:from>
      <xdr:col>23</xdr:col>
      <xdr:colOff>0</xdr:colOff>
      <xdr:row>47</xdr:row>
      <xdr:rowOff>0</xdr:rowOff>
    </xdr:from>
    <xdr:to>
      <xdr:col>23</xdr:col>
      <xdr:colOff>304800</xdr:colOff>
      <xdr:row>48</xdr:row>
      <xdr:rowOff>173355</xdr:rowOff>
    </xdr:to>
    <xdr:sp macro="" textlink="">
      <xdr:nvSpPr>
        <xdr:cNvPr id="7169" name="AutoShape 1">
          <a:extLst>
            <a:ext uri="{FF2B5EF4-FFF2-40B4-BE49-F238E27FC236}">
              <a16:creationId xmlns:a16="http://schemas.microsoft.com/office/drawing/2014/main" id="{91BE8B7D-49FD-880E-1E1F-004CC1C09480}"/>
            </a:ext>
          </a:extLst>
        </xdr:cNvPr>
        <xdr:cNvSpPr>
          <a:spLocks noChangeAspect="1" noChangeArrowheads="1"/>
        </xdr:cNvSpPr>
      </xdr:nvSpPr>
      <xdr:spPr bwMode="auto">
        <a:xfrm>
          <a:off x="7229475" y="10925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23</xdr:col>
      <xdr:colOff>85725</xdr:colOff>
      <xdr:row>41</xdr:row>
      <xdr:rowOff>43816</xdr:rowOff>
    </xdr:from>
    <xdr:to>
      <xdr:col>30</xdr:col>
      <xdr:colOff>589722</xdr:colOff>
      <xdr:row>67</xdr:row>
      <xdr:rowOff>99060</xdr:rowOff>
    </xdr:to>
    <xdr:sp macro="" textlink="">
      <xdr:nvSpPr>
        <xdr:cNvPr id="7" name="テキスト ボックス 6">
          <a:extLst>
            <a:ext uri="{FF2B5EF4-FFF2-40B4-BE49-F238E27FC236}">
              <a16:creationId xmlns:a16="http://schemas.microsoft.com/office/drawing/2014/main" id="{28C3C601-BF2A-4C8D-BE06-81E7B0B8A204}"/>
            </a:ext>
            <a:ext uri="{147F2762-F138-4A5C-976F-8EAC2B608ADB}">
              <a16:predDERef xmlns:a16="http://schemas.microsoft.com/office/drawing/2014/main" pred="{F3D109FB-C52A-41E7-879E-ACB95BFE6A19}"/>
            </a:ext>
          </a:extLst>
        </xdr:cNvPr>
        <xdr:cNvSpPr txBox="1"/>
      </xdr:nvSpPr>
      <xdr:spPr>
        <a:xfrm>
          <a:off x="6570345" y="9233536"/>
          <a:ext cx="4771197" cy="50996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latin typeface="游ゴシック" panose="020B0400000000000000" pitchFamily="50" charset="-128"/>
              <a:ea typeface="游ゴシック" panose="020B0400000000000000" pitchFamily="50" charset="-128"/>
            </a:rPr>
            <a:t>支払いについて</a:t>
          </a:r>
          <a:endParaRPr kumimoji="1" lang="en-US" altLang="ja-JP" sz="1200" b="1">
            <a:solidFill>
              <a:srgbClr val="FF0000"/>
            </a:solidFill>
            <a:latin typeface="游ゴシック" panose="020B0400000000000000" pitchFamily="50" charset="-128"/>
            <a:ea typeface="游ゴシック" panose="020B0400000000000000" pitchFamily="50" charset="-128"/>
          </a:endParaRPr>
        </a:p>
        <a:p>
          <a:r>
            <a:rPr kumimoji="1" lang="en-US" altLang="ja-JP" sz="1200">
              <a:solidFill>
                <a:schemeClr val="tx1"/>
              </a:solidFill>
              <a:latin typeface="游ゴシック" panose="020B0400000000000000" pitchFamily="50" charset="-128"/>
              <a:ea typeface="游ゴシック" panose="020B0400000000000000" pitchFamily="50" charset="-128"/>
            </a:rPr>
            <a:t>※</a:t>
          </a:r>
          <a:r>
            <a:rPr kumimoji="1" lang="ja-JP" altLang="en-US" sz="1200" u="sng">
              <a:solidFill>
                <a:schemeClr val="tx1"/>
              </a:solidFill>
              <a:latin typeface="游ゴシック" panose="020B0400000000000000" pitchFamily="50" charset="-128"/>
              <a:ea typeface="游ゴシック" panose="020B0400000000000000" pitchFamily="50" charset="-128"/>
            </a:rPr>
            <a:t>現金での支払いの場合</a:t>
          </a:r>
          <a:r>
            <a:rPr kumimoji="1" lang="ja-JP" altLang="en-US" sz="1200">
              <a:solidFill>
                <a:schemeClr val="tx1"/>
              </a:solidFill>
              <a:latin typeface="游ゴシック" panose="020B0400000000000000" pitchFamily="50" charset="-128"/>
              <a:ea typeface="游ゴシック" panose="020B0400000000000000" pitchFamily="50" charset="-128"/>
            </a:rPr>
            <a:t>は、利用最終日に、</a:t>
          </a:r>
          <a:endParaRPr kumimoji="1" lang="en-US" altLang="ja-JP" sz="1200">
            <a:solidFill>
              <a:schemeClr val="tx1"/>
            </a:solidFill>
            <a:latin typeface="游ゴシック" panose="020B0400000000000000" pitchFamily="50" charset="-128"/>
            <a:ea typeface="游ゴシック" panose="020B0400000000000000" pitchFamily="50" charset="-128"/>
          </a:endParaRPr>
        </a:p>
        <a:p>
          <a:r>
            <a:rPr kumimoji="1" lang="ja-JP" altLang="en-US" sz="1200">
              <a:solidFill>
                <a:schemeClr val="tx1"/>
              </a:solidFill>
              <a:latin typeface="游ゴシック" panose="020B0400000000000000" pitchFamily="50" charset="-128"/>
              <a:ea typeface="游ゴシック" panose="020B0400000000000000" pitchFamily="50" charset="-128"/>
            </a:rPr>
            <a:t>　お釣りが出ないように準備して</a:t>
          </a:r>
          <a:r>
            <a:rPr kumimoji="1" lang="ja-JP" altLang="en-US" sz="1200" b="1" u="sng">
              <a:solidFill>
                <a:srgbClr val="FF0000"/>
              </a:solidFill>
              <a:latin typeface="游ゴシック" panose="020B0400000000000000" pitchFamily="50" charset="-128"/>
              <a:ea typeface="游ゴシック" panose="020B0400000000000000" pitchFamily="50" charset="-128"/>
            </a:rPr>
            <a:t>食堂</a:t>
          </a:r>
          <a:r>
            <a:rPr kumimoji="1" lang="ja-JP" altLang="en-US" sz="1200" u="sng">
              <a:solidFill>
                <a:schemeClr val="tx1"/>
              </a:solidFill>
              <a:latin typeface="游ゴシック" panose="020B0400000000000000" pitchFamily="50" charset="-128"/>
              <a:ea typeface="游ゴシック" panose="020B0400000000000000" pitchFamily="50" charset="-128"/>
            </a:rPr>
            <a:t>まで</a:t>
          </a:r>
          <a:r>
            <a:rPr kumimoji="1" lang="ja-JP" altLang="en-US" sz="1200">
              <a:solidFill>
                <a:schemeClr val="tx1"/>
              </a:solidFill>
              <a:latin typeface="游ゴシック" panose="020B0400000000000000" pitchFamily="50" charset="-128"/>
              <a:ea typeface="游ゴシック" panose="020B0400000000000000" pitchFamily="50" charset="-128"/>
            </a:rPr>
            <a:t>お持ちください。領収書をお渡　</a:t>
          </a:r>
          <a:endParaRPr kumimoji="1" lang="en-US" altLang="ja-JP" sz="1200">
            <a:solidFill>
              <a:schemeClr val="tx1"/>
            </a:solidFill>
            <a:latin typeface="游ゴシック" panose="020B0400000000000000" pitchFamily="50" charset="-128"/>
            <a:ea typeface="游ゴシック" panose="020B0400000000000000" pitchFamily="50" charset="-128"/>
          </a:endParaRPr>
        </a:p>
        <a:p>
          <a:r>
            <a:rPr kumimoji="1" lang="ja-JP" altLang="en-US" sz="1200">
              <a:solidFill>
                <a:schemeClr val="tx1"/>
              </a:solidFill>
              <a:latin typeface="游ゴシック" panose="020B0400000000000000" pitchFamily="50" charset="-128"/>
              <a:ea typeface="游ゴシック" panose="020B0400000000000000" pitchFamily="50" charset="-128"/>
            </a:rPr>
            <a:t>　しします。</a:t>
          </a:r>
          <a:endParaRPr kumimoji="1" lang="en-US" altLang="ja-JP" sz="1200">
            <a:solidFill>
              <a:schemeClr val="tx1"/>
            </a:solidFill>
            <a:latin typeface="游ゴシック" panose="020B0400000000000000" pitchFamily="50" charset="-128"/>
            <a:ea typeface="游ゴシック" panose="020B0400000000000000" pitchFamily="50" charset="-128"/>
          </a:endParaRPr>
        </a:p>
        <a:p>
          <a:r>
            <a:rPr kumimoji="1" lang="en-US" altLang="ja-JP" sz="1200">
              <a:solidFill>
                <a:schemeClr val="tx1"/>
              </a:solidFill>
              <a:latin typeface="游ゴシック" panose="020B0400000000000000" pitchFamily="50" charset="-128"/>
              <a:ea typeface="游ゴシック" panose="020B0400000000000000" pitchFamily="50" charset="-128"/>
            </a:rPr>
            <a:t>※</a:t>
          </a:r>
          <a:r>
            <a:rPr kumimoji="1" lang="ja-JP" altLang="en-US" sz="1200" u="sng">
              <a:solidFill>
                <a:schemeClr val="tx1"/>
              </a:solidFill>
              <a:latin typeface="游ゴシック" panose="020B0400000000000000" pitchFamily="50" charset="-128"/>
              <a:ea typeface="游ゴシック" panose="020B0400000000000000" pitchFamily="50" charset="-128"/>
            </a:rPr>
            <a:t>振込での支払いの場合</a:t>
          </a:r>
          <a:r>
            <a:rPr kumimoji="1" lang="ja-JP" altLang="en-US" sz="1200">
              <a:solidFill>
                <a:schemeClr val="tx1"/>
              </a:solidFill>
              <a:latin typeface="游ゴシック" panose="020B0400000000000000" pitchFamily="50" charset="-128"/>
              <a:ea typeface="游ゴシック" panose="020B0400000000000000" pitchFamily="50" charset="-128"/>
            </a:rPr>
            <a:t>は、食堂から請求書をもらい、金融機関からお支　</a:t>
          </a:r>
          <a:endParaRPr kumimoji="1" lang="en-US" altLang="ja-JP" sz="1200">
            <a:solidFill>
              <a:schemeClr val="tx1"/>
            </a:solidFill>
            <a:latin typeface="游ゴシック" panose="020B0400000000000000" pitchFamily="50" charset="-128"/>
            <a:ea typeface="游ゴシック" panose="020B0400000000000000" pitchFamily="50" charset="-128"/>
          </a:endParaRPr>
        </a:p>
        <a:p>
          <a:r>
            <a:rPr kumimoji="1" lang="ja-JP" altLang="en-US" sz="1200">
              <a:solidFill>
                <a:schemeClr val="tx1"/>
              </a:solidFill>
              <a:latin typeface="游ゴシック" panose="020B0400000000000000" pitchFamily="50" charset="-128"/>
              <a:ea typeface="游ゴシック" panose="020B0400000000000000" pitchFamily="50" charset="-128"/>
            </a:rPr>
            <a:t>　払いください。</a:t>
          </a:r>
          <a:r>
            <a:rPr kumimoji="1" lang="ja-JP" altLang="en-US" sz="1200" b="0">
              <a:solidFill>
                <a:sysClr val="windowText" lastClr="000000"/>
              </a:solidFill>
              <a:latin typeface="游ゴシック" panose="020B0400000000000000" pitchFamily="50" charset="-128"/>
              <a:ea typeface="游ゴシック" panose="020B0400000000000000" pitchFamily="50" charset="-128"/>
            </a:rPr>
            <a:t>振込明細書が領収書の代わりとなり、</a:t>
          </a:r>
          <a:r>
            <a:rPr kumimoji="1" lang="ja-JP" altLang="en-US" sz="1200" b="1">
              <a:solidFill>
                <a:srgbClr val="FF0000"/>
              </a:solidFill>
              <a:latin typeface="游ゴシック" panose="020B0400000000000000" pitchFamily="50" charset="-128"/>
              <a:ea typeface="游ゴシック" panose="020B0400000000000000" pitchFamily="50" charset="-128"/>
            </a:rPr>
            <a:t>領収書は発行され</a:t>
          </a:r>
          <a:endParaRPr kumimoji="1" lang="en-US" altLang="ja-JP" sz="1200" b="1">
            <a:solidFill>
              <a:srgbClr val="FF0000"/>
            </a:solidFill>
            <a:latin typeface="游ゴシック" panose="020B0400000000000000" pitchFamily="50" charset="-128"/>
            <a:ea typeface="游ゴシック" panose="020B0400000000000000" pitchFamily="50" charset="-128"/>
          </a:endParaRPr>
        </a:p>
        <a:p>
          <a:r>
            <a:rPr kumimoji="1" lang="ja-JP" altLang="en-US" sz="1200" b="1">
              <a:solidFill>
                <a:srgbClr val="FF0000"/>
              </a:solidFill>
              <a:latin typeface="游ゴシック" panose="020B0400000000000000" pitchFamily="50" charset="-128"/>
              <a:ea typeface="游ゴシック" panose="020B0400000000000000" pitchFamily="50" charset="-128"/>
            </a:rPr>
            <a:t>　ません。お払込みの際の手数料もご負担ください。</a:t>
          </a:r>
          <a:endParaRPr kumimoji="1" lang="en-US" altLang="ja-JP" sz="1200" b="1">
            <a:solidFill>
              <a:srgbClr val="FF0000"/>
            </a:solidFill>
            <a:latin typeface="游ゴシック" panose="020B0400000000000000" pitchFamily="50" charset="-128"/>
            <a:ea typeface="游ゴシック" panose="020B0400000000000000" pitchFamily="50" charset="-128"/>
          </a:endParaRPr>
        </a:p>
        <a:p>
          <a:r>
            <a:rPr kumimoji="1" lang="ja-JP" altLang="en-US" sz="1200" b="1">
              <a:solidFill>
                <a:srgbClr val="FF0000"/>
              </a:solidFill>
              <a:latin typeface="游ゴシック" panose="020B0400000000000000" pitchFamily="50" charset="-128"/>
              <a:ea typeface="游ゴシック" panose="020B0400000000000000" pitchFamily="50" charset="-128"/>
            </a:rPr>
            <a:t>　</a:t>
          </a:r>
          <a:r>
            <a:rPr kumimoji="1" lang="ja-JP" altLang="en-US" sz="1200" b="0">
              <a:solidFill>
                <a:sysClr val="windowText" lastClr="000000"/>
              </a:solidFill>
              <a:latin typeface="游ゴシック" panose="020B0400000000000000" pitchFamily="50" charset="-128"/>
              <a:ea typeface="游ゴシック" panose="020B0400000000000000" pitchFamily="50" charset="-128"/>
            </a:rPr>
            <a:t>（領収書が必要な場合は、現金でお支払いください。）</a:t>
          </a:r>
          <a:endParaRPr kumimoji="1" lang="en-US" altLang="ja-JP" sz="1200" b="0">
            <a:solidFill>
              <a:sysClr val="windowText" lastClr="000000"/>
            </a:solidFill>
            <a:latin typeface="游ゴシック" panose="020B0400000000000000" pitchFamily="50" charset="-128"/>
            <a:ea typeface="游ゴシック" panose="020B0400000000000000" pitchFamily="50" charset="-128"/>
          </a:endParaRPr>
        </a:p>
        <a:p>
          <a:endParaRPr kumimoji="1" lang="en-US" altLang="ja-JP" sz="1200" b="0">
            <a:solidFill>
              <a:sysClr val="windowText" lastClr="000000"/>
            </a:solidFill>
            <a:latin typeface="游ゴシック" panose="020B0400000000000000" pitchFamily="50" charset="-128"/>
            <a:ea typeface="游ゴシック" panose="020B0400000000000000" pitchFamily="50" charset="-128"/>
          </a:endParaRPr>
        </a:p>
        <a:p>
          <a:r>
            <a:rPr kumimoji="1" lang="en-US" altLang="ja-JP" sz="1200">
              <a:solidFill>
                <a:schemeClr val="tx1"/>
              </a:solidFill>
              <a:latin typeface="游ゴシック" panose="020B0400000000000000" pitchFamily="50" charset="-128"/>
              <a:ea typeface="游ゴシック" panose="020B0400000000000000" pitchFamily="50" charset="-128"/>
            </a:rPr>
            <a:t>※</a:t>
          </a:r>
          <a:r>
            <a:rPr kumimoji="1" lang="ja-JP" altLang="en-US" sz="1200">
              <a:solidFill>
                <a:schemeClr val="tx1"/>
              </a:solidFill>
              <a:latin typeface="游ゴシック" panose="020B0400000000000000" pitchFamily="50" charset="-128"/>
              <a:ea typeface="游ゴシック" panose="020B0400000000000000" pitchFamily="50" charset="-128"/>
            </a:rPr>
            <a:t>請求書・領収書の種類（宛名）を</a:t>
          </a:r>
          <a:r>
            <a:rPr kumimoji="1" lang="ja-JP" altLang="en-US" sz="1200" b="1">
              <a:solidFill>
                <a:srgbClr val="FF0000"/>
              </a:solidFill>
              <a:latin typeface="游ゴシック" panose="020B0400000000000000" pitchFamily="50" charset="-128"/>
              <a:ea typeface="游ゴシック" panose="020B0400000000000000" pitchFamily="50" charset="-128"/>
            </a:rPr>
            <a:t>必ず</a:t>
          </a:r>
          <a:r>
            <a:rPr kumimoji="1" lang="ja-JP" altLang="en-US" sz="1200">
              <a:solidFill>
                <a:schemeClr val="tx1"/>
              </a:solidFill>
              <a:latin typeface="游ゴシック" panose="020B0400000000000000" pitchFamily="50" charset="-128"/>
              <a:ea typeface="游ゴシック" panose="020B0400000000000000" pitchFamily="50" charset="-128"/>
            </a:rPr>
            <a:t>記入してください。</a:t>
          </a:r>
          <a:endParaRPr kumimoji="1" lang="en-US" altLang="ja-JP" sz="1200">
            <a:solidFill>
              <a:schemeClr val="tx1"/>
            </a:solidFill>
            <a:latin typeface="游ゴシック" panose="020B0400000000000000" pitchFamily="50" charset="-128"/>
            <a:ea typeface="游ゴシック" panose="020B0400000000000000" pitchFamily="50" charset="-128"/>
          </a:endParaRPr>
        </a:p>
        <a:p>
          <a:r>
            <a:rPr kumimoji="1" lang="ja-JP" altLang="en-US" sz="1200">
              <a:solidFill>
                <a:schemeClr val="tx1"/>
              </a:solidFill>
              <a:latin typeface="游ゴシック" panose="020B0400000000000000" pitchFamily="50" charset="-128"/>
              <a:ea typeface="游ゴシック" panose="020B0400000000000000" pitchFamily="50" charset="-128"/>
            </a:rPr>
            <a:t>例１）</a:t>
          </a:r>
          <a:r>
            <a:rPr kumimoji="1" lang="ja-JP" altLang="en-US" sz="1200" u="sng">
              <a:solidFill>
                <a:schemeClr val="tx1"/>
              </a:solidFill>
              <a:latin typeface="游ゴシック" panose="020B0400000000000000" pitchFamily="50" charset="-128"/>
              <a:ea typeface="游ゴシック" panose="020B0400000000000000" pitchFamily="50" charset="-128"/>
            </a:rPr>
            <a:t>三方青年クラブ　生徒</a:t>
          </a:r>
          <a:r>
            <a:rPr kumimoji="1" lang="ja-JP" altLang="en-US" sz="1200" u="none">
              <a:solidFill>
                <a:schemeClr val="tx1"/>
              </a:solidFill>
              <a:latin typeface="游ゴシック" panose="020B0400000000000000" pitchFamily="50" charset="-128"/>
              <a:ea typeface="游ゴシック" panose="020B0400000000000000" pitchFamily="50" charset="-128"/>
            </a:rPr>
            <a:t>　（当初１６名）</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申込時の数も記入してください。</a:t>
          </a:r>
          <a:endParaRPr kumimoji="1" lang="en-US" altLang="ja-JP" sz="1200" u="none">
            <a:solidFill>
              <a:schemeClr val="tx1"/>
            </a:solidFill>
            <a:latin typeface="游ゴシック" panose="020B0400000000000000" pitchFamily="50" charset="-128"/>
            <a:ea typeface="游ゴシック" panose="020B0400000000000000" pitchFamily="50" charset="-128"/>
          </a:endParaRPr>
        </a:p>
        <a:p>
          <a:r>
            <a:rPr kumimoji="1" lang="ja-JP" altLang="en-US" sz="1200">
              <a:solidFill>
                <a:schemeClr val="tx1"/>
              </a:solidFill>
              <a:latin typeface="游ゴシック" panose="020B0400000000000000" pitchFamily="50" charset="-128"/>
              <a:ea typeface="游ゴシック" panose="020B0400000000000000" pitchFamily="50" charset="-128"/>
            </a:rPr>
            <a:t>例２）</a:t>
          </a:r>
          <a:r>
            <a:rPr kumimoji="1" lang="ja-JP" altLang="en-US" sz="1200" u="sng">
              <a:solidFill>
                <a:schemeClr val="tx1"/>
              </a:solidFill>
              <a:latin typeface="游ゴシック" panose="020B0400000000000000" pitchFamily="50" charset="-128"/>
              <a:ea typeface="游ゴシック" panose="020B0400000000000000" pitchFamily="50" charset="-128"/>
            </a:rPr>
            <a:t>三方五湖小学校　保護者</a:t>
          </a:r>
          <a:r>
            <a:rPr kumimoji="1" lang="ja-JP" altLang="en-US" sz="1200" u="none">
              <a:solidFill>
                <a:schemeClr val="tx1"/>
              </a:solidFill>
              <a:latin typeface="游ゴシック" panose="020B0400000000000000" pitchFamily="50" charset="-128"/>
              <a:ea typeface="游ゴシック" panose="020B0400000000000000" pitchFamily="50" charset="-128"/>
            </a:rPr>
            <a:t>（当初　７名）</a:t>
          </a:r>
          <a:r>
            <a:rPr kumimoji="1" lang="ja-JP" altLang="ja-JP" sz="1100">
              <a:solidFill>
                <a:schemeClr val="dk1"/>
              </a:solidFill>
              <a:effectLst/>
              <a:latin typeface="游ゴシック" panose="020B0400000000000000" pitchFamily="50" charset="-128"/>
              <a:ea typeface="游ゴシック" panose="020B0400000000000000" pitchFamily="50" charset="-128"/>
              <a:cs typeface="+mn-cs"/>
            </a:rPr>
            <a:t>←申込時の数も記入してください</a:t>
          </a:r>
          <a:r>
            <a:rPr kumimoji="1" lang="ja-JP" altLang="en-US" sz="1100">
              <a:solidFill>
                <a:schemeClr val="dk1"/>
              </a:solidFill>
              <a:effectLst/>
              <a:latin typeface="游ゴシック" panose="020B0400000000000000" pitchFamily="50" charset="-128"/>
              <a:ea typeface="游ゴシック" panose="020B0400000000000000" pitchFamily="50" charset="-128"/>
              <a:cs typeface="+mn-cs"/>
            </a:rPr>
            <a:t>。</a:t>
          </a:r>
          <a:endParaRPr kumimoji="1" lang="en-US" altLang="ja-JP" sz="11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en-US" sz="1100">
              <a:solidFill>
                <a:schemeClr val="dk1"/>
              </a:solidFill>
              <a:effectLst/>
              <a:latin typeface="游ゴシック" panose="020B0400000000000000" pitchFamily="50" charset="-128"/>
              <a:ea typeface="游ゴシック" panose="020B0400000000000000" pitchFamily="50" charset="-128"/>
              <a:cs typeface="+mn-cs"/>
            </a:rPr>
            <a:t>　　　</a:t>
          </a:r>
          <a:r>
            <a:rPr kumimoji="1" lang="ja-JP" altLang="ja-JP" sz="1100">
              <a:solidFill>
                <a:schemeClr val="dk1"/>
              </a:solidFill>
              <a:effectLst/>
              <a:latin typeface="游ゴシック" panose="020B0400000000000000" pitchFamily="50" charset="-128"/>
              <a:ea typeface="游ゴシック" panose="020B0400000000000000" pitchFamily="50" charset="-128"/>
              <a:cs typeface="+mn-cs"/>
            </a:rPr>
            <a:t>請求書・領収書</a:t>
          </a:r>
          <a:r>
            <a:rPr kumimoji="1" lang="ja-JP" altLang="en-US" sz="1100">
              <a:solidFill>
                <a:schemeClr val="dk1"/>
              </a:solidFill>
              <a:effectLst/>
              <a:latin typeface="游ゴシック" panose="020B0400000000000000" pitchFamily="50" charset="-128"/>
              <a:ea typeface="游ゴシック" panose="020B0400000000000000" pitchFamily="50" charset="-128"/>
              <a:cs typeface="+mn-cs"/>
            </a:rPr>
            <a:t>は、下線部の御名前のみで発行させていただきます。　</a:t>
          </a:r>
          <a:endParaRPr kumimoji="1" lang="en-US" altLang="ja-JP" sz="1100">
            <a:solidFill>
              <a:schemeClr val="dk1"/>
            </a:solidFill>
            <a:effectLst/>
            <a:latin typeface="游ゴシック" panose="020B0400000000000000" pitchFamily="50" charset="-128"/>
            <a:ea typeface="游ゴシック" panose="020B0400000000000000" pitchFamily="50" charset="-128"/>
            <a:cs typeface="+mn-cs"/>
          </a:endParaRPr>
        </a:p>
        <a:p>
          <a:endParaRPr kumimoji="1" lang="ja-JP" altLang="en-US" sz="1200" u="none">
            <a:latin typeface="游ゴシック" panose="020B0400000000000000" pitchFamily="50" charset="-128"/>
            <a:ea typeface="游ゴシック" panose="020B0400000000000000" pitchFamily="50" charset="-128"/>
          </a:endParaRPr>
        </a:p>
      </xdr:txBody>
    </xdr:sp>
    <xdr:clientData/>
  </xdr:twoCellAnchor>
  <xdr:twoCellAnchor>
    <xdr:from>
      <xdr:col>23</xdr:col>
      <xdr:colOff>83820</xdr:colOff>
      <xdr:row>5</xdr:row>
      <xdr:rowOff>304800</xdr:rowOff>
    </xdr:from>
    <xdr:to>
      <xdr:col>30</xdr:col>
      <xdr:colOff>588645</xdr:colOff>
      <xdr:row>22</xdr:row>
      <xdr:rowOff>175260</xdr:rowOff>
    </xdr:to>
    <xdr:sp macro="" textlink="">
      <xdr:nvSpPr>
        <xdr:cNvPr id="6" name="テキスト ボックス 5">
          <a:extLst>
            <a:ext uri="{FF2B5EF4-FFF2-40B4-BE49-F238E27FC236}">
              <a16:creationId xmlns:a16="http://schemas.microsoft.com/office/drawing/2014/main" id="{FA12A4F9-4EA7-468A-9693-42064ECC6F07}"/>
            </a:ext>
            <a:ext uri="{147F2762-F138-4A5C-976F-8EAC2B608ADB}">
              <a16:predDERef xmlns:a16="http://schemas.microsoft.com/office/drawing/2014/main" pred="{BAA260A9-B6CD-4A20-ADC0-952700DD43B6}"/>
            </a:ext>
          </a:extLst>
        </xdr:cNvPr>
        <xdr:cNvSpPr txBox="1"/>
      </xdr:nvSpPr>
      <xdr:spPr>
        <a:xfrm>
          <a:off x="6568440" y="1104900"/>
          <a:ext cx="4772025" cy="39319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200" b="1" i="0" baseline="0">
              <a:solidFill>
                <a:srgbClr val="FF0000"/>
              </a:solidFill>
              <a:effectLst/>
              <a:latin typeface="游ゴシック" panose="020B0400000000000000" pitchFamily="50" charset="-128"/>
              <a:ea typeface="游ゴシック" panose="020B0400000000000000" pitchFamily="50" charset="-128"/>
              <a:cs typeface="+mn-cs"/>
            </a:rPr>
            <a:t>食数の変更</a:t>
          </a:r>
          <a:r>
            <a:rPr lang="ja-JP" altLang="en-US" sz="1200" b="1" i="0" baseline="0">
              <a:solidFill>
                <a:srgbClr val="FF0000"/>
              </a:solidFill>
              <a:effectLst/>
              <a:latin typeface="游ゴシック" panose="020B0400000000000000" pitchFamily="50" charset="-128"/>
              <a:ea typeface="游ゴシック" panose="020B0400000000000000" pitchFamily="50" charset="-128"/>
              <a:cs typeface="+mn-cs"/>
            </a:rPr>
            <a:t>おける</a:t>
          </a:r>
          <a:r>
            <a:rPr lang="ja-JP" altLang="ja-JP" sz="1200" b="1" i="0" baseline="0">
              <a:solidFill>
                <a:srgbClr val="FF0000"/>
              </a:solidFill>
              <a:effectLst/>
              <a:latin typeface="游ゴシック" panose="020B0400000000000000" pitchFamily="50" charset="-128"/>
              <a:ea typeface="游ゴシック" panose="020B0400000000000000" pitchFamily="50" charset="-128"/>
              <a:cs typeface="+mn-cs"/>
            </a:rPr>
            <a:t>キャンセル料</a:t>
          </a:r>
          <a:r>
            <a:rPr lang="ja-JP" altLang="en-US" sz="1200" b="1" i="0" baseline="0">
              <a:solidFill>
                <a:srgbClr val="FF0000"/>
              </a:solidFill>
              <a:effectLst/>
              <a:latin typeface="游ゴシック" panose="020B0400000000000000" pitchFamily="50" charset="-128"/>
              <a:ea typeface="游ゴシック" panose="020B0400000000000000" pitchFamily="50" charset="-128"/>
              <a:cs typeface="+mn-cs"/>
            </a:rPr>
            <a:t>について</a:t>
          </a:r>
          <a:endParaRPr lang="ja-JP" altLang="en-US" sz="1200" b="1" i="0" u="none" strike="noStrike" baseline="0">
            <a:solidFill>
              <a:srgbClr val="FF0000"/>
            </a:solidFill>
            <a:latin typeface="游ゴシック" panose="020B0400000000000000" pitchFamily="50" charset="-128"/>
            <a:ea typeface="游ゴシック" panose="020B0400000000000000" pitchFamily="50" charset="-128"/>
            <a:cs typeface="+mn-cs"/>
          </a:endParaRPr>
        </a:p>
        <a:p>
          <a:r>
            <a:rPr lang="en-US" altLang="ja-JP" sz="1200" b="1" i="0" u="none" strike="noStrike" baseline="0">
              <a:solidFill>
                <a:srgbClr val="FF0000"/>
              </a:solidFill>
              <a:latin typeface="游ゴシック" panose="020B0400000000000000" pitchFamily="50" charset="-128"/>
              <a:ea typeface="游ゴシック" panose="020B0400000000000000" pitchFamily="50" charset="-128"/>
              <a:cs typeface="+mn-cs"/>
            </a:rPr>
            <a:t>※10</a:t>
          </a:r>
          <a:r>
            <a:rPr lang="ja-JP" altLang="en-US" sz="1200" b="1" i="0" u="none" strike="noStrike" baseline="0">
              <a:solidFill>
                <a:srgbClr val="FF0000"/>
              </a:solidFill>
              <a:latin typeface="游ゴシック" panose="020B0400000000000000" pitchFamily="50" charset="-128"/>
              <a:ea typeface="游ゴシック" panose="020B0400000000000000" pitchFamily="50" charset="-128"/>
              <a:cs typeface="+mn-cs"/>
            </a:rPr>
            <a:t>食以上のキャンセルの場合</a:t>
          </a:r>
          <a:endParaRPr lang="en-US" altLang="ja-JP" sz="1200" b="1" i="0" u="none" strike="noStrike" baseline="0">
            <a:solidFill>
              <a:srgbClr val="FF0000"/>
            </a:solidFill>
            <a:latin typeface="游ゴシック" panose="020B0400000000000000" pitchFamily="50" charset="-128"/>
            <a:ea typeface="游ゴシック" panose="020B0400000000000000" pitchFamily="50" charset="-128"/>
            <a:cs typeface="+mn-cs"/>
          </a:endParaRPr>
        </a:p>
        <a:p>
          <a:r>
            <a:rPr lang="ja-JP" altLang="en-US" sz="1200" b="1" i="0" u="none" strike="noStrike" baseline="0">
              <a:solidFill>
                <a:srgbClr val="FF0000"/>
              </a:solidFill>
              <a:latin typeface="游ゴシック" panose="020B0400000000000000" pitchFamily="50" charset="-128"/>
              <a:ea typeface="游ゴシック" panose="020B0400000000000000" pitchFamily="50" charset="-128"/>
              <a:cs typeface="+mn-cs"/>
            </a:rPr>
            <a:t>・３営業日前　０％　２～１営業日前　７０％　　当日　１００％</a:t>
          </a:r>
          <a:endParaRPr lang="en-US" altLang="ja-JP" sz="1200" b="1" i="0" u="none" strike="noStrike" baseline="0">
            <a:solidFill>
              <a:srgbClr val="FF0000"/>
            </a:solidFill>
            <a:latin typeface="游ゴシック" panose="020B0400000000000000" pitchFamily="50" charset="-128"/>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rPr>
            <a:t>※9</a:t>
          </a:r>
          <a:r>
            <a:rPr kumimoji="0" lang="ja-JP" altLang="en-US"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rPr>
            <a:t>食以下のキャンセルの場合</a:t>
          </a:r>
          <a:endParaRPr kumimoji="0" lang="en-US" altLang="ja-JP"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rPr>
            <a:t>・１営業日前　０％　　当日　１００％</a:t>
          </a:r>
          <a:endParaRPr kumimoji="0" lang="en-US" altLang="ja-JP"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endParaRPr>
        </a:p>
        <a:p>
          <a:r>
            <a:rPr lang="ja-JP" altLang="en-US" sz="1200" b="1" i="0" u="none" strike="noStrike" baseline="0">
              <a:solidFill>
                <a:srgbClr val="FF0000"/>
              </a:solidFill>
              <a:latin typeface="游ゴシック" panose="020B0400000000000000" pitchFamily="50" charset="-128"/>
              <a:ea typeface="游ゴシック" panose="020B0400000000000000" pitchFamily="50" charset="-128"/>
              <a:cs typeface="+mn-cs"/>
            </a:rPr>
            <a:t>　</a:t>
          </a:r>
          <a:r>
            <a:rPr lang="ja-JP" altLang="en-US" sz="1200" b="0" i="0" u="none" strike="noStrike" baseline="0">
              <a:solidFill>
                <a:sysClr val="windowText" lastClr="000000"/>
              </a:solidFill>
              <a:latin typeface="游ゴシック" panose="020B0400000000000000" pitchFamily="50" charset="-128"/>
              <a:ea typeface="游ゴシック" panose="020B0400000000000000" pitchFamily="50" charset="-128"/>
              <a:cs typeface="+mn-cs"/>
            </a:rPr>
            <a:t>給食業者は、土曜・日曜・祝日は営業をしていません。</a:t>
          </a:r>
        </a:p>
        <a:p>
          <a:r>
            <a:rPr lang="ja-JP" altLang="en-US" sz="1200" b="0" i="0" u="none" strike="noStrike" baseline="0">
              <a:solidFill>
                <a:sysClr val="windowText" lastClr="000000"/>
              </a:solidFill>
              <a:latin typeface="游ゴシック" panose="020B0400000000000000" pitchFamily="50" charset="-128"/>
              <a:ea typeface="游ゴシック" panose="020B0400000000000000" pitchFamily="50" charset="-128"/>
              <a:cs typeface="+mn-cs"/>
            </a:rPr>
            <a:t>　食数の変更は、当日以前の平日に電話連絡をお願いします。</a:t>
          </a:r>
          <a:endParaRPr lang="en-US" altLang="ja-JP" sz="1200" b="0" i="0" u="none" strike="noStrike" baseline="0">
            <a:solidFill>
              <a:sysClr val="windowText" lastClr="000000"/>
            </a:solidFill>
            <a:latin typeface="游ゴシック" panose="020B0400000000000000" pitchFamily="50" charset="-128"/>
            <a:ea typeface="游ゴシック" panose="020B0400000000000000" pitchFamily="50" charset="-128"/>
            <a:cs typeface="+mn-cs"/>
          </a:endParaRPr>
        </a:p>
        <a:p>
          <a:endParaRPr lang="en-US" altLang="ja-JP" sz="1200" b="0" i="0" u="none" strike="noStrike" baseline="0">
            <a:solidFill>
              <a:sysClr val="windowText" lastClr="000000"/>
            </a:solidFill>
            <a:latin typeface="游ゴシック" panose="020B0400000000000000" pitchFamily="50" charset="-128"/>
            <a:ea typeface="游ゴシック" panose="020B0400000000000000" pitchFamily="50" charset="-128"/>
            <a:cs typeface="+mn-cs"/>
          </a:endParaRPr>
        </a:p>
        <a:p>
          <a:r>
            <a:rPr lang="ja-JP" altLang="en-US" sz="1200" b="0" i="0" u="none" strike="noStrike" baseline="0">
              <a:solidFill>
                <a:sysClr val="windowText" lastClr="000000"/>
              </a:solidFill>
              <a:latin typeface="游ゴシック" panose="020B0400000000000000" pitchFamily="50" charset="-128"/>
              <a:ea typeface="游ゴシック" panose="020B0400000000000000" pitchFamily="50" charset="-128"/>
              <a:cs typeface="+mn-cs"/>
            </a:rPr>
            <a:t>　　食数の変更が生じた場合の給食業者の連絡先。</a:t>
          </a:r>
          <a:endParaRPr lang="en-US" altLang="ja-JP" sz="1200" b="0" i="0" u="none" strike="noStrike" baseline="0">
            <a:solidFill>
              <a:sysClr val="windowText" lastClr="000000"/>
            </a:solidFill>
            <a:latin typeface="游ゴシック" panose="020B0400000000000000" pitchFamily="50" charset="-128"/>
            <a:ea typeface="游ゴシック" panose="020B0400000000000000" pitchFamily="50" charset="-128"/>
            <a:cs typeface="+mn-cs"/>
          </a:endParaRPr>
        </a:p>
        <a:p>
          <a:r>
            <a:rPr lang="ja-JP" altLang="en-US" sz="1200" b="0" i="0" u="none" strike="noStrike" baseline="0">
              <a:solidFill>
                <a:sysClr val="windowText" lastClr="000000"/>
              </a:solidFill>
              <a:latin typeface="游ゴシック" panose="020B0400000000000000" pitchFamily="50" charset="-128"/>
              <a:ea typeface="游ゴシック" panose="020B0400000000000000" pitchFamily="50" charset="-128"/>
              <a:cs typeface="+mn-cs"/>
            </a:rPr>
            <a:t>　　　ラムサールわかさ　</a:t>
          </a:r>
          <a:r>
            <a:rPr lang="en-US" altLang="ja-JP" sz="1200" b="0" i="0" u="none" strike="noStrike" baseline="0">
              <a:solidFill>
                <a:sysClr val="windowText" lastClr="000000"/>
              </a:solidFill>
              <a:latin typeface="游ゴシック" panose="020B0400000000000000" pitchFamily="50" charset="-128"/>
              <a:ea typeface="游ゴシック" panose="020B0400000000000000" pitchFamily="50" charset="-128"/>
              <a:cs typeface="+mn-cs"/>
            </a:rPr>
            <a:t>TEL </a:t>
          </a:r>
          <a:r>
            <a:rPr lang="ja-JP" altLang="en-US" sz="1200" b="0" i="0" u="none" strike="noStrike" baseline="0">
              <a:solidFill>
                <a:sysClr val="windowText" lastClr="000000"/>
              </a:solidFill>
              <a:latin typeface="游ゴシック" panose="020B0400000000000000" pitchFamily="50" charset="-128"/>
              <a:ea typeface="游ゴシック" panose="020B0400000000000000" pitchFamily="50" charset="-128"/>
              <a:cs typeface="+mn-cs"/>
            </a:rPr>
            <a:t>　</a:t>
          </a:r>
          <a:r>
            <a:rPr lang="en-US" altLang="ja-JP" sz="1200" b="0" i="0" u="none" strike="noStrike" baseline="0">
              <a:solidFill>
                <a:sysClr val="windowText" lastClr="000000"/>
              </a:solidFill>
              <a:latin typeface="游ゴシック" panose="020B0400000000000000" pitchFamily="50" charset="-128"/>
              <a:ea typeface="游ゴシック" panose="020B0400000000000000" pitchFamily="50" charset="-128"/>
              <a:cs typeface="+mn-cs"/>
            </a:rPr>
            <a:t>050</a:t>
          </a:r>
          <a:r>
            <a:rPr lang="ja-JP" altLang="en-US" sz="1200" b="0" i="0" u="none" strike="noStrike" baseline="0">
              <a:solidFill>
                <a:sysClr val="windowText" lastClr="000000"/>
              </a:solidFill>
              <a:latin typeface="游ゴシック" panose="020B0400000000000000" pitchFamily="50" charset="-128"/>
              <a:ea typeface="游ゴシック" panose="020B0400000000000000" pitchFamily="50" charset="-128"/>
              <a:cs typeface="+mn-cs"/>
            </a:rPr>
            <a:t>ー</a:t>
          </a:r>
          <a:r>
            <a:rPr lang="en-US" altLang="ja-JP" sz="1200" b="0" i="0" u="none" strike="noStrike" baseline="0">
              <a:solidFill>
                <a:sysClr val="windowText" lastClr="000000"/>
              </a:solidFill>
              <a:latin typeface="游ゴシック" panose="020B0400000000000000" pitchFamily="50" charset="-128"/>
              <a:ea typeface="游ゴシック" panose="020B0400000000000000" pitchFamily="50" charset="-128"/>
              <a:cs typeface="+mn-cs"/>
            </a:rPr>
            <a:t>3565</a:t>
          </a:r>
          <a:r>
            <a:rPr lang="ja-JP" altLang="en-US" sz="1200" b="0" i="0" u="none" strike="noStrike" baseline="0">
              <a:solidFill>
                <a:sysClr val="windowText" lastClr="000000"/>
              </a:solidFill>
              <a:latin typeface="游ゴシック" panose="020B0400000000000000" pitchFamily="50" charset="-128"/>
              <a:ea typeface="游ゴシック" panose="020B0400000000000000" pitchFamily="50" charset="-128"/>
              <a:cs typeface="+mn-cs"/>
            </a:rPr>
            <a:t>ー</a:t>
          </a:r>
          <a:r>
            <a:rPr lang="en-US" altLang="ja-JP" sz="1200" b="0" i="0" u="none" strike="noStrike" baseline="0">
              <a:solidFill>
                <a:sysClr val="windowText" lastClr="000000"/>
              </a:solidFill>
              <a:latin typeface="游ゴシック" panose="020B0400000000000000" pitchFamily="50" charset="-128"/>
              <a:ea typeface="游ゴシック" panose="020B0400000000000000" pitchFamily="50" charset="-128"/>
              <a:cs typeface="+mn-cs"/>
            </a:rPr>
            <a:t>5800</a:t>
          </a:r>
        </a:p>
        <a:p>
          <a:endParaRPr kumimoji="1" lang="en-US" altLang="ja-JP" sz="1200">
            <a:latin typeface="游ゴシック" panose="020B0400000000000000" pitchFamily="50" charset="-128"/>
            <a:ea typeface="游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rPr>
            <a:t>食数の変更</a:t>
          </a:r>
          <a:r>
            <a:rPr kumimoji="0" lang="ja-JP" altLang="en-US"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rPr>
            <a:t>おけるキャンセル連絡時の注意点</a:t>
          </a:r>
          <a:endParaRPr kumimoji="0" lang="en-US" altLang="ja-JP"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rPr>
            <a:t>・朝／昼／夕のどの時の食数の変更となるのか</a:t>
          </a:r>
          <a:endParaRPr kumimoji="0" lang="en-US" altLang="ja-JP"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rPr>
            <a:t>・変更される方にアレルギー対象者の方はおられるか</a:t>
          </a:r>
          <a:endParaRPr kumimoji="0" lang="en-US" altLang="ja-JP"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twoCellAnchor>
    <xdr:from>
      <xdr:col>13</xdr:col>
      <xdr:colOff>99059</xdr:colOff>
      <xdr:row>15</xdr:row>
      <xdr:rowOff>57149</xdr:rowOff>
    </xdr:from>
    <xdr:to>
      <xdr:col>18</xdr:col>
      <xdr:colOff>240029</xdr:colOff>
      <xdr:row>18</xdr:row>
      <xdr:rowOff>205739</xdr:rowOff>
    </xdr:to>
    <xdr:sp macro="" textlink="">
      <xdr:nvSpPr>
        <xdr:cNvPr id="8" name="テキスト ボックス 7">
          <a:extLst>
            <a:ext uri="{FF2B5EF4-FFF2-40B4-BE49-F238E27FC236}">
              <a16:creationId xmlns:a16="http://schemas.microsoft.com/office/drawing/2014/main" id="{C074D863-A351-40E9-9AB6-8F91BE375186}"/>
            </a:ext>
          </a:extLst>
        </xdr:cNvPr>
        <xdr:cNvSpPr txBox="1"/>
      </xdr:nvSpPr>
      <xdr:spPr>
        <a:xfrm>
          <a:off x="3764279" y="3265169"/>
          <a:ext cx="1550670"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rgbClr val="FF0000"/>
              </a:solidFill>
            </a:rPr>
            <a:t>弁当の数も　「黄色い部分」に入力してください。</a:t>
          </a:r>
          <a:br>
            <a:rPr kumimoji="1" lang="en-US" altLang="ja-JP" sz="1100">
              <a:solidFill>
                <a:srgbClr val="FF0000"/>
              </a:solidFill>
            </a:rPr>
          </a:br>
          <a:r>
            <a:rPr kumimoji="1" lang="ja-JP" altLang="en-US" sz="1100">
              <a:solidFill>
                <a:srgbClr val="FF0000"/>
              </a:solidFill>
            </a:rPr>
            <a:t>受け渡しは</a:t>
          </a:r>
          <a:r>
            <a:rPr kumimoji="1" lang="en-US" altLang="ja-JP" sz="1100">
              <a:solidFill>
                <a:srgbClr val="FF0000"/>
              </a:solidFill>
            </a:rPr>
            <a:t>11:30</a:t>
          </a:r>
          <a:r>
            <a:rPr kumimoji="1" lang="ja-JP" altLang="en-US" sz="1100">
              <a:solidFill>
                <a:srgbClr val="FF0000"/>
              </a:solidFill>
            </a:rPr>
            <a:t>予定</a:t>
          </a:r>
        </a:p>
      </xdr:txBody>
    </xdr:sp>
    <xdr:clientData/>
  </xdr:twoCellAnchor>
  <xdr:twoCellAnchor>
    <xdr:from>
      <xdr:col>10</xdr:col>
      <xdr:colOff>20958</xdr:colOff>
      <xdr:row>18</xdr:row>
      <xdr:rowOff>89533</xdr:rowOff>
    </xdr:from>
    <xdr:to>
      <xdr:col>13</xdr:col>
      <xdr:colOff>85725</xdr:colOff>
      <xdr:row>18</xdr:row>
      <xdr:rowOff>200024</xdr:rowOff>
    </xdr:to>
    <xdr:sp macro="" textlink="">
      <xdr:nvSpPr>
        <xdr:cNvPr id="9" name="矢印: 上 8">
          <a:extLst>
            <a:ext uri="{FF2B5EF4-FFF2-40B4-BE49-F238E27FC236}">
              <a16:creationId xmlns:a16="http://schemas.microsoft.com/office/drawing/2014/main" id="{492483DE-C432-4428-978D-EF833249B6E1}"/>
            </a:ext>
          </a:extLst>
        </xdr:cNvPr>
        <xdr:cNvSpPr/>
      </xdr:nvSpPr>
      <xdr:spPr>
        <a:xfrm rot="16200000">
          <a:off x="3240406" y="3606165"/>
          <a:ext cx="110491" cy="910587"/>
        </a:xfrm>
        <a:prstGeom prst="up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278130</xdr:colOff>
      <xdr:row>36</xdr:row>
      <xdr:rowOff>45720</xdr:rowOff>
    </xdr:from>
    <xdr:to>
      <xdr:col>22</xdr:col>
      <xdr:colOff>1905</xdr:colOff>
      <xdr:row>43</xdr:row>
      <xdr:rowOff>120015</xdr:rowOff>
    </xdr:to>
    <xdr:sp macro="" textlink="">
      <xdr:nvSpPr>
        <xdr:cNvPr id="10" name="テキスト ボックス 9">
          <a:extLst>
            <a:ext uri="{FF2B5EF4-FFF2-40B4-BE49-F238E27FC236}">
              <a16:creationId xmlns:a16="http://schemas.microsoft.com/office/drawing/2014/main" id="{C5B56B5B-C940-4619-A97A-CAC45728CB69}"/>
            </a:ext>
          </a:extLst>
        </xdr:cNvPr>
        <xdr:cNvSpPr txBox="1"/>
      </xdr:nvSpPr>
      <xdr:spPr>
        <a:xfrm>
          <a:off x="560070" y="8054340"/>
          <a:ext cx="5644515" cy="17278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800">
              <a:solidFill>
                <a:srgbClr val="FF0000"/>
              </a:solidFill>
            </a:rPr>
            <a:t>１　支払いの方法を選択する。（違う方を消してください）</a:t>
          </a:r>
          <a:endParaRPr kumimoji="1" lang="en-US" altLang="ja-JP" sz="1800">
            <a:solidFill>
              <a:srgbClr val="FF0000"/>
            </a:solidFill>
          </a:endParaRPr>
        </a:p>
        <a:p>
          <a:pPr algn="l"/>
          <a:br>
            <a:rPr kumimoji="1" lang="en-US" altLang="ja-JP" sz="1800">
              <a:solidFill>
                <a:srgbClr val="FF0000"/>
              </a:solidFill>
            </a:rPr>
          </a:br>
          <a:r>
            <a:rPr kumimoji="1" lang="ja-JP" altLang="en-US" sz="1800">
              <a:solidFill>
                <a:srgbClr val="FF0000"/>
              </a:solidFill>
            </a:rPr>
            <a:t>２　領収書の必要数を確認し、記入内容を確認する。</a:t>
          </a:r>
          <a:endParaRPr kumimoji="1" lang="en-US" altLang="ja-JP" sz="1800">
            <a:solidFill>
              <a:srgbClr val="FF0000"/>
            </a:solidFill>
          </a:endParaRPr>
        </a:p>
        <a:p>
          <a:pPr algn="l"/>
          <a:endParaRPr kumimoji="1" lang="en-US" altLang="ja-JP" sz="1800">
            <a:solidFill>
              <a:srgbClr val="FF0000"/>
            </a:solidFill>
          </a:endParaRPr>
        </a:p>
        <a:p>
          <a:pPr algn="l"/>
          <a:r>
            <a:rPr kumimoji="1" lang="ja-JP" altLang="en-US" sz="1800">
              <a:solidFill>
                <a:srgbClr val="FF0000"/>
              </a:solidFill>
            </a:rPr>
            <a:t>３　支払金額を確認する。</a:t>
          </a:r>
        </a:p>
      </xdr:txBody>
    </xdr:sp>
    <xdr:clientData/>
  </xdr:twoCellAnchor>
  <xdr:twoCellAnchor>
    <xdr:from>
      <xdr:col>5</xdr:col>
      <xdr:colOff>66675</xdr:colOff>
      <xdr:row>43</xdr:row>
      <xdr:rowOff>133350</xdr:rowOff>
    </xdr:from>
    <xdr:to>
      <xdr:col>5</xdr:col>
      <xdr:colOff>236221</xdr:colOff>
      <xdr:row>48</xdr:row>
      <xdr:rowOff>5716</xdr:rowOff>
    </xdr:to>
    <xdr:sp macro="" textlink="">
      <xdr:nvSpPr>
        <xdr:cNvPr id="11" name="矢印: 上 10">
          <a:extLst>
            <a:ext uri="{FF2B5EF4-FFF2-40B4-BE49-F238E27FC236}">
              <a16:creationId xmlns:a16="http://schemas.microsoft.com/office/drawing/2014/main" id="{A460BD83-5CA7-4C7C-872B-314A6B4A3D29}"/>
            </a:ext>
          </a:extLst>
        </xdr:cNvPr>
        <xdr:cNvSpPr/>
      </xdr:nvSpPr>
      <xdr:spPr>
        <a:xfrm rot="10800000">
          <a:off x="1476375" y="9795510"/>
          <a:ext cx="169546" cy="939166"/>
        </a:xfrm>
        <a:prstGeom prst="up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285749</xdr:colOff>
      <xdr:row>43</xdr:row>
      <xdr:rowOff>140969</xdr:rowOff>
    </xdr:from>
    <xdr:to>
      <xdr:col>12</xdr:col>
      <xdr:colOff>180974</xdr:colOff>
      <xdr:row>49</xdr:row>
      <xdr:rowOff>47624</xdr:rowOff>
    </xdr:to>
    <xdr:sp macro="" textlink="">
      <xdr:nvSpPr>
        <xdr:cNvPr id="12" name="矢印: 上 11">
          <a:extLst>
            <a:ext uri="{FF2B5EF4-FFF2-40B4-BE49-F238E27FC236}">
              <a16:creationId xmlns:a16="http://schemas.microsoft.com/office/drawing/2014/main" id="{00D59548-DC4A-4A94-A588-7990C4215634}"/>
            </a:ext>
          </a:extLst>
        </xdr:cNvPr>
        <xdr:cNvSpPr/>
      </xdr:nvSpPr>
      <xdr:spPr>
        <a:xfrm rot="10800000">
          <a:off x="3387089" y="9803129"/>
          <a:ext cx="177165" cy="1209675"/>
        </a:xfrm>
        <a:prstGeom prst="up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217170</xdr:colOff>
      <xdr:row>43</xdr:row>
      <xdr:rowOff>152400</xdr:rowOff>
    </xdr:from>
    <xdr:to>
      <xdr:col>20</xdr:col>
      <xdr:colOff>76200</xdr:colOff>
      <xdr:row>47</xdr:row>
      <xdr:rowOff>76200</xdr:rowOff>
    </xdr:to>
    <xdr:sp macro="" textlink="">
      <xdr:nvSpPr>
        <xdr:cNvPr id="13" name="矢印: 上 12">
          <a:extLst>
            <a:ext uri="{FF2B5EF4-FFF2-40B4-BE49-F238E27FC236}">
              <a16:creationId xmlns:a16="http://schemas.microsoft.com/office/drawing/2014/main" id="{B5C75088-113C-4CA2-8662-AF2554A98CF3}"/>
            </a:ext>
          </a:extLst>
        </xdr:cNvPr>
        <xdr:cNvSpPr/>
      </xdr:nvSpPr>
      <xdr:spPr>
        <a:xfrm rot="10800000">
          <a:off x="5574030" y="9814560"/>
          <a:ext cx="140970" cy="868680"/>
        </a:xfrm>
        <a:prstGeom prst="up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21</xdr:col>
      <xdr:colOff>304800</xdr:colOff>
      <xdr:row>0</xdr:row>
      <xdr:rowOff>0</xdr:rowOff>
    </xdr:from>
    <xdr:to>
      <xdr:col>34</xdr:col>
      <xdr:colOff>228600</xdr:colOff>
      <xdr:row>36</xdr:row>
      <xdr:rowOff>114300</xdr:rowOff>
    </xdr:to>
    <xdr:pic>
      <xdr:nvPicPr>
        <xdr:cNvPr id="3" name="図 2">
          <a:extLst>
            <a:ext uri="{FF2B5EF4-FFF2-40B4-BE49-F238E27FC236}">
              <a16:creationId xmlns:a16="http://schemas.microsoft.com/office/drawing/2014/main" id="{7C3F84C6-0754-D2FB-FF27-D0D3F3E8ED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467600" y="0"/>
          <a:ext cx="6705600" cy="11220450"/>
        </a:xfrm>
        <a:prstGeom prst="rect">
          <a:avLst/>
        </a:prstGeom>
        <a:solidFill>
          <a:schemeClr val="bg1"/>
        </a:solidFill>
      </xdr:spPr>
    </xdr:pic>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181327-3014-4F80-B797-E5BE091E310D}">
  <sheetPr>
    <tabColor theme="5" tint="-0.249977111117893"/>
  </sheetPr>
  <dimension ref="A1:T145"/>
  <sheetViews>
    <sheetView view="pageBreakPreview" zoomScaleNormal="100" zoomScaleSheetLayoutView="100" workbookViewId="0">
      <selection activeCell="A3" sqref="A3:E3"/>
    </sheetView>
  </sheetViews>
  <sheetFormatPr defaultRowHeight="13.2" x14ac:dyDescent="0.2"/>
  <cols>
    <col min="1" max="1" width="7.33203125" style="230" customWidth="1"/>
    <col min="2" max="2" width="9.21875" style="235" bestFit="1" customWidth="1"/>
    <col min="3" max="3" width="7.21875" style="230" customWidth="1"/>
    <col min="4" max="4" width="3.109375" style="230" bestFit="1" customWidth="1"/>
    <col min="5" max="5" width="8.33203125" style="230" customWidth="1"/>
    <col min="6" max="6" width="7.21875" style="230" customWidth="1"/>
    <col min="7" max="7" width="3.109375" style="230" bestFit="1" customWidth="1"/>
    <col min="8" max="8" width="7.21875" style="230" customWidth="1"/>
    <col min="9" max="9" width="7.88671875" style="230" bestFit="1" customWidth="1"/>
    <col min="10" max="10" width="3.109375" style="230" customWidth="1"/>
    <col min="11" max="11" width="7.88671875" style="230" bestFit="1" customWidth="1"/>
    <col min="12" max="12" width="9.33203125" style="230" bestFit="1" customWidth="1"/>
    <col min="13" max="13" width="10.88671875" style="230" customWidth="1"/>
    <col min="14" max="14" width="6" style="230" bestFit="1" customWidth="1"/>
    <col min="15" max="15" width="8.33203125" style="230" bestFit="1" customWidth="1"/>
    <col min="16" max="17" width="6" style="230" bestFit="1" customWidth="1"/>
    <col min="18" max="256" width="9" style="230"/>
    <col min="257" max="257" width="7.33203125" style="230" customWidth="1"/>
    <col min="258" max="258" width="9.21875" style="230" bestFit="1" customWidth="1"/>
    <col min="259" max="259" width="7.21875" style="230" customWidth="1"/>
    <col min="260" max="260" width="3.109375" style="230" bestFit="1" customWidth="1"/>
    <col min="261" max="261" width="8.33203125" style="230" customWidth="1"/>
    <col min="262" max="262" width="7.21875" style="230" customWidth="1"/>
    <col min="263" max="263" width="3.109375" style="230" bestFit="1" customWidth="1"/>
    <col min="264" max="264" width="7.21875" style="230" customWidth="1"/>
    <col min="265" max="265" width="7.88671875" style="230" bestFit="1" customWidth="1"/>
    <col min="266" max="266" width="3.109375" style="230" customWidth="1"/>
    <col min="267" max="267" width="7.88671875" style="230" bestFit="1" customWidth="1"/>
    <col min="268" max="268" width="9.33203125" style="230" bestFit="1" customWidth="1"/>
    <col min="269" max="269" width="10.88671875" style="230" customWidth="1"/>
    <col min="270" max="270" width="6" style="230" bestFit="1" customWidth="1"/>
    <col min="271" max="271" width="8.33203125" style="230" bestFit="1" customWidth="1"/>
    <col min="272" max="273" width="6" style="230" bestFit="1" customWidth="1"/>
    <col min="274" max="512" width="9" style="230"/>
    <col min="513" max="513" width="7.33203125" style="230" customWidth="1"/>
    <col min="514" max="514" width="9.21875" style="230" bestFit="1" customWidth="1"/>
    <col min="515" max="515" width="7.21875" style="230" customWidth="1"/>
    <col min="516" max="516" width="3.109375" style="230" bestFit="1" customWidth="1"/>
    <col min="517" max="517" width="8.33203125" style="230" customWidth="1"/>
    <col min="518" max="518" width="7.21875" style="230" customWidth="1"/>
    <col min="519" max="519" width="3.109375" style="230" bestFit="1" customWidth="1"/>
    <col min="520" max="520" width="7.21875" style="230" customWidth="1"/>
    <col min="521" max="521" width="7.88671875" style="230" bestFit="1" customWidth="1"/>
    <col min="522" max="522" width="3.109375" style="230" customWidth="1"/>
    <col min="523" max="523" width="7.88671875" style="230" bestFit="1" customWidth="1"/>
    <col min="524" max="524" width="9.33203125" style="230" bestFit="1" customWidth="1"/>
    <col min="525" max="525" width="10.88671875" style="230" customWidth="1"/>
    <col min="526" max="526" width="6" style="230" bestFit="1" customWidth="1"/>
    <col min="527" max="527" width="8.33203125" style="230" bestFit="1" customWidth="1"/>
    <col min="528" max="529" width="6" style="230" bestFit="1" customWidth="1"/>
    <col min="530" max="768" width="9" style="230"/>
    <col min="769" max="769" width="7.33203125" style="230" customWidth="1"/>
    <col min="770" max="770" width="9.21875" style="230" bestFit="1" customWidth="1"/>
    <col min="771" max="771" width="7.21875" style="230" customWidth="1"/>
    <col min="772" max="772" width="3.109375" style="230" bestFit="1" customWidth="1"/>
    <col min="773" max="773" width="8.33203125" style="230" customWidth="1"/>
    <col min="774" max="774" width="7.21875" style="230" customWidth="1"/>
    <col min="775" max="775" width="3.109375" style="230" bestFit="1" customWidth="1"/>
    <col min="776" max="776" width="7.21875" style="230" customWidth="1"/>
    <col min="777" max="777" width="7.88671875" style="230" bestFit="1" customWidth="1"/>
    <col min="778" max="778" width="3.109375" style="230" customWidth="1"/>
    <col min="779" max="779" width="7.88671875" style="230" bestFit="1" customWidth="1"/>
    <col min="780" max="780" width="9.33203125" style="230" bestFit="1" customWidth="1"/>
    <col min="781" max="781" width="10.88671875" style="230" customWidth="1"/>
    <col min="782" max="782" width="6" style="230" bestFit="1" customWidth="1"/>
    <col min="783" max="783" width="8.33203125" style="230" bestFit="1" customWidth="1"/>
    <col min="784" max="785" width="6" style="230" bestFit="1" customWidth="1"/>
    <col min="786" max="1024" width="9" style="230"/>
    <col min="1025" max="1025" width="7.33203125" style="230" customWidth="1"/>
    <col min="1026" max="1026" width="9.21875" style="230" bestFit="1" customWidth="1"/>
    <col min="1027" max="1027" width="7.21875" style="230" customWidth="1"/>
    <col min="1028" max="1028" width="3.109375" style="230" bestFit="1" customWidth="1"/>
    <col min="1029" max="1029" width="8.33203125" style="230" customWidth="1"/>
    <col min="1030" max="1030" width="7.21875" style="230" customWidth="1"/>
    <col min="1031" max="1031" width="3.109375" style="230" bestFit="1" customWidth="1"/>
    <col min="1032" max="1032" width="7.21875" style="230" customWidth="1"/>
    <col min="1033" max="1033" width="7.88671875" style="230" bestFit="1" customWidth="1"/>
    <col min="1034" max="1034" width="3.109375" style="230" customWidth="1"/>
    <col min="1035" max="1035" width="7.88671875" style="230" bestFit="1" customWidth="1"/>
    <col min="1036" max="1036" width="9.33203125" style="230" bestFit="1" customWidth="1"/>
    <col min="1037" max="1037" width="10.88671875" style="230" customWidth="1"/>
    <col min="1038" max="1038" width="6" style="230" bestFit="1" customWidth="1"/>
    <col min="1039" max="1039" width="8.33203125" style="230" bestFit="1" customWidth="1"/>
    <col min="1040" max="1041" width="6" style="230" bestFit="1" customWidth="1"/>
    <col min="1042" max="1280" width="9" style="230"/>
    <col min="1281" max="1281" width="7.33203125" style="230" customWidth="1"/>
    <col min="1282" max="1282" width="9.21875" style="230" bestFit="1" customWidth="1"/>
    <col min="1283" max="1283" width="7.21875" style="230" customWidth="1"/>
    <col min="1284" max="1284" width="3.109375" style="230" bestFit="1" customWidth="1"/>
    <col min="1285" max="1285" width="8.33203125" style="230" customWidth="1"/>
    <col min="1286" max="1286" width="7.21875" style="230" customWidth="1"/>
    <col min="1287" max="1287" width="3.109375" style="230" bestFit="1" customWidth="1"/>
    <col min="1288" max="1288" width="7.21875" style="230" customWidth="1"/>
    <col min="1289" max="1289" width="7.88671875" style="230" bestFit="1" customWidth="1"/>
    <col min="1290" max="1290" width="3.109375" style="230" customWidth="1"/>
    <col min="1291" max="1291" width="7.88671875" style="230" bestFit="1" customWidth="1"/>
    <col min="1292" max="1292" width="9.33203125" style="230" bestFit="1" customWidth="1"/>
    <col min="1293" max="1293" width="10.88671875" style="230" customWidth="1"/>
    <col min="1294" max="1294" width="6" style="230" bestFit="1" customWidth="1"/>
    <col min="1295" max="1295" width="8.33203125" style="230" bestFit="1" customWidth="1"/>
    <col min="1296" max="1297" width="6" style="230" bestFit="1" customWidth="1"/>
    <col min="1298" max="1536" width="9" style="230"/>
    <col min="1537" max="1537" width="7.33203125" style="230" customWidth="1"/>
    <col min="1538" max="1538" width="9.21875" style="230" bestFit="1" customWidth="1"/>
    <col min="1539" max="1539" width="7.21875" style="230" customWidth="1"/>
    <col min="1540" max="1540" width="3.109375" style="230" bestFit="1" customWidth="1"/>
    <col min="1541" max="1541" width="8.33203125" style="230" customWidth="1"/>
    <col min="1542" max="1542" width="7.21875" style="230" customWidth="1"/>
    <col min="1543" max="1543" width="3.109375" style="230" bestFit="1" customWidth="1"/>
    <col min="1544" max="1544" width="7.21875" style="230" customWidth="1"/>
    <col min="1545" max="1545" width="7.88671875" style="230" bestFit="1" customWidth="1"/>
    <col min="1546" max="1546" width="3.109375" style="230" customWidth="1"/>
    <col min="1547" max="1547" width="7.88671875" style="230" bestFit="1" customWidth="1"/>
    <col min="1548" max="1548" width="9.33203125" style="230" bestFit="1" customWidth="1"/>
    <col min="1549" max="1549" width="10.88671875" style="230" customWidth="1"/>
    <col min="1550" max="1550" width="6" style="230" bestFit="1" customWidth="1"/>
    <col min="1551" max="1551" width="8.33203125" style="230" bestFit="1" customWidth="1"/>
    <col min="1552" max="1553" width="6" style="230" bestFit="1" customWidth="1"/>
    <col min="1554" max="1792" width="9" style="230"/>
    <col min="1793" max="1793" width="7.33203125" style="230" customWidth="1"/>
    <col min="1794" max="1794" width="9.21875" style="230" bestFit="1" customWidth="1"/>
    <col min="1795" max="1795" width="7.21875" style="230" customWidth="1"/>
    <col min="1796" max="1796" width="3.109375" style="230" bestFit="1" customWidth="1"/>
    <col min="1797" max="1797" width="8.33203125" style="230" customWidth="1"/>
    <col min="1798" max="1798" width="7.21875" style="230" customWidth="1"/>
    <col min="1799" max="1799" width="3.109375" style="230" bestFit="1" customWidth="1"/>
    <col min="1800" max="1800" width="7.21875" style="230" customWidth="1"/>
    <col min="1801" max="1801" width="7.88671875" style="230" bestFit="1" customWidth="1"/>
    <col min="1802" max="1802" width="3.109375" style="230" customWidth="1"/>
    <col min="1803" max="1803" width="7.88671875" style="230" bestFit="1" customWidth="1"/>
    <col min="1804" max="1804" width="9.33203125" style="230" bestFit="1" customWidth="1"/>
    <col min="1805" max="1805" width="10.88671875" style="230" customWidth="1"/>
    <col min="1806" max="1806" width="6" style="230" bestFit="1" customWidth="1"/>
    <col min="1807" max="1807" width="8.33203125" style="230" bestFit="1" customWidth="1"/>
    <col min="1808" max="1809" width="6" style="230" bestFit="1" customWidth="1"/>
    <col min="1810" max="2048" width="9" style="230"/>
    <col min="2049" max="2049" width="7.33203125" style="230" customWidth="1"/>
    <col min="2050" max="2050" width="9.21875" style="230" bestFit="1" customWidth="1"/>
    <col min="2051" max="2051" width="7.21875" style="230" customWidth="1"/>
    <col min="2052" max="2052" width="3.109375" style="230" bestFit="1" customWidth="1"/>
    <col min="2053" max="2053" width="8.33203125" style="230" customWidth="1"/>
    <col min="2054" max="2054" width="7.21875" style="230" customWidth="1"/>
    <col min="2055" max="2055" width="3.109375" style="230" bestFit="1" customWidth="1"/>
    <col min="2056" max="2056" width="7.21875" style="230" customWidth="1"/>
    <col min="2057" max="2057" width="7.88671875" style="230" bestFit="1" customWidth="1"/>
    <col min="2058" max="2058" width="3.109375" style="230" customWidth="1"/>
    <col min="2059" max="2059" width="7.88671875" style="230" bestFit="1" customWidth="1"/>
    <col min="2060" max="2060" width="9.33203125" style="230" bestFit="1" customWidth="1"/>
    <col min="2061" max="2061" width="10.88671875" style="230" customWidth="1"/>
    <col min="2062" max="2062" width="6" style="230" bestFit="1" customWidth="1"/>
    <col min="2063" max="2063" width="8.33203125" style="230" bestFit="1" customWidth="1"/>
    <col min="2064" max="2065" width="6" style="230" bestFit="1" customWidth="1"/>
    <col min="2066" max="2304" width="9" style="230"/>
    <col min="2305" max="2305" width="7.33203125" style="230" customWidth="1"/>
    <col min="2306" max="2306" width="9.21875" style="230" bestFit="1" customWidth="1"/>
    <col min="2307" max="2307" width="7.21875" style="230" customWidth="1"/>
    <col min="2308" max="2308" width="3.109375" style="230" bestFit="1" customWidth="1"/>
    <col min="2309" max="2309" width="8.33203125" style="230" customWidth="1"/>
    <col min="2310" max="2310" width="7.21875" style="230" customWidth="1"/>
    <col min="2311" max="2311" width="3.109375" style="230" bestFit="1" customWidth="1"/>
    <col min="2312" max="2312" width="7.21875" style="230" customWidth="1"/>
    <col min="2313" max="2313" width="7.88671875" style="230" bestFit="1" customWidth="1"/>
    <col min="2314" max="2314" width="3.109375" style="230" customWidth="1"/>
    <col min="2315" max="2315" width="7.88671875" style="230" bestFit="1" customWidth="1"/>
    <col min="2316" max="2316" width="9.33203125" style="230" bestFit="1" customWidth="1"/>
    <col min="2317" max="2317" width="10.88671875" style="230" customWidth="1"/>
    <col min="2318" max="2318" width="6" style="230" bestFit="1" customWidth="1"/>
    <col min="2319" max="2319" width="8.33203125" style="230" bestFit="1" customWidth="1"/>
    <col min="2320" max="2321" width="6" style="230" bestFit="1" customWidth="1"/>
    <col min="2322" max="2560" width="9" style="230"/>
    <col min="2561" max="2561" width="7.33203125" style="230" customWidth="1"/>
    <col min="2562" max="2562" width="9.21875" style="230" bestFit="1" customWidth="1"/>
    <col min="2563" max="2563" width="7.21875" style="230" customWidth="1"/>
    <col min="2564" max="2564" width="3.109375" style="230" bestFit="1" customWidth="1"/>
    <col min="2565" max="2565" width="8.33203125" style="230" customWidth="1"/>
    <col min="2566" max="2566" width="7.21875" style="230" customWidth="1"/>
    <col min="2567" max="2567" width="3.109375" style="230" bestFit="1" customWidth="1"/>
    <col min="2568" max="2568" width="7.21875" style="230" customWidth="1"/>
    <col min="2569" max="2569" width="7.88671875" style="230" bestFit="1" customWidth="1"/>
    <col min="2570" max="2570" width="3.109375" style="230" customWidth="1"/>
    <col min="2571" max="2571" width="7.88671875" style="230" bestFit="1" customWidth="1"/>
    <col min="2572" max="2572" width="9.33203125" style="230" bestFit="1" customWidth="1"/>
    <col min="2573" max="2573" width="10.88671875" style="230" customWidth="1"/>
    <col min="2574" max="2574" width="6" style="230" bestFit="1" customWidth="1"/>
    <col min="2575" max="2575" width="8.33203125" style="230" bestFit="1" customWidth="1"/>
    <col min="2576" max="2577" width="6" style="230" bestFit="1" customWidth="1"/>
    <col min="2578" max="2816" width="9" style="230"/>
    <col min="2817" max="2817" width="7.33203125" style="230" customWidth="1"/>
    <col min="2818" max="2818" width="9.21875" style="230" bestFit="1" customWidth="1"/>
    <col min="2819" max="2819" width="7.21875" style="230" customWidth="1"/>
    <col min="2820" max="2820" width="3.109375" style="230" bestFit="1" customWidth="1"/>
    <col min="2821" max="2821" width="8.33203125" style="230" customWidth="1"/>
    <col min="2822" max="2822" width="7.21875" style="230" customWidth="1"/>
    <col min="2823" max="2823" width="3.109375" style="230" bestFit="1" customWidth="1"/>
    <col min="2824" max="2824" width="7.21875" style="230" customWidth="1"/>
    <col min="2825" max="2825" width="7.88671875" style="230" bestFit="1" customWidth="1"/>
    <col min="2826" max="2826" width="3.109375" style="230" customWidth="1"/>
    <col min="2827" max="2827" width="7.88671875" style="230" bestFit="1" customWidth="1"/>
    <col min="2828" max="2828" width="9.33203125" style="230" bestFit="1" customWidth="1"/>
    <col min="2829" max="2829" width="10.88671875" style="230" customWidth="1"/>
    <col min="2830" max="2830" width="6" style="230" bestFit="1" customWidth="1"/>
    <col min="2831" max="2831" width="8.33203125" style="230" bestFit="1" customWidth="1"/>
    <col min="2832" max="2833" width="6" style="230" bestFit="1" customWidth="1"/>
    <col min="2834" max="3072" width="9" style="230"/>
    <col min="3073" max="3073" width="7.33203125" style="230" customWidth="1"/>
    <col min="3074" max="3074" width="9.21875" style="230" bestFit="1" customWidth="1"/>
    <col min="3075" max="3075" width="7.21875" style="230" customWidth="1"/>
    <col min="3076" max="3076" width="3.109375" style="230" bestFit="1" customWidth="1"/>
    <col min="3077" max="3077" width="8.33203125" style="230" customWidth="1"/>
    <col min="3078" max="3078" width="7.21875" style="230" customWidth="1"/>
    <col min="3079" max="3079" width="3.109375" style="230" bestFit="1" customWidth="1"/>
    <col min="3080" max="3080" width="7.21875" style="230" customWidth="1"/>
    <col min="3081" max="3081" width="7.88671875" style="230" bestFit="1" customWidth="1"/>
    <col min="3082" max="3082" width="3.109375" style="230" customWidth="1"/>
    <col min="3083" max="3083" width="7.88671875" style="230" bestFit="1" customWidth="1"/>
    <col min="3084" max="3084" width="9.33203125" style="230" bestFit="1" customWidth="1"/>
    <col min="3085" max="3085" width="10.88671875" style="230" customWidth="1"/>
    <col min="3086" max="3086" width="6" style="230" bestFit="1" customWidth="1"/>
    <col min="3087" max="3087" width="8.33203125" style="230" bestFit="1" customWidth="1"/>
    <col min="3088" max="3089" width="6" style="230" bestFit="1" customWidth="1"/>
    <col min="3090" max="3328" width="9" style="230"/>
    <col min="3329" max="3329" width="7.33203125" style="230" customWidth="1"/>
    <col min="3330" max="3330" width="9.21875" style="230" bestFit="1" customWidth="1"/>
    <col min="3331" max="3331" width="7.21875" style="230" customWidth="1"/>
    <col min="3332" max="3332" width="3.109375" style="230" bestFit="1" customWidth="1"/>
    <col min="3333" max="3333" width="8.33203125" style="230" customWidth="1"/>
    <col min="3334" max="3334" width="7.21875" style="230" customWidth="1"/>
    <col min="3335" max="3335" width="3.109375" style="230" bestFit="1" customWidth="1"/>
    <col min="3336" max="3336" width="7.21875" style="230" customWidth="1"/>
    <col min="3337" max="3337" width="7.88671875" style="230" bestFit="1" customWidth="1"/>
    <col min="3338" max="3338" width="3.109375" style="230" customWidth="1"/>
    <col min="3339" max="3339" width="7.88671875" style="230" bestFit="1" customWidth="1"/>
    <col min="3340" max="3340" width="9.33203125" style="230" bestFit="1" customWidth="1"/>
    <col min="3341" max="3341" width="10.88671875" style="230" customWidth="1"/>
    <col min="3342" max="3342" width="6" style="230" bestFit="1" customWidth="1"/>
    <col min="3343" max="3343" width="8.33203125" style="230" bestFit="1" customWidth="1"/>
    <col min="3344" max="3345" width="6" style="230" bestFit="1" customWidth="1"/>
    <col min="3346" max="3584" width="9" style="230"/>
    <col min="3585" max="3585" width="7.33203125" style="230" customWidth="1"/>
    <col min="3586" max="3586" width="9.21875" style="230" bestFit="1" customWidth="1"/>
    <col min="3587" max="3587" width="7.21875" style="230" customWidth="1"/>
    <col min="3588" max="3588" width="3.109375" style="230" bestFit="1" customWidth="1"/>
    <col min="3589" max="3589" width="8.33203125" style="230" customWidth="1"/>
    <col min="3590" max="3590" width="7.21875" style="230" customWidth="1"/>
    <col min="3591" max="3591" width="3.109375" style="230" bestFit="1" customWidth="1"/>
    <col min="3592" max="3592" width="7.21875" style="230" customWidth="1"/>
    <col min="3593" max="3593" width="7.88671875" style="230" bestFit="1" customWidth="1"/>
    <col min="3594" max="3594" width="3.109375" style="230" customWidth="1"/>
    <col min="3595" max="3595" width="7.88671875" style="230" bestFit="1" customWidth="1"/>
    <col min="3596" max="3596" width="9.33203125" style="230" bestFit="1" customWidth="1"/>
    <col min="3597" max="3597" width="10.88671875" style="230" customWidth="1"/>
    <col min="3598" max="3598" width="6" style="230" bestFit="1" customWidth="1"/>
    <col min="3599" max="3599" width="8.33203125" style="230" bestFit="1" customWidth="1"/>
    <col min="3600" max="3601" width="6" style="230" bestFit="1" customWidth="1"/>
    <col min="3602" max="3840" width="9" style="230"/>
    <col min="3841" max="3841" width="7.33203125" style="230" customWidth="1"/>
    <col min="3842" max="3842" width="9.21875" style="230" bestFit="1" customWidth="1"/>
    <col min="3843" max="3843" width="7.21875" style="230" customWidth="1"/>
    <col min="3844" max="3844" width="3.109375" style="230" bestFit="1" customWidth="1"/>
    <col min="3845" max="3845" width="8.33203125" style="230" customWidth="1"/>
    <col min="3846" max="3846" width="7.21875" style="230" customWidth="1"/>
    <col min="3847" max="3847" width="3.109375" style="230" bestFit="1" customWidth="1"/>
    <col min="3848" max="3848" width="7.21875" style="230" customWidth="1"/>
    <col min="3849" max="3849" width="7.88671875" style="230" bestFit="1" customWidth="1"/>
    <col min="3850" max="3850" width="3.109375" style="230" customWidth="1"/>
    <col min="3851" max="3851" width="7.88671875" style="230" bestFit="1" customWidth="1"/>
    <col min="3852" max="3852" width="9.33203125" style="230" bestFit="1" customWidth="1"/>
    <col min="3853" max="3853" width="10.88671875" style="230" customWidth="1"/>
    <col min="3854" max="3854" width="6" style="230" bestFit="1" customWidth="1"/>
    <col min="3855" max="3855" width="8.33203125" style="230" bestFit="1" customWidth="1"/>
    <col min="3856" max="3857" width="6" style="230" bestFit="1" customWidth="1"/>
    <col min="3858" max="4096" width="9" style="230"/>
    <col min="4097" max="4097" width="7.33203125" style="230" customWidth="1"/>
    <col min="4098" max="4098" width="9.21875" style="230" bestFit="1" customWidth="1"/>
    <col min="4099" max="4099" width="7.21875" style="230" customWidth="1"/>
    <col min="4100" max="4100" width="3.109375" style="230" bestFit="1" customWidth="1"/>
    <col min="4101" max="4101" width="8.33203125" style="230" customWidth="1"/>
    <col min="4102" max="4102" width="7.21875" style="230" customWidth="1"/>
    <col min="4103" max="4103" width="3.109375" style="230" bestFit="1" customWidth="1"/>
    <col min="4104" max="4104" width="7.21875" style="230" customWidth="1"/>
    <col min="4105" max="4105" width="7.88671875" style="230" bestFit="1" customWidth="1"/>
    <col min="4106" max="4106" width="3.109375" style="230" customWidth="1"/>
    <col min="4107" max="4107" width="7.88671875" style="230" bestFit="1" customWidth="1"/>
    <col min="4108" max="4108" width="9.33203125" style="230" bestFit="1" customWidth="1"/>
    <col min="4109" max="4109" width="10.88671875" style="230" customWidth="1"/>
    <col min="4110" max="4110" width="6" style="230" bestFit="1" customWidth="1"/>
    <col min="4111" max="4111" width="8.33203125" style="230" bestFit="1" customWidth="1"/>
    <col min="4112" max="4113" width="6" style="230" bestFit="1" customWidth="1"/>
    <col min="4114" max="4352" width="9" style="230"/>
    <col min="4353" max="4353" width="7.33203125" style="230" customWidth="1"/>
    <col min="4354" max="4354" width="9.21875" style="230" bestFit="1" customWidth="1"/>
    <col min="4355" max="4355" width="7.21875" style="230" customWidth="1"/>
    <col min="4356" max="4356" width="3.109375" style="230" bestFit="1" customWidth="1"/>
    <col min="4357" max="4357" width="8.33203125" style="230" customWidth="1"/>
    <col min="4358" max="4358" width="7.21875" style="230" customWidth="1"/>
    <col min="4359" max="4359" width="3.109375" style="230" bestFit="1" customWidth="1"/>
    <col min="4360" max="4360" width="7.21875" style="230" customWidth="1"/>
    <col min="4361" max="4361" width="7.88671875" style="230" bestFit="1" customWidth="1"/>
    <col min="4362" max="4362" width="3.109375" style="230" customWidth="1"/>
    <col min="4363" max="4363" width="7.88671875" style="230" bestFit="1" customWidth="1"/>
    <col min="4364" max="4364" width="9.33203125" style="230" bestFit="1" customWidth="1"/>
    <col min="4365" max="4365" width="10.88671875" style="230" customWidth="1"/>
    <col min="4366" max="4366" width="6" style="230" bestFit="1" customWidth="1"/>
    <col min="4367" max="4367" width="8.33203125" style="230" bestFit="1" customWidth="1"/>
    <col min="4368" max="4369" width="6" style="230" bestFit="1" customWidth="1"/>
    <col min="4370" max="4608" width="9" style="230"/>
    <col min="4609" max="4609" width="7.33203125" style="230" customWidth="1"/>
    <col min="4610" max="4610" width="9.21875" style="230" bestFit="1" customWidth="1"/>
    <col min="4611" max="4611" width="7.21875" style="230" customWidth="1"/>
    <col min="4612" max="4612" width="3.109375" style="230" bestFit="1" customWidth="1"/>
    <col min="4613" max="4613" width="8.33203125" style="230" customWidth="1"/>
    <col min="4614" max="4614" width="7.21875" style="230" customWidth="1"/>
    <col min="4615" max="4615" width="3.109375" style="230" bestFit="1" customWidth="1"/>
    <col min="4616" max="4616" width="7.21875" style="230" customWidth="1"/>
    <col min="4617" max="4617" width="7.88671875" style="230" bestFit="1" customWidth="1"/>
    <col min="4618" max="4618" width="3.109375" style="230" customWidth="1"/>
    <col min="4619" max="4619" width="7.88671875" style="230" bestFit="1" customWidth="1"/>
    <col min="4620" max="4620" width="9.33203125" style="230" bestFit="1" customWidth="1"/>
    <col min="4621" max="4621" width="10.88671875" style="230" customWidth="1"/>
    <col min="4622" max="4622" width="6" style="230" bestFit="1" customWidth="1"/>
    <col min="4623" max="4623" width="8.33203125" style="230" bestFit="1" customWidth="1"/>
    <col min="4624" max="4625" width="6" style="230" bestFit="1" customWidth="1"/>
    <col min="4626" max="4864" width="9" style="230"/>
    <col min="4865" max="4865" width="7.33203125" style="230" customWidth="1"/>
    <col min="4866" max="4866" width="9.21875" style="230" bestFit="1" customWidth="1"/>
    <col min="4867" max="4867" width="7.21875" style="230" customWidth="1"/>
    <col min="4868" max="4868" width="3.109375" style="230" bestFit="1" customWidth="1"/>
    <col min="4869" max="4869" width="8.33203125" style="230" customWidth="1"/>
    <col min="4870" max="4870" width="7.21875" style="230" customWidth="1"/>
    <col min="4871" max="4871" width="3.109375" style="230" bestFit="1" customWidth="1"/>
    <col min="4872" max="4872" width="7.21875" style="230" customWidth="1"/>
    <col min="4873" max="4873" width="7.88671875" style="230" bestFit="1" customWidth="1"/>
    <col min="4874" max="4874" width="3.109375" style="230" customWidth="1"/>
    <col min="4875" max="4875" width="7.88671875" style="230" bestFit="1" customWidth="1"/>
    <col min="4876" max="4876" width="9.33203125" style="230" bestFit="1" customWidth="1"/>
    <col min="4877" max="4877" width="10.88671875" style="230" customWidth="1"/>
    <col min="4878" max="4878" width="6" style="230" bestFit="1" customWidth="1"/>
    <col min="4879" max="4879" width="8.33203125" style="230" bestFit="1" customWidth="1"/>
    <col min="4880" max="4881" width="6" style="230" bestFit="1" customWidth="1"/>
    <col min="4882" max="5120" width="9" style="230"/>
    <col min="5121" max="5121" width="7.33203125" style="230" customWidth="1"/>
    <col min="5122" max="5122" width="9.21875" style="230" bestFit="1" customWidth="1"/>
    <col min="5123" max="5123" width="7.21875" style="230" customWidth="1"/>
    <col min="5124" max="5124" width="3.109375" style="230" bestFit="1" customWidth="1"/>
    <col min="5125" max="5125" width="8.33203125" style="230" customWidth="1"/>
    <col min="5126" max="5126" width="7.21875" style="230" customWidth="1"/>
    <col min="5127" max="5127" width="3.109375" style="230" bestFit="1" customWidth="1"/>
    <col min="5128" max="5128" width="7.21875" style="230" customWidth="1"/>
    <col min="5129" max="5129" width="7.88671875" style="230" bestFit="1" customWidth="1"/>
    <col min="5130" max="5130" width="3.109375" style="230" customWidth="1"/>
    <col min="5131" max="5131" width="7.88671875" style="230" bestFit="1" customWidth="1"/>
    <col min="5132" max="5132" width="9.33203125" style="230" bestFit="1" customWidth="1"/>
    <col min="5133" max="5133" width="10.88671875" style="230" customWidth="1"/>
    <col min="5134" max="5134" width="6" style="230" bestFit="1" customWidth="1"/>
    <col min="5135" max="5135" width="8.33203125" style="230" bestFit="1" customWidth="1"/>
    <col min="5136" max="5137" width="6" style="230" bestFit="1" customWidth="1"/>
    <col min="5138" max="5376" width="9" style="230"/>
    <col min="5377" max="5377" width="7.33203125" style="230" customWidth="1"/>
    <col min="5378" max="5378" width="9.21875" style="230" bestFit="1" customWidth="1"/>
    <col min="5379" max="5379" width="7.21875" style="230" customWidth="1"/>
    <col min="5380" max="5380" width="3.109375" style="230" bestFit="1" customWidth="1"/>
    <col min="5381" max="5381" width="8.33203125" style="230" customWidth="1"/>
    <col min="5382" max="5382" width="7.21875" style="230" customWidth="1"/>
    <col min="5383" max="5383" width="3.109375" style="230" bestFit="1" customWidth="1"/>
    <col min="5384" max="5384" width="7.21875" style="230" customWidth="1"/>
    <col min="5385" max="5385" width="7.88671875" style="230" bestFit="1" customWidth="1"/>
    <col min="5386" max="5386" width="3.109375" style="230" customWidth="1"/>
    <col min="5387" max="5387" width="7.88671875" style="230" bestFit="1" customWidth="1"/>
    <col min="5388" max="5388" width="9.33203125" style="230" bestFit="1" customWidth="1"/>
    <col min="5389" max="5389" width="10.88671875" style="230" customWidth="1"/>
    <col min="5390" max="5390" width="6" style="230" bestFit="1" customWidth="1"/>
    <col min="5391" max="5391" width="8.33203125" style="230" bestFit="1" customWidth="1"/>
    <col min="5392" max="5393" width="6" style="230" bestFit="1" customWidth="1"/>
    <col min="5394" max="5632" width="9" style="230"/>
    <col min="5633" max="5633" width="7.33203125" style="230" customWidth="1"/>
    <col min="5634" max="5634" width="9.21875" style="230" bestFit="1" customWidth="1"/>
    <col min="5635" max="5635" width="7.21875" style="230" customWidth="1"/>
    <col min="5636" max="5636" width="3.109375" style="230" bestFit="1" customWidth="1"/>
    <col min="5637" max="5637" width="8.33203125" style="230" customWidth="1"/>
    <col min="5638" max="5638" width="7.21875" style="230" customWidth="1"/>
    <col min="5639" max="5639" width="3.109375" style="230" bestFit="1" customWidth="1"/>
    <col min="5640" max="5640" width="7.21875" style="230" customWidth="1"/>
    <col min="5641" max="5641" width="7.88671875" style="230" bestFit="1" customWidth="1"/>
    <col min="5642" max="5642" width="3.109375" style="230" customWidth="1"/>
    <col min="5643" max="5643" width="7.88671875" style="230" bestFit="1" customWidth="1"/>
    <col min="5644" max="5644" width="9.33203125" style="230" bestFit="1" customWidth="1"/>
    <col min="5645" max="5645" width="10.88671875" style="230" customWidth="1"/>
    <col min="5646" max="5646" width="6" style="230" bestFit="1" customWidth="1"/>
    <col min="5647" max="5647" width="8.33203125" style="230" bestFit="1" customWidth="1"/>
    <col min="5648" max="5649" width="6" style="230" bestFit="1" customWidth="1"/>
    <col min="5650" max="5888" width="9" style="230"/>
    <col min="5889" max="5889" width="7.33203125" style="230" customWidth="1"/>
    <col min="5890" max="5890" width="9.21875" style="230" bestFit="1" customWidth="1"/>
    <col min="5891" max="5891" width="7.21875" style="230" customWidth="1"/>
    <col min="5892" max="5892" width="3.109375" style="230" bestFit="1" customWidth="1"/>
    <col min="5893" max="5893" width="8.33203125" style="230" customWidth="1"/>
    <col min="5894" max="5894" width="7.21875" style="230" customWidth="1"/>
    <col min="5895" max="5895" width="3.109375" style="230" bestFit="1" customWidth="1"/>
    <col min="5896" max="5896" width="7.21875" style="230" customWidth="1"/>
    <col min="5897" max="5897" width="7.88671875" style="230" bestFit="1" customWidth="1"/>
    <col min="5898" max="5898" width="3.109375" style="230" customWidth="1"/>
    <col min="5899" max="5899" width="7.88671875" style="230" bestFit="1" customWidth="1"/>
    <col min="5900" max="5900" width="9.33203125" style="230" bestFit="1" customWidth="1"/>
    <col min="5901" max="5901" width="10.88671875" style="230" customWidth="1"/>
    <col min="5902" max="5902" width="6" style="230" bestFit="1" customWidth="1"/>
    <col min="5903" max="5903" width="8.33203125" style="230" bestFit="1" customWidth="1"/>
    <col min="5904" max="5905" width="6" style="230" bestFit="1" customWidth="1"/>
    <col min="5906" max="6144" width="9" style="230"/>
    <col min="6145" max="6145" width="7.33203125" style="230" customWidth="1"/>
    <col min="6146" max="6146" width="9.21875" style="230" bestFit="1" customWidth="1"/>
    <col min="6147" max="6147" width="7.21875" style="230" customWidth="1"/>
    <col min="6148" max="6148" width="3.109375" style="230" bestFit="1" customWidth="1"/>
    <col min="6149" max="6149" width="8.33203125" style="230" customWidth="1"/>
    <col min="6150" max="6150" width="7.21875" style="230" customWidth="1"/>
    <col min="6151" max="6151" width="3.109375" style="230" bestFit="1" customWidth="1"/>
    <col min="6152" max="6152" width="7.21875" style="230" customWidth="1"/>
    <col min="6153" max="6153" width="7.88671875" style="230" bestFit="1" customWidth="1"/>
    <col min="6154" max="6154" width="3.109375" style="230" customWidth="1"/>
    <col min="6155" max="6155" width="7.88671875" style="230" bestFit="1" customWidth="1"/>
    <col min="6156" max="6156" width="9.33203125" style="230" bestFit="1" customWidth="1"/>
    <col min="6157" max="6157" width="10.88671875" style="230" customWidth="1"/>
    <col min="6158" max="6158" width="6" style="230" bestFit="1" customWidth="1"/>
    <col min="6159" max="6159" width="8.33203125" style="230" bestFit="1" customWidth="1"/>
    <col min="6160" max="6161" width="6" style="230" bestFit="1" customWidth="1"/>
    <col min="6162" max="6400" width="9" style="230"/>
    <col min="6401" max="6401" width="7.33203125" style="230" customWidth="1"/>
    <col min="6402" max="6402" width="9.21875" style="230" bestFit="1" customWidth="1"/>
    <col min="6403" max="6403" width="7.21875" style="230" customWidth="1"/>
    <col min="6404" max="6404" width="3.109375" style="230" bestFit="1" customWidth="1"/>
    <col min="6405" max="6405" width="8.33203125" style="230" customWidth="1"/>
    <col min="6406" max="6406" width="7.21875" style="230" customWidth="1"/>
    <col min="6407" max="6407" width="3.109375" style="230" bestFit="1" customWidth="1"/>
    <col min="6408" max="6408" width="7.21875" style="230" customWidth="1"/>
    <col min="6409" max="6409" width="7.88671875" style="230" bestFit="1" customWidth="1"/>
    <col min="6410" max="6410" width="3.109375" style="230" customWidth="1"/>
    <col min="6411" max="6411" width="7.88671875" style="230" bestFit="1" customWidth="1"/>
    <col min="6412" max="6412" width="9.33203125" style="230" bestFit="1" customWidth="1"/>
    <col min="6413" max="6413" width="10.88671875" style="230" customWidth="1"/>
    <col min="6414" max="6414" width="6" style="230" bestFit="1" customWidth="1"/>
    <col min="6415" max="6415" width="8.33203125" style="230" bestFit="1" customWidth="1"/>
    <col min="6416" max="6417" width="6" style="230" bestFit="1" customWidth="1"/>
    <col min="6418" max="6656" width="9" style="230"/>
    <col min="6657" max="6657" width="7.33203125" style="230" customWidth="1"/>
    <col min="6658" max="6658" width="9.21875" style="230" bestFit="1" customWidth="1"/>
    <col min="6659" max="6659" width="7.21875" style="230" customWidth="1"/>
    <col min="6660" max="6660" width="3.109375" style="230" bestFit="1" customWidth="1"/>
    <col min="6661" max="6661" width="8.33203125" style="230" customWidth="1"/>
    <col min="6662" max="6662" width="7.21875" style="230" customWidth="1"/>
    <col min="6663" max="6663" width="3.109375" style="230" bestFit="1" customWidth="1"/>
    <col min="6664" max="6664" width="7.21875" style="230" customWidth="1"/>
    <col min="6665" max="6665" width="7.88671875" style="230" bestFit="1" customWidth="1"/>
    <col min="6666" max="6666" width="3.109375" style="230" customWidth="1"/>
    <col min="6667" max="6667" width="7.88671875" style="230" bestFit="1" customWidth="1"/>
    <col min="6668" max="6668" width="9.33203125" style="230" bestFit="1" customWidth="1"/>
    <col min="6669" max="6669" width="10.88671875" style="230" customWidth="1"/>
    <col min="6670" max="6670" width="6" style="230" bestFit="1" customWidth="1"/>
    <col min="6671" max="6671" width="8.33203125" style="230" bestFit="1" customWidth="1"/>
    <col min="6672" max="6673" width="6" style="230" bestFit="1" customWidth="1"/>
    <col min="6674" max="6912" width="9" style="230"/>
    <col min="6913" max="6913" width="7.33203125" style="230" customWidth="1"/>
    <col min="6914" max="6914" width="9.21875" style="230" bestFit="1" customWidth="1"/>
    <col min="6915" max="6915" width="7.21875" style="230" customWidth="1"/>
    <col min="6916" max="6916" width="3.109375" style="230" bestFit="1" customWidth="1"/>
    <col min="6917" max="6917" width="8.33203125" style="230" customWidth="1"/>
    <col min="6918" max="6918" width="7.21875" style="230" customWidth="1"/>
    <col min="6919" max="6919" width="3.109375" style="230" bestFit="1" customWidth="1"/>
    <col min="6920" max="6920" width="7.21875" style="230" customWidth="1"/>
    <col min="6921" max="6921" width="7.88671875" style="230" bestFit="1" customWidth="1"/>
    <col min="6922" max="6922" width="3.109375" style="230" customWidth="1"/>
    <col min="6923" max="6923" width="7.88671875" style="230" bestFit="1" customWidth="1"/>
    <col min="6924" max="6924" width="9.33203125" style="230" bestFit="1" customWidth="1"/>
    <col min="6925" max="6925" width="10.88671875" style="230" customWidth="1"/>
    <col min="6926" max="6926" width="6" style="230" bestFit="1" customWidth="1"/>
    <col min="6927" max="6927" width="8.33203125" style="230" bestFit="1" customWidth="1"/>
    <col min="6928" max="6929" width="6" style="230" bestFit="1" customWidth="1"/>
    <col min="6930" max="7168" width="9" style="230"/>
    <col min="7169" max="7169" width="7.33203125" style="230" customWidth="1"/>
    <col min="7170" max="7170" width="9.21875" style="230" bestFit="1" customWidth="1"/>
    <col min="7171" max="7171" width="7.21875" style="230" customWidth="1"/>
    <col min="7172" max="7172" width="3.109375" style="230" bestFit="1" customWidth="1"/>
    <col min="7173" max="7173" width="8.33203125" style="230" customWidth="1"/>
    <col min="7174" max="7174" width="7.21875" style="230" customWidth="1"/>
    <col min="7175" max="7175" width="3.109375" style="230" bestFit="1" customWidth="1"/>
    <col min="7176" max="7176" width="7.21875" style="230" customWidth="1"/>
    <col min="7177" max="7177" width="7.88671875" style="230" bestFit="1" customWidth="1"/>
    <col min="7178" max="7178" width="3.109375" style="230" customWidth="1"/>
    <col min="7179" max="7179" width="7.88671875" style="230" bestFit="1" customWidth="1"/>
    <col min="7180" max="7180" width="9.33203125" style="230" bestFit="1" customWidth="1"/>
    <col min="7181" max="7181" width="10.88671875" style="230" customWidth="1"/>
    <col min="7182" max="7182" width="6" style="230" bestFit="1" customWidth="1"/>
    <col min="7183" max="7183" width="8.33203125" style="230" bestFit="1" customWidth="1"/>
    <col min="7184" max="7185" width="6" style="230" bestFit="1" customWidth="1"/>
    <col min="7186" max="7424" width="9" style="230"/>
    <col min="7425" max="7425" width="7.33203125" style="230" customWidth="1"/>
    <col min="7426" max="7426" width="9.21875" style="230" bestFit="1" customWidth="1"/>
    <col min="7427" max="7427" width="7.21875" style="230" customWidth="1"/>
    <col min="7428" max="7428" width="3.109375" style="230" bestFit="1" customWidth="1"/>
    <col min="7429" max="7429" width="8.33203125" style="230" customWidth="1"/>
    <col min="7430" max="7430" width="7.21875" style="230" customWidth="1"/>
    <col min="7431" max="7431" width="3.109375" style="230" bestFit="1" customWidth="1"/>
    <col min="7432" max="7432" width="7.21875" style="230" customWidth="1"/>
    <col min="7433" max="7433" width="7.88671875" style="230" bestFit="1" customWidth="1"/>
    <col min="7434" max="7434" width="3.109375" style="230" customWidth="1"/>
    <col min="7435" max="7435" width="7.88671875" style="230" bestFit="1" customWidth="1"/>
    <col min="7436" max="7436" width="9.33203125" style="230" bestFit="1" customWidth="1"/>
    <col min="7437" max="7437" width="10.88671875" style="230" customWidth="1"/>
    <col min="7438" max="7438" width="6" style="230" bestFit="1" customWidth="1"/>
    <col min="7439" max="7439" width="8.33203125" style="230" bestFit="1" customWidth="1"/>
    <col min="7440" max="7441" width="6" style="230" bestFit="1" customWidth="1"/>
    <col min="7442" max="7680" width="9" style="230"/>
    <col min="7681" max="7681" width="7.33203125" style="230" customWidth="1"/>
    <col min="7682" max="7682" width="9.21875" style="230" bestFit="1" customWidth="1"/>
    <col min="7683" max="7683" width="7.21875" style="230" customWidth="1"/>
    <col min="7684" max="7684" width="3.109375" style="230" bestFit="1" customWidth="1"/>
    <col min="7685" max="7685" width="8.33203125" style="230" customWidth="1"/>
    <col min="7686" max="7686" width="7.21875" style="230" customWidth="1"/>
    <col min="7687" max="7687" width="3.109375" style="230" bestFit="1" customWidth="1"/>
    <col min="7688" max="7688" width="7.21875" style="230" customWidth="1"/>
    <col min="7689" max="7689" width="7.88671875" style="230" bestFit="1" customWidth="1"/>
    <col min="7690" max="7690" width="3.109375" style="230" customWidth="1"/>
    <col min="7691" max="7691" width="7.88671875" style="230" bestFit="1" customWidth="1"/>
    <col min="7692" max="7692" width="9.33203125" style="230" bestFit="1" customWidth="1"/>
    <col min="7693" max="7693" width="10.88671875" style="230" customWidth="1"/>
    <col min="7694" max="7694" width="6" style="230" bestFit="1" customWidth="1"/>
    <col min="7695" max="7695" width="8.33203125" style="230" bestFit="1" customWidth="1"/>
    <col min="7696" max="7697" width="6" style="230" bestFit="1" customWidth="1"/>
    <col min="7698" max="7936" width="9" style="230"/>
    <col min="7937" max="7937" width="7.33203125" style="230" customWidth="1"/>
    <col min="7938" max="7938" width="9.21875" style="230" bestFit="1" customWidth="1"/>
    <col min="7939" max="7939" width="7.21875" style="230" customWidth="1"/>
    <col min="7940" max="7940" width="3.109375" style="230" bestFit="1" customWidth="1"/>
    <col min="7941" max="7941" width="8.33203125" style="230" customWidth="1"/>
    <col min="7942" max="7942" width="7.21875" style="230" customWidth="1"/>
    <col min="7943" max="7943" width="3.109375" style="230" bestFit="1" customWidth="1"/>
    <col min="7944" max="7944" width="7.21875" style="230" customWidth="1"/>
    <col min="7945" max="7945" width="7.88671875" style="230" bestFit="1" customWidth="1"/>
    <col min="7946" max="7946" width="3.109375" style="230" customWidth="1"/>
    <col min="7947" max="7947" width="7.88671875" style="230" bestFit="1" customWidth="1"/>
    <col min="7948" max="7948" width="9.33203125" style="230" bestFit="1" customWidth="1"/>
    <col min="7949" max="7949" width="10.88671875" style="230" customWidth="1"/>
    <col min="7950" max="7950" width="6" style="230" bestFit="1" customWidth="1"/>
    <col min="7951" max="7951" width="8.33203125" style="230" bestFit="1" customWidth="1"/>
    <col min="7952" max="7953" width="6" style="230" bestFit="1" customWidth="1"/>
    <col min="7954" max="8192" width="9" style="230"/>
    <col min="8193" max="8193" width="7.33203125" style="230" customWidth="1"/>
    <col min="8194" max="8194" width="9.21875" style="230" bestFit="1" customWidth="1"/>
    <col min="8195" max="8195" width="7.21875" style="230" customWidth="1"/>
    <col min="8196" max="8196" width="3.109375" style="230" bestFit="1" customWidth="1"/>
    <col min="8197" max="8197" width="8.33203125" style="230" customWidth="1"/>
    <col min="8198" max="8198" width="7.21875" style="230" customWidth="1"/>
    <col min="8199" max="8199" width="3.109375" style="230" bestFit="1" customWidth="1"/>
    <col min="8200" max="8200" width="7.21875" style="230" customWidth="1"/>
    <col min="8201" max="8201" width="7.88671875" style="230" bestFit="1" customWidth="1"/>
    <col min="8202" max="8202" width="3.109375" style="230" customWidth="1"/>
    <col min="8203" max="8203" width="7.88671875" style="230" bestFit="1" customWidth="1"/>
    <col min="8204" max="8204" width="9.33203125" style="230" bestFit="1" customWidth="1"/>
    <col min="8205" max="8205" width="10.88671875" style="230" customWidth="1"/>
    <col min="8206" max="8206" width="6" style="230" bestFit="1" customWidth="1"/>
    <col min="8207" max="8207" width="8.33203125" style="230" bestFit="1" customWidth="1"/>
    <col min="8208" max="8209" width="6" style="230" bestFit="1" customWidth="1"/>
    <col min="8210" max="8448" width="9" style="230"/>
    <col min="8449" max="8449" width="7.33203125" style="230" customWidth="1"/>
    <col min="8450" max="8450" width="9.21875" style="230" bestFit="1" customWidth="1"/>
    <col min="8451" max="8451" width="7.21875" style="230" customWidth="1"/>
    <col min="8452" max="8452" width="3.109375" style="230" bestFit="1" customWidth="1"/>
    <col min="8453" max="8453" width="8.33203125" style="230" customWidth="1"/>
    <col min="8454" max="8454" width="7.21875" style="230" customWidth="1"/>
    <col min="8455" max="8455" width="3.109375" style="230" bestFit="1" customWidth="1"/>
    <col min="8456" max="8456" width="7.21875" style="230" customWidth="1"/>
    <col min="8457" max="8457" width="7.88671875" style="230" bestFit="1" customWidth="1"/>
    <col min="8458" max="8458" width="3.109375" style="230" customWidth="1"/>
    <col min="8459" max="8459" width="7.88671875" style="230" bestFit="1" customWidth="1"/>
    <col min="8460" max="8460" width="9.33203125" style="230" bestFit="1" customWidth="1"/>
    <col min="8461" max="8461" width="10.88671875" style="230" customWidth="1"/>
    <col min="8462" max="8462" width="6" style="230" bestFit="1" customWidth="1"/>
    <col min="8463" max="8463" width="8.33203125" style="230" bestFit="1" customWidth="1"/>
    <col min="8464" max="8465" width="6" style="230" bestFit="1" customWidth="1"/>
    <col min="8466" max="8704" width="9" style="230"/>
    <col min="8705" max="8705" width="7.33203125" style="230" customWidth="1"/>
    <col min="8706" max="8706" width="9.21875" style="230" bestFit="1" customWidth="1"/>
    <col min="8707" max="8707" width="7.21875" style="230" customWidth="1"/>
    <col min="8708" max="8708" width="3.109375" style="230" bestFit="1" customWidth="1"/>
    <col min="8709" max="8709" width="8.33203125" style="230" customWidth="1"/>
    <col min="8710" max="8710" width="7.21875" style="230" customWidth="1"/>
    <col min="8711" max="8711" width="3.109375" style="230" bestFit="1" customWidth="1"/>
    <col min="8712" max="8712" width="7.21875" style="230" customWidth="1"/>
    <col min="8713" max="8713" width="7.88671875" style="230" bestFit="1" customWidth="1"/>
    <col min="8714" max="8714" width="3.109375" style="230" customWidth="1"/>
    <col min="8715" max="8715" width="7.88671875" style="230" bestFit="1" customWidth="1"/>
    <col min="8716" max="8716" width="9.33203125" style="230" bestFit="1" customWidth="1"/>
    <col min="8717" max="8717" width="10.88671875" style="230" customWidth="1"/>
    <col min="8718" max="8718" width="6" style="230" bestFit="1" customWidth="1"/>
    <col min="8719" max="8719" width="8.33203125" style="230" bestFit="1" customWidth="1"/>
    <col min="8720" max="8721" width="6" style="230" bestFit="1" customWidth="1"/>
    <col min="8722" max="8960" width="9" style="230"/>
    <col min="8961" max="8961" width="7.33203125" style="230" customWidth="1"/>
    <col min="8962" max="8962" width="9.21875" style="230" bestFit="1" customWidth="1"/>
    <col min="8963" max="8963" width="7.21875" style="230" customWidth="1"/>
    <col min="8964" max="8964" width="3.109375" style="230" bestFit="1" customWidth="1"/>
    <col min="8965" max="8965" width="8.33203125" style="230" customWidth="1"/>
    <col min="8966" max="8966" width="7.21875" style="230" customWidth="1"/>
    <col min="8967" max="8967" width="3.109375" style="230" bestFit="1" customWidth="1"/>
    <col min="8968" max="8968" width="7.21875" style="230" customWidth="1"/>
    <col min="8969" max="8969" width="7.88671875" style="230" bestFit="1" customWidth="1"/>
    <col min="8970" max="8970" width="3.109375" style="230" customWidth="1"/>
    <col min="8971" max="8971" width="7.88671875" style="230" bestFit="1" customWidth="1"/>
    <col min="8972" max="8972" width="9.33203125" style="230" bestFit="1" customWidth="1"/>
    <col min="8973" max="8973" width="10.88671875" style="230" customWidth="1"/>
    <col min="8974" max="8974" width="6" style="230" bestFit="1" customWidth="1"/>
    <col min="8975" max="8975" width="8.33203125" style="230" bestFit="1" customWidth="1"/>
    <col min="8976" max="8977" width="6" style="230" bestFit="1" customWidth="1"/>
    <col min="8978" max="9216" width="9" style="230"/>
    <col min="9217" max="9217" width="7.33203125" style="230" customWidth="1"/>
    <col min="9218" max="9218" width="9.21875" style="230" bestFit="1" customWidth="1"/>
    <col min="9219" max="9219" width="7.21875" style="230" customWidth="1"/>
    <col min="9220" max="9220" width="3.109375" style="230" bestFit="1" customWidth="1"/>
    <col min="9221" max="9221" width="8.33203125" style="230" customWidth="1"/>
    <col min="9222" max="9222" width="7.21875" style="230" customWidth="1"/>
    <col min="9223" max="9223" width="3.109375" style="230" bestFit="1" customWidth="1"/>
    <col min="9224" max="9224" width="7.21875" style="230" customWidth="1"/>
    <col min="9225" max="9225" width="7.88671875" style="230" bestFit="1" customWidth="1"/>
    <col min="9226" max="9226" width="3.109375" style="230" customWidth="1"/>
    <col min="9227" max="9227" width="7.88671875" style="230" bestFit="1" customWidth="1"/>
    <col min="9228" max="9228" width="9.33203125" style="230" bestFit="1" customWidth="1"/>
    <col min="9229" max="9229" width="10.88671875" style="230" customWidth="1"/>
    <col min="9230" max="9230" width="6" style="230" bestFit="1" customWidth="1"/>
    <col min="9231" max="9231" width="8.33203125" style="230" bestFit="1" customWidth="1"/>
    <col min="9232" max="9233" width="6" style="230" bestFit="1" customWidth="1"/>
    <col min="9234" max="9472" width="9" style="230"/>
    <col min="9473" max="9473" width="7.33203125" style="230" customWidth="1"/>
    <col min="9474" max="9474" width="9.21875" style="230" bestFit="1" customWidth="1"/>
    <col min="9475" max="9475" width="7.21875" style="230" customWidth="1"/>
    <col min="9476" max="9476" width="3.109375" style="230" bestFit="1" customWidth="1"/>
    <col min="9477" max="9477" width="8.33203125" style="230" customWidth="1"/>
    <col min="9478" max="9478" width="7.21875" style="230" customWidth="1"/>
    <col min="9479" max="9479" width="3.109375" style="230" bestFit="1" customWidth="1"/>
    <col min="9480" max="9480" width="7.21875" style="230" customWidth="1"/>
    <col min="9481" max="9481" width="7.88671875" style="230" bestFit="1" customWidth="1"/>
    <col min="9482" max="9482" width="3.109375" style="230" customWidth="1"/>
    <col min="9483" max="9483" width="7.88671875" style="230" bestFit="1" customWidth="1"/>
    <col min="9484" max="9484" width="9.33203125" style="230" bestFit="1" customWidth="1"/>
    <col min="9485" max="9485" width="10.88671875" style="230" customWidth="1"/>
    <col min="9486" max="9486" width="6" style="230" bestFit="1" customWidth="1"/>
    <col min="9487" max="9487" width="8.33203125" style="230" bestFit="1" customWidth="1"/>
    <col min="9488" max="9489" width="6" style="230" bestFit="1" customWidth="1"/>
    <col min="9490" max="9728" width="9" style="230"/>
    <col min="9729" max="9729" width="7.33203125" style="230" customWidth="1"/>
    <col min="9730" max="9730" width="9.21875" style="230" bestFit="1" customWidth="1"/>
    <col min="9731" max="9731" width="7.21875" style="230" customWidth="1"/>
    <col min="9732" max="9732" width="3.109375" style="230" bestFit="1" customWidth="1"/>
    <col min="9733" max="9733" width="8.33203125" style="230" customWidth="1"/>
    <col min="9734" max="9734" width="7.21875" style="230" customWidth="1"/>
    <col min="9735" max="9735" width="3.109375" style="230" bestFit="1" customWidth="1"/>
    <col min="9736" max="9736" width="7.21875" style="230" customWidth="1"/>
    <col min="9737" max="9737" width="7.88671875" style="230" bestFit="1" customWidth="1"/>
    <col min="9738" max="9738" width="3.109375" style="230" customWidth="1"/>
    <col min="9739" max="9739" width="7.88671875" style="230" bestFit="1" customWidth="1"/>
    <col min="9740" max="9740" width="9.33203125" style="230" bestFit="1" customWidth="1"/>
    <col min="9741" max="9741" width="10.88671875" style="230" customWidth="1"/>
    <col min="9742" max="9742" width="6" style="230" bestFit="1" customWidth="1"/>
    <col min="9743" max="9743" width="8.33203125" style="230" bestFit="1" customWidth="1"/>
    <col min="9744" max="9745" width="6" style="230" bestFit="1" customWidth="1"/>
    <col min="9746" max="9984" width="9" style="230"/>
    <col min="9985" max="9985" width="7.33203125" style="230" customWidth="1"/>
    <col min="9986" max="9986" width="9.21875" style="230" bestFit="1" customWidth="1"/>
    <col min="9987" max="9987" width="7.21875" style="230" customWidth="1"/>
    <col min="9988" max="9988" width="3.109375" style="230" bestFit="1" customWidth="1"/>
    <col min="9989" max="9989" width="8.33203125" style="230" customWidth="1"/>
    <col min="9990" max="9990" width="7.21875" style="230" customWidth="1"/>
    <col min="9991" max="9991" width="3.109375" style="230" bestFit="1" customWidth="1"/>
    <col min="9992" max="9992" width="7.21875" style="230" customWidth="1"/>
    <col min="9993" max="9993" width="7.88671875" style="230" bestFit="1" customWidth="1"/>
    <col min="9994" max="9994" width="3.109375" style="230" customWidth="1"/>
    <col min="9995" max="9995" width="7.88671875" style="230" bestFit="1" customWidth="1"/>
    <col min="9996" max="9996" width="9.33203125" style="230" bestFit="1" customWidth="1"/>
    <col min="9997" max="9997" width="10.88671875" style="230" customWidth="1"/>
    <col min="9998" max="9998" width="6" style="230" bestFit="1" customWidth="1"/>
    <col min="9999" max="9999" width="8.33203125" style="230" bestFit="1" customWidth="1"/>
    <col min="10000" max="10001" width="6" style="230" bestFit="1" customWidth="1"/>
    <col min="10002" max="10240" width="9" style="230"/>
    <col min="10241" max="10241" width="7.33203125" style="230" customWidth="1"/>
    <col min="10242" max="10242" width="9.21875" style="230" bestFit="1" customWidth="1"/>
    <col min="10243" max="10243" width="7.21875" style="230" customWidth="1"/>
    <col min="10244" max="10244" width="3.109375" style="230" bestFit="1" customWidth="1"/>
    <col min="10245" max="10245" width="8.33203125" style="230" customWidth="1"/>
    <col min="10246" max="10246" width="7.21875" style="230" customWidth="1"/>
    <col min="10247" max="10247" width="3.109375" style="230" bestFit="1" customWidth="1"/>
    <col min="10248" max="10248" width="7.21875" style="230" customWidth="1"/>
    <col min="10249" max="10249" width="7.88671875" style="230" bestFit="1" customWidth="1"/>
    <col min="10250" max="10250" width="3.109375" style="230" customWidth="1"/>
    <col min="10251" max="10251" width="7.88671875" style="230" bestFit="1" customWidth="1"/>
    <col min="10252" max="10252" width="9.33203125" style="230" bestFit="1" customWidth="1"/>
    <col min="10253" max="10253" width="10.88671875" style="230" customWidth="1"/>
    <col min="10254" max="10254" width="6" style="230" bestFit="1" customWidth="1"/>
    <col min="10255" max="10255" width="8.33203125" style="230" bestFit="1" customWidth="1"/>
    <col min="10256" max="10257" width="6" style="230" bestFit="1" customWidth="1"/>
    <col min="10258" max="10496" width="9" style="230"/>
    <col min="10497" max="10497" width="7.33203125" style="230" customWidth="1"/>
    <col min="10498" max="10498" width="9.21875" style="230" bestFit="1" customWidth="1"/>
    <col min="10499" max="10499" width="7.21875" style="230" customWidth="1"/>
    <col min="10500" max="10500" width="3.109375" style="230" bestFit="1" customWidth="1"/>
    <col min="10501" max="10501" width="8.33203125" style="230" customWidth="1"/>
    <col min="10502" max="10502" width="7.21875" style="230" customWidth="1"/>
    <col min="10503" max="10503" width="3.109375" style="230" bestFit="1" customWidth="1"/>
    <col min="10504" max="10504" width="7.21875" style="230" customWidth="1"/>
    <col min="10505" max="10505" width="7.88671875" style="230" bestFit="1" customWidth="1"/>
    <col min="10506" max="10506" width="3.109375" style="230" customWidth="1"/>
    <col min="10507" max="10507" width="7.88671875" style="230" bestFit="1" customWidth="1"/>
    <col min="10508" max="10508" width="9.33203125" style="230" bestFit="1" customWidth="1"/>
    <col min="10509" max="10509" width="10.88671875" style="230" customWidth="1"/>
    <col min="10510" max="10510" width="6" style="230" bestFit="1" customWidth="1"/>
    <col min="10511" max="10511" width="8.33203125" style="230" bestFit="1" customWidth="1"/>
    <col min="10512" max="10513" width="6" style="230" bestFit="1" customWidth="1"/>
    <col min="10514" max="10752" width="9" style="230"/>
    <col min="10753" max="10753" width="7.33203125" style="230" customWidth="1"/>
    <col min="10754" max="10754" width="9.21875" style="230" bestFit="1" customWidth="1"/>
    <col min="10755" max="10755" width="7.21875" style="230" customWidth="1"/>
    <col min="10756" max="10756" width="3.109375" style="230" bestFit="1" customWidth="1"/>
    <col min="10757" max="10757" width="8.33203125" style="230" customWidth="1"/>
    <col min="10758" max="10758" width="7.21875" style="230" customWidth="1"/>
    <col min="10759" max="10759" width="3.109375" style="230" bestFit="1" customWidth="1"/>
    <col min="10760" max="10760" width="7.21875" style="230" customWidth="1"/>
    <col min="10761" max="10761" width="7.88671875" style="230" bestFit="1" customWidth="1"/>
    <col min="10762" max="10762" width="3.109375" style="230" customWidth="1"/>
    <col min="10763" max="10763" width="7.88671875" style="230" bestFit="1" customWidth="1"/>
    <col min="10764" max="10764" width="9.33203125" style="230" bestFit="1" customWidth="1"/>
    <col min="10765" max="10765" width="10.88671875" style="230" customWidth="1"/>
    <col min="10766" max="10766" width="6" style="230" bestFit="1" customWidth="1"/>
    <col min="10767" max="10767" width="8.33203125" style="230" bestFit="1" customWidth="1"/>
    <col min="10768" max="10769" width="6" style="230" bestFit="1" customWidth="1"/>
    <col min="10770" max="11008" width="9" style="230"/>
    <col min="11009" max="11009" width="7.33203125" style="230" customWidth="1"/>
    <col min="11010" max="11010" width="9.21875" style="230" bestFit="1" customWidth="1"/>
    <col min="11011" max="11011" width="7.21875" style="230" customWidth="1"/>
    <col min="11012" max="11012" width="3.109375" style="230" bestFit="1" customWidth="1"/>
    <col min="11013" max="11013" width="8.33203125" style="230" customWidth="1"/>
    <col min="11014" max="11014" width="7.21875" style="230" customWidth="1"/>
    <col min="11015" max="11015" width="3.109375" style="230" bestFit="1" customWidth="1"/>
    <col min="11016" max="11016" width="7.21875" style="230" customWidth="1"/>
    <col min="11017" max="11017" width="7.88671875" style="230" bestFit="1" customWidth="1"/>
    <col min="11018" max="11018" width="3.109375" style="230" customWidth="1"/>
    <col min="11019" max="11019" width="7.88671875" style="230" bestFit="1" customWidth="1"/>
    <col min="11020" max="11020" width="9.33203125" style="230" bestFit="1" customWidth="1"/>
    <col min="11021" max="11021" width="10.88671875" style="230" customWidth="1"/>
    <col min="11022" max="11022" width="6" style="230" bestFit="1" customWidth="1"/>
    <col min="11023" max="11023" width="8.33203125" style="230" bestFit="1" customWidth="1"/>
    <col min="11024" max="11025" width="6" style="230" bestFit="1" customWidth="1"/>
    <col min="11026" max="11264" width="9" style="230"/>
    <col min="11265" max="11265" width="7.33203125" style="230" customWidth="1"/>
    <col min="11266" max="11266" width="9.21875" style="230" bestFit="1" customWidth="1"/>
    <col min="11267" max="11267" width="7.21875" style="230" customWidth="1"/>
    <col min="11268" max="11268" width="3.109375" style="230" bestFit="1" customWidth="1"/>
    <col min="11269" max="11269" width="8.33203125" style="230" customWidth="1"/>
    <col min="11270" max="11270" width="7.21875" style="230" customWidth="1"/>
    <col min="11271" max="11271" width="3.109375" style="230" bestFit="1" customWidth="1"/>
    <col min="11272" max="11272" width="7.21875" style="230" customWidth="1"/>
    <col min="11273" max="11273" width="7.88671875" style="230" bestFit="1" customWidth="1"/>
    <col min="11274" max="11274" width="3.109375" style="230" customWidth="1"/>
    <col min="11275" max="11275" width="7.88671875" style="230" bestFit="1" customWidth="1"/>
    <col min="11276" max="11276" width="9.33203125" style="230" bestFit="1" customWidth="1"/>
    <col min="11277" max="11277" width="10.88671875" style="230" customWidth="1"/>
    <col min="11278" max="11278" width="6" style="230" bestFit="1" customWidth="1"/>
    <col min="11279" max="11279" width="8.33203125" style="230" bestFit="1" customWidth="1"/>
    <col min="11280" max="11281" width="6" style="230" bestFit="1" customWidth="1"/>
    <col min="11282" max="11520" width="9" style="230"/>
    <col min="11521" max="11521" width="7.33203125" style="230" customWidth="1"/>
    <col min="11522" max="11522" width="9.21875" style="230" bestFit="1" customWidth="1"/>
    <col min="11523" max="11523" width="7.21875" style="230" customWidth="1"/>
    <col min="11524" max="11524" width="3.109375" style="230" bestFit="1" customWidth="1"/>
    <col min="11525" max="11525" width="8.33203125" style="230" customWidth="1"/>
    <col min="11526" max="11526" width="7.21875" style="230" customWidth="1"/>
    <col min="11527" max="11527" width="3.109375" style="230" bestFit="1" customWidth="1"/>
    <col min="11528" max="11528" width="7.21875" style="230" customWidth="1"/>
    <col min="11529" max="11529" width="7.88671875" style="230" bestFit="1" customWidth="1"/>
    <col min="11530" max="11530" width="3.109375" style="230" customWidth="1"/>
    <col min="11531" max="11531" width="7.88671875" style="230" bestFit="1" customWidth="1"/>
    <col min="11532" max="11532" width="9.33203125" style="230" bestFit="1" customWidth="1"/>
    <col min="11533" max="11533" width="10.88671875" style="230" customWidth="1"/>
    <col min="11534" max="11534" width="6" style="230" bestFit="1" customWidth="1"/>
    <col min="11535" max="11535" width="8.33203125" style="230" bestFit="1" customWidth="1"/>
    <col min="11536" max="11537" width="6" style="230" bestFit="1" customWidth="1"/>
    <col min="11538" max="11776" width="9" style="230"/>
    <col min="11777" max="11777" width="7.33203125" style="230" customWidth="1"/>
    <col min="11778" max="11778" width="9.21875" style="230" bestFit="1" customWidth="1"/>
    <col min="11779" max="11779" width="7.21875" style="230" customWidth="1"/>
    <col min="11780" max="11780" width="3.109375" style="230" bestFit="1" customWidth="1"/>
    <col min="11781" max="11781" width="8.33203125" style="230" customWidth="1"/>
    <col min="11782" max="11782" width="7.21875" style="230" customWidth="1"/>
    <col min="11783" max="11783" width="3.109375" style="230" bestFit="1" customWidth="1"/>
    <col min="11784" max="11784" width="7.21875" style="230" customWidth="1"/>
    <col min="11785" max="11785" width="7.88671875" style="230" bestFit="1" customWidth="1"/>
    <col min="11786" max="11786" width="3.109375" style="230" customWidth="1"/>
    <col min="11787" max="11787" width="7.88671875" style="230" bestFit="1" customWidth="1"/>
    <col min="11788" max="11788" width="9.33203125" style="230" bestFit="1" customWidth="1"/>
    <col min="11789" max="11789" width="10.88671875" style="230" customWidth="1"/>
    <col min="11790" max="11790" width="6" style="230" bestFit="1" customWidth="1"/>
    <col min="11791" max="11791" width="8.33203125" style="230" bestFit="1" customWidth="1"/>
    <col min="11792" max="11793" width="6" style="230" bestFit="1" customWidth="1"/>
    <col min="11794" max="12032" width="9" style="230"/>
    <col min="12033" max="12033" width="7.33203125" style="230" customWidth="1"/>
    <col min="12034" max="12034" width="9.21875" style="230" bestFit="1" customWidth="1"/>
    <col min="12035" max="12035" width="7.21875" style="230" customWidth="1"/>
    <col min="12036" max="12036" width="3.109375" style="230" bestFit="1" customWidth="1"/>
    <col min="12037" max="12037" width="8.33203125" style="230" customWidth="1"/>
    <col min="12038" max="12038" width="7.21875" style="230" customWidth="1"/>
    <col min="12039" max="12039" width="3.109375" style="230" bestFit="1" customWidth="1"/>
    <col min="12040" max="12040" width="7.21875" style="230" customWidth="1"/>
    <col min="12041" max="12041" width="7.88671875" style="230" bestFit="1" customWidth="1"/>
    <col min="12042" max="12042" width="3.109375" style="230" customWidth="1"/>
    <col min="12043" max="12043" width="7.88671875" style="230" bestFit="1" customWidth="1"/>
    <col min="12044" max="12044" width="9.33203125" style="230" bestFit="1" customWidth="1"/>
    <col min="12045" max="12045" width="10.88671875" style="230" customWidth="1"/>
    <col min="12046" max="12046" width="6" style="230" bestFit="1" customWidth="1"/>
    <col min="12047" max="12047" width="8.33203125" style="230" bestFit="1" customWidth="1"/>
    <col min="12048" max="12049" width="6" style="230" bestFit="1" customWidth="1"/>
    <col min="12050" max="12288" width="9" style="230"/>
    <col min="12289" max="12289" width="7.33203125" style="230" customWidth="1"/>
    <col min="12290" max="12290" width="9.21875" style="230" bestFit="1" customWidth="1"/>
    <col min="12291" max="12291" width="7.21875" style="230" customWidth="1"/>
    <col min="12292" max="12292" width="3.109375" style="230" bestFit="1" customWidth="1"/>
    <col min="12293" max="12293" width="8.33203125" style="230" customWidth="1"/>
    <col min="12294" max="12294" width="7.21875" style="230" customWidth="1"/>
    <col min="12295" max="12295" width="3.109375" style="230" bestFit="1" customWidth="1"/>
    <col min="12296" max="12296" width="7.21875" style="230" customWidth="1"/>
    <col min="12297" max="12297" width="7.88671875" style="230" bestFit="1" customWidth="1"/>
    <col min="12298" max="12298" width="3.109375" style="230" customWidth="1"/>
    <col min="12299" max="12299" width="7.88671875" style="230" bestFit="1" customWidth="1"/>
    <col min="12300" max="12300" width="9.33203125" style="230" bestFit="1" customWidth="1"/>
    <col min="12301" max="12301" width="10.88671875" style="230" customWidth="1"/>
    <col min="12302" max="12302" width="6" style="230" bestFit="1" customWidth="1"/>
    <col min="12303" max="12303" width="8.33203125" style="230" bestFit="1" customWidth="1"/>
    <col min="12304" max="12305" width="6" style="230" bestFit="1" customWidth="1"/>
    <col min="12306" max="12544" width="9" style="230"/>
    <col min="12545" max="12545" width="7.33203125" style="230" customWidth="1"/>
    <col min="12546" max="12546" width="9.21875" style="230" bestFit="1" customWidth="1"/>
    <col min="12547" max="12547" width="7.21875" style="230" customWidth="1"/>
    <col min="12548" max="12548" width="3.109375" style="230" bestFit="1" customWidth="1"/>
    <col min="12549" max="12549" width="8.33203125" style="230" customWidth="1"/>
    <col min="12550" max="12550" width="7.21875" style="230" customWidth="1"/>
    <col min="12551" max="12551" width="3.109375" style="230" bestFit="1" customWidth="1"/>
    <col min="12552" max="12552" width="7.21875" style="230" customWidth="1"/>
    <col min="12553" max="12553" width="7.88671875" style="230" bestFit="1" customWidth="1"/>
    <col min="12554" max="12554" width="3.109375" style="230" customWidth="1"/>
    <col min="12555" max="12555" width="7.88671875" style="230" bestFit="1" customWidth="1"/>
    <col min="12556" max="12556" width="9.33203125" style="230" bestFit="1" customWidth="1"/>
    <col min="12557" max="12557" width="10.88671875" style="230" customWidth="1"/>
    <col min="12558" max="12558" width="6" style="230" bestFit="1" customWidth="1"/>
    <col min="12559" max="12559" width="8.33203125" style="230" bestFit="1" customWidth="1"/>
    <col min="12560" max="12561" width="6" style="230" bestFit="1" customWidth="1"/>
    <col min="12562" max="12800" width="9" style="230"/>
    <col min="12801" max="12801" width="7.33203125" style="230" customWidth="1"/>
    <col min="12802" max="12802" width="9.21875" style="230" bestFit="1" customWidth="1"/>
    <col min="12803" max="12803" width="7.21875" style="230" customWidth="1"/>
    <col min="12804" max="12804" width="3.109375" style="230" bestFit="1" customWidth="1"/>
    <col min="12805" max="12805" width="8.33203125" style="230" customWidth="1"/>
    <col min="12806" max="12806" width="7.21875" style="230" customWidth="1"/>
    <col min="12807" max="12807" width="3.109375" style="230" bestFit="1" customWidth="1"/>
    <col min="12808" max="12808" width="7.21875" style="230" customWidth="1"/>
    <col min="12809" max="12809" width="7.88671875" style="230" bestFit="1" customWidth="1"/>
    <col min="12810" max="12810" width="3.109375" style="230" customWidth="1"/>
    <col min="12811" max="12811" width="7.88671875" style="230" bestFit="1" customWidth="1"/>
    <col min="12812" max="12812" width="9.33203125" style="230" bestFit="1" customWidth="1"/>
    <col min="12813" max="12813" width="10.88671875" style="230" customWidth="1"/>
    <col min="12814" max="12814" width="6" style="230" bestFit="1" customWidth="1"/>
    <col min="12815" max="12815" width="8.33203125" style="230" bestFit="1" customWidth="1"/>
    <col min="12816" max="12817" width="6" style="230" bestFit="1" customWidth="1"/>
    <col min="12818" max="13056" width="9" style="230"/>
    <col min="13057" max="13057" width="7.33203125" style="230" customWidth="1"/>
    <col min="13058" max="13058" width="9.21875" style="230" bestFit="1" customWidth="1"/>
    <col min="13059" max="13059" width="7.21875" style="230" customWidth="1"/>
    <col min="13060" max="13060" width="3.109375" style="230" bestFit="1" customWidth="1"/>
    <col min="13061" max="13061" width="8.33203125" style="230" customWidth="1"/>
    <col min="13062" max="13062" width="7.21875" style="230" customWidth="1"/>
    <col min="13063" max="13063" width="3.109375" style="230" bestFit="1" customWidth="1"/>
    <col min="13064" max="13064" width="7.21875" style="230" customWidth="1"/>
    <col min="13065" max="13065" width="7.88671875" style="230" bestFit="1" customWidth="1"/>
    <col min="13066" max="13066" width="3.109375" style="230" customWidth="1"/>
    <col min="13067" max="13067" width="7.88671875" style="230" bestFit="1" customWidth="1"/>
    <col min="13068" max="13068" width="9.33203125" style="230" bestFit="1" customWidth="1"/>
    <col min="13069" max="13069" width="10.88671875" style="230" customWidth="1"/>
    <col min="13070" max="13070" width="6" style="230" bestFit="1" customWidth="1"/>
    <col min="13071" max="13071" width="8.33203125" style="230" bestFit="1" customWidth="1"/>
    <col min="13072" max="13073" width="6" style="230" bestFit="1" customWidth="1"/>
    <col min="13074" max="13312" width="9" style="230"/>
    <col min="13313" max="13313" width="7.33203125" style="230" customWidth="1"/>
    <col min="13314" max="13314" width="9.21875" style="230" bestFit="1" customWidth="1"/>
    <col min="13315" max="13315" width="7.21875" style="230" customWidth="1"/>
    <col min="13316" max="13316" width="3.109375" style="230" bestFit="1" customWidth="1"/>
    <col min="13317" max="13317" width="8.33203125" style="230" customWidth="1"/>
    <col min="13318" max="13318" width="7.21875" style="230" customWidth="1"/>
    <col min="13319" max="13319" width="3.109375" style="230" bestFit="1" customWidth="1"/>
    <col min="13320" max="13320" width="7.21875" style="230" customWidth="1"/>
    <col min="13321" max="13321" width="7.88671875" style="230" bestFit="1" customWidth="1"/>
    <col min="13322" max="13322" width="3.109375" style="230" customWidth="1"/>
    <col min="13323" max="13323" width="7.88671875" style="230" bestFit="1" customWidth="1"/>
    <col min="13324" max="13324" width="9.33203125" style="230" bestFit="1" customWidth="1"/>
    <col min="13325" max="13325" width="10.88671875" style="230" customWidth="1"/>
    <col min="13326" max="13326" width="6" style="230" bestFit="1" customWidth="1"/>
    <col min="13327" max="13327" width="8.33203125" style="230" bestFit="1" customWidth="1"/>
    <col min="13328" max="13329" width="6" style="230" bestFit="1" customWidth="1"/>
    <col min="13330" max="13568" width="9" style="230"/>
    <col min="13569" max="13569" width="7.33203125" style="230" customWidth="1"/>
    <col min="13570" max="13570" width="9.21875" style="230" bestFit="1" customWidth="1"/>
    <col min="13571" max="13571" width="7.21875" style="230" customWidth="1"/>
    <col min="13572" max="13572" width="3.109375" style="230" bestFit="1" customWidth="1"/>
    <col min="13573" max="13573" width="8.33203125" style="230" customWidth="1"/>
    <col min="13574" max="13574" width="7.21875" style="230" customWidth="1"/>
    <col min="13575" max="13575" width="3.109375" style="230" bestFit="1" customWidth="1"/>
    <col min="13576" max="13576" width="7.21875" style="230" customWidth="1"/>
    <col min="13577" max="13577" width="7.88671875" style="230" bestFit="1" customWidth="1"/>
    <col min="13578" max="13578" width="3.109375" style="230" customWidth="1"/>
    <col min="13579" max="13579" width="7.88671875" style="230" bestFit="1" customWidth="1"/>
    <col min="13580" max="13580" width="9.33203125" style="230" bestFit="1" customWidth="1"/>
    <col min="13581" max="13581" width="10.88671875" style="230" customWidth="1"/>
    <col min="13582" max="13582" width="6" style="230" bestFit="1" customWidth="1"/>
    <col min="13583" max="13583" width="8.33203125" style="230" bestFit="1" customWidth="1"/>
    <col min="13584" max="13585" width="6" style="230" bestFit="1" customWidth="1"/>
    <col min="13586" max="13824" width="9" style="230"/>
    <col min="13825" max="13825" width="7.33203125" style="230" customWidth="1"/>
    <col min="13826" max="13826" width="9.21875" style="230" bestFit="1" customWidth="1"/>
    <col min="13827" max="13827" width="7.21875" style="230" customWidth="1"/>
    <col min="13828" max="13828" width="3.109375" style="230" bestFit="1" customWidth="1"/>
    <col min="13829" max="13829" width="8.33203125" style="230" customWidth="1"/>
    <col min="13830" max="13830" width="7.21875" style="230" customWidth="1"/>
    <col min="13831" max="13831" width="3.109375" style="230" bestFit="1" customWidth="1"/>
    <col min="13832" max="13832" width="7.21875" style="230" customWidth="1"/>
    <col min="13833" max="13833" width="7.88671875" style="230" bestFit="1" customWidth="1"/>
    <col min="13834" max="13834" width="3.109375" style="230" customWidth="1"/>
    <col min="13835" max="13835" width="7.88671875" style="230" bestFit="1" customWidth="1"/>
    <col min="13836" max="13836" width="9.33203125" style="230" bestFit="1" customWidth="1"/>
    <col min="13837" max="13837" width="10.88671875" style="230" customWidth="1"/>
    <col min="13838" max="13838" width="6" style="230" bestFit="1" customWidth="1"/>
    <col min="13839" max="13839" width="8.33203125" style="230" bestFit="1" customWidth="1"/>
    <col min="13840" max="13841" width="6" style="230" bestFit="1" customWidth="1"/>
    <col min="13842" max="14080" width="9" style="230"/>
    <col min="14081" max="14081" width="7.33203125" style="230" customWidth="1"/>
    <col min="14082" max="14082" width="9.21875" style="230" bestFit="1" customWidth="1"/>
    <col min="14083" max="14083" width="7.21875" style="230" customWidth="1"/>
    <col min="14084" max="14084" width="3.109375" style="230" bestFit="1" customWidth="1"/>
    <col min="14085" max="14085" width="8.33203125" style="230" customWidth="1"/>
    <col min="14086" max="14086" width="7.21875" style="230" customWidth="1"/>
    <col min="14087" max="14087" width="3.109375" style="230" bestFit="1" customWidth="1"/>
    <col min="14088" max="14088" width="7.21875" style="230" customWidth="1"/>
    <col min="14089" max="14089" width="7.88671875" style="230" bestFit="1" customWidth="1"/>
    <col min="14090" max="14090" width="3.109375" style="230" customWidth="1"/>
    <col min="14091" max="14091" width="7.88671875" style="230" bestFit="1" customWidth="1"/>
    <col min="14092" max="14092" width="9.33203125" style="230" bestFit="1" customWidth="1"/>
    <col min="14093" max="14093" width="10.88671875" style="230" customWidth="1"/>
    <col min="14094" max="14094" width="6" style="230" bestFit="1" customWidth="1"/>
    <col min="14095" max="14095" width="8.33203125" style="230" bestFit="1" customWidth="1"/>
    <col min="14096" max="14097" width="6" style="230" bestFit="1" customWidth="1"/>
    <col min="14098" max="14336" width="9" style="230"/>
    <col min="14337" max="14337" width="7.33203125" style="230" customWidth="1"/>
    <col min="14338" max="14338" width="9.21875" style="230" bestFit="1" customWidth="1"/>
    <col min="14339" max="14339" width="7.21875" style="230" customWidth="1"/>
    <col min="14340" max="14340" width="3.109375" style="230" bestFit="1" customWidth="1"/>
    <col min="14341" max="14341" width="8.33203125" style="230" customWidth="1"/>
    <col min="14342" max="14342" width="7.21875" style="230" customWidth="1"/>
    <col min="14343" max="14343" width="3.109375" style="230" bestFit="1" customWidth="1"/>
    <col min="14344" max="14344" width="7.21875" style="230" customWidth="1"/>
    <col min="14345" max="14345" width="7.88671875" style="230" bestFit="1" customWidth="1"/>
    <col min="14346" max="14346" width="3.109375" style="230" customWidth="1"/>
    <col min="14347" max="14347" width="7.88671875" style="230" bestFit="1" customWidth="1"/>
    <col min="14348" max="14348" width="9.33203125" style="230" bestFit="1" customWidth="1"/>
    <col min="14349" max="14349" width="10.88671875" style="230" customWidth="1"/>
    <col min="14350" max="14350" width="6" style="230" bestFit="1" customWidth="1"/>
    <col min="14351" max="14351" width="8.33203125" style="230" bestFit="1" customWidth="1"/>
    <col min="14352" max="14353" width="6" style="230" bestFit="1" customWidth="1"/>
    <col min="14354" max="14592" width="9" style="230"/>
    <col min="14593" max="14593" width="7.33203125" style="230" customWidth="1"/>
    <col min="14594" max="14594" width="9.21875" style="230" bestFit="1" customWidth="1"/>
    <col min="14595" max="14595" width="7.21875" style="230" customWidth="1"/>
    <col min="14596" max="14596" width="3.109375" style="230" bestFit="1" customWidth="1"/>
    <col min="14597" max="14597" width="8.33203125" style="230" customWidth="1"/>
    <col min="14598" max="14598" width="7.21875" style="230" customWidth="1"/>
    <col min="14599" max="14599" width="3.109375" style="230" bestFit="1" customWidth="1"/>
    <col min="14600" max="14600" width="7.21875" style="230" customWidth="1"/>
    <col min="14601" max="14601" width="7.88671875" style="230" bestFit="1" customWidth="1"/>
    <col min="14602" max="14602" width="3.109375" style="230" customWidth="1"/>
    <col min="14603" max="14603" width="7.88671875" style="230" bestFit="1" customWidth="1"/>
    <col min="14604" max="14604" width="9.33203125" style="230" bestFit="1" customWidth="1"/>
    <col min="14605" max="14605" width="10.88671875" style="230" customWidth="1"/>
    <col min="14606" max="14606" width="6" style="230" bestFit="1" customWidth="1"/>
    <col min="14607" max="14607" width="8.33203125" style="230" bestFit="1" customWidth="1"/>
    <col min="14608" max="14609" width="6" style="230" bestFit="1" customWidth="1"/>
    <col min="14610" max="14848" width="9" style="230"/>
    <col min="14849" max="14849" width="7.33203125" style="230" customWidth="1"/>
    <col min="14850" max="14850" width="9.21875" style="230" bestFit="1" customWidth="1"/>
    <col min="14851" max="14851" width="7.21875" style="230" customWidth="1"/>
    <col min="14852" max="14852" width="3.109375" style="230" bestFit="1" customWidth="1"/>
    <col min="14853" max="14853" width="8.33203125" style="230" customWidth="1"/>
    <col min="14854" max="14854" width="7.21875" style="230" customWidth="1"/>
    <col min="14855" max="14855" width="3.109375" style="230" bestFit="1" customWidth="1"/>
    <col min="14856" max="14856" width="7.21875" style="230" customWidth="1"/>
    <col min="14857" max="14857" width="7.88671875" style="230" bestFit="1" customWidth="1"/>
    <col min="14858" max="14858" width="3.109375" style="230" customWidth="1"/>
    <col min="14859" max="14859" width="7.88671875" style="230" bestFit="1" customWidth="1"/>
    <col min="14860" max="14860" width="9.33203125" style="230" bestFit="1" customWidth="1"/>
    <col min="14861" max="14861" width="10.88671875" style="230" customWidth="1"/>
    <col min="14862" max="14862" width="6" style="230" bestFit="1" customWidth="1"/>
    <col min="14863" max="14863" width="8.33203125" style="230" bestFit="1" customWidth="1"/>
    <col min="14864" max="14865" width="6" style="230" bestFit="1" customWidth="1"/>
    <col min="14866" max="15104" width="9" style="230"/>
    <col min="15105" max="15105" width="7.33203125" style="230" customWidth="1"/>
    <col min="15106" max="15106" width="9.21875" style="230" bestFit="1" customWidth="1"/>
    <col min="15107" max="15107" width="7.21875" style="230" customWidth="1"/>
    <col min="15108" max="15108" width="3.109375" style="230" bestFit="1" customWidth="1"/>
    <col min="15109" max="15109" width="8.33203125" style="230" customWidth="1"/>
    <col min="15110" max="15110" width="7.21875" style="230" customWidth="1"/>
    <col min="15111" max="15111" width="3.109375" style="230" bestFit="1" customWidth="1"/>
    <col min="15112" max="15112" width="7.21875" style="230" customWidth="1"/>
    <col min="15113" max="15113" width="7.88671875" style="230" bestFit="1" customWidth="1"/>
    <col min="15114" max="15114" width="3.109375" style="230" customWidth="1"/>
    <col min="15115" max="15115" width="7.88671875" style="230" bestFit="1" customWidth="1"/>
    <col min="15116" max="15116" width="9.33203125" style="230" bestFit="1" customWidth="1"/>
    <col min="15117" max="15117" width="10.88671875" style="230" customWidth="1"/>
    <col min="15118" max="15118" width="6" style="230" bestFit="1" customWidth="1"/>
    <col min="15119" max="15119" width="8.33203125" style="230" bestFit="1" customWidth="1"/>
    <col min="15120" max="15121" width="6" style="230" bestFit="1" customWidth="1"/>
    <col min="15122" max="15360" width="9" style="230"/>
    <col min="15361" max="15361" width="7.33203125" style="230" customWidth="1"/>
    <col min="15362" max="15362" width="9.21875" style="230" bestFit="1" customWidth="1"/>
    <col min="15363" max="15363" width="7.21875" style="230" customWidth="1"/>
    <col min="15364" max="15364" width="3.109375" style="230" bestFit="1" customWidth="1"/>
    <col min="15365" max="15365" width="8.33203125" style="230" customWidth="1"/>
    <col min="15366" max="15366" width="7.21875" style="230" customWidth="1"/>
    <col min="15367" max="15367" width="3.109375" style="230" bestFit="1" customWidth="1"/>
    <col min="15368" max="15368" width="7.21875" style="230" customWidth="1"/>
    <col min="15369" max="15369" width="7.88671875" style="230" bestFit="1" customWidth="1"/>
    <col min="15370" max="15370" width="3.109375" style="230" customWidth="1"/>
    <col min="15371" max="15371" width="7.88671875" style="230" bestFit="1" customWidth="1"/>
    <col min="15372" max="15372" width="9.33203125" style="230" bestFit="1" customWidth="1"/>
    <col min="15373" max="15373" width="10.88671875" style="230" customWidth="1"/>
    <col min="15374" max="15374" width="6" style="230" bestFit="1" customWidth="1"/>
    <col min="15375" max="15375" width="8.33203125" style="230" bestFit="1" customWidth="1"/>
    <col min="15376" max="15377" width="6" style="230" bestFit="1" customWidth="1"/>
    <col min="15378" max="15616" width="9" style="230"/>
    <col min="15617" max="15617" width="7.33203125" style="230" customWidth="1"/>
    <col min="15618" max="15618" width="9.21875" style="230" bestFit="1" customWidth="1"/>
    <col min="15619" max="15619" width="7.21875" style="230" customWidth="1"/>
    <col min="15620" max="15620" width="3.109375" style="230" bestFit="1" customWidth="1"/>
    <col min="15621" max="15621" width="8.33203125" style="230" customWidth="1"/>
    <col min="15622" max="15622" width="7.21875" style="230" customWidth="1"/>
    <col min="15623" max="15623" width="3.109375" style="230" bestFit="1" customWidth="1"/>
    <col min="15624" max="15624" width="7.21875" style="230" customWidth="1"/>
    <col min="15625" max="15625" width="7.88671875" style="230" bestFit="1" customWidth="1"/>
    <col min="15626" max="15626" width="3.109375" style="230" customWidth="1"/>
    <col min="15627" max="15627" width="7.88671875" style="230" bestFit="1" customWidth="1"/>
    <col min="15628" max="15628" width="9.33203125" style="230" bestFit="1" customWidth="1"/>
    <col min="15629" max="15629" width="10.88671875" style="230" customWidth="1"/>
    <col min="15630" max="15630" width="6" style="230" bestFit="1" customWidth="1"/>
    <col min="15631" max="15631" width="8.33203125" style="230" bestFit="1" customWidth="1"/>
    <col min="15632" max="15633" width="6" style="230" bestFit="1" customWidth="1"/>
    <col min="15634" max="15872" width="9" style="230"/>
    <col min="15873" max="15873" width="7.33203125" style="230" customWidth="1"/>
    <col min="15874" max="15874" width="9.21875" style="230" bestFit="1" customWidth="1"/>
    <col min="15875" max="15875" width="7.21875" style="230" customWidth="1"/>
    <col min="15876" max="15876" width="3.109375" style="230" bestFit="1" customWidth="1"/>
    <col min="15877" max="15877" width="8.33203125" style="230" customWidth="1"/>
    <col min="15878" max="15878" width="7.21875" style="230" customWidth="1"/>
    <col min="15879" max="15879" width="3.109375" style="230" bestFit="1" customWidth="1"/>
    <col min="15880" max="15880" width="7.21875" style="230" customWidth="1"/>
    <col min="15881" max="15881" width="7.88671875" style="230" bestFit="1" customWidth="1"/>
    <col min="15882" max="15882" width="3.109375" style="230" customWidth="1"/>
    <col min="15883" max="15883" width="7.88671875" style="230" bestFit="1" customWidth="1"/>
    <col min="15884" max="15884" width="9.33203125" style="230" bestFit="1" customWidth="1"/>
    <col min="15885" max="15885" width="10.88671875" style="230" customWidth="1"/>
    <col min="15886" max="15886" width="6" style="230" bestFit="1" customWidth="1"/>
    <col min="15887" max="15887" width="8.33203125" style="230" bestFit="1" customWidth="1"/>
    <col min="15888" max="15889" width="6" style="230" bestFit="1" customWidth="1"/>
    <col min="15890" max="16128" width="9" style="230"/>
    <col min="16129" max="16129" width="7.33203125" style="230" customWidth="1"/>
    <col min="16130" max="16130" width="9.21875" style="230" bestFit="1" customWidth="1"/>
    <col min="16131" max="16131" width="7.21875" style="230" customWidth="1"/>
    <col min="16132" max="16132" width="3.109375" style="230" bestFit="1" customWidth="1"/>
    <col min="16133" max="16133" width="8.33203125" style="230" customWidth="1"/>
    <col min="16134" max="16134" width="7.21875" style="230" customWidth="1"/>
    <col min="16135" max="16135" width="3.109375" style="230" bestFit="1" customWidth="1"/>
    <col min="16136" max="16136" width="7.21875" style="230" customWidth="1"/>
    <col min="16137" max="16137" width="7.88671875" style="230" bestFit="1" customWidth="1"/>
    <col min="16138" max="16138" width="3.109375" style="230" customWidth="1"/>
    <col min="16139" max="16139" width="7.88671875" style="230" bestFit="1" customWidth="1"/>
    <col min="16140" max="16140" width="9.33203125" style="230" bestFit="1" customWidth="1"/>
    <col min="16141" max="16141" width="10.88671875" style="230" customWidth="1"/>
    <col min="16142" max="16142" width="6" style="230" bestFit="1" customWidth="1"/>
    <col min="16143" max="16143" width="8.33203125" style="230" bestFit="1" customWidth="1"/>
    <col min="16144" max="16145" width="6" style="230" bestFit="1" customWidth="1"/>
    <col min="16146" max="16384" width="9" style="230"/>
  </cols>
  <sheetData>
    <row r="1" spans="1:20" ht="20.100000000000001" customHeight="1" x14ac:dyDescent="0.2">
      <c r="A1" s="228"/>
      <c r="B1" s="229"/>
      <c r="C1" s="228"/>
      <c r="D1" s="228"/>
      <c r="E1" s="228"/>
      <c r="F1" s="228"/>
      <c r="G1" s="228"/>
      <c r="H1" s="228"/>
      <c r="I1" s="228"/>
      <c r="J1" s="300" t="str">
        <f>'1.申請'!D17&amp;'1.申請'!E17&amp;'1.申請'!F17&amp;'1.申請'!G17&amp;'1.申請'!H17&amp;'1.申請'!I17&amp;'1.申請'!J17</f>
        <v>令和8年3月１５日</v>
      </c>
      <c r="K1" s="301"/>
      <c r="L1" s="301"/>
      <c r="M1" s="301"/>
    </row>
    <row r="2" spans="1:20" ht="20.100000000000001" customHeight="1" x14ac:dyDescent="0.2">
      <c r="A2" s="228"/>
      <c r="B2" s="229"/>
      <c r="C2" s="228"/>
      <c r="D2" s="228"/>
      <c r="E2" s="228"/>
      <c r="F2" s="228"/>
      <c r="G2" s="228"/>
      <c r="H2" s="228"/>
      <c r="I2" s="228"/>
      <c r="J2" s="228"/>
      <c r="K2" s="229"/>
      <c r="L2" s="229"/>
      <c r="M2" s="229"/>
    </row>
    <row r="3" spans="1:20" ht="36.75" customHeight="1" x14ac:dyDescent="0.2">
      <c r="A3" s="302">
        <f>'1.申請'!$L$3</f>
        <v>0</v>
      </c>
      <c r="B3" s="303"/>
      <c r="C3" s="303"/>
      <c r="D3" s="303"/>
      <c r="E3" s="303"/>
      <c r="F3" s="231" t="s">
        <v>0</v>
      </c>
      <c r="G3" s="228"/>
      <c r="H3" s="228"/>
      <c r="I3" s="228"/>
      <c r="J3" s="228"/>
      <c r="K3" s="228"/>
      <c r="L3" s="228"/>
      <c r="M3" s="228"/>
    </row>
    <row r="4" spans="1:20" ht="20.100000000000001" customHeight="1" x14ac:dyDescent="0.2">
      <c r="A4" s="228"/>
      <c r="B4" s="229"/>
      <c r="C4" s="228"/>
      <c r="D4" s="228"/>
      <c r="E4" s="228"/>
      <c r="F4" s="228"/>
      <c r="G4" s="228"/>
      <c r="H4" s="228"/>
      <c r="I4" s="228"/>
      <c r="J4" s="228"/>
      <c r="K4" s="228"/>
      <c r="L4" s="228"/>
      <c r="M4" s="228"/>
    </row>
    <row r="5" spans="1:20" ht="23.4" x14ac:dyDescent="0.2">
      <c r="A5" s="232" t="s">
        <v>1</v>
      </c>
      <c r="B5" s="233">
        <v>1</v>
      </c>
      <c r="C5" s="228"/>
      <c r="D5" s="304" t="s">
        <v>2</v>
      </c>
      <c r="E5" s="304"/>
      <c r="F5" s="304"/>
      <c r="G5" s="304"/>
      <c r="H5" s="304"/>
      <c r="I5" s="304"/>
    </row>
    <row r="6" spans="1:20" ht="20.100000000000001" customHeight="1" thickBot="1" x14ac:dyDescent="0.25">
      <c r="A6" s="228"/>
      <c r="B6" s="229"/>
      <c r="C6" s="228"/>
      <c r="D6" s="228"/>
      <c r="E6" s="228"/>
      <c r="F6" s="228"/>
      <c r="G6" s="228"/>
      <c r="H6" s="228"/>
      <c r="I6" s="228"/>
      <c r="J6" s="305" t="s">
        <v>3</v>
      </c>
      <c r="K6" s="305"/>
      <c r="L6" s="305"/>
      <c r="M6" s="305"/>
    </row>
    <row r="7" spans="1:20" ht="20.100000000000001" customHeight="1" x14ac:dyDescent="0.2">
      <c r="A7" s="306" t="s">
        <v>4</v>
      </c>
      <c r="B7" s="308" t="s">
        <v>5</v>
      </c>
      <c r="C7" s="310" t="s">
        <v>6</v>
      </c>
      <c r="D7" s="311"/>
      <c r="E7" s="311"/>
      <c r="F7" s="311"/>
      <c r="G7" s="311"/>
      <c r="H7" s="311"/>
      <c r="I7" s="311"/>
      <c r="J7" s="311"/>
      <c r="K7" s="311"/>
      <c r="L7" s="312"/>
      <c r="M7" s="313" t="s">
        <v>7</v>
      </c>
      <c r="N7" s="230" t="s">
        <v>8</v>
      </c>
    </row>
    <row r="8" spans="1:20" ht="20.100000000000001" customHeight="1" x14ac:dyDescent="0.2">
      <c r="A8" s="307"/>
      <c r="B8" s="309"/>
      <c r="C8" s="315" t="s">
        <v>9</v>
      </c>
      <c r="D8" s="316"/>
      <c r="E8" s="317"/>
      <c r="F8" s="315" t="s">
        <v>10</v>
      </c>
      <c r="G8" s="316"/>
      <c r="H8" s="317"/>
      <c r="I8" s="315" t="s">
        <v>11</v>
      </c>
      <c r="J8" s="316"/>
      <c r="K8" s="317"/>
      <c r="L8" s="234" t="s">
        <v>12</v>
      </c>
      <c r="M8" s="314"/>
      <c r="N8" s="230" t="s">
        <v>13</v>
      </c>
      <c r="O8" s="235" t="s">
        <v>9</v>
      </c>
      <c r="P8" s="235" t="s">
        <v>10</v>
      </c>
      <c r="Q8" s="235" t="s">
        <v>11</v>
      </c>
    </row>
    <row r="9" spans="1:20" ht="23.1" customHeight="1" x14ac:dyDescent="0.2">
      <c r="A9" s="236"/>
      <c r="B9" s="237"/>
      <c r="C9" s="238"/>
      <c r="D9" s="239"/>
      <c r="E9" s="240"/>
      <c r="F9" s="241"/>
      <c r="G9" s="239"/>
      <c r="H9" s="240"/>
      <c r="I9" s="241"/>
      <c r="J9" s="239"/>
      <c r="K9" s="242"/>
      <c r="L9" s="243"/>
      <c r="M9" s="244"/>
      <c r="N9" s="245">
        <f t="shared" ref="N9:N26" si="0">SUM(O9:Q9)</f>
        <v>0</v>
      </c>
      <c r="O9" s="246">
        <f t="shared" ref="O9:O26" si="1">E9-C9</f>
        <v>0</v>
      </c>
      <c r="P9" s="246">
        <f t="shared" ref="P9:P26" si="2">H9-F9</f>
        <v>0</v>
      </c>
      <c r="Q9" s="246">
        <f t="shared" ref="Q9:Q26" si="3">K9-I9</f>
        <v>0</v>
      </c>
      <c r="S9" s="247" t="s">
        <v>14</v>
      </c>
      <c r="T9" s="230" t="s">
        <v>15</v>
      </c>
    </row>
    <row r="10" spans="1:20" ht="23.1" customHeight="1" x14ac:dyDescent="0.2">
      <c r="A10" s="236"/>
      <c r="B10" s="237"/>
      <c r="C10" s="238"/>
      <c r="D10" s="239"/>
      <c r="E10" s="240"/>
      <c r="F10" s="241"/>
      <c r="G10" s="239"/>
      <c r="H10" s="240"/>
      <c r="I10" s="241"/>
      <c r="J10" s="239"/>
      <c r="K10" s="242"/>
      <c r="L10" s="243"/>
      <c r="M10" s="244"/>
      <c r="N10" s="245">
        <f t="shared" si="0"/>
        <v>0</v>
      </c>
      <c r="O10" s="246">
        <f t="shared" si="1"/>
        <v>0</v>
      </c>
      <c r="P10" s="246">
        <f t="shared" si="2"/>
        <v>0</v>
      </c>
      <c r="Q10" s="246">
        <f t="shared" si="3"/>
        <v>0</v>
      </c>
      <c r="S10" s="248" t="s">
        <v>16</v>
      </c>
      <c r="T10" s="246" t="s">
        <v>15</v>
      </c>
    </row>
    <row r="11" spans="1:20" ht="23.1" customHeight="1" x14ac:dyDescent="0.2">
      <c r="A11" s="249"/>
      <c r="B11" s="237"/>
      <c r="C11" s="238"/>
      <c r="D11" s="250"/>
      <c r="E11" s="240"/>
      <c r="F11" s="241"/>
      <c r="G11" s="239"/>
      <c r="H11" s="240"/>
      <c r="I11" s="241"/>
      <c r="J11" s="250"/>
      <c r="K11" s="242"/>
      <c r="L11" s="243"/>
      <c r="M11" s="244"/>
      <c r="N11" s="245">
        <f t="shared" si="0"/>
        <v>0</v>
      </c>
      <c r="O11" s="246">
        <f t="shared" si="1"/>
        <v>0</v>
      </c>
      <c r="P11" s="246">
        <f t="shared" si="2"/>
        <v>0</v>
      </c>
      <c r="Q11" s="246">
        <f t="shared" si="3"/>
        <v>0</v>
      </c>
      <c r="S11" s="248" t="s">
        <v>17</v>
      </c>
      <c r="T11" s="246" t="s">
        <v>15</v>
      </c>
    </row>
    <row r="12" spans="1:20" ht="23.1" customHeight="1" x14ac:dyDescent="0.2">
      <c r="A12" s="249"/>
      <c r="B12" s="237"/>
      <c r="C12" s="238"/>
      <c r="D12" s="250"/>
      <c r="E12" s="240"/>
      <c r="F12" s="241"/>
      <c r="G12" s="239"/>
      <c r="H12" s="240"/>
      <c r="I12" s="241"/>
      <c r="J12" s="250"/>
      <c r="K12" s="242"/>
      <c r="L12" s="243"/>
      <c r="M12" s="244"/>
      <c r="N12" s="245">
        <f t="shared" si="0"/>
        <v>0</v>
      </c>
      <c r="O12" s="246">
        <f t="shared" si="1"/>
        <v>0</v>
      </c>
      <c r="P12" s="246">
        <f t="shared" si="2"/>
        <v>0</v>
      </c>
      <c r="Q12" s="246">
        <f t="shared" si="3"/>
        <v>0</v>
      </c>
      <c r="S12" s="248" t="s">
        <v>18</v>
      </c>
    </row>
    <row r="13" spans="1:20" ht="23.1" customHeight="1" x14ac:dyDescent="0.2">
      <c r="A13" s="249"/>
      <c r="B13" s="251"/>
      <c r="C13" s="238"/>
      <c r="D13" s="250"/>
      <c r="E13" s="240"/>
      <c r="F13" s="241"/>
      <c r="G13" s="239"/>
      <c r="H13" s="240"/>
      <c r="I13" s="241"/>
      <c r="J13" s="250"/>
      <c r="K13" s="242"/>
      <c r="L13" s="243"/>
      <c r="M13" s="244"/>
      <c r="N13" s="245">
        <f t="shared" si="0"/>
        <v>0</v>
      </c>
      <c r="O13" s="246">
        <f t="shared" si="1"/>
        <v>0</v>
      </c>
      <c r="P13" s="246">
        <f t="shared" si="2"/>
        <v>0</v>
      </c>
      <c r="Q13" s="246">
        <f t="shared" si="3"/>
        <v>0</v>
      </c>
      <c r="S13" s="248" t="s">
        <v>19</v>
      </c>
    </row>
    <row r="14" spans="1:20" ht="23.1" customHeight="1" x14ac:dyDescent="0.2">
      <c r="A14" s="249"/>
      <c r="B14" s="237"/>
      <c r="C14" s="238"/>
      <c r="D14" s="250"/>
      <c r="E14" s="240"/>
      <c r="F14" s="241"/>
      <c r="G14" s="239"/>
      <c r="H14" s="240"/>
      <c r="I14" s="241"/>
      <c r="J14" s="250"/>
      <c r="K14" s="242"/>
      <c r="L14" s="243"/>
      <c r="M14" s="244"/>
      <c r="N14" s="245">
        <f t="shared" si="0"/>
        <v>0</v>
      </c>
      <c r="O14" s="246">
        <f t="shared" si="1"/>
        <v>0</v>
      </c>
      <c r="P14" s="246">
        <f t="shared" si="2"/>
        <v>0</v>
      </c>
      <c r="Q14" s="246">
        <f t="shared" si="3"/>
        <v>0</v>
      </c>
      <c r="S14" s="252" t="s">
        <v>20</v>
      </c>
    </row>
    <row r="15" spans="1:20" ht="23.1" customHeight="1" x14ac:dyDescent="0.2">
      <c r="A15" s="253"/>
      <c r="B15" s="251"/>
      <c r="C15" s="238"/>
      <c r="D15" s="250"/>
      <c r="E15" s="240"/>
      <c r="F15" s="238"/>
      <c r="G15" s="239"/>
      <c r="H15" s="240"/>
      <c r="I15" s="254"/>
      <c r="J15" s="250"/>
      <c r="K15" s="255"/>
      <c r="L15" s="256"/>
      <c r="M15" s="244"/>
      <c r="N15" s="245">
        <f t="shared" si="0"/>
        <v>0</v>
      </c>
      <c r="O15" s="246">
        <f t="shared" si="1"/>
        <v>0</v>
      </c>
      <c r="P15" s="246">
        <f t="shared" si="2"/>
        <v>0</v>
      </c>
      <c r="Q15" s="246">
        <f t="shared" si="3"/>
        <v>0</v>
      </c>
    </row>
    <row r="16" spans="1:20" ht="23.1" customHeight="1" x14ac:dyDescent="0.2">
      <c r="A16" s="253"/>
      <c r="B16" s="251"/>
      <c r="C16" s="238"/>
      <c r="D16" s="250"/>
      <c r="E16" s="240"/>
      <c r="F16" s="238"/>
      <c r="G16" s="239"/>
      <c r="H16" s="240"/>
      <c r="I16" s="254"/>
      <c r="J16" s="250"/>
      <c r="K16" s="255"/>
      <c r="L16" s="256"/>
      <c r="M16" s="244"/>
      <c r="N16" s="245">
        <f t="shared" si="0"/>
        <v>0</v>
      </c>
      <c r="O16" s="246">
        <f t="shared" si="1"/>
        <v>0</v>
      </c>
      <c r="P16" s="246">
        <f t="shared" si="2"/>
        <v>0</v>
      </c>
      <c r="Q16" s="246">
        <f t="shared" si="3"/>
        <v>0</v>
      </c>
    </row>
    <row r="17" spans="1:17" ht="23.1" customHeight="1" x14ac:dyDescent="0.2">
      <c r="A17" s="249"/>
      <c r="B17" s="251"/>
      <c r="C17" s="238"/>
      <c r="D17" s="250"/>
      <c r="E17" s="240"/>
      <c r="F17" s="238"/>
      <c r="G17" s="239"/>
      <c r="H17" s="240"/>
      <c r="I17" s="254"/>
      <c r="J17" s="250"/>
      <c r="K17" s="255"/>
      <c r="L17" s="256"/>
      <c r="M17" s="244"/>
      <c r="N17" s="245">
        <f t="shared" si="0"/>
        <v>0</v>
      </c>
      <c r="O17" s="246">
        <f t="shared" si="1"/>
        <v>0</v>
      </c>
      <c r="P17" s="246">
        <f t="shared" si="2"/>
        <v>0</v>
      </c>
      <c r="Q17" s="246">
        <f t="shared" si="3"/>
        <v>0</v>
      </c>
    </row>
    <row r="18" spans="1:17" ht="23.1" customHeight="1" x14ac:dyDescent="0.2">
      <c r="A18" s="257"/>
      <c r="B18" s="251"/>
      <c r="C18" s="238"/>
      <c r="D18" s="250"/>
      <c r="E18" s="240"/>
      <c r="F18" s="238"/>
      <c r="G18" s="239"/>
      <c r="H18" s="240"/>
      <c r="I18" s="254"/>
      <c r="J18" s="250"/>
      <c r="K18" s="255"/>
      <c r="L18" s="256"/>
      <c r="M18" s="244"/>
      <c r="N18" s="245">
        <f t="shared" si="0"/>
        <v>0</v>
      </c>
      <c r="O18" s="246">
        <f t="shared" si="1"/>
        <v>0</v>
      </c>
      <c r="P18" s="246">
        <f t="shared" si="2"/>
        <v>0</v>
      </c>
      <c r="Q18" s="246">
        <f t="shared" si="3"/>
        <v>0</v>
      </c>
    </row>
    <row r="19" spans="1:17" ht="23.1" customHeight="1" x14ac:dyDescent="0.2">
      <c r="A19" s="253"/>
      <c r="B19" s="251"/>
      <c r="C19" s="238"/>
      <c r="D19" s="250"/>
      <c r="E19" s="240"/>
      <c r="F19" s="238"/>
      <c r="G19" s="239"/>
      <c r="H19" s="240"/>
      <c r="I19" s="254"/>
      <c r="J19" s="250"/>
      <c r="K19" s="255"/>
      <c r="L19" s="256"/>
      <c r="M19" s="244"/>
      <c r="N19" s="245">
        <f t="shared" si="0"/>
        <v>0</v>
      </c>
      <c r="O19" s="246">
        <f t="shared" si="1"/>
        <v>0</v>
      </c>
      <c r="P19" s="246">
        <f t="shared" si="2"/>
        <v>0</v>
      </c>
      <c r="Q19" s="246">
        <f t="shared" si="3"/>
        <v>0</v>
      </c>
    </row>
    <row r="20" spans="1:17" ht="23.1" customHeight="1" x14ac:dyDescent="0.2">
      <c r="A20" s="257"/>
      <c r="B20" s="251"/>
      <c r="C20" s="254"/>
      <c r="D20" s="250"/>
      <c r="E20" s="255"/>
      <c r="F20" s="254"/>
      <c r="G20" s="239"/>
      <c r="H20" s="255"/>
      <c r="I20" s="254"/>
      <c r="J20" s="250"/>
      <c r="K20" s="255"/>
      <c r="L20" s="256"/>
      <c r="M20" s="244"/>
      <c r="N20" s="245">
        <f t="shared" si="0"/>
        <v>0</v>
      </c>
      <c r="O20" s="246">
        <f t="shared" si="1"/>
        <v>0</v>
      </c>
      <c r="P20" s="246">
        <f t="shared" si="2"/>
        <v>0</v>
      </c>
      <c r="Q20" s="246">
        <f t="shared" si="3"/>
        <v>0</v>
      </c>
    </row>
    <row r="21" spans="1:17" ht="23.1" customHeight="1" x14ac:dyDescent="0.2">
      <c r="A21" s="257"/>
      <c r="B21" s="251"/>
      <c r="C21" s="254"/>
      <c r="D21" s="250"/>
      <c r="E21" s="255"/>
      <c r="F21" s="254"/>
      <c r="G21" s="239"/>
      <c r="H21" s="255"/>
      <c r="I21" s="254"/>
      <c r="J21" s="250"/>
      <c r="K21" s="255"/>
      <c r="L21" s="256"/>
      <c r="M21" s="244"/>
      <c r="N21" s="245">
        <f t="shared" si="0"/>
        <v>0</v>
      </c>
      <c r="O21" s="246">
        <f t="shared" si="1"/>
        <v>0</v>
      </c>
      <c r="P21" s="246">
        <f t="shared" si="2"/>
        <v>0</v>
      </c>
      <c r="Q21" s="246">
        <f t="shared" si="3"/>
        <v>0</v>
      </c>
    </row>
    <row r="22" spans="1:17" ht="23.1" customHeight="1" x14ac:dyDescent="0.2">
      <c r="A22" s="257"/>
      <c r="B22" s="251" t="s">
        <v>21</v>
      </c>
      <c r="C22" s="254"/>
      <c r="D22" s="250"/>
      <c r="E22" s="255"/>
      <c r="F22" s="254"/>
      <c r="G22" s="239"/>
      <c r="H22" s="255"/>
      <c r="I22" s="254"/>
      <c r="J22" s="250"/>
      <c r="K22" s="255"/>
      <c r="L22" s="256"/>
      <c r="M22" s="244"/>
      <c r="N22" s="245">
        <f t="shared" si="0"/>
        <v>0</v>
      </c>
      <c r="O22" s="246">
        <f t="shared" si="1"/>
        <v>0</v>
      </c>
      <c r="P22" s="246">
        <f t="shared" si="2"/>
        <v>0</v>
      </c>
      <c r="Q22" s="246">
        <f t="shared" si="3"/>
        <v>0</v>
      </c>
    </row>
    <row r="23" spans="1:17" ht="23.1" customHeight="1" x14ac:dyDescent="0.2">
      <c r="A23" s="257"/>
      <c r="B23" s="251"/>
      <c r="C23" s="254"/>
      <c r="D23" s="250"/>
      <c r="E23" s="255"/>
      <c r="F23" s="254"/>
      <c r="G23" s="239"/>
      <c r="H23" s="255"/>
      <c r="I23" s="254"/>
      <c r="J23" s="250"/>
      <c r="K23" s="255"/>
      <c r="L23" s="256"/>
      <c r="M23" s="244"/>
      <c r="N23" s="245">
        <f t="shared" si="0"/>
        <v>0</v>
      </c>
      <c r="O23" s="246">
        <f t="shared" si="1"/>
        <v>0</v>
      </c>
      <c r="P23" s="246">
        <f t="shared" si="2"/>
        <v>0</v>
      </c>
      <c r="Q23" s="246">
        <f t="shared" si="3"/>
        <v>0</v>
      </c>
    </row>
    <row r="24" spans="1:17" ht="23.1" customHeight="1" x14ac:dyDescent="0.2">
      <c r="A24" s="257"/>
      <c r="B24" s="251"/>
      <c r="C24" s="254"/>
      <c r="D24" s="250"/>
      <c r="E24" s="255"/>
      <c r="F24" s="254"/>
      <c r="G24" s="239"/>
      <c r="H24" s="255"/>
      <c r="I24" s="254"/>
      <c r="J24" s="250"/>
      <c r="K24" s="255"/>
      <c r="L24" s="256"/>
      <c r="M24" s="244"/>
      <c r="N24" s="245">
        <f t="shared" si="0"/>
        <v>0</v>
      </c>
      <c r="O24" s="246">
        <f t="shared" si="1"/>
        <v>0</v>
      </c>
      <c r="P24" s="246">
        <f t="shared" si="2"/>
        <v>0</v>
      </c>
      <c r="Q24" s="246">
        <f t="shared" si="3"/>
        <v>0</v>
      </c>
    </row>
    <row r="25" spans="1:17" ht="23.1" customHeight="1" x14ac:dyDescent="0.2">
      <c r="A25" s="257"/>
      <c r="B25" s="251"/>
      <c r="C25" s="254"/>
      <c r="D25" s="250"/>
      <c r="E25" s="255"/>
      <c r="F25" s="254"/>
      <c r="G25" s="239"/>
      <c r="H25" s="255"/>
      <c r="I25" s="254"/>
      <c r="J25" s="250"/>
      <c r="K25" s="255"/>
      <c r="L25" s="256"/>
      <c r="M25" s="244"/>
      <c r="N25" s="245">
        <f t="shared" si="0"/>
        <v>0</v>
      </c>
      <c r="O25" s="246">
        <f t="shared" si="1"/>
        <v>0</v>
      </c>
      <c r="P25" s="246">
        <f t="shared" si="2"/>
        <v>0</v>
      </c>
      <c r="Q25" s="246">
        <f t="shared" si="3"/>
        <v>0</v>
      </c>
    </row>
    <row r="26" spans="1:17" ht="23.1" customHeight="1" x14ac:dyDescent="0.2">
      <c r="A26" s="257"/>
      <c r="B26" s="251"/>
      <c r="C26" s="254"/>
      <c r="D26" s="250"/>
      <c r="E26" s="255"/>
      <c r="F26" s="254"/>
      <c r="G26" s="239"/>
      <c r="H26" s="255"/>
      <c r="I26" s="254"/>
      <c r="J26" s="250"/>
      <c r="K26" s="255"/>
      <c r="L26" s="256"/>
      <c r="M26" s="244"/>
      <c r="N26" s="245">
        <f t="shared" si="0"/>
        <v>0</v>
      </c>
      <c r="O26" s="246">
        <f t="shared" si="1"/>
        <v>0</v>
      </c>
      <c r="P26" s="246">
        <f t="shared" si="2"/>
        <v>0</v>
      </c>
      <c r="Q26" s="246">
        <f t="shared" si="3"/>
        <v>0</v>
      </c>
    </row>
    <row r="27" spans="1:17" ht="24" thickBot="1" x14ac:dyDescent="0.25">
      <c r="A27" s="318" t="s">
        <v>22</v>
      </c>
      <c r="B27" s="319"/>
      <c r="C27" s="320"/>
      <c r="D27" s="321"/>
      <c r="E27" s="321"/>
      <c r="F27" s="321"/>
      <c r="G27" s="321"/>
      <c r="H27" s="321"/>
      <c r="I27" s="321"/>
      <c r="J27" s="321"/>
      <c r="K27" s="321"/>
      <c r="L27" s="322"/>
      <c r="M27" s="258">
        <f>SUM(M9:M26)</f>
        <v>0</v>
      </c>
    </row>
    <row r="28" spans="1:17" ht="33" customHeight="1" x14ac:dyDescent="0.2">
      <c r="A28" s="259"/>
      <c r="B28" s="323" t="s">
        <v>23</v>
      </c>
      <c r="C28" s="326" t="s">
        <v>24</v>
      </c>
      <c r="D28" s="327"/>
      <c r="E28" s="328"/>
      <c r="F28" s="326" t="s">
        <v>25</v>
      </c>
      <c r="G28" s="327"/>
      <c r="H28" s="328"/>
      <c r="I28" s="326" t="s">
        <v>26</v>
      </c>
      <c r="J28" s="327"/>
      <c r="K28" s="328"/>
      <c r="L28" s="260" t="s">
        <v>27</v>
      </c>
      <c r="M28" s="261" t="s">
        <v>28</v>
      </c>
    </row>
    <row r="29" spans="1:17" ht="23.1" customHeight="1" x14ac:dyDescent="0.2">
      <c r="A29" s="282" t="str">
        <f>'1.申請'!G16&amp;"/"&amp;'1.申請'!I16</f>
        <v>3/１４</v>
      </c>
      <c r="B29" s="324"/>
      <c r="C29" s="329" t="s">
        <v>29</v>
      </c>
      <c r="D29" s="330"/>
      <c r="E29" s="331"/>
      <c r="F29" s="332"/>
      <c r="G29" s="333"/>
      <c r="H29" s="262" t="s">
        <v>30</v>
      </c>
      <c r="I29" s="332"/>
      <c r="J29" s="333"/>
      <c r="K29" s="263" t="s">
        <v>30</v>
      </c>
      <c r="L29" s="264">
        <v>290</v>
      </c>
      <c r="M29" s="265">
        <f>L29*I29</f>
        <v>0</v>
      </c>
    </row>
    <row r="30" spans="1:17" ht="23.1" customHeight="1" x14ac:dyDescent="0.2">
      <c r="A30" s="283" t="s">
        <v>31</v>
      </c>
      <c r="B30" s="324"/>
      <c r="C30" s="329" t="s">
        <v>32</v>
      </c>
      <c r="D30" s="330"/>
      <c r="E30" s="331"/>
      <c r="F30" s="332"/>
      <c r="G30" s="333"/>
      <c r="H30" s="262" t="s">
        <v>30</v>
      </c>
      <c r="I30" s="332"/>
      <c r="J30" s="333"/>
      <c r="K30" s="263" t="s">
        <v>30</v>
      </c>
      <c r="L30" s="264">
        <v>410</v>
      </c>
      <c r="M30" s="265">
        <f>L30*I30</f>
        <v>0</v>
      </c>
    </row>
    <row r="31" spans="1:17" ht="23.1" customHeight="1" x14ac:dyDescent="0.2">
      <c r="A31" s="282" t="str">
        <f>'1.申請'!G17&amp;"/"&amp;'1.申請'!I17</f>
        <v>3/１５</v>
      </c>
      <c r="B31" s="324"/>
      <c r="C31" s="329" t="s">
        <v>33</v>
      </c>
      <c r="D31" s="330"/>
      <c r="E31" s="331"/>
      <c r="F31" s="332"/>
      <c r="G31" s="333"/>
      <c r="H31" s="262" t="s">
        <v>30</v>
      </c>
      <c r="I31" s="332"/>
      <c r="J31" s="333"/>
      <c r="K31" s="263" t="s">
        <v>30</v>
      </c>
      <c r="L31" s="264">
        <v>560</v>
      </c>
      <c r="M31" s="265">
        <f>L31*I31</f>
        <v>0</v>
      </c>
    </row>
    <row r="32" spans="1:17" ht="23.1" customHeight="1" x14ac:dyDescent="0.2">
      <c r="A32" s="266"/>
      <c r="B32" s="325"/>
      <c r="C32" s="329" t="s">
        <v>34</v>
      </c>
      <c r="D32" s="330"/>
      <c r="E32" s="331"/>
      <c r="F32" s="332"/>
      <c r="G32" s="333"/>
      <c r="H32" s="262" t="s">
        <v>30</v>
      </c>
      <c r="I32" s="332"/>
      <c r="J32" s="333"/>
      <c r="K32" s="263" t="s">
        <v>30</v>
      </c>
      <c r="L32" s="264">
        <v>930</v>
      </c>
      <c r="M32" s="265">
        <f>L32*I32</f>
        <v>0</v>
      </c>
    </row>
    <row r="33" spans="1:13" ht="24" thickBot="1" x14ac:dyDescent="0.25">
      <c r="A33" s="318" t="s">
        <v>22</v>
      </c>
      <c r="B33" s="319"/>
      <c r="C33" s="320"/>
      <c r="D33" s="321"/>
      <c r="E33" s="321"/>
      <c r="F33" s="321"/>
      <c r="G33" s="321"/>
      <c r="H33" s="321"/>
      <c r="I33" s="321"/>
      <c r="J33" s="321"/>
      <c r="K33" s="321"/>
      <c r="L33" s="322"/>
      <c r="M33" s="267">
        <f>SUM(M29:M32)</f>
        <v>0</v>
      </c>
    </row>
    <row r="34" spans="1:13" ht="24" thickBot="1" x14ac:dyDescent="0.25">
      <c r="A34" s="334" t="s">
        <v>35</v>
      </c>
      <c r="B34" s="335"/>
      <c r="C34" s="336"/>
      <c r="D34" s="337"/>
      <c r="E34" s="337"/>
      <c r="F34" s="337"/>
      <c r="G34" s="337"/>
      <c r="H34" s="337"/>
      <c r="I34" s="337"/>
      <c r="J34" s="337"/>
      <c r="K34" s="337"/>
      <c r="L34" s="338"/>
      <c r="M34" s="268">
        <f>M27+M33</f>
        <v>0</v>
      </c>
    </row>
    <row r="35" spans="1:13" ht="16.2" x14ac:dyDescent="0.2">
      <c r="A35" s="228"/>
      <c r="B35" s="229"/>
      <c r="C35" s="228"/>
      <c r="D35" s="228"/>
      <c r="E35" s="228"/>
      <c r="F35" s="228"/>
      <c r="G35" s="228"/>
      <c r="H35" s="228"/>
      <c r="I35" s="228"/>
      <c r="J35" s="339"/>
      <c r="K35" s="339"/>
      <c r="L35" s="339"/>
      <c r="M35" s="339"/>
    </row>
    <row r="36" spans="1:13" ht="16.2" x14ac:dyDescent="0.2">
      <c r="A36" s="228"/>
      <c r="B36" s="229"/>
      <c r="C36" s="228"/>
      <c r="D36" s="228"/>
      <c r="E36" s="228"/>
      <c r="F36" s="228"/>
      <c r="G36" s="228"/>
      <c r="H36" s="228"/>
      <c r="I36" s="228"/>
      <c r="J36" s="228"/>
      <c r="K36" s="229"/>
      <c r="L36" s="229"/>
      <c r="M36" s="229"/>
    </row>
    <row r="37" spans="1:13" ht="16.2" x14ac:dyDescent="0.2">
      <c r="A37" s="340"/>
      <c r="B37" s="340"/>
      <c r="C37" s="340"/>
      <c r="D37" s="340"/>
      <c r="E37" s="340"/>
      <c r="F37" s="231"/>
      <c r="G37" s="228"/>
      <c r="H37" s="228"/>
      <c r="I37" s="228"/>
      <c r="J37" s="228"/>
      <c r="K37" s="228"/>
      <c r="L37" s="228"/>
      <c r="M37" s="228"/>
    </row>
    <row r="38" spans="1:13" ht="16.2" x14ac:dyDescent="0.2">
      <c r="A38" s="228"/>
      <c r="B38" s="229"/>
      <c r="C38" s="228"/>
      <c r="D38" s="228"/>
      <c r="E38" s="228"/>
      <c r="F38" s="228"/>
      <c r="G38" s="228"/>
      <c r="H38" s="228"/>
      <c r="I38" s="228"/>
      <c r="J38" s="228"/>
      <c r="K38" s="228"/>
      <c r="L38" s="228"/>
      <c r="M38" s="228"/>
    </row>
    <row r="39" spans="1:13" ht="23.4" x14ac:dyDescent="0.2">
      <c r="A39" s="231"/>
      <c r="B39" s="269"/>
      <c r="C39" s="228"/>
      <c r="D39" s="341"/>
      <c r="E39" s="341"/>
      <c r="F39" s="341"/>
      <c r="G39" s="341"/>
      <c r="H39" s="341"/>
      <c r="I39" s="341"/>
    </row>
    <row r="40" spans="1:13" ht="16.2" x14ac:dyDescent="0.2">
      <c r="A40" s="228"/>
      <c r="B40" s="229"/>
      <c r="C40" s="228"/>
      <c r="D40" s="228"/>
      <c r="E40" s="228"/>
      <c r="F40" s="228"/>
      <c r="G40" s="228"/>
      <c r="H40" s="228"/>
      <c r="I40" s="228"/>
      <c r="J40" s="342"/>
      <c r="K40" s="342"/>
      <c r="L40" s="342"/>
      <c r="M40" s="342"/>
    </row>
    <row r="41" spans="1:13" ht="16.2" x14ac:dyDescent="0.2">
      <c r="A41" s="342"/>
      <c r="B41" s="343"/>
      <c r="C41" s="342"/>
      <c r="D41" s="342"/>
      <c r="E41" s="342"/>
      <c r="F41" s="342"/>
      <c r="G41" s="342"/>
      <c r="H41" s="342"/>
      <c r="I41" s="342"/>
      <c r="J41" s="342"/>
      <c r="K41" s="342"/>
      <c r="L41" s="342"/>
      <c r="M41" s="343"/>
    </row>
    <row r="42" spans="1:13" ht="16.2" x14ac:dyDescent="0.2">
      <c r="A42" s="342"/>
      <c r="B42" s="343"/>
      <c r="C42" s="342"/>
      <c r="D42" s="342"/>
      <c r="E42" s="342"/>
      <c r="F42" s="342"/>
      <c r="G42" s="342"/>
      <c r="H42" s="342"/>
      <c r="I42" s="342"/>
      <c r="J42" s="342"/>
      <c r="K42" s="342"/>
      <c r="L42" s="270"/>
      <c r="M42" s="343"/>
    </row>
    <row r="43" spans="1:13" ht="16.2" x14ac:dyDescent="0.2">
      <c r="A43" s="271"/>
      <c r="B43" s="272"/>
      <c r="C43" s="273"/>
      <c r="D43" s="274"/>
      <c r="E43" s="273"/>
      <c r="F43" s="273"/>
      <c r="G43" s="274"/>
      <c r="H43" s="273"/>
      <c r="I43" s="273"/>
      <c r="J43" s="274"/>
      <c r="K43" s="273"/>
      <c r="L43" s="275"/>
      <c r="M43" s="276"/>
    </row>
    <row r="44" spans="1:13" ht="16.2" x14ac:dyDescent="0.2">
      <c r="A44" s="271"/>
      <c r="B44" s="272"/>
      <c r="C44" s="273"/>
      <c r="D44" s="274"/>
      <c r="E44" s="273"/>
      <c r="F44" s="273"/>
      <c r="G44" s="274"/>
      <c r="H44" s="273"/>
      <c r="I44" s="273"/>
      <c r="J44" s="274"/>
      <c r="K44" s="273"/>
      <c r="L44" s="275"/>
      <c r="M44" s="276"/>
    </row>
    <row r="45" spans="1:13" ht="16.2" x14ac:dyDescent="0.2">
      <c r="A45" s="271"/>
      <c r="B45" s="272"/>
      <c r="C45" s="273"/>
      <c r="D45" s="274"/>
      <c r="E45" s="273"/>
      <c r="F45" s="273"/>
      <c r="G45" s="274"/>
      <c r="H45" s="273"/>
      <c r="I45" s="273"/>
      <c r="J45" s="274"/>
      <c r="K45" s="273"/>
      <c r="L45" s="275"/>
      <c r="M45" s="276"/>
    </row>
    <row r="46" spans="1:13" ht="16.2" x14ac:dyDescent="0.2">
      <c r="A46" s="271"/>
      <c r="B46" s="272"/>
      <c r="C46" s="273"/>
      <c r="D46" s="274"/>
      <c r="E46" s="273"/>
      <c r="F46" s="273"/>
      <c r="G46" s="274"/>
      <c r="H46" s="273"/>
      <c r="I46" s="273"/>
      <c r="J46" s="274"/>
      <c r="K46" s="273"/>
      <c r="L46" s="275"/>
      <c r="M46" s="276"/>
    </row>
    <row r="47" spans="1:13" ht="16.2" x14ac:dyDescent="0.2">
      <c r="A47" s="271"/>
      <c r="B47" s="272"/>
      <c r="C47" s="275"/>
      <c r="D47" s="274"/>
      <c r="E47" s="275"/>
      <c r="F47" s="273"/>
      <c r="G47" s="274"/>
      <c r="H47" s="273"/>
      <c r="I47" s="273"/>
      <c r="J47" s="274"/>
      <c r="K47" s="273"/>
      <c r="L47" s="275"/>
      <c r="M47" s="276"/>
    </row>
    <row r="48" spans="1:13" ht="16.2" x14ac:dyDescent="0.2">
      <c r="A48" s="271"/>
      <c r="B48" s="272"/>
      <c r="C48" s="273"/>
      <c r="D48" s="274"/>
      <c r="E48" s="273"/>
      <c r="F48" s="273"/>
      <c r="G48" s="274"/>
      <c r="H48" s="273"/>
      <c r="I48" s="273"/>
      <c r="J48" s="274"/>
      <c r="K48" s="273"/>
      <c r="L48" s="275"/>
      <c r="M48" s="276"/>
    </row>
    <row r="49" spans="1:13" ht="16.2" x14ac:dyDescent="0.2">
      <c r="A49" s="271"/>
      <c r="B49" s="272"/>
      <c r="C49" s="275"/>
      <c r="D49" s="274"/>
      <c r="E49" s="275"/>
      <c r="F49" s="273"/>
      <c r="G49" s="274"/>
      <c r="H49" s="273"/>
      <c r="I49" s="273"/>
      <c r="J49" s="274"/>
      <c r="K49" s="273"/>
      <c r="L49" s="275"/>
      <c r="M49" s="276"/>
    </row>
    <row r="50" spans="1:13" ht="16.2" x14ac:dyDescent="0.2">
      <c r="A50" s="271"/>
      <c r="B50" s="272"/>
      <c r="C50" s="275"/>
      <c r="D50" s="274"/>
      <c r="E50" s="275"/>
      <c r="F50" s="275"/>
      <c r="G50" s="274"/>
      <c r="H50" s="275"/>
      <c r="I50" s="275"/>
      <c r="J50" s="274"/>
      <c r="K50" s="275"/>
      <c r="L50" s="275"/>
      <c r="M50" s="276"/>
    </row>
    <row r="51" spans="1:13" ht="16.2" x14ac:dyDescent="0.2">
      <c r="A51" s="271"/>
      <c r="B51" s="272"/>
      <c r="C51" s="275"/>
      <c r="D51" s="274"/>
      <c r="E51" s="275"/>
      <c r="F51" s="275"/>
      <c r="G51" s="274"/>
      <c r="H51" s="275"/>
      <c r="I51" s="275"/>
      <c r="J51" s="274"/>
      <c r="K51" s="275"/>
      <c r="L51" s="275"/>
      <c r="M51" s="276"/>
    </row>
    <row r="52" spans="1:13" ht="16.2" x14ac:dyDescent="0.2">
      <c r="A52" s="271"/>
      <c r="B52" s="272"/>
      <c r="C52" s="275"/>
      <c r="D52" s="274"/>
      <c r="E52" s="275"/>
      <c r="F52" s="275"/>
      <c r="G52" s="274"/>
      <c r="H52" s="275"/>
      <c r="I52" s="275"/>
      <c r="J52" s="274"/>
      <c r="K52" s="275"/>
      <c r="L52" s="275"/>
      <c r="M52" s="276"/>
    </row>
    <row r="53" spans="1:13" ht="16.2" x14ac:dyDescent="0.2">
      <c r="A53" s="271"/>
      <c r="B53" s="272"/>
      <c r="C53" s="275"/>
      <c r="D53" s="274"/>
      <c r="E53" s="275"/>
      <c r="F53" s="275"/>
      <c r="G53" s="274"/>
      <c r="H53" s="275"/>
      <c r="I53" s="275"/>
      <c r="J53" s="274"/>
      <c r="K53" s="275"/>
      <c r="L53" s="275"/>
      <c r="M53" s="276"/>
    </row>
    <row r="54" spans="1:13" ht="16.2" x14ac:dyDescent="0.2">
      <c r="A54" s="271"/>
      <c r="B54" s="272"/>
      <c r="C54" s="275"/>
      <c r="D54" s="274"/>
      <c r="E54" s="275"/>
      <c r="F54" s="275"/>
      <c r="G54" s="274"/>
      <c r="H54" s="275"/>
      <c r="I54" s="275"/>
      <c r="J54" s="274"/>
      <c r="K54" s="275"/>
      <c r="L54" s="275"/>
      <c r="M54" s="276"/>
    </row>
    <row r="55" spans="1:13" ht="16.2" x14ac:dyDescent="0.2">
      <c r="A55" s="271"/>
      <c r="B55" s="272"/>
      <c r="C55" s="275"/>
      <c r="D55" s="274"/>
      <c r="E55" s="275"/>
      <c r="F55" s="275"/>
      <c r="G55" s="274"/>
      <c r="H55" s="275"/>
      <c r="I55" s="275"/>
      <c r="J55" s="274"/>
      <c r="K55" s="275"/>
      <c r="L55" s="275"/>
      <c r="M55" s="276"/>
    </row>
    <row r="56" spans="1:13" ht="16.2" x14ac:dyDescent="0.2">
      <c r="A56" s="271"/>
      <c r="B56" s="272"/>
      <c r="C56" s="275"/>
      <c r="D56" s="274"/>
      <c r="E56" s="275"/>
      <c r="F56" s="275"/>
      <c r="G56" s="274"/>
      <c r="H56" s="275"/>
      <c r="I56" s="275"/>
      <c r="J56" s="274"/>
      <c r="K56" s="275"/>
      <c r="L56" s="275"/>
      <c r="M56" s="276"/>
    </row>
    <row r="57" spans="1:13" ht="16.2" x14ac:dyDescent="0.2">
      <c r="A57" s="271"/>
      <c r="B57" s="272"/>
      <c r="C57" s="275"/>
      <c r="D57" s="274"/>
      <c r="E57" s="275"/>
      <c r="F57" s="275"/>
      <c r="G57" s="274"/>
      <c r="H57" s="275"/>
      <c r="I57" s="275"/>
      <c r="J57" s="274"/>
      <c r="K57" s="275"/>
      <c r="L57" s="275"/>
      <c r="M57" s="276"/>
    </row>
    <row r="58" spans="1:13" ht="16.2" x14ac:dyDescent="0.2">
      <c r="A58" s="271"/>
      <c r="B58" s="272"/>
      <c r="C58" s="275"/>
      <c r="D58" s="274"/>
      <c r="E58" s="275"/>
      <c r="F58" s="275"/>
      <c r="G58" s="274"/>
      <c r="H58" s="275"/>
      <c r="I58" s="275"/>
      <c r="J58" s="274"/>
      <c r="K58" s="275"/>
      <c r="L58" s="275"/>
      <c r="M58" s="276"/>
    </row>
    <row r="59" spans="1:13" ht="16.2" x14ac:dyDescent="0.2">
      <c r="A59" s="271"/>
      <c r="B59" s="272"/>
      <c r="C59" s="275"/>
      <c r="D59" s="274"/>
      <c r="E59" s="275"/>
      <c r="F59" s="275"/>
      <c r="G59" s="274"/>
      <c r="H59" s="275"/>
      <c r="I59" s="275"/>
      <c r="J59" s="274"/>
      <c r="K59" s="275"/>
      <c r="L59" s="275"/>
      <c r="M59" s="276"/>
    </row>
    <row r="60" spans="1:13" ht="16.2" x14ac:dyDescent="0.2">
      <c r="A60" s="271"/>
      <c r="B60" s="272"/>
      <c r="C60" s="275"/>
      <c r="D60" s="274"/>
      <c r="E60" s="275"/>
      <c r="F60" s="275"/>
      <c r="G60" s="274"/>
      <c r="H60" s="275"/>
      <c r="I60" s="275"/>
      <c r="J60" s="274"/>
      <c r="K60" s="275"/>
      <c r="L60" s="275"/>
      <c r="M60" s="276"/>
    </row>
    <row r="61" spans="1:13" ht="16.2" x14ac:dyDescent="0.2">
      <c r="A61" s="271"/>
      <c r="B61" s="272"/>
      <c r="C61" s="275"/>
      <c r="D61" s="274"/>
      <c r="E61" s="275"/>
      <c r="F61" s="275"/>
      <c r="G61" s="274"/>
      <c r="H61" s="275"/>
      <c r="I61" s="275"/>
      <c r="J61" s="274"/>
      <c r="K61" s="275"/>
      <c r="L61" s="275"/>
      <c r="M61" s="276"/>
    </row>
    <row r="62" spans="1:13" ht="16.2" x14ac:dyDescent="0.2">
      <c r="A62" s="271"/>
      <c r="B62" s="272"/>
      <c r="C62" s="275"/>
      <c r="D62" s="274"/>
      <c r="E62" s="275"/>
      <c r="F62" s="275"/>
      <c r="G62" s="274"/>
      <c r="H62" s="275"/>
      <c r="I62" s="275"/>
      <c r="J62" s="274"/>
      <c r="K62" s="275"/>
      <c r="L62" s="275"/>
      <c r="M62" s="276"/>
    </row>
    <row r="63" spans="1:13" ht="23.4" x14ac:dyDescent="0.2">
      <c r="A63" s="341"/>
      <c r="B63" s="341"/>
      <c r="C63" s="344"/>
      <c r="D63" s="344"/>
      <c r="E63" s="344"/>
      <c r="F63" s="344"/>
      <c r="G63" s="344"/>
      <c r="H63" s="344"/>
      <c r="I63" s="344"/>
      <c r="J63" s="344"/>
      <c r="K63" s="344"/>
      <c r="L63" s="344"/>
      <c r="M63" s="277"/>
    </row>
    <row r="64" spans="1:13" ht="16.2" x14ac:dyDescent="0.2">
      <c r="A64" s="278"/>
      <c r="B64" s="342"/>
      <c r="C64" s="342"/>
      <c r="D64" s="342"/>
      <c r="E64" s="342"/>
      <c r="F64" s="342"/>
      <c r="G64" s="342"/>
      <c r="H64" s="342"/>
      <c r="I64" s="342"/>
      <c r="J64" s="342"/>
      <c r="K64" s="342"/>
      <c r="L64" s="345"/>
      <c r="M64" s="343"/>
    </row>
    <row r="65" spans="1:13" ht="16.2" x14ac:dyDescent="0.2">
      <c r="A65" s="271"/>
      <c r="B65" s="342"/>
      <c r="C65" s="342"/>
      <c r="D65" s="342"/>
      <c r="E65" s="342"/>
      <c r="F65" s="342"/>
      <c r="G65" s="342"/>
      <c r="H65" s="342"/>
      <c r="I65" s="342"/>
      <c r="J65" s="342"/>
      <c r="K65" s="342"/>
      <c r="L65" s="345"/>
      <c r="M65" s="343"/>
    </row>
    <row r="66" spans="1:13" ht="16.2" x14ac:dyDescent="0.2">
      <c r="A66" s="279"/>
      <c r="B66" s="342"/>
      <c r="C66" s="342"/>
      <c r="D66" s="342"/>
      <c r="E66" s="342"/>
      <c r="F66" s="301"/>
      <c r="G66" s="301"/>
      <c r="H66" s="228"/>
      <c r="I66" s="301"/>
      <c r="J66" s="301"/>
      <c r="K66" s="228"/>
      <c r="L66" s="228"/>
      <c r="M66" s="280"/>
    </row>
    <row r="67" spans="1:13" ht="16.2" x14ac:dyDescent="0.2">
      <c r="A67" s="271"/>
      <c r="B67" s="342"/>
      <c r="C67" s="342"/>
      <c r="D67" s="342"/>
      <c r="E67" s="342"/>
      <c r="F67" s="301"/>
      <c r="G67" s="301"/>
      <c r="H67" s="228"/>
      <c r="I67" s="301"/>
      <c r="J67" s="301"/>
      <c r="K67" s="228"/>
      <c r="L67" s="228"/>
      <c r="M67" s="280"/>
    </row>
    <row r="68" spans="1:13" ht="16.2" x14ac:dyDescent="0.2">
      <c r="A68" s="271"/>
      <c r="B68" s="342"/>
      <c r="C68" s="342"/>
      <c r="D68" s="342"/>
      <c r="E68" s="342"/>
      <c r="F68" s="301"/>
      <c r="G68" s="301"/>
      <c r="H68" s="228"/>
      <c r="I68" s="301"/>
      <c r="J68" s="301"/>
      <c r="K68" s="228"/>
      <c r="L68" s="228"/>
      <c r="M68" s="280"/>
    </row>
    <row r="69" spans="1:13" ht="16.2" x14ac:dyDescent="0.2">
      <c r="A69" s="275"/>
      <c r="B69" s="342"/>
      <c r="C69" s="342"/>
      <c r="D69" s="342"/>
      <c r="E69" s="342"/>
      <c r="F69" s="301"/>
      <c r="G69" s="301"/>
      <c r="H69" s="228"/>
      <c r="I69" s="301"/>
      <c r="J69" s="301"/>
      <c r="K69" s="228"/>
      <c r="L69" s="228"/>
      <c r="M69" s="280"/>
    </row>
    <row r="70" spans="1:13" ht="23.4" x14ac:dyDescent="0.2">
      <c r="A70" s="341"/>
      <c r="B70" s="341"/>
      <c r="C70" s="344"/>
      <c r="D70" s="344"/>
      <c r="E70" s="344"/>
      <c r="F70" s="344"/>
      <c r="G70" s="344"/>
      <c r="H70" s="344"/>
      <c r="I70" s="344"/>
      <c r="J70" s="344"/>
      <c r="K70" s="344"/>
      <c r="L70" s="344"/>
      <c r="M70" s="281"/>
    </row>
    <row r="71" spans="1:13" ht="23.4" x14ac:dyDescent="0.2">
      <c r="A71" s="341"/>
      <c r="B71" s="341"/>
      <c r="C71" s="344"/>
      <c r="D71" s="344"/>
      <c r="E71" s="344"/>
      <c r="F71" s="344"/>
      <c r="G71" s="344"/>
      <c r="H71" s="344"/>
      <c r="I71" s="344"/>
      <c r="J71" s="344"/>
      <c r="K71" s="344"/>
      <c r="L71" s="344"/>
      <c r="M71" s="281"/>
    </row>
    <row r="72" spans="1:13" ht="16.2" x14ac:dyDescent="0.2">
      <c r="A72" s="228"/>
      <c r="B72" s="229"/>
      <c r="C72" s="228"/>
      <c r="D72" s="228"/>
      <c r="E72" s="228"/>
      <c r="F72" s="228"/>
      <c r="G72" s="228"/>
      <c r="H72" s="228"/>
      <c r="I72" s="228"/>
      <c r="J72" s="346"/>
      <c r="K72" s="346"/>
      <c r="L72" s="346"/>
      <c r="M72" s="346"/>
    </row>
    <row r="73" spans="1:13" ht="16.2" x14ac:dyDescent="0.2">
      <c r="A73" s="228"/>
      <c r="B73" s="229"/>
      <c r="C73" s="228"/>
      <c r="D73" s="228"/>
      <c r="E73" s="228"/>
      <c r="F73" s="228"/>
      <c r="G73" s="228"/>
      <c r="H73" s="228"/>
      <c r="I73" s="228"/>
      <c r="J73" s="228"/>
      <c r="K73" s="229"/>
      <c r="L73" s="229"/>
      <c r="M73" s="229"/>
    </row>
    <row r="74" spans="1:13" ht="16.2" x14ac:dyDescent="0.2">
      <c r="A74" s="340"/>
      <c r="B74" s="340"/>
      <c r="C74" s="340"/>
      <c r="D74" s="340"/>
      <c r="E74" s="340"/>
      <c r="F74" s="231"/>
      <c r="G74" s="228"/>
      <c r="H74" s="228"/>
      <c r="I74" s="228"/>
      <c r="J74" s="228"/>
      <c r="K74" s="228"/>
      <c r="L74" s="228"/>
      <c r="M74" s="228"/>
    </row>
    <row r="75" spans="1:13" ht="16.2" x14ac:dyDescent="0.2">
      <c r="A75" s="228"/>
      <c r="B75" s="229"/>
      <c r="C75" s="228"/>
      <c r="D75" s="228"/>
      <c r="E75" s="228"/>
      <c r="F75" s="228"/>
      <c r="G75" s="228"/>
      <c r="H75" s="228"/>
      <c r="I75" s="228"/>
      <c r="J75" s="228"/>
      <c r="K75" s="228"/>
      <c r="L75" s="228"/>
      <c r="M75" s="228"/>
    </row>
    <row r="76" spans="1:13" ht="23.4" x14ac:dyDescent="0.2">
      <c r="A76" s="231"/>
      <c r="B76" s="269"/>
      <c r="C76" s="228"/>
      <c r="D76" s="341"/>
      <c r="E76" s="341"/>
      <c r="F76" s="341"/>
      <c r="G76" s="341"/>
      <c r="H76" s="341"/>
      <c r="I76" s="341"/>
    </row>
    <row r="77" spans="1:13" ht="16.2" x14ac:dyDescent="0.2">
      <c r="A77" s="228"/>
      <c r="B77" s="229"/>
      <c r="C77" s="228"/>
      <c r="D77" s="228"/>
      <c r="E77" s="228"/>
      <c r="F77" s="228"/>
      <c r="G77" s="228"/>
      <c r="H77" s="228"/>
      <c r="I77" s="228"/>
      <c r="J77" s="342"/>
      <c r="K77" s="342"/>
      <c r="L77" s="342"/>
      <c r="M77" s="342"/>
    </row>
    <row r="78" spans="1:13" ht="16.2" x14ac:dyDescent="0.2">
      <c r="A78" s="342"/>
      <c r="B78" s="343"/>
      <c r="C78" s="342"/>
      <c r="D78" s="342"/>
      <c r="E78" s="342"/>
      <c r="F78" s="342"/>
      <c r="G78" s="342"/>
      <c r="H78" s="342"/>
      <c r="I78" s="342"/>
      <c r="J78" s="342"/>
      <c r="K78" s="342"/>
      <c r="L78" s="342"/>
      <c r="M78" s="343"/>
    </row>
    <row r="79" spans="1:13" ht="16.2" x14ac:dyDescent="0.2">
      <c r="A79" s="342"/>
      <c r="B79" s="343"/>
      <c r="C79" s="342"/>
      <c r="D79" s="342"/>
      <c r="E79" s="342"/>
      <c r="F79" s="342"/>
      <c r="G79" s="342"/>
      <c r="H79" s="342"/>
      <c r="I79" s="342"/>
      <c r="J79" s="342"/>
      <c r="K79" s="342"/>
      <c r="L79" s="270"/>
      <c r="M79" s="343"/>
    </row>
    <row r="80" spans="1:13" ht="16.2" x14ac:dyDescent="0.2">
      <c r="A80" s="271"/>
      <c r="B80" s="272"/>
      <c r="C80" s="273"/>
      <c r="D80" s="274"/>
      <c r="E80" s="273"/>
      <c r="F80" s="273"/>
      <c r="G80" s="274"/>
      <c r="H80" s="273"/>
      <c r="I80" s="273"/>
      <c r="J80" s="274"/>
      <c r="K80" s="273"/>
      <c r="L80" s="275"/>
      <c r="M80" s="276"/>
    </row>
    <row r="81" spans="1:13" ht="16.2" x14ac:dyDescent="0.2">
      <c r="A81" s="271"/>
      <c r="B81" s="272"/>
      <c r="C81" s="273"/>
      <c r="D81" s="274"/>
      <c r="E81" s="273"/>
      <c r="F81" s="273"/>
      <c r="G81" s="274"/>
      <c r="H81" s="273"/>
      <c r="I81" s="273"/>
      <c r="J81" s="274"/>
      <c r="K81" s="273"/>
      <c r="L81" s="275"/>
      <c r="M81" s="276"/>
    </row>
    <row r="82" spans="1:13" ht="16.2" x14ac:dyDescent="0.2">
      <c r="A82" s="271"/>
      <c r="B82" s="272"/>
      <c r="C82" s="273"/>
      <c r="D82" s="274"/>
      <c r="E82" s="273"/>
      <c r="F82" s="273"/>
      <c r="G82" s="274"/>
      <c r="H82" s="273"/>
      <c r="I82" s="273"/>
      <c r="J82" s="274"/>
      <c r="K82" s="273"/>
      <c r="L82" s="275"/>
      <c r="M82" s="276"/>
    </row>
    <row r="83" spans="1:13" ht="16.2" x14ac:dyDescent="0.2">
      <c r="A83" s="271"/>
      <c r="B83" s="272"/>
      <c r="C83" s="273"/>
      <c r="D83" s="274"/>
      <c r="E83" s="273"/>
      <c r="F83" s="273"/>
      <c r="G83" s="274"/>
      <c r="H83" s="273"/>
      <c r="I83" s="273"/>
      <c r="J83" s="274"/>
      <c r="K83" s="273"/>
      <c r="L83" s="275"/>
      <c r="M83" s="276"/>
    </row>
    <row r="84" spans="1:13" ht="16.2" x14ac:dyDescent="0.2">
      <c r="A84" s="271"/>
      <c r="B84" s="272"/>
      <c r="C84" s="275"/>
      <c r="D84" s="274"/>
      <c r="E84" s="275"/>
      <c r="F84" s="273"/>
      <c r="G84" s="274"/>
      <c r="H84" s="273"/>
      <c r="I84" s="273"/>
      <c r="J84" s="274"/>
      <c r="K84" s="273"/>
      <c r="L84" s="275"/>
      <c r="M84" s="276"/>
    </row>
    <row r="85" spans="1:13" ht="16.2" x14ac:dyDescent="0.2">
      <c r="A85" s="271"/>
      <c r="B85" s="272"/>
      <c r="C85" s="273"/>
      <c r="D85" s="274"/>
      <c r="E85" s="273"/>
      <c r="F85" s="273"/>
      <c r="G85" s="274"/>
      <c r="H85" s="273"/>
      <c r="I85" s="273"/>
      <c r="J85" s="274"/>
      <c r="K85" s="273"/>
      <c r="L85" s="275"/>
      <c r="M85" s="276"/>
    </row>
    <row r="86" spans="1:13" ht="16.2" x14ac:dyDescent="0.2">
      <c r="A86" s="271"/>
      <c r="B86" s="272"/>
      <c r="C86" s="275"/>
      <c r="D86" s="274"/>
      <c r="E86" s="275"/>
      <c r="F86" s="273"/>
      <c r="G86" s="274"/>
      <c r="H86" s="273"/>
      <c r="I86" s="273"/>
      <c r="J86" s="274"/>
      <c r="K86" s="273"/>
      <c r="L86" s="275"/>
      <c r="M86" s="276"/>
    </row>
    <row r="87" spans="1:13" ht="16.2" x14ac:dyDescent="0.2">
      <c r="A87" s="271"/>
      <c r="B87" s="272"/>
      <c r="C87" s="275"/>
      <c r="D87" s="274"/>
      <c r="E87" s="275"/>
      <c r="F87" s="275"/>
      <c r="G87" s="274"/>
      <c r="H87" s="275"/>
      <c r="I87" s="275"/>
      <c r="J87" s="274"/>
      <c r="K87" s="275"/>
      <c r="L87" s="275"/>
      <c r="M87" s="276"/>
    </row>
    <row r="88" spans="1:13" ht="16.2" x14ac:dyDescent="0.2">
      <c r="A88" s="271"/>
      <c r="B88" s="272"/>
      <c r="C88" s="275"/>
      <c r="D88" s="274"/>
      <c r="E88" s="275"/>
      <c r="F88" s="275"/>
      <c r="G88" s="274"/>
      <c r="H88" s="275"/>
      <c r="I88" s="275"/>
      <c r="J88" s="274"/>
      <c r="K88" s="275"/>
      <c r="L88" s="275"/>
      <c r="M88" s="276"/>
    </row>
    <row r="89" spans="1:13" ht="16.2" x14ac:dyDescent="0.2">
      <c r="A89" s="271"/>
      <c r="B89" s="272"/>
      <c r="C89" s="275"/>
      <c r="D89" s="274"/>
      <c r="E89" s="275"/>
      <c r="F89" s="275"/>
      <c r="G89" s="274"/>
      <c r="H89" s="275"/>
      <c r="I89" s="275"/>
      <c r="J89" s="274"/>
      <c r="K89" s="275"/>
      <c r="L89" s="275"/>
      <c r="M89" s="276"/>
    </row>
    <row r="90" spans="1:13" ht="16.2" x14ac:dyDescent="0.2">
      <c r="A90" s="271"/>
      <c r="B90" s="272"/>
      <c r="C90" s="275"/>
      <c r="D90" s="274"/>
      <c r="E90" s="275"/>
      <c r="F90" s="275"/>
      <c r="G90" s="274"/>
      <c r="H90" s="275"/>
      <c r="I90" s="275"/>
      <c r="J90" s="274"/>
      <c r="K90" s="275"/>
      <c r="L90" s="275"/>
      <c r="M90" s="276"/>
    </row>
    <row r="91" spans="1:13" ht="16.2" x14ac:dyDescent="0.2">
      <c r="A91" s="271"/>
      <c r="B91" s="272"/>
      <c r="C91" s="275"/>
      <c r="D91" s="274"/>
      <c r="E91" s="275"/>
      <c r="F91" s="275"/>
      <c r="G91" s="274"/>
      <c r="H91" s="275"/>
      <c r="I91" s="275"/>
      <c r="J91" s="274"/>
      <c r="K91" s="275"/>
      <c r="L91" s="275"/>
      <c r="M91" s="276"/>
    </row>
    <row r="92" spans="1:13" ht="16.2" x14ac:dyDescent="0.2">
      <c r="A92" s="271"/>
      <c r="B92" s="272"/>
      <c r="C92" s="275"/>
      <c r="D92" s="274"/>
      <c r="E92" s="275"/>
      <c r="F92" s="275"/>
      <c r="G92" s="274"/>
      <c r="H92" s="275"/>
      <c r="I92" s="275"/>
      <c r="J92" s="274"/>
      <c r="K92" s="275"/>
      <c r="L92" s="275"/>
      <c r="M92" s="276"/>
    </row>
    <row r="93" spans="1:13" ht="16.2" x14ac:dyDescent="0.2">
      <c r="A93" s="271"/>
      <c r="B93" s="272"/>
      <c r="C93" s="275"/>
      <c r="D93" s="274"/>
      <c r="E93" s="275"/>
      <c r="F93" s="275"/>
      <c r="G93" s="274"/>
      <c r="H93" s="275"/>
      <c r="I93" s="275"/>
      <c r="J93" s="274"/>
      <c r="K93" s="275"/>
      <c r="L93" s="275"/>
      <c r="M93" s="276"/>
    </row>
    <row r="94" spans="1:13" ht="16.2" x14ac:dyDescent="0.2">
      <c r="A94" s="271"/>
      <c r="B94" s="272"/>
      <c r="C94" s="275"/>
      <c r="D94" s="274"/>
      <c r="E94" s="275"/>
      <c r="F94" s="275"/>
      <c r="G94" s="274"/>
      <c r="H94" s="275"/>
      <c r="I94" s="275"/>
      <c r="J94" s="274"/>
      <c r="K94" s="275"/>
      <c r="L94" s="275"/>
      <c r="M94" s="276"/>
    </row>
    <row r="95" spans="1:13" ht="16.2" x14ac:dyDescent="0.2">
      <c r="A95" s="271"/>
      <c r="B95" s="272"/>
      <c r="C95" s="275"/>
      <c r="D95" s="274"/>
      <c r="E95" s="275"/>
      <c r="F95" s="275"/>
      <c r="G95" s="274"/>
      <c r="H95" s="275"/>
      <c r="I95" s="275"/>
      <c r="J95" s="274"/>
      <c r="K95" s="275"/>
      <c r="L95" s="275"/>
      <c r="M95" s="276"/>
    </row>
    <row r="96" spans="1:13" ht="16.2" x14ac:dyDescent="0.2">
      <c r="A96" s="271"/>
      <c r="B96" s="272"/>
      <c r="C96" s="275"/>
      <c r="D96" s="274"/>
      <c r="E96" s="275"/>
      <c r="F96" s="275"/>
      <c r="G96" s="274"/>
      <c r="H96" s="275"/>
      <c r="I96" s="275"/>
      <c r="J96" s="274"/>
      <c r="K96" s="275"/>
      <c r="L96" s="275"/>
      <c r="M96" s="276"/>
    </row>
    <row r="97" spans="1:13" ht="16.2" x14ac:dyDescent="0.2">
      <c r="A97" s="271"/>
      <c r="B97" s="272"/>
      <c r="C97" s="275"/>
      <c r="D97" s="274"/>
      <c r="E97" s="275"/>
      <c r="F97" s="275"/>
      <c r="G97" s="274"/>
      <c r="H97" s="275"/>
      <c r="I97" s="275"/>
      <c r="J97" s="274"/>
      <c r="K97" s="275"/>
      <c r="L97" s="275"/>
      <c r="M97" s="276"/>
    </row>
    <row r="98" spans="1:13" ht="16.2" x14ac:dyDescent="0.2">
      <c r="A98" s="271"/>
      <c r="B98" s="272"/>
      <c r="C98" s="275"/>
      <c r="D98" s="274"/>
      <c r="E98" s="275"/>
      <c r="F98" s="275"/>
      <c r="G98" s="274"/>
      <c r="H98" s="275"/>
      <c r="I98" s="275"/>
      <c r="J98" s="274"/>
      <c r="K98" s="275"/>
      <c r="L98" s="275"/>
      <c r="M98" s="276"/>
    </row>
    <row r="99" spans="1:13" ht="16.2" x14ac:dyDescent="0.2">
      <c r="A99" s="271"/>
      <c r="B99" s="272"/>
      <c r="C99" s="275"/>
      <c r="D99" s="274"/>
      <c r="E99" s="275"/>
      <c r="F99" s="275"/>
      <c r="G99" s="274"/>
      <c r="H99" s="275"/>
      <c r="I99" s="275"/>
      <c r="J99" s="274"/>
      <c r="K99" s="275"/>
      <c r="L99" s="275"/>
      <c r="M99" s="276"/>
    </row>
    <row r="100" spans="1:13" ht="23.4" x14ac:dyDescent="0.2">
      <c r="A100" s="341"/>
      <c r="B100" s="341"/>
      <c r="C100" s="344"/>
      <c r="D100" s="344"/>
      <c r="E100" s="344"/>
      <c r="F100" s="344"/>
      <c r="G100" s="344"/>
      <c r="H100" s="344"/>
      <c r="I100" s="344"/>
      <c r="J100" s="344"/>
      <c r="K100" s="344"/>
      <c r="L100" s="344"/>
      <c r="M100" s="277"/>
    </row>
    <row r="101" spans="1:13" ht="16.2" x14ac:dyDescent="0.2">
      <c r="A101" s="278"/>
      <c r="B101" s="342"/>
      <c r="C101" s="342"/>
      <c r="D101" s="342"/>
      <c r="E101" s="342"/>
      <c r="F101" s="342"/>
      <c r="G101" s="342"/>
      <c r="H101" s="342"/>
      <c r="I101" s="342"/>
      <c r="J101" s="342"/>
      <c r="K101" s="342"/>
      <c r="L101" s="345"/>
      <c r="M101" s="343"/>
    </row>
    <row r="102" spans="1:13" ht="16.2" x14ac:dyDescent="0.2">
      <c r="A102" s="271"/>
      <c r="B102" s="342"/>
      <c r="C102" s="342"/>
      <c r="D102" s="342"/>
      <c r="E102" s="342"/>
      <c r="F102" s="342"/>
      <c r="G102" s="342"/>
      <c r="H102" s="342"/>
      <c r="I102" s="342"/>
      <c r="J102" s="342"/>
      <c r="K102" s="342"/>
      <c r="L102" s="345"/>
      <c r="M102" s="343"/>
    </row>
    <row r="103" spans="1:13" ht="16.2" x14ac:dyDescent="0.2">
      <c r="A103" s="279"/>
      <c r="B103" s="342"/>
      <c r="C103" s="342"/>
      <c r="D103" s="342"/>
      <c r="E103" s="342"/>
      <c r="F103" s="301"/>
      <c r="G103" s="301"/>
      <c r="H103" s="228"/>
      <c r="I103" s="301"/>
      <c r="J103" s="301"/>
      <c r="K103" s="228"/>
      <c r="L103" s="228"/>
      <c r="M103" s="280"/>
    </row>
    <row r="104" spans="1:13" ht="16.2" x14ac:dyDescent="0.2">
      <c r="A104" s="271"/>
      <c r="B104" s="342"/>
      <c r="C104" s="342"/>
      <c r="D104" s="342"/>
      <c r="E104" s="342"/>
      <c r="F104" s="301"/>
      <c r="G104" s="301"/>
      <c r="H104" s="228"/>
      <c r="I104" s="301"/>
      <c r="J104" s="301"/>
      <c r="K104" s="228"/>
      <c r="L104" s="228"/>
      <c r="M104" s="280"/>
    </row>
    <row r="105" spans="1:13" ht="16.2" x14ac:dyDescent="0.2">
      <c r="A105" s="271"/>
      <c r="B105" s="342"/>
      <c r="C105" s="342"/>
      <c r="D105" s="342"/>
      <c r="E105" s="342"/>
      <c r="F105" s="301"/>
      <c r="G105" s="301"/>
      <c r="H105" s="228"/>
      <c r="I105" s="301"/>
      <c r="J105" s="301"/>
      <c r="K105" s="228"/>
      <c r="L105" s="228"/>
      <c r="M105" s="280"/>
    </row>
    <row r="106" spans="1:13" ht="16.2" x14ac:dyDescent="0.2">
      <c r="A106" s="275"/>
      <c r="B106" s="342"/>
      <c r="C106" s="342"/>
      <c r="D106" s="342"/>
      <c r="E106" s="342"/>
      <c r="F106" s="301"/>
      <c r="G106" s="301"/>
      <c r="H106" s="228"/>
      <c r="I106" s="301"/>
      <c r="J106" s="301"/>
      <c r="K106" s="228"/>
      <c r="L106" s="228"/>
      <c r="M106" s="280"/>
    </row>
    <row r="107" spans="1:13" ht="23.4" x14ac:dyDescent="0.2">
      <c r="A107" s="341"/>
      <c r="B107" s="341"/>
      <c r="C107" s="344"/>
      <c r="D107" s="344"/>
      <c r="E107" s="344"/>
      <c r="F107" s="344"/>
      <c r="G107" s="344"/>
      <c r="H107" s="344"/>
      <c r="I107" s="344"/>
      <c r="J107" s="344"/>
      <c r="K107" s="344"/>
      <c r="L107" s="344"/>
      <c r="M107" s="281"/>
    </row>
    <row r="108" spans="1:13" ht="23.4" x14ac:dyDescent="0.2">
      <c r="A108" s="341"/>
      <c r="B108" s="341"/>
      <c r="C108" s="344"/>
      <c r="D108" s="344"/>
      <c r="E108" s="344"/>
      <c r="F108" s="344"/>
      <c r="G108" s="344"/>
      <c r="H108" s="344"/>
      <c r="I108" s="344"/>
      <c r="J108" s="344"/>
      <c r="K108" s="344"/>
      <c r="L108" s="344"/>
      <c r="M108" s="281"/>
    </row>
    <row r="109" spans="1:13" ht="16.2" x14ac:dyDescent="0.2">
      <c r="A109" s="228"/>
      <c r="B109" s="229"/>
      <c r="C109" s="228"/>
      <c r="D109" s="228"/>
      <c r="E109" s="228"/>
      <c r="F109" s="228"/>
      <c r="G109" s="228"/>
      <c r="H109" s="228"/>
      <c r="I109" s="228"/>
      <c r="J109" s="346"/>
      <c r="K109" s="346"/>
      <c r="L109" s="346"/>
      <c r="M109" s="346"/>
    </row>
    <row r="110" spans="1:13" ht="16.2" x14ac:dyDescent="0.2">
      <c r="A110" s="228"/>
      <c r="B110" s="229"/>
      <c r="C110" s="228"/>
      <c r="D110" s="228"/>
      <c r="E110" s="228"/>
      <c r="F110" s="228"/>
      <c r="G110" s="228"/>
      <c r="H110" s="228"/>
      <c r="I110" s="228"/>
      <c r="J110" s="228"/>
      <c r="K110" s="229"/>
      <c r="L110" s="229"/>
      <c r="M110" s="229"/>
    </row>
    <row r="111" spans="1:13" ht="16.2" x14ac:dyDescent="0.2">
      <c r="A111" s="340"/>
      <c r="B111" s="340"/>
      <c r="C111" s="340"/>
      <c r="D111" s="340"/>
      <c r="E111" s="340"/>
      <c r="F111" s="231"/>
      <c r="G111" s="228"/>
      <c r="H111" s="228"/>
      <c r="I111" s="228"/>
      <c r="J111" s="228"/>
      <c r="K111" s="228"/>
      <c r="L111" s="228"/>
      <c r="M111" s="228"/>
    </row>
    <row r="112" spans="1:13" ht="16.2" x14ac:dyDescent="0.2">
      <c r="A112" s="228"/>
      <c r="B112" s="229"/>
      <c r="C112" s="228"/>
      <c r="D112" s="228"/>
      <c r="E112" s="228"/>
      <c r="F112" s="228"/>
      <c r="G112" s="228"/>
      <c r="H112" s="228"/>
      <c r="I112" s="228"/>
      <c r="J112" s="228"/>
      <c r="K112" s="228"/>
      <c r="L112" s="228"/>
      <c r="M112" s="228"/>
    </row>
    <row r="113" spans="1:13" ht="23.4" x14ac:dyDescent="0.2">
      <c r="A113" s="231"/>
      <c r="B113" s="269"/>
      <c r="C113" s="228"/>
      <c r="D113" s="341"/>
      <c r="E113" s="341"/>
      <c r="F113" s="341"/>
      <c r="G113" s="341"/>
      <c r="H113" s="341"/>
      <c r="I113" s="341"/>
    </row>
    <row r="114" spans="1:13" ht="16.2" x14ac:dyDescent="0.2">
      <c r="A114" s="228"/>
      <c r="B114" s="229"/>
      <c r="C114" s="228"/>
      <c r="D114" s="228"/>
      <c r="E114" s="228"/>
      <c r="F114" s="228"/>
      <c r="G114" s="228"/>
      <c r="H114" s="228"/>
      <c r="I114" s="228"/>
      <c r="J114" s="342"/>
      <c r="K114" s="342"/>
      <c r="L114" s="342"/>
      <c r="M114" s="342"/>
    </row>
    <row r="115" spans="1:13" ht="16.2" x14ac:dyDescent="0.2">
      <c r="A115" s="342"/>
      <c r="B115" s="343"/>
      <c r="C115" s="342"/>
      <c r="D115" s="342"/>
      <c r="E115" s="342"/>
      <c r="F115" s="342"/>
      <c r="G115" s="342"/>
      <c r="H115" s="342"/>
      <c r="I115" s="342"/>
      <c r="J115" s="342"/>
      <c r="K115" s="342"/>
      <c r="L115" s="342"/>
      <c r="M115" s="343"/>
    </row>
    <row r="116" spans="1:13" ht="16.2" x14ac:dyDescent="0.2">
      <c r="A116" s="342"/>
      <c r="B116" s="343"/>
      <c r="C116" s="342"/>
      <c r="D116" s="342"/>
      <c r="E116" s="342"/>
      <c r="F116" s="342"/>
      <c r="G116" s="342"/>
      <c r="H116" s="342"/>
      <c r="I116" s="342"/>
      <c r="J116" s="342"/>
      <c r="K116" s="342"/>
      <c r="L116" s="270"/>
      <c r="M116" s="343"/>
    </row>
    <row r="117" spans="1:13" ht="16.2" x14ac:dyDescent="0.2">
      <c r="A117" s="271"/>
      <c r="B117" s="272"/>
      <c r="C117" s="273"/>
      <c r="D117" s="274"/>
      <c r="E117" s="273"/>
      <c r="F117" s="273"/>
      <c r="G117" s="274"/>
      <c r="H117" s="273"/>
      <c r="I117" s="273"/>
      <c r="J117" s="274"/>
      <c r="K117" s="273"/>
      <c r="L117" s="275"/>
      <c r="M117" s="276"/>
    </row>
    <row r="118" spans="1:13" ht="16.2" x14ac:dyDescent="0.2">
      <c r="A118" s="271"/>
      <c r="B118" s="272"/>
      <c r="C118" s="273"/>
      <c r="D118" s="274"/>
      <c r="E118" s="273"/>
      <c r="F118" s="273"/>
      <c r="G118" s="274"/>
      <c r="H118" s="273"/>
      <c r="I118" s="273"/>
      <c r="J118" s="274"/>
      <c r="K118" s="273"/>
      <c r="L118" s="275"/>
      <c r="M118" s="276"/>
    </row>
    <row r="119" spans="1:13" ht="16.2" x14ac:dyDescent="0.2">
      <c r="A119" s="271"/>
      <c r="B119" s="272"/>
      <c r="C119" s="273"/>
      <c r="D119" s="274"/>
      <c r="E119" s="273"/>
      <c r="F119" s="273"/>
      <c r="G119" s="274"/>
      <c r="H119" s="273"/>
      <c r="I119" s="273"/>
      <c r="J119" s="274"/>
      <c r="K119" s="273"/>
      <c r="L119" s="275"/>
      <c r="M119" s="276"/>
    </row>
    <row r="120" spans="1:13" ht="16.2" x14ac:dyDescent="0.2">
      <c r="A120" s="271"/>
      <c r="B120" s="272"/>
      <c r="C120" s="273"/>
      <c r="D120" s="274"/>
      <c r="E120" s="273"/>
      <c r="F120" s="273"/>
      <c r="G120" s="274"/>
      <c r="H120" s="273"/>
      <c r="I120" s="273"/>
      <c r="J120" s="274"/>
      <c r="K120" s="273"/>
      <c r="L120" s="275"/>
      <c r="M120" s="276"/>
    </row>
    <row r="121" spans="1:13" ht="16.2" x14ac:dyDescent="0.2">
      <c r="A121" s="271"/>
      <c r="B121" s="272"/>
      <c r="C121" s="275"/>
      <c r="D121" s="274"/>
      <c r="E121" s="275"/>
      <c r="F121" s="273"/>
      <c r="G121" s="274"/>
      <c r="H121" s="273"/>
      <c r="I121" s="273"/>
      <c r="J121" s="274"/>
      <c r="K121" s="273"/>
      <c r="L121" s="275"/>
      <c r="M121" s="276"/>
    </row>
    <row r="122" spans="1:13" ht="16.2" x14ac:dyDescent="0.2">
      <c r="A122" s="271"/>
      <c r="B122" s="272"/>
      <c r="C122" s="273"/>
      <c r="D122" s="274"/>
      <c r="E122" s="273"/>
      <c r="F122" s="273"/>
      <c r="G122" s="274"/>
      <c r="H122" s="273"/>
      <c r="I122" s="273"/>
      <c r="J122" s="274"/>
      <c r="K122" s="273"/>
      <c r="L122" s="275"/>
      <c r="M122" s="276"/>
    </row>
    <row r="123" spans="1:13" ht="16.2" x14ac:dyDescent="0.2">
      <c r="A123" s="271"/>
      <c r="B123" s="272"/>
      <c r="C123" s="275"/>
      <c r="D123" s="274"/>
      <c r="E123" s="275"/>
      <c r="F123" s="273"/>
      <c r="G123" s="274"/>
      <c r="H123" s="273"/>
      <c r="I123" s="273"/>
      <c r="J123" s="274"/>
      <c r="K123" s="273"/>
      <c r="L123" s="275"/>
      <c r="M123" s="276"/>
    </row>
    <row r="124" spans="1:13" ht="16.2" x14ac:dyDescent="0.2">
      <c r="A124" s="271"/>
      <c r="B124" s="272"/>
      <c r="C124" s="275"/>
      <c r="D124" s="274"/>
      <c r="E124" s="275"/>
      <c r="F124" s="275"/>
      <c r="G124" s="274"/>
      <c r="H124" s="275"/>
      <c r="I124" s="275"/>
      <c r="J124" s="274"/>
      <c r="K124" s="275"/>
      <c r="L124" s="275"/>
      <c r="M124" s="276"/>
    </row>
    <row r="125" spans="1:13" ht="16.2" x14ac:dyDescent="0.2">
      <c r="A125" s="271"/>
      <c r="B125" s="272"/>
      <c r="C125" s="275"/>
      <c r="D125" s="274"/>
      <c r="E125" s="275"/>
      <c r="F125" s="275"/>
      <c r="G125" s="274"/>
      <c r="H125" s="275"/>
      <c r="I125" s="275"/>
      <c r="J125" s="274"/>
      <c r="K125" s="275"/>
      <c r="L125" s="275"/>
      <c r="M125" s="276"/>
    </row>
    <row r="126" spans="1:13" ht="16.2" x14ac:dyDescent="0.2">
      <c r="A126" s="271"/>
      <c r="B126" s="272"/>
      <c r="C126" s="275"/>
      <c r="D126" s="274"/>
      <c r="E126" s="275"/>
      <c r="F126" s="275"/>
      <c r="G126" s="274"/>
      <c r="H126" s="275"/>
      <c r="I126" s="275"/>
      <c r="J126" s="274"/>
      <c r="K126" s="275"/>
      <c r="L126" s="275"/>
      <c r="M126" s="276"/>
    </row>
    <row r="127" spans="1:13" ht="16.2" x14ac:dyDescent="0.2">
      <c r="A127" s="271"/>
      <c r="B127" s="272"/>
      <c r="C127" s="275"/>
      <c r="D127" s="274"/>
      <c r="E127" s="275"/>
      <c r="F127" s="275"/>
      <c r="G127" s="274"/>
      <c r="H127" s="275"/>
      <c r="I127" s="275"/>
      <c r="J127" s="274"/>
      <c r="K127" s="275"/>
      <c r="L127" s="275"/>
      <c r="M127" s="276"/>
    </row>
    <row r="128" spans="1:13" ht="16.2" x14ac:dyDescent="0.2">
      <c r="A128" s="271"/>
      <c r="B128" s="272"/>
      <c r="C128" s="275"/>
      <c r="D128" s="274"/>
      <c r="E128" s="275"/>
      <c r="F128" s="275"/>
      <c r="G128" s="274"/>
      <c r="H128" s="275"/>
      <c r="I128" s="275"/>
      <c r="J128" s="274"/>
      <c r="K128" s="275"/>
      <c r="L128" s="275"/>
      <c r="M128" s="276"/>
    </row>
    <row r="129" spans="1:13" ht="16.2" x14ac:dyDescent="0.2">
      <c r="A129" s="271"/>
      <c r="B129" s="272"/>
      <c r="C129" s="275"/>
      <c r="D129" s="274"/>
      <c r="E129" s="275"/>
      <c r="F129" s="275"/>
      <c r="G129" s="274"/>
      <c r="H129" s="275"/>
      <c r="I129" s="275"/>
      <c r="J129" s="274"/>
      <c r="K129" s="275"/>
      <c r="L129" s="275"/>
      <c r="M129" s="276"/>
    </row>
    <row r="130" spans="1:13" ht="16.2" x14ac:dyDescent="0.2">
      <c r="A130" s="271"/>
      <c r="B130" s="272"/>
      <c r="C130" s="275"/>
      <c r="D130" s="274"/>
      <c r="E130" s="275"/>
      <c r="F130" s="275"/>
      <c r="G130" s="274"/>
      <c r="H130" s="275"/>
      <c r="I130" s="275"/>
      <c r="J130" s="274"/>
      <c r="K130" s="275"/>
      <c r="L130" s="275"/>
      <c r="M130" s="276"/>
    </row>
    <row r="131" spans="1:13" ht="16.2" x14ac:dyDescent="0.2">
      <c r="A131" s="271"/>
      <c r="B131" s="272"/>
      <c r="C131" s="275"/>
      <c r="D131" s="274"/>
      <c r="E131" s="275"/>
      <c r="F131" s="275"/>
      <c r="G131" s="274"/>
      <c r="H131" s="275"/>
      <c r="I131" s="275"/>
      <c r="J131" s="274"/>
      <c r="K131" s="275"/>
      <c r="L131" s="275"/>
      <c r="M131" s="276"/>
    </row>
    <row r="132" spans="1:13" ht="16.2" x14ac:dyDescent="0.2">
      <c r="A132" s="271"/>
      <c r="B132" s="272"/>
      <c r="C132" s="275"/>
      <c r="D132" s="274"/>
      <c r="E132" s="275"/>
      <c r="F132" s="275"/>
      <c r="G132" s="274"/>
      <c r="H132" s="275"/>
      <c r="I132" s="275"/>
      <c r="J132" s="274"/>
      <c r="K132" s="275"/>
      <c r="L132" s="275"/>
      <c r="M132" s="276"/>
    </row>
    <row r="133" spans="1:13" ht="16.2" x14ac:dyDescent="0.2">
      <c r="A133" s="271"/>
      <c r="B133" s="272"/>
      <c r="C133" s="275"/>
      <c r="D133" s="274"/>
      <c r="E133" s="275"/>
      <c r="F133" s="275"/>
      <c r="G133" s="274"/>
      <c r="H133" s="275"/>
      <c r="I133" s="275"/>
      <c r="J133" s="274"/>
      <c r="K133" s="275"/>
      <c r="L133" s="275"/>
      <c r="M133" s="276"/>
    </row>
    <row r="134" spans="1:13" ht="16.2" x14ac:dyDescent="0.2">
      <c r="A134" s="271"/>
      <c r="B134" s="272"/>
      <c r="C134" s="275"/>
      <c r="D134" s="274"/>
      <c r="E134" s="275"/>
      <c r="F134" s="275"/>
      <c r="G134" s="274"/>
      <c r="H134" s="275"/>
      <c r="I134" s="275"/>
      <c r="J134" s="274"/>
      <c r="K134" s="275"/>
      <c r="L134" s="275"/>
      <c r="M134" s="276"/>
    </row>
    <row r="135" spans="1:13" ht="16.2" x14ac:dyDescent="0.2">
      <c r="A135" s="271"/>
      <c r="B135" s="272"/>
      <c r="C135" s="275"/>
      <c r="D135" s="274"/>
      <c r="E135" s="275"/>
      <c r="F135" s="275"/>
      <c r="G135" s="274"/>
      <c r="H135" s="275"/>
      <c r="I135" s="275"/>
      <c r="J135" s="274"/>
      <c r="K135" s="275"/>
      <c r="L135" s="275"/>
      <c r="M135" s="276"/>
    </row>
    <row r="136" spans="1:13" ht="16.2" x14ac:dyDescent="0.2">
      <c r="A136" s="271"/>
      <c r="B136" s="272"/>
      <c r="C136" s="275"/>
      <c r="D136" s="274"/>
      <c r="E136" s="275"/>
      <c r="F136" s="275"/>
      <c r="G136" s="274"/>
      <c r="H136" s="275"/>
      <c r="I136" s="275"/>
      <c r="J136" s="274"/>
      <c r="K136" s="275"/>
      <c r="L136" s="275"/>
      <c r="M136" s="276"/>
    </row>
    <row r="137" spans="1:13" ht="23.4" x14ac:dyDescent="0.2">
      <c r="A137" s="341"/>
      <c r="B137" s="341"/>
      <c r="C137" s="344"/>
      <c r="D137" s="344"/>
      <c r="E137" s="344"/>
      <c r="F137" s="344"/>
      <c r="G137" s="344"/>
      <c r="H137" s="344"/>
      <c r="I137" s="344"/>
      <c r="J137" s="344"/>
      <c r="K137" s="344"/>
      <c r="L137" s="344"/>
      <c r="M137" s="277"/>
    </row>
    <row r="138" spans="1:13" ht="16.2" x14ac:dyDescent="0.2">
      <c r="A138" s="278"/>
      <c r="B138" s="342"/>
      <c r="C138" s="342"/>
      <c r="D138" s="342"/>
      <c r="E138" s="342"/>
      <c r="F138" s="342"/>
      <c r="G138" s="342"/>
      <c r="H138" s="342"/>
      <c r="I138" s="342"/>
      <c r="J138" s="342"/>
      <c r="K138" s="342"/>
      <c r="L138" s="345"/>
      <c r="M138" s="343"/>
    </row>
    <row r="139" spans="1:13" ht="16.2" x14ac:dyDescent="0.2">
      <c r="A139" s="271"/>
      <c r="B139" s="342"/>
      <c r="C139" s="342"/>
      <c r="D139" s="342"/>
      <c r="E139" s="342"/>
      <c r="F139" s="342"/>
      <c r="G139" s="342"/>
      <c r="H139" s="342"/>
      <c r="I139" s="342"/>
      <c r="J139" s="342"/>
      <c r="K139" s="342"/>
      <c r="L139" s="345"/>
      <c r="M139" s="343"/>
    </row>
    <row r="140" spans="1:13" ht="16.2" x14ac:dyDescent="0.2">
      <c r="A140" s="279"/>
      <c r="B140" s="342"/>
      <c r="C140" s="342"/>
      <c r="D140" s="342"/>
      <c r="E140" s="342"/>
      <c r="F140" s="301"/>
      <c r="G140" s="301"/>
      <c r="H140" s="228"/>
      <c r="I140" s="301"/>
      <c r="J140" s="301"/>
      <c r="K140" s="228"/>
      <c r="L140" s="228"/>
      <c r="M140" s="280"/>
    </row>
    <row r="141" spans="1:13" ht="16.2" x14ac:dyDescent="0.2">
      <c r="A141" s="271"/>
      <c r="B141" s="342"/>
      <c r="C141" s="342"/>
      <c r="D141" s="342"/>
      <c r="E141" s="342"/>
      <c r="F141" s="301"/>
      <c r="G141" s="301"/>
      <c r="H141" s="228"/>
      <c r="I141" s="301"/>
      <c r="J141" s="301"/>
      <c r="K141" s="228"/>
      <c r="L141" s="228"/>
      <c r="M141" s="280"/>
    </row>
    <row r="142" spans="1:13" ht="16.2" x14ac:dyDescent="0.2">
      <c r="A142" s="271"/>
      <c r="B142" s="342"/>
      <c r="C142" s="342"/>
      <c r="D142" s="342"/>
      <c r="E142" s="342"/>
      <c r="F142" s="301"/>
      <c r="G142" s="301"/>
      <c r="H142" s="228"/>
      <c r="I142" s="301"/>
      <c r="J142" s="301"/>
      <c r="K142" s="228"/>
      <c r="L142" s="228"/>
      <c r="M142" s="280"/>
    </row>
    <row r="143" spans="1:13" ht="16.2" x14ac:dyDescent="0.2">
      <c r="A143" s="275"/>
      <c r="B143" s="342"/>
      <c r="C143" s="342"/>
      <c r="D143" s="342"/>
      <c r="E143" s="342"/>
      <c r="F143" s="301"/>
      <c r="G143" s="301"/>
      <c r="H143" s="228"/>
      <c r="I143" s="301"/>
      <c r="J143" s="301"/>
      <c r="K143" s="228"/>
      <c r="L143" s="228"/>
      <c r="M143" s="280"/>
    </row>
    <row r="144" spans="1:13" ht="23.4" x14ac:dyDescent="0.2">
      <c r="A144" s="341"/>
      <c r="B144" s="341"/>
      <c r="C144" s="344"/>
      <c r="D144" s="344"/>
      <c r="E144" s="344"/>
      <c r="F144" s="344"/>
      <c r="G144" s="344"/>
      <c r="H144" s="344"/>
      <c r="I144" s="344"/>
      <c r="J144" s="344"/>
      <c r="K144" s="344"/>
      <c r="L144" s="344"/>
      <c r="M144" s="281"/>
    </row>
    <row r="145" spans="1:13" ht="23.4" x14ac:dyDescent="0.2">
      <c r="A145" s="341"/>
      <c r="B145" s="341"/>
      <c r="C145" s="344"/>
      <c r="D145" s="344"/>
      <c r="E145" s="344"/>
      <c r="F145" s="344"/>
      <c r="G145" s="344"/>
      <c r="H145" s="344"/>
      <c r="I145" s="344"/>
      <c r="J145" s="344"/>
      <c r="K145" s="344"/>
      <c r="L145" s="344"/>
      <c r="M145" s="281"/>
    </row>
  </sheetData>
  <mergeCells count="138">
    <mergeCell ref="A145:B145"/>
    <mergeCell ref="C145:L145"/>
    <mergeCell ref="I142:J142"/>
    <mergeCell ref="C143:E143"/>
    <mergeCell ref="F143:G143"/>
    <mergeCell ref="I143:J143"/>
    <mergeCell ref="A144:B144"/>
    <mergeCell ref="C144:L144"/>
    <mergeCell ref="M138:M139"/>
    <mergeCell ref="C140:E140"/>
    <mergeCell ref="F140:G140"/>
    <mergeCell ref="I140:J140"/>
    <mergeCell ref="C141:E141"/>
    <mergeCell ref="F141:G141"/>
    <mergeCell ref="I141:J141"/>
    <mergeCell ref="A137:B137"/>
    <mergeCell ref="C137:L137"/>
    <mergeCell ref="B138:B143"/>
    <mergeCell ref="C138:E139"/>
    <mergeCell ref="F138:H139"/>
    <mergeCell ref="I138:K139"/>
    <mergeCell ref="L138:L139"/>
    <mergeCell ref="C142:E142"/>
    <mergeCell ref="F142:G142"/>
    <mergeCell ref="J109:M109"/>
    <mergeCell ref="A111:E111"/>
    <mergeCell ref="D113:I113"/>
    <mergeCell ref="J114:M114"/>
    <mergeCell ref="A115:A116"/>
    <mergeCell ref="B115:B116"/>
    <mergeCell ref="C115:L115"/>
    <mergeCell ref="M115:M116"/>
    <mergeCell ref="C116:E116"/>
    <mergeCell ref="F116:H116"/>
    <mergeCell ref="I116:K116"/>
    <mergeCell ref="A107:B107"/>
    <mergeCell ref="C107:L107"/>
    <mergeCell ref="A108:B108"/>
    <mergeCell ref="C108:L108"/>
    <mergeCell ref="M101:M102"/>
    <mergeCell ref="C103:E103"/>
    <mergeCell ref="F103:G103"/>
    <mergeCell ref="I103:J103"/>
    <mergeCell ref="C104:E104"/>
    <mergeCell ref="F104:G104"/>
    <mergeCell ref="I104:J104"/>
    <mergeCell ref="A100:B100"/>
    <mergeCell ref="C100:L100"/>
    <mergeCell ref="B101:B106"/>
    <mergeCell ref="C101:E102"/>
    <mergeCell ref="F101:H102"/>
    <mergeCell ref="I101:K102"/>
    <mergeCell ref="L101:L102"/>
    <mergeCell ref="C105:E105"/>
    <mergeCell ref="F105:G105"/>
    <mergeCell ref="I105:J105"/>
    <mergeCell ref="C106:E106"/>
    <mergeCell ref="F106:G106"/>
    <mergeCell ref="I106:J106"/>
    <mergeCell ref="A78:A79"/>
    <mergeCell ref="B78:B79"/>
    <mergeCell ref="C78:L78"/>
    <mergeCell ref="M78:M79"/>
    <mergeCell ref="C79:E79"/>
    <mergeCell ref="F79:H79"/>
    <mergeCell ref="I79:K79"/>
    <mergeCell ref="A71:B71"/>
    <mergeCell ref="C71:L71"/>
    <mergeCell ref="J72:M72"/>
    <mergeCell ref="A74:E74"/>
    <mergeCell ref="D76:I76"/>
    <mergeCell ref="J77:M77"/>
    <mergeCell ref="A70:B70"/>
    <mergeCell ref="C70:L70"/>
    <mergeCell ref="M64:M65"/>
    <mergeCell ref="C66:E66"/>
    <mergeCell ref="F66:G66"/>
    <mergeCell ref="I66:J66"/>
    <mergeCell ref="C67:E67"/>
    <mergeCell ref="F67:G67"/>
    <mergeCell ref="I67:J67"/>
    <mergeCell ref="A63:B63"/>
    <mergeCell ref="C63:L63"/>
    <mergeCell ref="B64:B69"/>
    <mergeCell ref="C64:E65"/>
    <mergeCell ref="F64:H65"/>
    <mergeCell ref="I64:K65"/>
    <mergeCell ref="L64:L65"/>
    <mergeCell ref="C68:E68"/>
    <mergeCell ref="F68:G68"/>
    <mergeCell ref="I68:J68"/>
    <mergeCell ref="C69:E69"/>
    <mergeCell ref="F69:G69"/>
    <mergeCell ref="I69:J69"/>
    <mergeCell ref="J35:M35"/>
    <mergeCell ref="A37:E37"/>
    <mergeCell ref="D39:I39"/>
    <mergeCell ref="J40:M40"/>
    <mergeCell ref="A41:A42"/>
    <mergeCell ref="B41:B42"/>
    <mergeCell ref="C41:L41"/>
    <mergeCell ref="M41:M42"/>
    <mergeCell ref="C42:E42"/>
    <mergeCell ref="F42:H42"/>
    <mergeCell ref="I42:K42"/>
    <mergeCell ref="A33:B33"/>
    <mergeCell ref="C33:L33"/>
    <mergeCell ref="A34:B34"/>
    <mergeCell ref="C34:L34"/>
    <mergeCell ref="C30:E30"/>
    <mergeCell ref="F30:G30"/>
    <mergeCell ref="I30:J30"/>
    <mergeCell ref="C31:E31"/>
    <mergeCell ref="F31:G31"/>
    <mergeCell ref="I31:J31"/>
    <mergeCell ref="A27:B27"/>
    <mergeCell ref="C27:L27"/>
    <mergeCell ref="B28:B32"/>
    <mergeCell ref="C28:E28"/>
    <mergeCell ref="F28:H28"/>
    <mergeCell ref="I28:K28"/>
    <mergeCell ref="C29:E29"/>
    <mergeCell ref="F29:G29"/>
    <mergeCell ref="I29:J29"/>
    <mergeCell ref="C32:E32"/>
    <mergeCell ref="F32:G32"/>
    <mergeCell ref="I32:J32"/>
    <mergeCell ref="J1:M1"/>
    <mergeCell ref="A3:E3"/>
    <mergeCell ref="D5:I5"/>
    <mergeCell ref="J6:M6"/>
    <mergeCell ref="A7:A8"/>
    <mergeCell ref="B7:B8"/>
    <mergeCell ref="C7:L7"/>
    <mergeCell ref="M7:M8"/>
    <mergeCell ref="C8:E8"/>
    <mergeCell ref="F8:H8"/>
    <mergeCell ref="I8:K8"/>
  </mergeCells>
  <phoneticPr fontId="2"/>
  <dataValidations count="2">
    <dataValidation type="list" imeMode="on" allowBlank="1" showInputMessage="1" showErrorMessage="1" sqref="B9:B26 IX9:IX26 ST9:ST26 ACP9:ACP26 AML9:AML26 AWH9:AWH26 BGD9:BGD26 BPZ9:BPZ26 BZV9:BZV26 CJR9:CJR26 CTN9:CTN26 DDJ9:DDJ26 DNF9:DNF26 DXB9:DXB26 EGX9:EGX26 EQT9:EQT26 FAP9:FAP26 FKL9:FKL26 FUH9:FUH26 GED9:GED26 GNZ9:GNZ26 GXV9:GXV26 HHR9:HHR26 HRN9:HRN26 IBJ9:IBJ26 ILF9:ILF26 IVB9:IVB26 JEX9:JEX26 JOT9:JOT26 JYP9:JYP26 KIL9:KIL26 KSH9:KSH26 LCD9:LCD26 LLZ9:LLZ26 LVV9:LVV26 MFR9:MFR26 MPN9:MPN26 MZJ9:MZJ26 NJF9:NJF26 NTB9:NTB26 OCX9:OCX26 OMT9:OMT26 OWP9:OWP26 PGL9:PGL26 PQH9:PQH26 QAD9:QAD26 QJZ9:QJZ26 QTV9:QTV26 RDR9:RDR26 RNN9:RNN26 RXJ9:RXJ26 SHF9:SHF26 SRB9:SRB26 TAX9:TAX26 TKT9:TKT26 TUP9:TUP26 UEL9:UEL26 UOH9:UOH26 UYD9:UYD26 VHZ9:VHZ26 VRV9:VRV26 WBR9:WBR26 WLN9:WLN26 WVJ9:WVJ26 B65545:B65562 IX65545:IX65562 ST65545:ST65562 ACP65545:ACP65562 AML65545:AML65562 AWH65545:AWH65562 BGD65545:BGD65562 BPZ65545:BPZ65562 BZV65545:BZV65562 CJR65545:CJR65562 CTN65545:CTN65562 DDJ65545:DDJ65562 DNF65545:DNF65562 DXB65545:DXB65562 EGX65545:EGX65562 EQT65545:EQT65562 FAP65545:FAP65562 FKL65545:FKL65562 FUH65545:FUH65562 GED65545:GED65562 GNZ65545:GNZ65562 GXV65545:GXV65562 HHR65545:HHR65562 HRN65545:HRN65562 IBJ65545:IBJ65562 ILF65545:ILF65562 IVB65545:IVB65562 JEX65545:JEX65562 JOT65545:JOT65562 JYP65545:JYP65562 KIL65545:KIL65562 KSH65545:KSH65562 LCD65545:LCD65562 LLZ65545:LLZ65562 LVV65545:LVV65562 MFR65545:MFR65562 MPN65545:MPN65562 MZJ65545:MZJ65562 NJF65545:NJF65562 NTB65545:NTB65562 OCX65545:OCX65562 OMT65545:OMT65562 OWP65545:OWP65562 PGL65545:PGL65562 PQH65545:PQH65562 QAD65545:QAD65562 QJZ65545:QJZ65562 QTV65545:QTV65562 RDR65545:RDR65562 RNN65545:RNN65562 RXJ65545:RXJ65562 SHF65545:SHF65562 SRB65545:SRB65562 TAX65545:TAX65562 TKT65545:TKT65562 TUP65545:TUP65562 UEL65545:UEL65562 UOH65545:UOH65562 UYD65545:UYD65562 VHZ65545:VHZ65562 VRV65545:VRV65562 WBR65545:WBR65562 WLN65545:WLN65562 WVJ65545:WVJ65562 B131081:B131098 IX131081:IX131098 ST131081:ST131098 ACP131081:ACP131098 AML131081:AML131098 AWH131081:AWH131098 BGD131081:BGD131098 BPZ131081:BPZ131098 BZV131081:BZV131098 CJR131081:CJR131098 CTN131081:CTN131098 DDJ131081:DDJ131098 DNF131081:DNF131098 DXB131081:DXB131098 EGX131081:EGX131098 EQT131081:EQT131098 FAP131081:FAP131098 FKL131081:FKL131098 FUH131081:FUH131098 GED131081:GED131098 GNZ131081:GNZ131098 GXV131081:GXV131098 HHR131081:HHR131098 HRN131081:HRN131098 IBJ131081:IBJ131098 ILF131081:ILF131098 IVB131081:IVB131098 JEX131081:JEX131098 JOT131081:JOT131098 JYP131081:JYP131098 KIL131081:KIL131098 KSH131081:KSH131098 LCD131081:LCD131098 LLZ131081:LLZ131098 LVV131081:LVV131098 MFR131081:MFR131098 MPN131081:MPN131098 MZJ131081:MZJ131098 NJF131081:NJF131098 NTB131081:NTB131098 OCX131081:OCX131098 OMT131081:OMT131098 OWP131081:OWP131098 PGL131081:PGL131098 PQH131081:PQH131098 QAD131081:QAD131098 QJZ131081:QJZ131098 QTV131081:QTV131098 RDR131081:RDR131098 RNN131081:RNN131098 RXJ131081:RXJ131098 SHF131081:SHF131098 SRB131081:SRB131098 TAX131081:TAX131098 TKT131081:TKT131098 TUP131081:TUP131098 UEL131081:UEL131098 UOH131081:UOH131098 UYD131081:UYD131098 VHZ131081:VHZ131098 VRV131081:VRV131098 WBR131081:WBR131098 WLN131081:WLN131098 WVJ131081:WVJ131098 B196617:B196634 IX196617:IX196634 ST196617:ST196634 ACP196617:ACP196634 AML196617:AML196634 AWH196617:AWH196634 BGD196617:BGD196634 BPZ196617:BPZ196634 BZV196617:BZV196634 CJR196617:CJR196634 CTN196617:CTN196634 DDJ196617:DDJ196634 DNF196617:DNF196634 DXB196617:DXB196634 EGX196617:EGX196634 EQT196617:EQT196634 FAP196617:FAP196634 FKL196617:FKL196634 FUH196617:FUH196634 GED196617:GED196634 GNZ196617:GNZ196634 GXV196617:GXV196634 HHR196617:HHR196634 HRN196617:HRN196634 IBJ196617:IBJ196634 ILF196617:ILF196634 IVB196617:IVB196634 JEX196617:JEX196634 JOT196617:JOT196634 JYP196617:JYP196634 KIL196617:KIL196634 KSH196617:KSH196634 LCD196617:LCD196634 LLZ196617:LLZ196634 LVV196617:LVV196634 MFR196617:MFR196634 MPN196617:MPN196634 MZJ196617:MZJ196634 NJF196617:NJF196634 NTB196617:NTB196634 OCX196617:OCX196634 OMT196617:OMT196634 OWP196617:OWP196634 PGL196617:PGL196634 PQH196617:PQH196634 QAD196617:QAD196634 QJZ196617:QJZ196634 QTV196617:QTV196634 RDR196617:RDR196634 RNN196617:RNN196634 RXJ196617:RXJ196634 SHF196617:SHF196634 SRB196617:SRB196634 TAX196617:TAX196634 TKT196617:TKT196634 TUP196617:TUP196634 UEL196617:UEL196634 UOH196617:UOH196634 UYD196617:UYD196634 VHZ196617:VHZ196634 VRV196617:VRV196634 WBR196617:WBR196634 WLN196617:WLN196634 WVJ196617:WVJ196634 B262153:B262170 IX262153:IX262170 ST262153:ST262170 ACP262153:ACP262170 AML262153:AML262170 AWH262153:AWH262170 BGD262153:BGD262170 BPZ262153:BPZ262170 BZV262153:BZV262170 CJR262153:CJR262170 CTN262153:CTN262170 DDJ262153:DDJ262170 DNF262153:DNF262170 DXB262153:DXB262170 EGX262153:EGX262170 EQT262153:EQT262170 FAP262153:FAP262170 FKL262153:FKL262170 FUH262153:FUH262170 GED262153:GED262170 GNZ262153:GNZ262170 GXV262153:GXV262170 HHR262153:HHR262170 HRN262153:HRN262170 IBJ262153:IBJ262170 ILF262153:ILF262170 IVB262153:IVB262170 JEX262153:JEX262170 JOT262153:JOT262170 JYP262153:JYP262170 KIL262153:KIL262170 KSH262153:KSH262170 LCD262153:LCD262170 LLZ262153:LLZ262170 LVV262153:LVV262170 MFR262153:MFR262170 MPN262153:MPN262170 MZJ262153:MZJ262170 NJF262153:NJF262170 NTB262153:NTB262170 OCX262153:OCX262170 OMT262153:OMT262170 OWP262153:OWP262170 PGL262153:PGL262170 PQH262153:PQH262170 QAD262153:QAD262170 QJZ262153:QJZ262170 QTV262153:QTV262170 RDR262153:RDR262170 RNN262153:RNN262170 RXJ262153:RXJ262170 SHF262153:SHF262170 SRB262153:SRB262170 TAX262153:TAX262170 TKT262153:TKT262170 TUP262153:TUP262170 UEL262153:UEL262170 UOH262153:UOH262170 UYD262153:UYD262170 VHZ262153:VHZ262170 VRV262153:VRV262170 WBR262153:WBR262170 WLN262153:WLN262170 WVJ262153:WVJ262170 B327689:B327706 IX327689:IX327706 ST327689:ST327706 ACP327689:ACP327706 AML327689:AML327706 AWH327689:AWH327706 BGD327689:BGD327706 BPZ327689:BPZ327706 BZV327689:BZV327706 CJR327689:CJR327706 CTN327689:CTN327706 DDJ327689:DDJ327706 DNF327689:DNF327706 DXB327689:DXB327706 EGX327689:EGX327706 EQT327689:EQT327706 FAP327689:FAP327706 FKL327689:FKL327706 FUH327689:FUH327706 GED327689:GED327706 GNZ327689:GNZ327706 GXV327689:GXV327706 HHR327689:HHR327706 HRN327689:HRN327706 IBJ327689:IBJ327706 ILF327689:ILF327706 IVB327689:IVB327706 JEX327689:JEX327706 JOT327689:JOT327706 JYP327689:JYP327706 KIL327689:KIL327706 KSH327689:KSH327706 LCD327689:LCD327706 LLZ327689:LLZ327706 LVV327689:LVV327706 MFR327689:MFR327706 MPN327689:MPN327706 MZJ327689:MZJ327706 NJF327689:NJF327706 NTB327689:NTB327706 OCX327689:OCX327706 OMT327689:OMT327706 OWP327689:OWP327706 PGL327689:PGL327706 PQH327689:PQH327706 QAD327689:QAD327706 QJZ327689:QJZ327706 QTV327689:QTV327706 RDR327689:RDR327706 RNN327689:RNN327706 RXJ327689:RXJ327706 SHF327689:SHF327706 SRB327689:SRB327706 TAX327689:TAX327706 TKT327689:TKT327706 TUP327689:TUP327706 UEL327689:UEL327706 UOH327689:UOH327706 UYD327689:UYD327706 VHZ327689:VHZ327706 VRV327689:VRV327706 WBR327689:WBR327706 WLN327689:WLN327706 WVJ327689:WVJ327706 B393225:B393242 IX393225:IX393242 ST393225:ST393242 ACP393225:ACP393242 AML393225:AML393242 AWH393225:AWH393242 BGD393225:BGD393242 BPZ393225:BPZ393242 BZV393225:BZV393242 CJR393225:CJR393242 CTN393225:CTN393242 DDJ393225:DDJ393242 DNF393225:DNF393242 DXB393225:DXB393242 EGX393225:EGX393242 EQT393225:EQT393242 FAP393225:FAP393242 FKL393225:FKL393242 FUH393225:FUH393242 GED393225:GED393242 GNZ393225:GNZ393242 GXV393225:GXV393242 HHR393225:HHR393242 HRN393225:HRN393242 IBJ393225:IBJ393242 ILF393225:ILF393242 IVB393225:IVB393242 JEX393225:JEX393242 JOT393225:JOT393242 JYP393225:JYP393242 KIL393225:KIL393242 KSH393225:KSH393242 LCD393225:LCD393242 LLZ393225:LLZ393242 LVV393225:LVV393242 MFR393225:MFR393242 MPN393225:MPN393242 MZJ393225:MZJ393242 NJF393225:NJF393242 NTB393225:NTB393242 OCX393225:OCX393242 OMT393225:OMT393242 OWP393225:OWP393242 PGL393225:PGL393242 PQH393225:PQH393242 QAD393225:QAD393242 QJZ393225:QJZ393242 QTV393225:QTV393242 RDR393225:RDR393242 RNN393225:RNN393242 RXJ393225:RXJ393242 SHF393225:SHF393242 SRB393225:SRB393242 TAX393225:TAX393242 TKT393225:TKT393242 TUP393225:TUP393242 UEL393225:UEL393242 UOH393225:UOH393242 UYD393225:UYD393242 VHZ393225:VHZ393242 VRV393225:VRV393242 WBR393225:WBR393242 WLN393225:WLN393242 WVJ393225:WVJ393242 B458761:B458778 IX458761:IX458778 ST458761:ST458778 ACP458761:ACP458778 AML458761:AML458778 AWH458761:AWH458778 BGD458761:BGD458778 BPZ458761:BPZ458778 BZV458761:BZV458778 CJR458761:CJR458778 CTN458761:CTN458778 DDJ458761:DDJ458778 DNF458761:DNF458778 DXB458761:DXB458778 EGX458761:EGX458778 EQT458761:EQT458778 FAP458761:FAP458778 FKL458761:FKL458778 FUH458761:FUH458778 GED458761:GED458778 GNZ458761:GNZ458778 GXV458761:GXV458778 HHR458761:HHR458778 HRN458761:HRN458778 IBJ458761:IBJ458778 ILF458761:ILF458778 IVB458761:IVB458778 JEX458761:JEX458778 JOT458761:JOT458778 JYP458761:JYP458778 KIL458761:KIL458778 KSH458761:KSH458778 LCD458761:LCD458778 LLZ458761:LLZ458778 LVV458761:LVV458778 MFR458761:MFR458778 MPN458761:MPN458778 MZJ458761:MZJ458778 NJF458761:NJF458778 NTB458761:NTB458778 OCX458761:OCX458778 OMT458761:OMT458778 OWP458761:OWP458778 PGL458761:PGL458778 PQH458761:PQH458778 QAD458761:QAD458778 QJZ458761:QJZ458778 QTV458761:QTV458778 RDR458761:RDR458778 RNN458761:RNN458778 RXJ458761:RXJ458778 SHF458761:SHF458778 SRB458761:SRB458778 TAX458761:TAX458778 TKT458761:TKT458778 TUP458761:TUP458778 UEL458761:UEL458778 UOH458761:UOH458778 UYD458761:UYD458778 VHZ458761:VHZ458778 VRV458761:VRV458778 WBR458761:WBR458778 WLN458761:WLN458778 WVJ458761:WVJ458778 B524297:B524314 IX524297:IX524314 ST524297:ST524314 ACP524297:ACP524314 AML524297:AML524314 AWH524297:AWH524314 BGD524297:BGD524314 BPZ524297:BPZ524314 BZV524297:BZV524314 CJR524297:CJR524314 CTN524297:CTN524314 DDJ524297:DDJ524314 DNF524297:DNF524314 DXB524297:DXB524314 EGX524297:EGX524314 EQT524297:EQT524314 FAP524297:FAP524314 FKL524297:FKL524314 FUH524297:FUH524314 GED524297:GED524314 GNZ524297:GNZ524314 GXV524297:GXV524314 HHR524297:HHR524314 HRN524297:HRN524314 IBJ524297:IBJ524314 ILF524297:ILF524314 IVB524297:IVB524314 JEX524297:JEX524314 JOT524297:JOT524314 JYP524297:JYP524314 KIL524297:KIL524314 KSH524297:KSH524314 LCD524297:LCD524314 LLZ524297:LLZ524314 LVV524297:LVV524314 MFR524297:MFR524314 MPN524297:MPN524314 MZJ524297:MZJ524314 NJF524297:NJF524314 NTB524297:NTB524314 OCX524297:OCX524314 OMT524297:OMT524314 OWP524297:OWP524314 PGL524297:PGL524314 PQH524297:PQH524314 QAD524297:QAD524314 QJZ524297:QJZ524314 QTV524297:QTV524314 RDR524297:RDR524314 RNN524297:RNN524314 RXJ524297:RXJ524314 SHF524297:SHF524314 SRB524297:SRB524314 TAX524297:TAX524314 TKT524297:TKT524314 TUP524297:TUP524314 UEL524297:UEL524314 UOH524297:UOH524314 UYD524297:UYD524314 VHZ524297:VHZ524314 VRV524297:VRV524314 WBR524297:WBR524314 WLN524297:WLN524314 WVJ524297:WVJ524314 B589833:B589850 IX589833:IX589850 ST589833:ST589850 ACP589833:ACP589850 AML589833:AML589850 AWH589833:AWH589850 BGD589833:BGD589850 BPZ589833:BPZ589850 BZV589833:BZV589850 CJR589833:CJR589850 CTN589833:CTN589850 DDJ589833:DDJ589850 DNF589833:DNF589850 DXB589833:DXB589850 EGX589833:EGX589850 EQT589833:EQT589850 FAP589833:FAP589850 FKL589833:FKL589850 FUH589833:FUH589850 GED589833:GED589850 GNZ589833:GNZ589850 GXV589833:GXV589850 HHR589833:HHR589850 HRN589833:HRN589850 IBJ589833:IBJ589850 ILF589833:ILF589850 IVB589833:IVB589850 JEX589833:JEX589850 JOT589833:JOT589850 JYP589833:JYP589850 KIL589833:KIL589850 KSH589833:KSH589850 LCD589833:LCD589850 LLZ589833:LLZ589850 LVV589833:LVV589850 MFR589833:MFR589850 MPN589833:MPN589850 MZJ589833:MZJ589850 NJF589833:NJF589850 NTB589833:NTB589850 OCX589833:OCX589850 OMT589833:OMT589850 OWP589833:OWP589850 PGL589833:PGL589850 PQH589833:PQH589850 QAD589833:QAD589850 QJZ589833:QJZ589850 QTV589833:QTV589850 RDR589833:RDR589850 RNN589833:RNN589850 RXJ589833:RXJ589850 SHF589833:SHF589850 SRB589833:SRB589850 TAX589833:TAX589850 TKT589833:TKT589850 TUP589833:TUP589850 UEL589833:UEL589850 UOH589833:UOH589850 UYD589833:UYD589850 VHZ589833:VHZ589850 VRV589833:VRV589850 WBR589833:WBR589850 WLN589833:WLN589850 WVJ589833:WVJ589850 B655369:B655386 IX655369:IX655386 ST655369:ST655386 ACP655369:ACP655386 AML655369:AML655386 AWH655369:AWH655386 BGD655369:BGD655386 BPZ655369:BPZ655386 BZV655369:BZV655386 CJR655369:CJR655386 CTN655369:CTN655386 DDJ655369:DDJ655386 DNF655369:DNF655386 DXB655369:DXB655386 EGX655369:EGX655386 EQT655369:EQT655386 FAP655369:FAP655386 FKL655369:FKL655386 FUH655369:FUH655386 GED655369:GED655386 GNZ655369:GNZ655386 GXV655369:GXV655386 HHR655369:HHR655386 HRN655369:HRN655386 IBJ655369:IBJ655386 ILF655369:ILF655386 IVB655369:IVB655386 JEX655369:JEX655386 JOT655369:JOT655386 JYP655369:JYP655386 KIL655369:KIL655386 KSH655369:KSH655386 LCD655369:LCD655386 LLZ655369:LLZ655386 LVV655369:LVV655386 MFR655369:MFR655386 MPN655369:MPN655386 MZJ655369:MZJ655386 NJF655369:NJF655386 NTB655369:NTB655386 OCX655369:OCX655386 OMT655369:OMT655386 OWP655369:OWP655386 PGL655369:PGL655386 PQH655369:PQH655386 QAD655369:QAD655386 QJZ655369:QJZ655386 QTV655369:QTV655386 RDR655369:RDR655386 RNN655369:RNN655386 RXJ655369:RXJ655386 SHF655369:SHF655386 SRB655369:SRB655386 TAX655369:TAX655386 TKT655369:TKT655386 TUP655369:TUP655386 UEL655369:UEL655386 UOH655369:UOH655386 UYD655369:UYD655386 VHZ655369:VHZ655386 VRV655369:VRV655386 WBR655369:WBR655386 WLN655369:WLN655386 WVJ655369:WVJ655386 B720905:B720922 IX720905:IX720922 ST720905:ST720922 ACP720905:ACP720922 AML720905:AML720922 AWH720905:AWH720922 BGD720905:BGD720922 BPZ720905:BPZ720922 BZV720905:BZV720922 CJR720905:CJR720922 CTN720905:CTN720922 DDJ720905:DDJ720922 DNF720905:DNF720922 DXB720905:DXB720922 EGX720905:EGX720922 EQT720905:EQT720922 FAP720905:FAP720922 FKL720905:FKL720922 FUH720905:FUH720922 GED720905:GED720922 GNZ720905:GNZ720922 GXV720905:GXV720922 HHR720905:HHR720922 HRN720905:HRN720922 IBJ720905:IBJ720922 ILF720905:ILF720922 IVB720905:IVB720922 JEX720905:JEX720922 JOT720905:JOT720922 JYP720905:JYP720922 KIL720905:KIL720922 KSH720905:KSH720922 LCD720905:LCD720922 LLZ720905:LLZ720922 LVV720905:LVV720922 MFR720905:MFR720922 MPN720905:MPN720922 MZJ720905:MZJ720922 NJF720905:NJF720922 NTB720905:NTB720922 OCX720905:OCX720922 OMT720905:OMT720922 OWP720905:OWP720922 PGL720905:PGL720922 PQH720905:PQH720922 QAD720905:QAD720922 QJZ720905:QJZ720922 QTV720905:QTV720922 RDR720905:RDR720922 RNN720905:RNN720922 RXJ720905:RXJ720922 SHF720905:SHF720922 SRB720905:SRB720922 TAX720905:TAX720922 TKT720905:TKT720922 TUP720905:TUP720922 UEL720905:UEL720922 UOH720905:UOH720922 UYD720905:UYD720922 VHZ720905:VHZ720922 VRV720905:VRV720922 WBR720905:WBR720922 WLN720905:WLN720922 WVJ720905:WVJ720922 B786441:B786458 IX786441:IX786458 ST786441:ST786458 ACP786441:ACP786458 AML786441:AML786458 AWH786441:AWH786458 BGD786441:BGD786458 BPZ786441:BPZ786458 BZV786441:BZV786458 CJR786441:CJR786458 CTN786441:CTN786458 DDJ786441:DDJ786458 DNF786441:DNF786458 DXB786441:DXB786458 EGX786441:EGX786458 EQT786441:EQT786458 FAP786441:FAP786458 FKL786441:FKL786458 FUH786441:FUH786458 GED786441:GED786458 GNZ786441:GNZ786458 GXV786441:GXV786458 HHR786441:HHR786458 HRN786441:HRN786458 IBJ786441:IBJ786458 ILF786441:ILF786458 IVB786441:IVB786458 JEX786441:JEX786458 JOT786441:JOT786458 JYP786441:JYP786458 KIL786441:KIL786458 KSH786441:KSH786458 LCD786441:LCD786458 LLZ786441:LLZ786458 LVV786441:LVV786458 MFR786441:MFR786458 MPN786441:MPN786458 MZJ786441:MZJ786458 NJF786441:NJF786458 NTB786441:NTB786458 OCX786441:OCX786458 OMT786441:OMT786458 OWP786441:OWP786458 PGL786441:PGL786458 PQH786441:PQH786458 QAD786441:QAD786458 QJZ786441:QJZ786458 QTV786441:QTV786458 RDR786441:RDR786458 RNN786441:RNN786458 RXJ786441:RXJ786458 SHF786441:SHF786458 SRB786441:SRB786458 TAX786441:TAX786458 TKT786441:TKT786458 TUP786441:TUP786458 UEL786441:UEL786458 UOH786441:UOH786458 UYD786441:UYD786458 VHZ786441:VHZ786458 VRV786441:VRV786458 WBR786441:WBR786458 WLN786441:WLN786458 WVJ786441:WVJ786458 B851977:B851994 IX851977:IX851994 ST851977:ST851994 ACP851977:ACP851994 AML851977:AML851994 AWH851977:AWH851994 BGD851977:BGD851994 BPZ851977:BPZ851994 BZV851977:BZV851994 CJR851977:CJR851994 CTN851977:CTN851994 DDJ851977:DDJ851994 DNF851977:DNF851994 DXB851977:DXB851994 EGX851977:EGX851994 EQT851977:EQT851994 FAP851977:FAP851994 FKL851977:FKL851994 FUH851977:FUH851994 GED851977:GED851994 GNZ851977:GNZ851994 GXV851977:GXV851994 HHR851977:HHR851994 HRN851977:HRN851994 IBJ851977:IBJ851994 ILF851977:ILF851994 IVB851977:IVB851994 JEX851977:JEX851994 JOT851977:JOT851994 JYP851977:JYP851994 KIL851977:KIL851994 KSH851977:KSH851994 LCD851977:LCD851994 LLZ851977:LLZ851994 LVV851977:LVV851994 MFR851977:MFR851994 MPN851977:MPN851994 MZJ851977:MZJ851994 NJF851977:NJF851994 NTB851977:NTB851994 OCX851977:OCX851994 OMT851977:OMT851994 OWP851977:OWP851994 PGL851977:PGL851994 PQH851977:PQH851994 QAD851977:QAD851994 QJZ851977:QJZ851994 QTV851977:QTV851994 RDR851977:RDR851994 RNN851977:RNN851994 RXJ851977:RXJ851994 SHF851977:SHF851994 SRB851977:SRB851994 TAX851977:TAX851994 TKT851977:TKT851994 TUP851977:TUP851994 UEL851977:UEL851994 UOH851977:UOH851994 UYD851977:UYD851994 VHZ851977:VHZ851994 VRV851977:VRV851994 WBR851977:WBR851994 WLN851977:WLN851994 WVJ851977:WVJ851994 B917513:B917530 IX917513:IX917530 ST917513:ST917530 ACP917513:ACP917530 AML917513:AML917530 AWH917513:AWH917530 BGD917513:BGD917530 BPZ917513:BPZ917530 BZV917513:BZV917530 CJR917513:CJR917530 CTN917513:CTN917530 DDJ917513:DDJ917530 DNF917513:DNF917530 DXB917513:DXB917530 EGX917513:EGX917530 EQT917513:EQT917530 FAP917513:FAP917530 FKL917513:FKL917530 FUH917513:FUH917530 GED917513:GED917530 GNZ917513:GNZ917530 GXV917513:GXV917530 HHR917513:HHR917530 HRN917513:HRN917530 IBJ917513:IBJ917530 ILF917513:ILF917530 IVB917513:IVB917530 JEX917513:JEX917530 JOT917513:JOT917530 JYP917513:JYP917530 KIL917513:KIL917530 KSH917513:KSH917530 LCD917513:LCD917530 LLZ917513:LLZ917530 LVV917513:LVV917530 MFR917513:MFR917530 MPN917513:MPN917530 MZJ917513:MZJ917530 NJF917513:NJF917530 NTB917513:NTB917530 OCX917513:OCX917530 OMT917513:OMT917530 OWP917513:OWP917530 PGL917513:PGL917530 PQH917513:PQH917530 QAD917513:QAD917530 QJZ917513:QJZ917530 QTV917513:QTV917530 RDR917513:RDR917530 RNN917513:RNN917530 RXJ917513:RXJ917530 SHF917513:SHF917530 SRB917513:SRB917530 TAX917513:TAX917530 TKT917513:TKT917530 TUP917513:TUP917530 UEL917513:UEL917530 UOH917513:UOH917530 UYD917513:UYD917530 VHZ917513:VHZ917530 VRV917513:VRV917530 WBR917513:WBR917530 WLN917513:WLN917530 WVJ917513:WVJ917530 B983049:B983066 IX983049:IX983066 ST983049:ST983066 ACP983049:ACP983066 AML983049:AML983066 AWH983049:AWH983066 BGD983049:BGD983066 BPZ983049:BPZ983066 BZV983049:BZV983066 CJR983049:CJR983066 CTN983049:CTN983066 DDJ983049:DDJ983066 DNF983049:DNF983066 DXB983049:DXB983066 EGX983049:EGX983066 EQT983049:EQT983066 FAP983049:FAP983066 FKL983049:FKL983066 FUH983049:FUH983066 GED983049:GED983066 GNZ983049:GNZ983066 GXV983049:GXV983066 HHR983049:HHR983066 HRN983049:HRN983066 IBJ983049:IBJ983066 ILF983049:ILF983066 IVB983049:IVB983066 JEX983049:JEX983066 JOT983049:JOT983066 JYP983049:JYP983066 KIL983049:KIL983066 KSH983049:KSH983066 LCD983049:LCD983066 LLZ983049:LLZ983066 LVV983049:LVV983066 MFR983049:MFR983066 MPN983049:MPN983066 MZJ983049:MZJ983066 NJF983049:NJF983066 NTB983049:NTB983066 OCX983049:OCX983066 OMT983049:OMT983066 OWP983049:OWP983066 PGL983049:PGL983066 PQH983049:PQH983066 QAD983049:QAD983066 QJZ983049:QJZ983066 QTV983049:QTV983066 RDR983049:RDR983066 RNN983049:RNN983066 RXJ983049:RXJ983066 SHF983049:SHF983066 SRB983049:SRB983066 TAX983049:TAX983066 TKT983049:TKT983066 TUP983049:TUP983066 UEL983049:UEL983066 UOH983049:UOH983066 UYD983049:UYD983066 VHZ983049:VHZ983066 VRV983049:VRV983066 WBR983049:WBR983066 WLN983049:WLN983066 WVJ983049:WVJ983066" xr:uid="{2E03DE27-5BAB-42F7-8319-487FBB2DB307}">
      <formula1>$S$10:$S$14</formula1>
    </dataValidation>
    <dataValidation imeMode="on" allowBlank="1" showInputMessage="1" showErrorMessage="1" sqref="B43:B62 IX43:IX62 ST43:ST62 ACP43:ACP62 AML43:AML62 AWH43:AWH62 BGD43:BGD62 BPZ43:BPZ62 BZV43:BZV62 CJR43:CJR62 CTN43:CTN62 DDJ43:DDJ62 DNF43:DNF62 DXB43:DXB62 EGX43:EGX62 EQT43:EQT62 FAP43:FAP62 FKL43:FKL62 FUH43:FUH62 GED43:GED62 GNZ43:GNZ62 GXV43:GXV62 HHR43:HHR62 HRN43:HRN62 IBJ43:IBJ62 ILF43:ILF62 IVB43:IVB62 JEX43:JEX62 JOT43:JOT62 JYP43:JYP62 KIL43:KIL62 KSH43:KSH62 LCD43:LCD62 LLZ43:LLZ62 LVV43:LVV62 MFR43:MFR62 MPN43:MPN62 MZJ43:MZJ62 NJF43:NJF62 NTB43:NTB62 OCX43:OCX62 OMT43:OMT62 OWP43:OWP62 PGL43:PGL62 PQH43:PQH62 QAD43:QAD62 QJZ43:QJZ62 QTV43:QTV62 RDR43:RDR62 RNN43:RNN62 RXJ43:RXJ62 SHF43:SHF62 SRB43:SRB62 TAX43:TAX62 TKT43:TKT62 TUP43:TUP62 UEL43:UEL62 UOH43:UOH62 UYD43:UYD62 VHZ43:VHZ62 VRV43:VRV62 WBR43:WBR62 WLN43:WLN62 WVJ43:WVJ62 B65579:B65598 IX65579:IX65598 ST65579:ST65598 ACP65579:ACP65598 AML65579:AML65598 AWH65579:AWH65598 BGD65579:BGD65598 BPZ65579:BPZ65598 BZV65579:BZV65598 CJR65579:CJR65598 CTN65579:CTN65598 DDJ65579:DDJ65598 DNF65579:DNF65598 DXB65579:DXB65598 EGX65579:EGX65598 EQT65579:EQT65598 FAP65579:FAP65598 FKL65579:FKL65598 FUH65579:FUH65598 GED65579:GED65598 GNZ65579:GNZ65598 GXV65579:GXV65598 HHR65579:HHR65598 HRN65579:HRN65598 IBJ65579:IBJ65598 ILF65579:ILF65598 IVB65579:IVB65598 JEX65579:JEX65598 JOT65579:JOT65598 JYP65579:JYP65598 KIL65579:KIL65598 KSH65579:KSH65598 LCD65579:LCD65598 LLZ65579:LLZ65598 LVV65579:LVV65598 MFR65579:MFR65598 MPN65579:MPN65598 MZJ65579:MZJ65598 NJF65579:NJF65598 NTB65579:NTB65598 OCX65579:OCX65598 OMT65579:OMT65598 OWP65579:OWP65598 PGL65579:PGL65598 PQH65579:PQH65598 QAD65579:QAD65598 QJZ65579:QJZ65598 QTV65579:QTV65598 RDR65579:RDR65598 RNN65579:RNN65598 RXJ65579:RXJ65598 SHF65579:SHF65598 SRB65579:SRB65598 TAX65579:TAX65598 TKT65579:TKT65598 TUP65579:TUP65598 UEL65579:UEL65598 UOH65579:UOH65598 UYD65579:UYD65598 VHZ65579:VHZ65598 VRV65579:VRV65598 WBR65579:WBR65598 WLN65579:WLN65598 WVJ65579:WVJ65598 B131115:B131134 IX131115:IX131134 ST131115:ST131134 ACP131115:ACP131134 AML131115:AML131134 AWH131115:AWH131134 BGD131115:BGD131134 BPZ131115:BPZ131134 BZV131115:BZV131134 CJR131115:CJR131134 CTN131115:CTN131134 DDJ131115:DDJ131134 DNF131115:DNF131134 DXB131115:DXB131134 EGX131115:EGX131134 EQT131115:EQT131134 FAP131115:FAP131134 FKL131115:FKL131134 FUH131115:FUH131134 GED131115:GED131134 GNZ131115:GNZ131134 GXV131115:GXV131134 HHR131115:HHR131134 HRN131115:HRN131134 IBJ131115:IBJ131134 ILF131115:ILF131134 IVB131115:IVB131134 JEX131115:JEX131134 JOT131115:JOT131134 JYP131115:JYP131134 KIL131115:KIL131134 KSH131115:KSH131134 LCD131115:LCD131134 LLZ131115:LLZ131134 LVV131115:LVV131134 MFR131115:MFR131134 MPN131115:MPN131134 MZJ131115:MZJ131134 NJF131115:NJF131134 NTB131115:NTB131134 OCX131115:OCX131134 OMT131115:OMT131134 OWP131115:OWP131134 PGL131115:PGL131134 PQH131115:PQH131134 QAD131115:QAD131134 QJZ131115:QJZ131134 QTV131115:QTV131134 RDR131115:RDR131134 RNN131115:RNN131134 RXJ131115:RXJ131134 SHF131115:SHF131134 SRB131115:SRB131134 TAX131115:TAX131134 TKT131115:TKT131134 TUP131115:TUP131134 UEL131115:UEL131134 UOH131115:UOH131134 UYD131115:UYD131134 VHZ131115:VHZ131134 VRV131115:VRV131134 WBR131115:WBR131134 WLN131115:WLN131134 WVJ131115:WVJ131134 B196651:B196670 IX196651:IX196670 ST196651:ST196670 ACP196651:ACP196670 AML196651:AML196670 AWH196651:AWH196670 BGD196651:BGD196670 BPZ196651:BPZ196670 BZV196651:BZV196670 CJR196651:CJR196670 CTN196651:CTN196670 DDJ196651:DDJ196670 DNF196651:DNF196670 DXB196651:DXB196670 EGX196651:EGX196670 EQT196651:EQT196670 FAP196651:FAP196670 FKL196651:FKL196670 FUH196651:FUH196670 GED196651:GED196670 GNZ196651:GNZ196670 GXV196651:GXV196670 HHR196651:HHR196670 HRN196651:HRN196670 IBJ196651:IBJ196670 ILF196651:ILF196670 IVB196651:IVB196670 JEX196651:JEX196670 JOT196651:JOT196670 JYP196651:JYP196670 KIL196651:KIL196670 KSH196651:KSH196670 LCD196651:LCD196670 LLZ196651:LLZ196670 LVV196651:LVV196670 MFR196651:MFR196670 MPN196651:MPN196670 MZJ196651:MZJ196670 NJF196651:NJF196670 NTB196651:NTB196670 OCX196651:OCX196670 OMT196651:OMT196670 OWP196651:OWP196670 PGL196651:PGL196670 PQH196651:PQH196670 QAD196651:QAD196670 QJZ196651:QJZ196670 QTV196651:QTV196670 RDR196651:RDR196670 RNN196651:RNN196670 RXJ196651:RXJ196670 SHF196651:SHF196670 SRB196651:SRB196670 TAX196651:TAX196670 TKT196651:TKT196670 TUP196651:TUP196670 UEL196651:UEL196670 UOH196651:UOH196670 UYD196651:UYD196670 VHZ196651:VHZ196670 VRV196651:VRV196670 WBR196651:WBR196670 WLN196651:WLN196670 WVJ196651:WVJ196670 B262187:B262206 IX262187:IX262206 ST262187:ST262206 ACP262187:ACP262206 AML262187:AML262206 AWH262187:AWH262206 BGD262187:BGD262206 BPZ262187:BPZ262206 BZV262187:BZV262206 CJR262187:CJR262206 CTN262187:CTN262206 DDJ262187:DDJ262206 DNF262187:DNF262206 DXB262187:DXB262206 EGX262187:EGX262206 EQT262187:EQT262206 FAP262187:FAP262206 FKL262187:FKL262206 FUH262187:FUH262206 GED262187:GED262206 GNZ262187:GNZ262206 GXV262187:GXV262206 HHR262187:HHR262206 HRN262187:HRN262206 IBJ262187:IBJ262206 ILF262187:ILF262206 IVB262187:IVB262206 JEX262187:JEX262206 JOT262187:JOT262206 JYP262187:JYP262206 KIL262187:KIL262206 KSH262187:KSH262206 LCD262187:LCD262206 LLZ262187:LLZ262206 LVV262187:LVV262206 MFR262187:MFR262206 MPN262187:MPN262206 MZJ262187:MZJ262206 NJF262187:NJF262206 NTB262187:NTB262206 OCX262187:OCX262206 OMT262187:OMT262206 OWP262187:OWP262206 PGL262187:PGL262206 PQH262187:PQH262206 QAD262187:QAD262206 QJZ262187:QJZ262206 QTV262187:QTV262206 RDR262187:RDR262206 RNN262187:RNN262206 RXJ262187:RXJ262206 SHF262187:SHF262206 SRB262187:SRB262206 TAX262187:TAX262206 TKT262187:TKT262206 TUP262187:TUP262206 UEL262187:UEL262206 UOH262187:UOH262206 UYD262187:UYD262206 VHZ262187:VHZ262206 VRV262187:VRV262206 WBR262187:WBR262206 WLN262187:WLN262206 WVJ262187:WVJ262206 B327723:B327742 IX327723:IX327742 ST327723:ST327742 ACP327723:ACP327742 AML327723:AML327742 AWH327723:AWH327742 BGD327723:BGD327742 BPZ327723:BPZ327742 BZV327723:BZV327742 CJR327723:CJR327742 CTN327723:CTN327742 DDJ327723:DDJ327742 DNF327723:DNF327742 DXB327723:DXB327742 EGX327723:EGX327742 EQT327723:EQT327742 FAP327723:FAP327742 FKL327723:FKL327742 FUH327723:FUH327742 GED327723:GED327742 GNZ327723:GNZ327742 GXV327723:GXV327742 HHR327723:HHR327742 HRN327723:HRN327742 IBJ327723:IBJ327742 ILF327723:ILF327742 IVB327723:IVB327742 JEX327723:JEX327742 JOT327723:JOT327742 JYP327723:JYP327742 KIL327723:KIL327742 KSH327723:KSH327742 LCD327723:LCD327742 LLZ327723:LLZ327742 LVV327723:LVV327742 MFR327723:MFR327742 MPN327723:MPN327742 MZJ327723:MZJ327742 NJF327723:NJF327742 NTB327723:NTB327742 OCX327723:OCX327742 OMT327723:OMT327742 OWP327723:OWP327742 PGL327723:PGL327742 PQH327723:PQH327742 QAD327723:QAD327742 QJZ327723:QJZ327742 QTV327723:QTV327742 RDR327723:RDR327742 RNN327723:RNN327742 RXJ327723:RXJ327742 SHF327723:SHF327742 SRB327723:SRB327742 TAX327723:TAX327742 TKT327723:TKT327742 TUP327723:TUP327742 UEL327723:UEL327742 UOH327723:UOH327742 UYD327723:UYD327742 VHZ327723:VHZ327742 VRV327723:VRV327742 WBR327723:WBR327742 WLN327723:WLN327742 WVJ327723:WVJ327742 B393259:B393278 IX393259:IX393278 ST393259:ST393278 ACP393259:ACP393278 AML393259:AML393278 AWH393259:AWH393278 BGD393259:BGD393278 BPZ393259:BPZ393278 BZV393259:BZV393278 CJR393259:CJR393278 CTN393259:CTN393278 DDJ393259:DDJ393278 DNF393259:DNF393278 DXB393259:DXB393278 EGX393259:EGX393278 EQT393259:EQT393278 FAP393259:FAP393278 FKL393259:FKL393278 FUH393259:FUH393278 GED393259:GED393278 GNZ393259:GNZ393278 GXV393259:GXV393278 HHR393259:HHR393278 HRN393259:HRN393278 IBJ393259:IBJ393278 ILF393259:ILF393278 IVB393259:IVB393278 JEX393259:JEX393278 JOT393259:JOT393278 JYP393259:JYP393278 KIL393259:KIL393278 KSH393259:KSH393278 LCD393259:LCD393278 LLZ393259:LLZ393278 LVV393259:LVV393278 MFR393259:MFR393278 MPN393259:MPN393278 MZJ393259:MZJ393278 NJF393259:NJF393278 NTB393259:NTB393278 OCX393259:OCX393278 OMT393259:OMT393278 OWP393259:OWP393278 PGL393259:PGL393278 PQH393259:PQH393278 QAD393259:QAD393278 QJZ393259:QJZ393278 QTV393259:QTV393278 RDR393259:RDR393278 RNN393259:RNN393278 RXJ393259:RXJ393278 SHF393259:SHF393278 SRB393259:SRB393278 TAX393259:TAX393278 TKT393259:TKT393278 TUP393259:TUP393278 UEL393259:UEL393278 UOH393259:UOH393278 UYD393259:UYD393278 VHZ393259:VHZ393278 VRV393259:VRV393278 WBR393259:WBR393278 WLN393259:WLN393278 WVJ393259:WVJ393278 B458795:B458814 IX458795:IX458814 ST458795:ST458814 ACP458795:ACP458814 AML458795:AML458814 AWH458795:AWH458814 BGD458795:BGD458814 BPZ458795:BPZ458814 BZV458795:BZV458814 CJR458795:CJR458814 CTN458795:CTN458814 DDJ458795:DDJ458814 DNF458795:DNF458814 DXB458795:DXB458814 EGX458795:EGX458814 EQT458795:EQT458814 FAP458795:FAP458814 FKL458795:FKL458814 FUH458795:FUH458814 GED458795:GED458814 GNZ458795:GNZ458814 GXV458795:GXV458814 HHR458795:HHR458814 HRN458795:HRN458814 IBJ458795:IBJ458814 ILF458795:ILF458814 IVB458795:IVB458814 JEX458795:JEX458814 JOT458795:JOT458814 JYP458795:JYP458814 KIL458795:KIL458814 KSH458795:KSH458814 LCD458795:LCD458814 LLZ458795:LLZ458814 LVV458795:LVV458814 MFR458795:MFR458814 MPN458795:MPN458814 MZJ458795:MZJ458814 NJF458795:NJF458814 NTB458795:NTB458814 OCX458795:OCX458814 OMT458795:OMT458814 OWP458795:OWP458814 PGL458795:PGL458814 PQH458795:PQH458814 QAD458795:QAD458814 QJZ458795:QJZ458814 QTV458795:QTV458814 RDR458795:RDR458814 RNN458795:RNN458814 RXJ458795:RXJ458814 SHF458795:SHF458814 SRB458795:SRB458814 TAX458795:TAX458814 TKT458795:TKT458814 TUP458795:TUP458814 UEL458795:UEL458814 UOH458795:UOH458814 UYD458795:UYD458814 VHZ458795:VHZ458814 VRV458795:VRV458814 WBR458795:WBR458814 WLN458795:WLN458814 WVJ458795:WVJ458814 B524331:B524350 IX524331:IX524350 ST524331:ST524350 ACP524331:ACP524350 AML524331:AML524350 AWH524331:AWH524350 BGD524331:BGD524350 BPZ524331:BPZ524350 BZV524331:BZV524350 CJR524331:CJR524350 CTN524331:CTN524350 DDJ524331:DDJ524350 DNF524331:DNF524350 DXB524331:DXB524350 EGX524331:EGX524350 EQT524331:EQT524350 FAP524331:FAP524350 FKL524331:FKL524350 FUH524331:FUH524350 GED524331:GED524350 GNZ524331:GNZ524350 GXV524331:GXV524350 HHR524331:HHR524350 HRN524331:HRN524350 IBJ524331:IBJ524350 ILF524331:ILF524350 IVB524331:IVB524350 JEX524331:JEX524350 JOT524331:JOT524350 JYP524331:JYP524350 KIL524331:KIL524350 KSH524331:KSH524350 LCD524331:LCD524350 LLZ524331:LLZ524350 LVV524331:LVV524350 MFR524331:MFR524350 MPN524331:MPN524350 MZJ524331:MZJ524350 NJF524331:NJF524350 NTB524331:NTB524350 OCX524331:OCX524350 OMT524331:OMT524350 OWP524331:OWP524350 PGL524331:PGL524350 PQH524331:PQH524350 QAD524331:QAD524350 QJZ524331:QJZ524350 QTV524331:QTV524350 RDR524331:RDR524350 RNN524331:RNN524350 RXJ524331:RXJ524350 SHF524331:SHF524350 SRB524331:SRB524350 TAX524331:TAX524350 TKT524331:TKT524350 TUP524331:TUP524350 UEL524331:UEL524350 UOH524331:UOH524350 UYD524331:UYD524350 VHZ524331:VHZ524350 VRV524331:VRV524350 WBR524331:WBR524350 WLN524331:WLN524350 WVJ524331:WVJ524350 B589867:B589886 IX589867:IX589886 ST589867:ST589886 ACP589867:ACP589886 AML589867:AML589886 AWH589867:AWH589886 BGD589867:BGD589886 BPZ589867:BPZ589886 BZV589867:BZV589886 CJR589867:CJR589886 CTN589867:CTN589886 DDJ589867:DDJ589886 DNF589867:DNF589886 DXB589867:DXB589886 EGX589867:EGX589886 EQT589867:EQT589886 FAP589867:FAP589886 FKL589867:FKL589886 FUH589867:FUH589886 GED589867:GED589886 GNZ589867:GNZ589886 GXV589867:GXV589886 HHR589867:HHR589886 HRN589867:HRN589886 IBJ589867:IBJ589886 ILF589867:ILF589886 IVB589867:IVB589886 JEX589867:JEX589886 JOT589867:JOT589886 JYP589867:JYP589886 KIL589867:KIL589886 KSH589867:KSH589886 LCD589867:LCD589886 LLZ589867:LLZ589886 LVV589867:LVV589886 MFR589867:MFR589886 MPN589867:MPN589886 MZJ589867:MZJ589886 NJF589867:NJF589886 NTB589867:NTB589886 OCX589867:OCX589886 OMT589867:OMT589886 OWP589867:OWP589886 PGL589867:PGL589886 PQH589867:PQH589886 QAD589867:QAD589886 QJZ589867:QJZ589886 QTV589867:QTV589886 RDR589867:RDR589886 RNN589867:RNN589886 RXJ589867:RXJ589886 SHF589867:SHF589886 SRB589867:SRB589886 TAX589867:TAX589886 TKT589867:TKT589886 TUP589867:TUP589886 UEL589867:UEL589886 UOH589867:UOH589886 UYD589867:UYD589886 VHZ589867:VHZ589886 VRV589867:VRV589886 WBR589867:WBR589886 WLN589867:WLN589886 WVJ589867:WVJ589886 B655403:B655422 IX655403:IX655422 ST655403:ST655422 ACP655403:ACP655422 AML655403:AML655422 AWH655403:AWH655422 BGD655403:BGD655422 BPZ655403:BPZ655422 BZV655403:BZV655422 CJR655403:CJR655422 CTN655403:CTN655422 DDJ655403:DDJ655422 DNF655403:DNF655422 DXB655403:DXB655422 EGX655403:EGX655422 EQT655403:EQT655422 FAP655403:FAP655422 FKL655403:FKL655422 FUH655403:FUH655422 GED655403:GED655422 GNZ655403:GNZ655422 GXV655403:GXV655422 HHR655403:HHR655422 HRN655403:HRN655422 IBJ655403:IBJ655422 ILF655403:ILF655422 IVB655403:IVB655422 JEX655403:JEX655422 JOT655403:JOT655422 JYP655403:JYP655422 KIL655403:KIL655422 KSH655403:KSH655422 LCD655403:LCD655422 LLZ655403:LLZ655422 LVV655403:LVV655422 MFR655403:MFR655422 MPN655403:MPN655422 MZJ655403:MZJ655422 NJF655403:NJF655422 NTB655403:NTB655422 OCX655403:OCX655422 OMT655403:OMT655422 OWP655403:OWP655422 PGL655403:PGL655422 PQH655403:PQH655422 QAD655403:QAD655422 QJZ655403:QJZ655422 QTV655403:QTV655422 RDR655403:RDR655422 RNN655403:RNN655422 RXJ655403:RXJ655422 SHF655403:SHF655422 SRB655403:SRB655422 TAX655403:TAX655422 TKT655403:TKT655422 TUP655403:TUP655422 UEL655403:UEL655422 UOH655403:UOH655422 UYD655403:UYD655422 VHZ655403:VHZ655422 VRV655403:VRV655422 WBR655403:WBR655422 WLN655403:WLN655422 WVJ655403:WVJ655422 B720939:B720958 IX720939:IX720958 ST720939:ST720958 ACP720939:ACP720958 AML720939:AML720958 AWH720939:AWH720958 BGD720939:BGD720958 BPZ720939:BPZ720958 BZV720939:BZV720958 CJR720939:CJR720958 CTN720939:CTN720958 DDJ720939:DDJ720958 DNF720939:DNF720958 DXB720939:DXB720958 EGX720939:EGX720958 EQT720939:EQT720958 FAP720939:FAP720958 FKL720939:FKL720958 FUH720939:FUH720958 GED720939:GED720958 GNZ720939:GNZ720958 GXV720939:GXV720958 HHR720939:HHR720958 HRN720939:HRN720958 IBJ720939:IBJ720958 ILF720939:ILF720958 IVB720939:IVB720958 JEX720939:JEX720958 JOT720939:JOT720958 JYP720939:JYP720958 KIL720939:KIL720958 KSH720939:KSH720958 LCD720939:LCD720958 LLZ720939:LLZ720958 LVV720939:LVV720958 MFR720939:MFR720958 MPN720939:MPN720958 MZJ720939:MZJ720958 NJF720939:NJF720958 NTB720939:NTB720958 OCX720939:OCX720958 OMT720939:OMT720958 OWP720939:OWP720958 PGL720939:PGL720958 PQH720939:PQH720958 QAD720939:QAD720958 QJZ720939:QJZ720958 QTV720939:QTV720958 RDR720939:RDR720958 RNN720939:RNN720958 RXJ720939:RXJ720958 SHF720939:SHF720958 SRB720939:SRB720958 TAX720939:TAX720958 TKT720939:TKT720958 TUP720939:TUP720958 UEL720939:UEL720958 UOH720939:UOH720958 UYD720939:UYD720958 VHZ720939:VHZ720958 VRV720939:VRV720958 WBR720939:WBR720958 WLN720939:WLN720958 WVJ720939:WVJ720958 B786475:B786494 IX786475:IX786494 ST786475:ST786494 ACP786475:ACP786494 AML786475:AML786494 AWH786475:AWH786494 BGD786475:BGD786494 BPZ786475:BPZ786494 BZV786475:BZV786494 CJR786475:CJR786494 CTN786475:CTN786494 DDJ786475:DDJ786494 DNF786475:DNF786494 DXB786475:DXB786494 EGX786475:EGX786494 EQT786475:EQT786494 FAP786475:FAP786494 FKL786475:FKL786494 FUH786475:FUH786494 GED786475:GED786494 GNZ786475:GNZ786494 GXV786475:GXV786494 HHR786475:HHR786494 HRN786475:HRN786494 IBJ786475:IBJ786494 ILF786475:ILF786494 IVB786475:IVB786494 JEX786475:JEX786494 JOT786475:JOT786494 JYP786475:JYP786494 KIL786475:KIL786494 KSH786475:KSH786494 LCD786475:LCD786494 LLZ786475:LLZ786494 LVV786475:LVV786494 MFR786475:MFR786494 MPN786475:MPN786494 MZJ786475:MZJ786494 NJF786475:NJF786494 NTB786475:NTB786494 OCX786475:OCX786494 OMT786475:OMT786494 OWP786475:OWP786494 PGL786475:PGL786494 PQH786475:PQH786494 QAD786475:QAD786494 QJZ786475:QJZ786494 QTV786475:QTV786494 RDR786475:RDR786494 RNN786475:RNN786494 RXJ786475:RXJ786494 SHF786475:SHF786494 SRB786475:SRB786494 TAX786475:TAX786494 TKT786475:TKT786494 TUP786475:TUP786494 UEL786475:UEL786494 UOH786475:UOH786494 UYD786475:UYD786494 VHZ786475:VHZ786494 VRV786475:VRV786494 WBR786475:WBR786494 WLN786475:WLN786494 WVJ786475:WVJ786494 B852011:B852030 IX852011:IX852030 ST852011:ST852030 ACP852011:ACP852030 AML852011:AML852030 AWH852011:AWH852030 BGD852011:BGD852030 BPZ852011:BPZ852030 BZV852011:BZV852030 CJR852011:CJR852030 CTN852011:CTN852030 DDJ852011:DDJ852030 DNF852011:DNF852030 DXB852011:DXB852030 EGX852011:EGX852030 EQT852011:EQT852030 FAP852011:FAP852030 FKL852011:FKL852030 FUH852011:FUH852030 GED852011:GED852030 GNZ852011:GNZ852030 GXV852011:GXV852030 HHR852011:HHR852030 HRN852011:HRN852030 IBJ852011:IBJ852030 ILF852011:ILF852030 IVB852011:IVB852030 JEX852011:JEX852030 JOT852011:JOT852030 JYP852011:JYP852030 KIL852011:KIL852030 KSH852011:KSH852030 LCD852011:LCD852030 LLZ852011:LLZ852030 LVV852011:LVV852030 MFR852011:MFR852030 MPN852011:MPN852030 MZJ852011:MZJ852030 NJF852011:NJF852030 NTB852011:NTB852030 OCX852011:OCX852030 OMT852011:OMT852030 OWP852011:OWP852030 PGL852011:PGL852030 PQH852011:PQH852030 QAD852011:QAD852030 QJZ852011:QJZ852030 QTV852011:QTV852030 RDR852011:RDR852030 RNN852011:RNN852030 RXJ852011:RXJ852030 SHF852011:SHF852030 SRB852011:SRB852030 TAX852011:TAX852030 TKT852011:TKT852030 TUP852011:TUP852030 UEL852011:UEL852030 UOH852011:UOH852030 UYD852011:UYD852030 VHZ852011:VHZ852030 VRV852011:VRV852030 WBR852011:WBR852030 WLN852011:WLN852030 WVJ852011:WVJ852030 B917547:B917566 IX917547:IX917566 ST917547:ST917566 ACP917547:ACP917566 AML917547:AML917566 AWH917547:AWH917566 BGD917547:BGD917566 BPZ917547:BPZ917566 BZV917547:BZV917566 CJR917547:CJR917566 CTN917547:CTN917566 DDJ917547:DDJ917566 DNF917547:DNF917566 DXB917547:DXB917566 EGX917547:EGX917566 EQT917547:EQT917566 FAP917547:FAP917566 FKL917547:FKL917566 FUH917547:FUH917566 GED917547:GED917566 GNZ917547:GNZ917566 GXV917547:GXV917566 HHR917547:HHR917566 HRN917547:HRN917566 IBJ917547:IBJ917566 ILF917547:ILF917566 IVB917547:IVB917566 JEX917547:JEX917566 JOT917547:JOT917566 JYP917547:JYP917566 KIL917547:KIL917566 KSH917547:KSH917566 LCD917547:LCD917566 LLZ917547:LLZ917566 LVV917547:LVV917566 MFR917547:MFR917566 MPN917547:MPN917566 MZJ917547:MZJ917566 NJF917547:NJF917566 NTB917547:NTB917566 OCX917547:OCX917566 OMT917547:OMT917566 OWP917547:OWP917566 PGL917547:PGL917566 PQH917547:PQH917566 QAD917547:QAD917566 QJZ917547:QJZ917566 QTV917547:QTV917566 RDR917547:RDR917566 RNN917547:RNN917566 RXJ917547:RXJ917566 SHF917547:SHF917566 SRB917547:SRB917566 TAX917547:TAX917566 TKT917547:TKT917566 TUP917547:TUP917566 UEL917547:UEL917566 UOH917547:UOH917566 UYD917547:UYD917566 VHZ917547:VHZ917566 VRV917547:VRV917566 WBR917547:WBR917566 WLN917547:WLN917566 WVJ917547:WVJ917566 B983083:B983102 IX983083:IX983102 ST983083:ST983102 ACP983083:ACP983102 AML983083:AML983102 AWH983083:AWH983102 BGD983083:BGD983102 BPZ983083:BPZ983102 BZV983083:BZV983102 CJR983083:CJR983102 CTN983083:CTN983102 DDJ983083:DDJ983102 DNF983083:DNF983102 DXB983083:DXB983102 EGX983083:EGX983102 EQT983083:EQT983102 FAP983083:FAP983102 FKL983083:FKL983102 FUH983083:FUH983102 GED983083:GED983102 GNZ983083:GNZ983102 GXV983083:GXV983102 HHR983083:HHR983102 HRN983083:HRN983102 IBJ983083:IBJ983102 ILF983083:ILF983102 IVB983083:IVB983102 JEX983083:JEX983102 JOT983083:JOT983102 JYP983083:JYP983102 KIL983083:KIL983102 KSH983083:KSH983102 LCD983083:LCD983102 LLZ983083:LLZ983102 LVV983083:LVV983102 MFR983083:MFR983102 MPN983083:MPN983102 MZJ983083:MZJ983102 NJF983083:NJF983102 NTB983083:NTB983102 OCX983083:OCX983102 OMT983083:OMT983102 OWP983083:OWP983102 PGL983083:PGL983102 PQH983083:PQH983102 QAD983083:QAD983102 QJZ983083:QJZ983102 QTV983083:QTV983102 RDR983083:RDR983102 RNN983083:RNN983102 RXJ983083:RXJ983102 SHF983083:SHF983102 SRB983083:SRB983102 TAX983083:TAX983102 TKT983083:TKT983102 TUP983083:TUP983102 UEL983083:UEL983102 UOH983083:UOH983102 UYD983083:UYD983102 VHZ983083:VHZ983102 VRV983083:VRV983102 WBR983083:WBR983102 WLN983083:WLN983102 WVJ983083:WVJ983102 B117:B136 IX117:IX136 ST117:ST136 ACP117:ACP136 AML117:AML136 AWH117:AWH136 BGD117:BGD136 BPZ117:BPZ136 BZV117:BZV136 CJR117:CJR136 CTN117:CTN136 DDJ117:DDJ136 DNF117:DNF136 DXB117:DXB136 EGX117:EGX136 EQT117:EQT136 FAP117:FAP136 FKL117:FKL136 FUH117:FUH136 GED117:GED136 GNZ117:GNZ136 GXV117:GXV136 HHR117:HHR136 HRN117:HRN136 IBJ117:IBJ136 ILF117:ILF136 IVB117:IVB136 JEX117:JEX136 JOT117:JOT136 JYP117:JYP136 KIL117:KIL136 KSH117:KSH136 LCD117:LCD136 LLZ117:LLZ136 LVV117:LVV136 MFR117:MFR136 MPN117:MPN136 MZJ117:MZJ136 NJF117:NJF136 NTB117:NTB136 OCX117:OCX136 OMT117:OMT136 OWP117:OWP136 PGL117:PGL136 PQH117:PQH136 QAD117:QAD136 QJZ117:QJZ136 QTV117:QTV136 RDR117:RDR136 RNN117:RNN136 RXJ117:RXJ136 SHF117:SHF136 SRB117:SRB136 TAX117:TAX136 TKT117:TKT136 TUP117:TUP136 UEL117:UEL136 UOH117:UOH136 UYD117:UYD136 VHZ117:VHZ136 VRV117:VRV136 WBR117:WBR136 WLN117:WLN136 WVJ117:WVJ136 B65653:B65672 IX65653:IX65672 ST65653:ST65672 ACP65653:ACP65672 AML65653:AML65672 AWH65653:AWH65672 BGD65653:BGD65672 BPZ65653:BPZ65672 BZV65653:BZV65672 CJR65653:CJR65672 CTN65653:CTN65672 DDJ65653:DDJ65672 DNF65653:DNF65672 DXB65653:DXB65672 EGX65653:EGX65672 EQT65653:EQT65672 FAP65653:FAP65672 FKL65653:FKL65672 FUH65653:FUH65672 GED65653:GED65672 GNZ65653:GNZ65672 GXV65653:GXV65672 HHR65653:HHR65672 HRN65653:HRN65672 IBJ65653:IBJ65672 ILF65653:ILF65672 IVB65653:IVB65672 JEX65653:JEX65672 JOT65653:JOT65672 JYP65653:JYP65672 KIL65653:KIL65672 KSH65653:KSH65672 LCD65653:LCD65672 LLZ65653:LLZ65672 LVV65653:LVV65672 MFR65653:MFR65672 MPN65653:MPN65672 MZJ65653:MZJ65672 NJF65653:NJF65672 NTB65653:NTB65672 OCX65653:OCX65672 OMT65653:OMT65672 OWP65653:OWP65672 PGL65653:PGL65672 PQH65653:PQH65672 QAD65653:QAD65672 QJZ65653:QJZ65672 QTV65653:QTV65672 RDR65653:RDR65672 RNN65653:RNN65672 RXJ65653:RXJ65672 SHF65653:SHF65672 SRB65653:SRB65672 TAX65653:TAX65672 TKT65653:TKT65672 TUP65653:TUP65672 UEL65653:UEL65672 UOH65653:UOH65672 UYD65653:UYD65672 VHZ65653:VHZ65672 VRV65653:VRV65672 WBR65653:WBR65672 WLN65653:WLN65672 WVJ65653:WVJ65672 B131189:B131208 IX131189:IX131208 ST131189:ST131208 ACP131189:ACP131208 AML131189:AML131208 AWH131189:AWH131208 BGD131189:BGD131208 BPZ131189:BPZ131208 BZV131189:BZV131208 CJR131189:CJR131208 CTN131189:CTN131208 DDJ131189:DDJ131208 DNF131189:DNF131208 DXB131189:DXB131208 EGX131189:EGX131208 EQT131189:EQT131208 FAP131189:FAP131208 FKL131189:FKL131208 FUH131189:FUH131208 GED131189:GED131208 GNZ131189:GNZ131208 GXV131189:GXV131208 HHR131189:HHR131208 HRN131189:HRN131208 IBJ131189:IBJ131208 ILF131189:ILF131208 IVB131189:IVB131208 JEX131189:JEX131208 JOT131189:JOT131208 JYP131189:JYP131208 KIL131189:KIL131208 KSH131189:KSH131208 LCD131189:LCD131208 LLZ131189:LLZ131208 LVV131189:LVV131208 MFR131189:MFR131208 MPN131189:MPN131208 MZJ131189:MZJ131208 NJF131189:NJF131208 NTB131189:NTB131208 OCX131189:OCX131208 OMT131189:OMT131208 OWP131189:OWP131208 PGL131189:PGL131208 PQH131189:PQH131208 QAD131189:QAD131208 QJZ131189:QJZ131208 QTV131189:QTV131208 RDR131189:RDR131208 RNN131189:RNN131208 RXJ131189:RXJ131208 SHF131189:SHF131208 SRB131189:SRB131208 TAX131189:TAX131208 TKT131189:TKT131208 TUP131189:TUP131208 UEL131189:UEL131208 UOH131189:UOH131208 UYD131189:UYD131208 VHZ131189:VHZ131208 VRV131189:VRV131208 WBR131189:WBR131208 WLN131189:WLN131208 WVJ131189:WVJ131208 B196725:B196744 IX196725:IX196744 ST196725:ST196744 ACP196725:ACP196744 AML196725:AML196744 AWH196725:AWH196744 BGD196725:BGD196744 BPZ196725:BPZ196744 BZV196725:BZV196744 CJR196725:CJR196744 CTN196725:CTN196744 DDJ196725:DDJ196744 DNF196725:DNF196744 DXB196725:DXB196744 EGX196725:EGX196744 EQT196725:EQT196744 FAP196725:FAP196744 FKL196725:FKL196744 FUH196725:FUH196744 GED196725:GED196744 GNZ196725:GNZ196744 GXV196725:GXV196744 HHR196725:HHR196744 HRN196725:HRN196744 IBJ196725:IBJ196744 ILF196725:ILF196744 IVB196725:IVB196744 JEX196725:JEX196744 JOT196725:JOT196744 JYP196725:JYP196744 KIL196725:KIL196744 KSH196725:KSH196744 LCD196725:LCD196744 LLZ196725:LLZ196744 LVV196725:LVV196744 MFR196725:MFR196744 MPN196725:MPN196744 MZJ196725:MZJ196744 NJF196725:NJF196744 NTB196725:NTB196744 OCX196725:OCX196744 OMT196725:OMT196744 OWP196725:OWP196744 PGL196725:PGL196744 PQH196725:PQH196744 QAD196725:QAD196744 QJZ196725:QJZ196744 QTV196725:QTV196744 RDR196725:RDR196744 RNN196725:RNN196744 RXJ196725:RXJ196744 SHF196725:SHF196744 SRB196725:SRB196744 TAX196725:TAX196744 TKT196725:TKT196744 TUP196725:TUP196744 UEL196725:UEL196744 UOH196725:UOH196744 UYD196725:UYD196744 VHZ196725:VHZ196744 VRV196725:VRV196744 WBR196725:WBR196744 WLN196725:WLN196744 WVJ196725:WVJ196744 B262261:B262280 IX262261:IX262280 ST262261:ST262280 ACP262261:ACP262280 AML262261:AML262280 AWH262261:AWH262280 BGD262261:BGD262280 BPZ262261:BPZ262280 BZV262261:BZV262280 CJR262261:CJR262280 CTN262261:CTN262280 DDJ262261:DDJ262280 DNF262261:DNF262280 DXB262261:DXB262280 EGX262261:EGX262280 EQT262261:EQT262280 FAP262261:FAP262280 FKL262261:FKL262280 FUH262261:FUH262280 GED262261:GED262280 GNZ262261:GNZ262280 GXV262261:GXV262280 HHR262261:HHR262280 HRN262261:HRN262280 IBJ262261:IBJ262280 ILF262261:ILF262280 IVB262261:IVB262280 JEX262261:JEX262280 JOT262261:JOT262280 JYP262261:JYP262280 KIL262261:KIL262280 KSH262261:KSH262280 LCD262261:LCD262280 LLZ262261:LLZ262280 LVV262261:LVV262280 MFR262261:MFR262280 MPN262261:MPN262280 MZJ262261:MZJ262280 NJF262261:NJF262280 NTB262261:NTB262280 OCX262261:OCX262280 OMT262261:OMT262280 OWP262261:OWP262280 PGL262261:PGL262280 PQH262261:PQH262280 QAD262261:QAD262280 QJZ262261:QJZ262280 QTV262261:QTV262280 RDR262261:RDR262280 RNN262261:RNN262280 RXJ262261:RXJ262280 SHF262261:SHF262280 SRB262261:SRB262280 TAX262261:TAX262280 TKT262261:TKT262280 TUP262261:TUP262280 UEL262261:UEL262280 UOH262261:UOH262280 UYD262261:UYD262280 VHZ262261:VHZ262280 VRV262261:VRV262280 WBR262261:WBR262280 WLN262261:WLN262280 WVJ262261:WVJ262280 B327797:B327816 IX327797:IX327816 ST327797:ST327816 ACP327797:ACP327816 AML327797:AML327816 AWH327797:AWH327816 BGD327797:BGD327816 BPZ327797:BPZ327816 BZV327797:BZV327816 CJR327797:CJR327816 CTN327797:CTN327816 DDJ327797:DDJ327816 DNF327797:DNF327816 DXB327797:DXB327816 EGX327797:EGX327816 EQT327797:EQT327816 FAP327797:FAP327816 FKL327797:FKL327816 FUH327797:FUH327816 GED327797:GED327816 GNZ327797:GNZ327816 GXV327797:GXV327816 HHR327797:HHR327816 HRN327797:HRN327816 IBJ327797:IBJ327816 ILF327797:ILF327816 IVB327797:IVB327816 JEX327797:JEX327816 JOT327797:JOT327816 JYP327797:JYP327816 KIL327797:KIL327816 KSH327797:KSH327816 LCD327797:LCD327816 LLZ327797:LLZ327816 LVV327797:LVV327816 MFR327797:MFR327816 MPN327797:MPN327816 MZJ327797:MZJ327816 NJF327797:NJF327816 NTB327797:NTB327816 OCX327797:OCX327816 OMT327797:OMT327816 OWP327797:OWP327816 PGL327797:PGL327816 PQH327797:PQH327816 QAD327797:QAD327816 QJZ327797:QJZ327816 QTV327797:QTV327816 RDR327797:RDR327816 RNN327797:RNN327816 RXJ327797:RXJ327816 SHF327797:SHF327816 SRB327797:SRB327816 TAX327797:TAX327816 TKT327797:TKT327816 TUP327797:TUP327816 UEL327797:UEL327816 UOH327797:UOH327816 UYD327797:UYD327816 VHZ327797:VHZ327816 VRV327797:VRV327816 WBR327797:WBR327816 WLN327797:WLN327816 WVJ327797:WVJ327816 B393333:B393352 IX393333:IX393352 ST393333:ST393352 ACP393333:ACP393352 AML393333:AML393352 AWH393333:AWH393352 BGD393333:BGD393352 BPZ393333:BPZ393352 BZV393333:BZV393352 CJR393333:CJR393352 CTN393333:CTN393352 DDJ393333:DDJ393352 DNF393333:DNF393352 DXB393333:DXB393352 EGX393333:EGX393352 EQT393333:EQT393352 FAP393333:FAP393352 FKL393333:FKL393352 FUH393333:FUH393352 GED393333:GED393352 GNZ393333:GNZ393352 GXV393333:GXV393352 HHR393333:HHR393352 HRN393333:HRN393352 IBJ393333:IBJ393352 ILF393333:ILF393352 IVB393333:IVB393352 JEX393333:JEX393352 JOT393333:JOT393352 JYP393333:JYP393352 KIL393333:KIL393352 KSH393333:KSH393352 LCD393333:LCD393352 LLZ393333:LLZ393352 LVV393333:LVV393352 MFR393333:MFR393352 MPN393333:MPN393352 MZJ393333:MZJ393352 NJF393333:NJF393352 NTB393333:NTB393352 OCX393333:OCX393352 OMT393333:OMT393352 OWP393333:OWP393352 PGL393333:PGL393352 PQH393333:PQH393352 QAD393333:QAD393352 QJZ393333:QJZ393352 QTV393333:QTV393352 RDR393333:RDR393352 RNN393333:RNN393352 RXJ393333:RXJ393352 SHF393333:SHF393352 SRB393333:SRB393352 TAX393333:TAX393352 TKT393333:TKT393352 TUP393333:TUP393352 UEL393333:UEL393352 UOH393333:UOH393352 UYD393333:UYD393352 VHZ393333:VHZ393352 VRV393333:VRV393352 WBR393333:WBR393352 WLN393333:WLN393352 WVJ393333:WVJ393352 B458869:B458888 IX458869:IX458888 ST458869:ST458888 ACP458869:ACP458888 AML458869:AML458888 AWH458869:AWH458888 BGD458869:BGD458888 BPZ458869:BPZ458888 BZV458869:BZV458888 CJR458869:CJR458888 CTN458869:CTN458888 DDJ458869:DDJ458888 DNF458869:DNF458888 DXB458869:DXB458888 EGX458869:EGX458888 EQT458869:EQT458888 FAP458869:FAP458888 FKL458869:FKL458888 FUH458869:FUH458888 GED458869:GED458888 GNZ458869:GNZ458888 GXV458869:GXV458888 HHR458869:HHR458888 HRN458869:HRN458888 IBJ458869:IBJ458888 ILF458869:ILF458888 IVB458869:IVB458888 JEX458869:JEX458888 JOT458869:JOT458888 JYP458869:JYP458888 KIL458869:KIL458888 KSH458869:KSH458888 LCD458869:LCD458888 LLZ458869:LLZ458888 LVV458869:LVV458888 MFR458869:MFR458888 MPN458869:MPN458888 MZJ458869:MZJ458888 NJF458869:NJF458888 NTB458869:NTB458888 OCX458869:OCX458888 OMT458869:OMT458888 OWP458869:OWP458888 PGL458869:PGL458888 PQH458869:PQH458888 QAD458869:QAD458888 QJZ458869:QJZ458888 QTV458869:QTV458888 RDR458869:RDR458888 RNN458869:RNN458888 RXJ458869:RXJ458888 SHF458869:SHF458888 SRB458869:SRB458888 TAX458869:TAX458888 TKT458869:TKT458888 TUP458869:TUP458888 UEL458869:UEL458888 UOH458869:UOH458888 UYD458869:UYD458888 VHZ458869:VHZ458888 VRV458869:VRV458888 WBR458869:WBR458888 WLN458869:WLN458888 WVJ458869:WVJ458888 B524405:B524424 IX524405:IX524424 ST524405:ST524424 ACP524405:ACP524424 AML524405:AML524424 AWH524405:AWH524424 BGD524405:BGD524424 BPZ524405:BPZ524424 BZV524405:BZV524424 CJR524405:CJR524424 CTN524405:CTN524424 DDJ524405:DDJ524424 DNF524405:DNF524424 DXB524405:DXB524424 EGX524405:EGX524424 EQT524405:EQT524424 FAP524405:FAP524424 FKL524405:FKL524424 FUH524405:FUH524424 GED524405:GED524424 GNZ524405:GNZ524424 GXV524405:GXV524424 HHR524405:HHR524424 HRN524405:HRN524424 IBJ524405:IBJ524424 ILF524405:ILF524424 IVB524405:IVB524424 JEX524405:JEX524424 JOT524405:JOT524424 JYP524405:JYP524424 KIL524405:KIL524424 KSH524405:KSH524424 LCD524405:LCD524424 LLZ524405:LLZ524424 LVV524405:LVV524424 MFR524405:MFR524424 MPN524405:MPN524424 MZJ524405:MZJ524424 NJF524405:NJF524424 NTB524405:NTB524424 OCX524405:OCX524424 OMT524405:OMT524424 OWP524405:OWP524424 PGL524405:PGL524424 PQH524405:PQH524424 QAD524405:QAD524424 QJZ524405:QJZ524424 QTV524405:QTV524424 RDR524405:RDR524424 RNN524405:RNN524424 RXJ524405:RXJ524424 SHF524405:SHF524424 SRB524405:SRB524424 TAX524405:TAX524424 TKT524405:TKT524424 TUP524405:TUP524424 UEL524405:UEL524424 UOH524405:UOH524424 UYD524405:UYD524424 VHZ524405:VHZ524424 VRV524405:VRV524424 WBR524405:WBR524424 WLN524405:WLN524424 WVJ524405:WVJ524424 B589941:B589960 IX589941:IX589960 ST589941:ST589960 ACP589941:ACP589960 AML589941:AML589960 AWH589941:AWH589960 BGD589941:BGD589960 BPZ589941:BPZ589960 BZV589941:BZV589960 CJR589941:CJR589960 CTN589941:CTN589960 DDJ589941:DDJ589960 DNF589941:DNF589960 DXB589941:DXB589960 EGX589941:EGX589960 EQT589941:EQT589960 FAP589941:FAP589960 FKL589941:FKL589960 FUH589941:FUH589960 GED589941:GED589960 GNZ589941:GNZ589960 GXV589941:GXV589960 HHR589941:HHR589960 HRN589941:HRN589960 IBJ589941:IBJ589960 ILF589941:ILF589960 IVB589941:IVB589960 JEX589941:JEX589960 JOT589941:JOT589960 JYP589941:JYP589960 KIL589941:KIL589960 KSH589941:KSH589960 LCD589941:LCD589960 LLZ589941:LLZ589960 LVV589941:LVV589960 MFR589941:MFR589960 MPN589941:MPN589960 MZJ589941:MZJ589960 NJF589941:NJF589960 NTB589941:NTB589960 OCX589941:OCX589960 OMT589941:OMT589960 OWP589941:OWP589960 PGL589941:PGL589960 PQH589941:PQH589960 QAD589941:QAD589960 QJZ589941:QJZ589960 QTV589941:QTV589960 RDR589941:RDR589960 RNN589941:RNN589960 RXJ589941:RXJ589960 SHF589941:SHF589960 SRB589941:SRB589960 TAX589941:TAX589960 TKT589941:TKT589960 TUP589941:TUP589960 UEL589941:UEL589960 UOH589941:UOH589960 UYD589941:UYD589960 VHZ589941:VHZ589960 VRV589941:VRV589960 WBR589941:WBR589960 WLN589941:WLN589960 WVJ589941:WVJ589960 B655477:B655496 IX655477:IX655496 ST655477:ST655496 ACP655477:ACP655496 AML655477:AML655496 AWH655477:AWH655496 BGD655477:BGD655496 BPZ655477:BPZ655496 BZV655477:BZV655496 CJR655477:CJR655496 CTN655477:CTN655496 DDJ655477:DDJ655496 DNF655477:DNF655496 DXB655477:DXB655496 EGX655477:EGX655496 EQT655477:EQT655496 FAP655477:FAP655496 FKL655477:FKL655496 FUH655477:FUH655496 GED655477:GED655496 GNZ655477:GNZ655496 GXV655477:GXV655496 HHR655477:HHR655496 HRN655477:HRN655496 IBJ655477:IBJ655496 ILF655477:ILF655496 IVB655477:IVB655496 JEX655477:JEX655496 JOT655477:JOT655496 JYP655477:JYP655496 KIL655477:KIL655496 KSH655477:KSH655496 LCD655477:LCD655496 LLZ655477:LLZ655496 LVV655477:LVV655496 MFR655477:MFR655496 MPN655477:MPN655496 MZJ655477:MZJ655496 NJF655477:NJF655496 NTB655477:NTB655496 OCX655477:OCX655496 OMT655477:OMT655496 OWP655477:OWP655496 PGL655477:PGL655496 PQH655477:PQH655496 QAD655477:QAD655496 QJZ655477:QJZ655496 QTV655477:QTV655496 RDR655477:RDR655496 RNN655477:RNN655496 RXJ655477:RXJ655496 SHF655477:SHF655496 SRB655477:SRB655496 TAX655477:TAX655496 TKT655477:TKT655496 TUP655477:TUP655496 UEL655477:UEL655496 UOH655477:UOH655496 UYD655477:UYD655496 VHZ655477:VHZ655496 VRV655477:VRV655496 WBR655477:WBR655496 WLN655477:WLN655496 WVJ655477:WVJ655496 B721013:B721032 IX721013:IX721032 ST721013:ST721032 ACP721013:ACP721032 AML721013:AML721032 AWH721013:AWH721032 BGD721013:BGD721032 BPZ721013:BPZ721032 BZV721013:BZV721032 CJR721013:CJR721032 CTN721013:CTN721032 DDJ721013:DDJ721032 DNF721013:DNF721032 DXB721013:DXB721032 EGX721013:EGX721032 EQT721013:EQT721032 FAP721013:FAP721032 FKL721013:FKL721032 FUH721013:FUH721032 GED721013:GED721032 GNZ721013:GNZ721032 GXV721013:GXV721032 HHR721013:HHR721032 HRN721013:HRN721032 IBJ721013:IBJ721032 ILF721013:ILF721032 IVB721013:IVB721032 JEX721013:JEX721032 JOT721013:JOT721032 JYP721013:JYP721032 KIL721013:KIL721032 KSH721013:KSH721032 LCD721013:LCD721032 LLZ721013:LLZ721032 LVV721013:LVV721032 MFR721013:MFR721032 MPN721013:MPN721032 MZJ721013:MZJ721032 NJF721013:NJF721032 NTB721013:NTB721032 OCX721013:OCX721032 OMT721013:OMT721032 OWP721013:OWP721032 PGL721013:PGL721032 PQH721013:PQH721032 QAD721013:QAD721032 QJZ721013:QJZ721032 QTV721013:QTV721032 RDR721013:RDR721032 RNN721013:RNN721032 RXJ721013:RXJ721032 SHF721013:SHF721032 SRB721013:SRB721032 TAX721013:TAX721032 TKT721013:TKT721032 TUP721013:TUP721032 UEL721013:UEL721032 UOH721013:UOH721032 UYD721013:UYD721032 VHZ721013:VHZ721032 VRV721013:VRV721032 WBR721013:WBR721032 WLN721013:WLN721032 WVJ721013:WVJ721032 B786549:B786568 IX786549:IX786568 ST786549:ST786568 ACP786549:ACP786568 AML786549:AML786568 AWH786549:AWH786568 BGD786549:BGD786568 BPZ786549:BPZ786568 BZV786549:BZV786568 CJR786549:CJR786568 CTN786549:CTN786568 DDJ786549:DDJ786568 DNF786549:DNF786568 DXB786549:DXB786568 EGX786549:EGX786568 EQT786549:EQT786568 FAP786549:FAP786568 FKL786549:FKL786568 FUH786549:FUH786568 GED786549:GED786568 GNZ786549:GNZ786568 GXV786549:GXV786568 HHR786549:HHR786568 HRN786549:HRN786568 IBJ786549:IBJ786568 ILF786549:ILF786568 IVB786549:IVB786568 JEX786549:JEX786568 JOT786549:JOT786568 JYP786549:JYP786568 KIL786549:KIL786568 KSH786549:KSH786568 LCD786549:LCD786568 LLZ786549:LLZ786568 LVV786549:LVV786568 MFR786549:MFR786568 MPN786549:MPN786568 MZJ786549:MZJ786568 NJF786549:NJF786568 NTB786549:NTB786568 OCX786549:OCX786568 OMT786549:OMT786568 OWP786549:OWP786568 PGL786549:PGL786568 PQH786549:PQH786568 QAD786549:QAD786568 QJZ786549:QJZ786568 QTV786549:QTV786568 RDR786549:RDR786568 RNN786549:RNN786568 RXJ786549:RXJ786568 SHF786549:SHF786568 SRB786549:SRB786568 TAX786549:TAX786568 TKT786549:TKT786568 TUP786549:TUP786568 UEL786549:UEL786568 UOH786549:UOH786568 UYD786549:UYD786568 VHZ786549:VHZ786568 VRV786549:VRV786568 WBR786549:WBR786568 WLN786549:WLN786568 WVJ786549:WVJ786568 B852085:B852104 IX852085:IX852104 ST852085:ST852104 ACP852085:ACP852104 AML852085:AML852104 AWH852085:AWH852104 BGD852085:BGD852104 BPZ852085:BPZ852104 BZV852085:BZV852104 CJR852085:CJR852104 CTN852085:CTN852104 DDJ852085:DDJ852104 DNF852085:DNF852104 DXB852085:DXB852104 EGX852085:EGX852104 EQT852085:EQT852104 FAP852085:FAP852104 FKL852085:FKL852104 FUH852085:FUH852104 GED852085:GED852104 GNZ852085:GNZ852104 GXV852085:GXV852104 HHR852085:HHR852104 HRN852085:HRN852104 IBJ852085:IBJ852104 ILF852085:ILF852104 IVB852085:IVB852104 JEX852085:JEX852104 JOT852085:JOT852104 JYP852085:JYP852104 KIL852085:KIL852104 KSH852085:KSH852104 LCD852085:LCD852104 LLZ852085:LLZ852104 LVV852085:LVV852104 MFR852085:MFR852104 MPN852085:MPN852104 MZJ852085:MZJ852104 NJF852085:NJF852104 NTB852085:NTB852104 OCX852085:OCX852104 OMT852085:OMT852104 OWP852085:OWP852104 PGL852085:PGL852104 PQH852085:PQH852104 QAD852085:QAD852104 QJZ852085:QJZ852104 QTV852085:QTV852104 RDR852085:RDR852104 RNN852085:RNN852104 RXJ852085:RXJ852104 SHF852085:SHF852104 SRB852085:SRB852104 TAX852085:TAX852104 TKT852085:TKT852104 TUP852085:TUP852104 UEL852085:UEL852104 UOH852085:UOH852104 UYD852085:UYD852104 VHZ852085:VHZ852104 VRV852085:VRV852104 WBR852085:WBR852104 WLN852085:WLN852104 WVJ852085:WVJ852104 B917621:B917640 IX917621:IX917640 ST917621:ST917640 ACP917621:ACP917640 AML917621:AML917640 AWH917621:AWH917640 BGD917621:BGD917640 BPZ917621:BPZ917640 BZV917621:BZV917640 CJR917621:CJR917640 CTN917621:CTN917640 DDJ917621:DDJ917640 DNF917621:DNF917640 DXB917621:DXB917640 EGX917621:EGX917640 EQT917621:EQT917640 FAP917621:FAP917640 FKL917621:FKL917640 FUH917621:FUH917640 GED917621:GED917640 GNZ917621:GNZ917640 GXV917621:GXV917640 HHR917621:HHR917640 HRN917621:HRN917640 IBJ917621:IBJ917640 ILF917621:ILF917640 IVB917621:IVB917640 JEX917621:JEX917640 JOT917621:JOT917640 JYP917621:JYP917640 KIL917621:KIL917640 KSH917621:KSH917640 LCD917621:LCD917640 LLZ917621:LLZ917640 LVV917621:LVV917640 MFR917621:MFR917640 MPN917621:MPN917640 MZJ917621:MZJ917640 NJF917621:NJF917640 NTB917621:NTB917640 OCX917621:OCX917640 OMT917621:OMT917640 OWP917621:OWP917640 PGL917621:PGL917640 PQH917621:PQH917640 QAD917621:QAD917640 QJZ917621:QJZ917640 QTV917621:QTV917640 RDR917621:RDR917640 RNN917621:RNN917640 RXJ917621:RXJ917640 SHF917621:SHF917640 SRB917621:SRB917640 TAX917621:TAX917640 TKT917621:TKT917640 TUP917621:TUP917640 UEL917621:UEL917640 UOH917621:UOH917640 UYD917621:UYD917640 VHZ917621:VHZ917640 VRV917621:VRV917640 WBR917621:WBR917640 WLN917621:WLN917640 WVJ917621:WVJ917640 B983157:B983176 IX983157:IX983176 ST983157:ST983176 ACP983157:ACP983176 AML983157:AML983176 AWH983157:AWH983176 BGD983157:BGD983176 BPZ983157:BPZ983176 BZV983157:BZV983176 CJR983157:CJR983176 CTN983157:CTN983176 DDJ983157:DDJ983176 DNF983157:DNF983176 DXB983157:DXB983176 EGX983157:EGX983176 EQT983157:EQT983176 FAP983157:FAP983176 FKL983157:FKL983176 FUH983157:FUH983176 GED983157:GED983176 GNZ983157:GNZ983176 GXV983157:GXV983176 HHR983157:HHR983176 HRN983157:HRN983176 IBJ983157:IBJ983176 ILF983157:ILF983176 IVB983157:IVB983176 JEX983157:JEX983176 JOT983157:JOT983176 JYP983157:JYP983176 KIL983157:KIL983176 KSH983157:KSH983176 LCD983157:LCD983176 LLZ983157:LLZ983176 LVV983157:LVV983176 MFR983157:MFR983176 MPN983157:MPN983176 MZJ983157:MZJ983176 NJF983157:NJF983176 NTB983157:NTB983176 OCX983157:OCX983176 OMT983157:OMT983176 OWP983157:OWP983176 PGL983157:PGL983176 PQH983157:PQH983176 QAD983157:QAD983176 QJZ983157:QJZ983176 QTV983157:QTV983176 RDR983157:RDR983176 RNN983157:RNN983176 RXJ983157:RXJ983176 SHF983157:SHF983176 SRB983157:SRB983176 TAX983157:TAX983176 TKT983157:TKT983176 TUP983157:TUP983176 UEL983157:UEL983176 UOH983157:UOH983176 UYD983157:UYD983176 VHZ983157:VHZ983176 VRV983157:VRV983176 WBR983157:WBR983176 WLN983157:WLN983176 WVJ983157:WVJ983176 B80:B99 IX80:IX99 ST80:ST99 ACP80:ACP99 AML80:AML99 AWH80:AWH99 BGD80:BGD99 BPZ80:BPZ99 BZV80:BZV99 CJR80:CJR99 CTN80:CTN99 DDJ80:DDJ99 DNF80:DNF99 DXB80:DXB99 EGX80:EGX99 EQT80:EQT99 FAP80:FAP99 FKL80:FKL99 FUH80:FUH99 GED80:GED99 GNZ80:GNZ99 GXV80:GXV99 HHR80:HHR99 HRN80:HRN99 IBJ80:IBJ99 ILF80:ILF99 IVB80:IVB99 JEX80:JEX99 JOT80:JOT99 JYP80:JYP99 KIL80:KIL99 KSH80:KSH99 LCD80:LCD99 LLZ80:LLZ99 LVV80:LVV99 MFR80:MFR99 MPN80:MPN99 MZJ80:MZJ99 NJF80:NJF99 NTB80:NTB99 OCX80:OCX99 OMT80:OMT99 OWP80:OWP99 PGL80:PGL99 PQH80:PQH99 QAD80:QAD99 QJZ80:QJZ99 QTV80:QTV99 RDR80:RDR99 RNN80:RNN99 RXJ80:RXJ99 SHF80:SHF99 SRB80:SRB99 TAX80:TAX99 TKT80:TKT99 TUP80:TUP99 UEL80:UEL99 UOH80:UOH99 UYD80:UYD99 VHZ80:VHZ99 VRV80:VRV99 WBR80:WBR99 WLN80:WLN99 WVJ80:WVJ99 B65616:B65635 IX65616:IX65635 ST65616:ST65635 ACP65616:ACP65635 AML65616:AML65635 AWH65616:AWH65635 BGD65616:BGD65635 BPZ65616:BPZ65635 BZV65616:BZV65635 CJR65616:CJR65635 CTN65616:CTN65635 DDJ65616:DDJ65635 DNF65616:DNF65635 DXB65616:DXB65635 EGX65616:EGX65635 EQT65616:EQT65635 FAP65616:FAP65635 FKL65616:FKL65635 FUH65616:FUH65635 GED65616:GED65635 GNZ65616:GNZ65635 GXV65616:GXV65635 HHR65616:HHR65635 HRN65616:HRN65635 IBJ65616:IBJ65635 ILF65616:ILF65635 IVB65616:IVB65635 JEX65616:JEX65635 JOT65616:JOT65635 JYP65616:JYP65635 KIL65616:KIL65635 KSH65616:KSH65635 LCD65616:LCD65635 LLZ65616:LLZ65635 LVV65616:LVV65635 MFR65616:MFR65635 MPN65616:MPN65635 MZJ65616:MZJ65635 NJF65616:NJF65635 NTB65616:NTB65635 OCX65616:OCX65635 OMT65616:OMT65635 OWP65616:OWP65635 PGL65616:PGL65635 PQH65616:PQH65635 QAD65616:QAD65635 QJZ65616:QJZ65635 QTV65616:QTV65635 RDR65616:RDR65635 RNN65616:RNN65635 RXJ65616:RXJ65635 SHF65616:SHF65635 SRB65616:SRB65635 TAX65616:TAX65635 TKT65616:TKT65635 TUP65616:TUP65635 UEL65616:UEL65635 UOH65616:UOH65635 UYD65616:UYD65635 VHZ65616:VHZ65635 VRV65616:VRV65635 WBR65616:WBR65635 WLN65616:WLN65635 WVJ65616:WVJ65635 B131152:B131171 IX131152:IX131171 ST131152:ST131171 ACP131152:ACP131171 AML131152:AML131171 AWH131152:AWH131171 BGD131152:BGD131171 BPZ131152:BPZ131171 BZV131152:BZV131171 CJR131152:CJR131171 CTN131152:CTN131171 DDJ131152:DDJ131171 DNF131152:DNF131171 DXB131152:DXB131171 EGX131152:EGX131171 EQT131152:EQT131171 FAP131152:FAP131171 FKL131152:FKL131171 FUH131152:FUH131171 GED131152:GED131171 GNZ131152:GNZ131171 GXV131152:GXV131171 HHR131152:HHR131171 HRN131152:HRN131171 IBJ131152:IBJ131171 ILF131152:ILF131171 IVB131152:IVB131171 JEX131152:JEX131171 JOT131152:JOT131171 JYP131152:JYP131171 KIL131152:KIL131171 KSH131152:KSH131171 LCD131152:LCD131171 LLZ131152:LLZ131171 LVV131152:LVV131171 MFR131152:MFR131171 MPN131152:MPN131171 MZJ131152:MZJ131171 NJF131152:NJF131171 NTB131152:NTB131171 OCX131152:OCX131171 OMT131152:OMT131171 OWP131152:OWP131171 PGL131152:PGL131171 PQH131152:PQH131171 QAD131152:QAD131171 QJZ131152:QJZ131171 QTV131152:QTV131171 RDR131152:RDR131171 RNN131152:RNN131171 RXJ131152:RXJ131171 SHF131152:SHF131171 SRB131152:SRB131171 TAX131152:TAX131171 TKT131152:TKT131171 TUP131152:TUP131171 UEL131152:UEL131171 UOH131152:UOH131171 UYD131152:UYD131171 VHZ131152:VHZ131171 VRV131152:VRV131171 WBR131152:WBR131171 WLN131152:WLN131171 WVJ131152:WVJ131171 B196688:B196707 IX196688:IX196707 ST196688:ST196707 ACP196688:ACP196707 AML196688:AML196707 AWH196688:AWH196707 BGD196688:BGD196707 BPZ196688:BPZ196707 BZV196688:BZV196707 CJR196688:CJR196707 CTN196688:CTN196707 DDJ196688:DDJ196707 DNF196688:DNF196707 DXB196688:DXB196707 EGX196688:EGX196707 EQT196688:EQT196707 FAP196688:FAP196707 FKL196688:FKL196707 FUH196688:FUH196707 GED196688:GED196707 GNZ196688:GNZ196707 GXV196688:GXV196707 HHR196688:HHR196707 HRN196688:HRN196707 IBJ196688:IBJ196707 ILF196688:ILF196707 IVB196688:IVB196707 JEX196688:JEX196707 JOT196688:JOT196707 JYP196688:JYP196707 KIL196688:KIL196707 KSH196688:KSH196707 LCD196688:LCD196707 LLZ196688:LLZ196707 LVV196688:LVV196707 MFR196688:MFR196707 MPN196688:MPN196707 MZJ196688:MZJ196707 NJF196688:NJF196707 NTB196688:NTB196707 OCX196688:OCX196707 OMT196688:OMT196707 OWP196688:OWP196707 PGL196688:PGL196707 PQH196688:PQH196707 QAD196688:QAD196707 QJZ196688:QJZ196707 QTV196688:QTV196707 RDR196688:RDR196707 RNN196688:RNN196707 RXJ196688:RXJ196707 SHF196688:SHF196707 SRB196688:SRB196707 TAX196688:TAX196707 TKT196688:TKT196707 TUP196688:TUP196707 UEL196688:UEL196707 UOH196688:UOH196707 UYD196688:UYD196707 VHZ196688:VHZ196707 VRV196688:VRV196707 WBR196688:WBR196707 WLN196688:WLN196707 WVJ196688:WVJ196707 B262224:B262243 IX262224:IX262243 ST262224:ST262243 ACP262224:ACP262243 AML262224:AML262243 AWH262224:AWH262243 BGD262224:BGD262243 BPZ262224:BPZ262243 BZV262224:BZV262243 CJR262224:CJR262243 CTN262224:CTN262243 DDJ262224:DDJ262243 DNF262224:DNF262243 DXB262224:DXB262243 EGX262224:EGX262243 EQT262224:EQT262243 FAP262224:FAP262243 FKL262224:FKL262243 FUH262224:FUH262243 GED262224:GED262243 GNZ262224:GNZ262243 GXV262224:GXV262243 HHR262224:HHR262243 HRN262224:HRN262243 IBJ262224:IBJ262243 ILF262224:ILF262243 IVB262224:IVB262243 JEX262224:JEX262243 JOT262224:JOT262243 JYP262224:JYP262243 KIL262224:KIL262243 KSH262224:KSH262243 LCD262224:LCD262243 LLZ262224:LLZ262243 LVV262224:LVV262243 MFR262224:MFR262243 MPN262224:MPN262243 MZJ262224:MZJ262243 NJF262224:NJF262243 NTB262224:NTB262243 OCX262224:OCX262243 OMT262224:OMT262243 OWP262224:OWP262243 PGL262224:PGL262243 PQH262224:PQH262243 QAD262224:QAD262243 QJZ262224:QJZ262243 QTV262224:QTV262243 RDR262224:RDR262243 RNN262224:RNN262243 RXJ262224:RXJ262243 SHF262224:SHF262243 SRB262224:SRB262243 TAX262224:TAX262243 TKT262224:TKT262243 TUP262224:TUP262243 UEL262224:UEL262243 UOH262224:UOH262243 UYD262224:UYD262243 VHZ262224:VHZ262243 VRV262224:VRV262243 WBR262224:WBR262243 WLN262224:WLN262243 WVJ262224:WVJ262243 B327760:B327779 IX327760:IX327779 ST327760:ST327779 ACP327760:ACP327779 AML327760:AML327779 AWH327760:AWH327779 BGD327760:BGD327779 BPZ327760:BPZ327779 BZV327760:BZV327779 CJR327760:CJR327779 CTN327760:CTN327779 DDJ327760:DDJ327779 DNF327760:DNF327779 DXB327760:DXB327779 EGX327760:EGX327779 EQT327760:EQT327779 FAP327760:FAP327779 FKL327760:FKL327779 FUH327760:FUH327779 GED327760:GED327779 GNZ327760:GNZ327779 GXV327760:GXV327779 HHR327760:HHR327779 HRN327760:HRN327779 IBJ327760:IBJ327779 ILF327760:ILF327779 IVB327760:IVB327779 JEX327760:JEX327779 JOT327760:JOT327779 JYP327760:JYP327779 KIL327760:KIL327779 KSH327760:KSH327779 LCD327760:LCD327779 LLZ327760:LLZ327779 LVV327760:LVV327779 MFR327760:MFR327779 MPN327760:MPN327779 MZJ327760:MZJ327779 NJF327760:NJF327779 NTB327760:NTB327779 OCX327760:OCX327779 OMT327760:OMT327779 OWP327760:OWP327779 PGL327760:PGL327779 PQH327760:PQH327779 QAD327760:QAD327779 QJZ327760:QJZ327779 QTV327760:QTV327779 RDR327760:RDR327779 RNN327760:RNN327779 RXJ327760:RXJ327779 SHF327760:SHF327779 SRB327760:SRB327779 TAX327760:TAX327779 TKT327760:TKT327779 TUP327760:TUP327779 UEL327760:UEL327779 UOH327760:UOH327779 UYD327760:UYD327779 VHZ327760:VHZ327779 VRV327760:VRV327779 WBR327760:WBR327779 WLN327760:WLN327779 WVJ327760:WVJ327779 B393296:B393315 IX393296:IX393315 ST393296:ST393315 ACP393296:ACP393315 AML393296:AML393315 AWH393296:AWH393315 BGD393296:BGD393315 BPZ393296:BPZ393315 BZV393296:BZV393315 CJR393296:CJR393315 CTN393296:CTN393315 DDJ393296:DDJ393315 DNF393296:DNF393315 DXB393296:DXB393315 EGX393296:EGX393315 EQT393296:EQT393315 FAP393296:FAP393315 FKL393296:FKL393315 FUH393296:FUH393315 GED393296:GED393315 GNZ393296:GNZ393315 GXV393296:GXV393315 HHR393296:HHR393315 HRN393296:HRN393315 IBJ393296:IBJ393315 ILF393296:ILF393315 IVB393296:IVB393315 JEX393296:JEX393315 JOT393296:JOT393315 JYP393296:JYP393315 KIL393296:KIL393315 KSH393296:KSH393315 LCD393296:LCD393315 LLZ393296:LLZ393315 LVV393296:LVV393315 MFR393296:MFR393315 MPN393296:MPN393315 MZJ393296:MZJ393315 NJF393296:NJF393315 NTB393296:NTB393315 OCX393296:OCX393315 OMT393296:OMT393315 OWP393296:OWP393315 PGL393296:PGL393315 PQH393296:PQH393315 QAD393296:QAD393315 QJZ393296:QJZ393315 QTV393296:QTV393315 RDR393296:RDR393315 RNN393296:RNN393315 RXJ393296:RXJ393315 SHF393296:SHF393315 SRB393296:SRB393315 TAX393296:TAX393315 TKT393296:TKT393315 TUP393296:TUP393315 UEL393296:UEL393315 UOH393296:UOH393315 UYD393296:UYD393315 VHZ393296:VHZ393315 VRV393296:VRV393315 WBR393296:WBR393315 WLN393296:WLN393315 WVJ393296:WVJ393315 B458832:B458851 IX458832:IX458851 ST458832:ST458851 ACP458832:ACP458851 AML458832:AML458851 AWH458832:AWH458851 BGD458832:BGD458851 BPZ458832:BPZ458851 BZV458832:BZV458851 CJR458832:CJR458851 CTN458832:CTN458851 DDJ458832:DDJ458851 DNF458832:DNF458851 DXB458832:DXB458851 EGX458832:EGX458851 EQT458832:EQT458851 FAP458832:FAP458851 FKL458832:FKL458851 FUH458832:FUH458851 GED458832:GED458851 GNZ458832:GNZ458851 GXV458832:GXV458851 HHR458832:HHR458851 HRN458832:HRN458851 IBJ458832:IBJ458851 ILF458832:ILF458851 IVB458832:IVB458851 JEX458832:JEX458851 JOT458832:JOT458851 JYP458832:JYP458851 KIL458832:KIL458851 KSH458832:KSH458851 LCD458832:LCD458851 LLZ458832:LLZ458851 LVV458832:LVV458851 MFR458832:MFR458851 MPN458832:MPN458851 MZJ458832:MZJ458851 NJF458832:NJF458851 NTB458832:NTB458851 OCX458832:OCX458851 OMT458832:OMT458851 OWP458832:OWP458851 PGL458832:PGL458851 PQH458832:PQH458851 QAD458832:QAD458851 QJZ458832:QJZ458851 QTV458832:QTV458851 RDR458832:RDR458851 RNN458832:RNN458851 RXJ458832:RXJ458851 SHF458832:SHF458851 SRB458832:SRB458851 TAX458832:TAX458851 TKT458832:TKT458851 TUP458832:TUP458851 UEL458832:UEL458851 UOH458832:UOH458851 UYD458832:UYD458851 VHZ458832:VHZ458851 VRV458832:VRV458851 WBR458832:WBR458851 WLN458832:WLN458851 WVJ458832:WVJ458851 B524368:B524387 IX524368:IX524387 ST524368:ST524387 ACP524368:ACP524387 AML524368:AML524387 AWH524368:AWH524387 BGD524368:BGD524387 BPZ524368:BPZ524387 BZV524368:BZV524387 CJR524368:CJR524387 CTN524368:CTN524387 DDJ524368:DDJ524387 DNF524368:DNF524387 DXB524368:DXB524387 EGX524368:EGX524387 EQT524368:EQT524387 FAP524368:FAP524387 FKL524368:FKL524387 FUH524368:FUH524387 GED524368:GED524387 GNZ524368:GNZ524387 GXV524368:GXV524387 HHR524368:HHR524387 HRN524368:HRN524387 IBJ524368:IBJ524387 ILF524368:ILF524387 IVB524368:IVB524387 JEX524368:JEX524387 JOT524368:JOT524387 JYP524368:JYP524387 KIL524368:KIL524387 KSH524368:KSH524387 LCD524368:LCD524387 LLZ524368:LLZ524387 LVV524368:LVV524387 MFR524368:MFR524387 MPN524368:MPN524387 MZJ524368:MZJ524387 NJF524368:NJF524387 NTB524368:NTB524387 OCX524368:OCX524387 OMT524368:OMT524387 OWP524368:OWP524387 PGL524368:PGL524387 PQH524368:PQH524387 QAD524368:QAD524387 QJZ524368:QJZ524387 QTV524368:QTV524387 RDR524368:RDR524387 RNN524368:RNN524387 RXJ524368:RXJ524387 SHF524368:SHF524387 SRB524368:SRB524387 TAX524368:TAX524387 TKT524368:TKT524387 TUP524368:TUP524387 UEL524368:UEL524387 UOH524368:UOH524387 UYD524368:UYD524387 VHZ524368:VHZ524387 VRV524368:VRV524387 WBR524368:WBR524387 WLN524368:WLN524387 WVJ524368:WVJ524387 B589904:B589923 IX589904:IX589923 ST589904:ST589923 ACP589904:ACP589923 AML589904:AML589923 AWH589904:AWH589923 BGD589904:BGD589923 BPZ589904:BPZ589923 BZV589904:BZV589923 CJR589904:CJR589923 CTN589904:CTN589923 DDJ589904:DDJ589923 DNF589904:DNF589923 DXB589904:DXB589923 EGX589904:EGX589923 EQT589904:EQT589923 FAP589904:FAP589923 FKL589904:FKL589923 FUH589904:FUH589923 GED589904:GED589923 GNZ589904:GNZ589923 GXV589904:GXV589923 HHR589904:HHR589923 HRN589904:HRN589923 IBJ589904:IBJ589923 ILF589904:ILF589923 IVB589904:IVB589923 JEX589904:JEX589923 JOT589904:JOT589923 JYP589904:JYP589923 KIL589904:KIL589923 KSH589904:KSH589923 LCD589904:LCD589923 LLZ589904:LLZ589923 LVV589904:LVV589923 MFR589904:MFR589923 MPN589904:MPN589923 MZJ589904:MZJ589923 NJF589904:NJF589923 NTB589904:NTB589923 OCX589904:OCX589923 OMT589904:OMT589923 OWP589904:OWP589923 PGL589904:PGL589923 PQH589904:PQH589923 QAD589904:QAD589923 QJZ589904:QJZ589923 QTV589904:QTV589923 RDR589904:RDR589923 RNN589904:RNN589923 RXJ589904:RXJ589923 SHF589904:SHF589923 SRB589904:SRB589923 TAX589904:TAX589923 TKT589904:TKT589923 TUP589904:TUP589923 UEL589904:UEL589923 UOH589904:UOH589923 UYD589904:UYD589923 VHZ589904:VHZ589923 VRV589904:VRV589923 WBR589904:WBR589923 WLN589904:WLN589923 WVJ589904:WVJ589923 B655440:B655459 IX655440:IX655459 ST655440:ST655459 ACP655440:ACP655459 AML655440:AML655459 AWH655440:AWH655459 BGD655440:BGD655459 BPZ655440:BPZ655459 BZV655440:BZV655459 CJR655440:CJR655459 CTN655440:CTN655459 DDJ655440:DDJ655459 DNF655440:DNF655459 DXB655440:DXB655459 EGX655440:EGX655459 EQT655440:EQT655459 FAP655440:FAP655459 FKL655440:FKL655459 FUH655440:FUH655459 GED655440:GED655459 GNZ655440:GNZ655459 GXV655440:GXV655459 HHR655440:HHR655459 HRN655440:HRN655459 IBJ655440:IBJ655459 ILF655440:ILF655459 IVB655440:IVB655459 JEX655440:JEX655459 JOT655440:JOT655459 JYP655440:JYP655459 KIL655440:KIL655459 KSH655440:KSH655459 LCD655440:LCD655459 LLZ655440:LLZ655459 LVV655440:LVV655459 MFR655440:MFR655459 MPN655440:MPN655459 MZJ655440:MZJ655459 NJF655440:NJF655459 NTB655440:NTB655459 OCX655440:OCX655459 OMT655440:OMT655459 OWP655440:OWP655459 PGL655440:PGL655459 PQH655440:PQH655459 QAD655440:QAD655459 QJZ655440:QJZ655459 QTV655440:QTV655459 RDR655440:RDR655459 RNN655440:RNN655459 RXJ655440:RXJ655459 SHF655440:SHF655459 SRB655440:SRB655459 TAX655440:TAX655459 TKT655440:TKT655459 TUP655440:TUP655459 UEL655440:UEL655459 UOH655440:UOH655459 UYD655440:UYD655459 VHZ655440:VHZ655459 VRV655440:VRV655459 WBR655440:WBR655459 WLN655440:WLN655459 WVJ655440:WVJ655459 B720976:B720995 IX720976:IX720995 ST720976:ST720995 ACP720976:ACP720995 AML720976:AML720995 AWH720976:AWH720995 BGD720976:BGD720995 BPZ720976:BPZ720995 BZV720976:BZV720995 CJR720976:CJR720995 CTN720976:CTN720995 DDJ720976:DDJ720995 DNF720976:DNF720995 DXB720976:DXB720995 EGX720976:EGX720995 EQT720976:EQT720995 FAP720976:FAP720995 FKL720976:FKL720995 FUH720976:FUH720995 GED720976:GED720995 GNZ720976:GNZ720995 GXV720976:GXV720995 HHR720976:HHR720995 HRN720976:HRN720995 IBJ720976:IBJ720995 ILF720976:ILF720995 IVB720976:IVB720995 JEX720976:JEX720995 JOT720976:JOT720995 JYP720976:JYP720995 KIL720976:KIL720995 KSH720976:KSH720995 LCD720976:LCD720995 LLZ720976:LLZ720995 LVV720976:LVV720995 MFR720976:MFR720995 MPN720976:MPN720995 MZJ720976:MZJ720995 NJF720976:NJF720995 NTB720976:NTB720995 OCX720976:OCX720995 OMT720976:OMT720995 OWP720976:OWP720995 PGL720976:PGL720995 PQH720976:PQH720995 QAD720976:QAD720995 QJZ720976:QJZ720995 QTV720976:QTV720995 RDR720976:RDR720995 RNN720976:RNN720995 RXJ720976:RXJ720995 SHF720976:SHF720995 SRB720976:SRB720995 TAX720976:TAX720995 TKT720976:TKT720995 TUP720976:TUP720995 UEL720976:UEL720995 UOH720976:UOH720995 UYD720976:UYD720995 VHZ720976:VHZ720995 VRV720976:VRV720995 WBR720976:WBR720995 WLN720976:WLN720995 WVJ720976:WVJ720995 B786512:B786531 IX786512:IX786531 ST786512:ST786531 ACP786512:ACP786531 AML786512:AML786531 AWH786512:AWH786531 BGD786512:BGD786531 BPZ786512:BPZ786531 BZV786512:BZV786531 CJR786512:CJR786531 CTN786512:CTN786531 DDJ786512:DDJ786531 DNF786512:DNF786531 DXB786512:DXB786531 EGX786512:EGX786531 EQT786512:EQT786531 FAP786512:FAP786531 FKL786512:FKL786531 FUH786512:FUH786531 GED786512:GED786531 GNZ786512:GNZ786531 GXV786512:GXV786531 HHR786512:HHR786531 HRN786512:HRN786531 IBJ786512:IBJ786531 ILF786512:ILF786531 IVB786512:IVB786531 JEX786512:JEX786531 JOT786512:JOT786531 JYP786512:JYP786531 KIL786512:KIL786531 KSH786512:KSH786531 LCD786512:LCD786531 LLZ786512:LLZ786531 LVV786512:LVV786531 MFR786512:MFR786531 MPN786512:MPN786531 MZJ786512:MZJ786531 NJF786512:NJF786531 NTB786512:NTB786531 OCX786512:OCX786531 OMT786512:OMT786531 OWP786512:OWP786531 PGL786512:PGL786531 PQH786512:PQH786531 QAD786512:QAD786531 QJZ786512:QJZ786531 QTV786512:QTV786531 RDR786512:RDR786531 RNN786512:RNN786531 RXJ786512:RXJ786531 SHF786512:SHF786531 SRB786512:SRB786531 TAX786512:TAX786531 TKT786512:TKT786531 TUP786512:TUP786531 UEL786512:UEL786531 UOH786512:UOH786531 UYD786512:UYD786531 VHZ786512:VHZ786531 VRV786512:VRV786531 WBR786512:WBR786531 WLN786512:WLN786531 WVJ786512:WVJ786531 B852048:B852067 IX852048:IX852067 ST852048:ST852067 ACP852048:ACP852067 AML852048:AML852067 AWH852048:AWH852067 BGD852048:BGD852067 BPZ852048:BPZ852067 BZV852048:BZV852067 CJR852048:CJR852067 CTN852048:CTN852067 DDJ852048:DDJ852067 DNF852048:DNF852067 DXB852048:DXB852067 EGX852048:EGX852067 EQT852048:EQT852067 FAP852048:FAP852067 FKL852048:FKL852067 FUH852048:FUH852067 GED852048:GED852067 GNZ852048:GNZ852067 GXV852048:GXV852067 HHR852048:HHR852067 HRN852048:HRN852067 IBJ852048:IBJ852067 ILF852048:ILF852067 IVB852048:IVB852067 JEX852048:JEX852067 JOT852048:JOT852067 JYP852048:JYP852067 KIL852048:KIL852067 KSH852048:KSH852067 LCD852048:LCD852067 LLZ852048:LLZ852067 LVV852048:LVV852067 MFR852048:MFR852067 MPN852048:MPN852067 MZJ852048:MZJ852067 NJF852048:NJF852067 NTB852048:NTB852067 OCX852048:OCX852067 OMT852048:OMT852067 OWP852048:OWP852067 PGL852048:PGL852067 PQH852048:PQH852067 QAD852048:QAD852067 QJZ852048:QJZ852067 QTV852048:QTV852067 RDR852048:RDR852067 RNN852048:RNN852067 RXJ852048:RXJ852067 SHF852048:SHF852067 SRB852048:SRB852067 TAX852048:TAX852067 TKT852048:TKT852067 TUP852048:TUP852067 UEL852048:UEL852067 UOH852048:UOH852067 UYD852048:UYD852067 VHZ852048:VHZ852067 VRV852048:VRV852067 WBR852048:WBR852067 WLN852048:WLN852067 WVJ852048:WVJ852067 B917584:B917603 IX917584:IX917603 ST917584:ST917603 ACP917584:ACP917603 AML917584:AML917603 AWH917584:AWH917603 BGD917584:BGD917603 BPZ917584:BPZ917603 BZV917584:BZV917603 CJR917584:CJR917603 CTN917584:CTN917603 DDJ917584:DDJ917603 DNF917584:DNF917603 DXB917584:DXB917603 EGX917584:EGX917603 EQT917584:EQT917603 FAP917584:FAP917603 FKL917584:FKL917603 FUH917584:FUH917603 GED917584:GED917603 GNZ917584:GNZ917603 GXV917584:GXV917603 HHR917584:HHR917603 HRN917584:HRN917603 IBJ917584:IBJ917603 ILF917584:ILF917603 IVB917584:IVB917603 JEX917584:JEX917603 JOT917584:JOT917603 JYP917584:JYP917603 KIL917584:KIL917603 KSH917584:KSH917603 LCD917584:LCD917603 LLZ917584:LLZ917603 LVV917584:LVV917603 MFR917584:MFR917603 MPN917584:MPN917603 MZJ917584:MZJ917603 NJF917584:NJF917603 NTB917584:NTB917603 OCX917584:OCX917603 OMT917584:OMT917603 OWP917584:OWP917603 PGL917584:PGL917603 PQH917584:PQH917603 QAD917584:QAD917603 QJZ917584:QJZ917603 QTV917584:QTV917603 RDR917584:RDR917603 RNN917584:RNN917603 RXJ917584:RXJ917603 SHF917584:SHF917603 SRB917584:SRB917603 TAX917584:TAX917603 TKT917584:TKT917603 TUP917584:TUP917603 UEL917584:UEL917603 UOH917584:UOH917603 UYD917584:UYD917603 VHZ917584:VHZ917603 VRV917584:VRV917603 WBR917584:WBR917603 WLN917584:WLN917603 WVJ917584:WVJ917603 B983120:B983139 IX983120:IX983139 ST983120:ST983139 ACP983120:ACP983139 AML983120:AML983139 AWH983120:AWH983139 BGD983120:BGD983139 BPZ983120:BPZ983139 BZV983120:BZV983139 CJR983120:CJR983139 CTN983120:CTN983139 DDJ983120:DDJ983139 DNF983120:DNF983139 DXB983120:DXB983139 EGX983120:EGX983139 EQT983120:EQT983139 FAP983120:FAP983139 FKL983120:FKL983139 FUH983120:FUH983139 GED983120:GED983139 GNZ983120:GNZ983139 GXV983120:GXV983139 HHR983120:HHR983139 HRN983120:HRN983139 IBJ983120:IBJ983139 ILF983120:ILF983139 IVB983120:IVB983139 JEX983120:JEX983139 JOT983120:JOT983139 JYP983120:JYP983139 KIL983120:KIL983139 KSH983120:KSH983139 LCD983120:LCD983139 LLZ983120:LLZ983139 LVV983120:LVV983139 MFR983120:MFR983139 MPN983120:MPN983139 MZJ983120:MZJ983139 NJF983120:NJF983139 NTB983120:NTB983139 OCX983120:OCX983139 OMT983120:OMT983139 OWP983120:OWP983139 PGL983120:PGL983139 PQH983120:PQH983139 QAD983120:QAD983139 QJZ983120:QJZ983139 QTV983120:QTV983139 RDR983120:RDR983139 RNN983120:RNN983139 RXJ983120:RXJ983139 SHF983120:SHF983139 SRB983120:SRB983139 TAX983120:TAX983139 TKT983120:TKT983139 TUP983120:TUP983139 UEL983120:UEL983139 UOH983120:UOH983139 UYD983120:UYD983139 VHZ983120:VHZ983139 VRV983120:VRV983139 WBR983120:WBR983139 WLN983120:WLN983139 WVJ983120:WVJ983139" xr:uid="{C0B0E37B-E80F-48F0-A84A-FA5140F7FDB0}"/>
  </dataValidations>
  <printOptions horizontalCentered="1" verticalCentered="1"/>
  <pageMargins left="0.51181102362204722" right="0.31496062992125984" top="0.35433070866141736" bottom="0.35433070866141736" header="0.31496062992125984" footer="0.31496062992125984"/>
  <pageSetup paperSize="9" orientation="portrait" copies="2" r:id="rId1"/>
  <extLst>
    <ext xmlns:x14="http://schemas.microsoft.com/office/spreadsheetml/2009/9/main" uri="{CCE6A557-97BC-4b89-ADB6-D9C93CAAB3DF}">
      <x14:dataValidations xmlns:xm="http://schemas.microsoft.com/office/excel/2006/main" count="1">
        <x14:dataValidation imeMode="off" allowBlank="1" showInputMessage="1" showErrorMessage="1" xr:uid="{35DC5635-AC42-4BCE-836F-EBD7747324E5}">
          <xm:sqref>A29 IW29 SS29 ACO29 AMK29 AWG29 BGC29 BPY29 BZU29 CJQ29 CTM29 DDI29 DNE29 DXA29 EGW29 EQS29 FAO29 FKK29 FUG29 GEC29 GNY29 GXU29 HHQ29 HRM29 IBI29 ILE29 IVA29 JEW29 JOS29 JYO29 KIK29 KSG29 LCC29 LLY29 LVU29 MFQ29 MPM29 MZI29 NJE29 NTA29 OCW29 OMS29 OWO29 PGK29 PQG29 QAC29 QJY29 QTU29 RDQ29 RNM29 RXI29 SHE29 SRA29 TAW29 TKS29 TUO29 UEK29 UOG29 UYC29 VHY29 VRU29 WBQ29 WLM29 WVI29 A65565 IW65565 SS65565 ACO65565 AMK65565 AWG65565 BGC65565 BPY65565 BZU65565 CJQ65565 CTM65565 DDI65565 DNE65565 DXA65565 EGW65565 EQS65565 FAO65565 FKK65565 FUG65565 GEC65565 GNY65565 GXU65565 HHQ65565 HRM65565 IBI65565 ILE65565 IVA65565 JEW65565 JOS65565 JYO65565 KIK65565 KSG65565 LCC65565 LLY65565 LVU65565 MFQ65565 MPM65565 MZI65565 NJE65565 NTA65565 OCW65565 OMS65565 OWO65565 PGK65565 PQG65565 QAC65565 QJY65565 QTU65565 RDQ65565 RNM65565 RXI65565 SHE65565 SRA65565 TAW65565 TKS65565 TUO65565 UEK65565 UOG65565 UYC65565 VHY65565 VRU65565 WBQ65565 WLM65565 WVI65565 A131101 IW131101 SS131101 ACO131101 AMK131101 AWG131101 BGC131101 BPY131101 BZU131101 CJQ131101 CTM131101 DDI131101 DNE131101 DXA131101 EGW131101 EQS131101 FAO131101 FKK131101 FUG131101 GEC131101 GNY131101 GXU131101 HHQ131101 HRM131101 IBI131101 ILE131101 IVA131101 JEW131101 JOS131101 JYO131101 KIK131101 KSG131101 LCC131101 LLY131101 LVU131101 MFQ131101 MPM131101 MZI131101 NJE131101 NTA131101 OCW131101 OMS131101 OWO131101 PGK131101 PQG131101 QAC131101 QJY131101 QTU131101 RDQ131101 RNM131101 RXI131101 SHE131101 SRA131101 TAW131101 TKS131101 TUO131101 UEK131101 UOG131101 UYC131101 VHY131101 VRU131101 WBQ131101 WLM131101 WVI131101 A196637 IW196637 SS196637 ACO196637 AMK196637 AWG196637 BGC196637 BPY196637 BZU196637 CJQ196637 CTM196637 DDI196637 DNE196637 DXA196637 EGW196637 EQS196637 FAO196637 FKK196637 FUG196637 GEC196637 GNY196637 GXU196637 HHQ196637 HRM196637 IBI196637 ILE196637 IVA196637 JEW196637 JOS196637 JYO196637 KIK196637 KSG196637 LCC196637 LLY196637 LVU196637 MFQ196637 MPM196637 MZI196637 NJE196637 NTA196637 OCW196637 OMS196637 OWO196637 PGK196637 PQG196637 QAC196637 QJY196637 QTU196637 RDQ196637 RNM196637 RXI196637 SHE196637 SRA196637 TAW196637 TKS196637 TUO196637 UEK196637 UOG196637 UYC196637 VHY196637 VRU196637 WBQ196637 WLM196637 WVI196637 A262173 IW262173 SS262173 ACO262173 AMK262173 AWG262173 BGC262173 BPY262173 BZU262173 CJQ262173 CTM262173 DDI262173 DNE262173 DXA262173 EGW262173 EQS262173 FAO262173 FKK262173 FUG262173 GEC262173 GNY262173 GXU262173 HHQ262173 HRM262173 IBI262173 ILE262173 IVA262173 JEW262173 JOS262173 JYO262173 KIK262173 KSG262173 LCC262173 LLY262173 LVU262173 MFQ262173 MPM262173 MZI262173 NJE262173 NTA262173 OCW262173 OMS262173 OWO262173 PGK262173 PQG262173 QAC262173 QJY262173 QTU262173 RDQ262173 RNM262173 RXI262173 SHE262173 SRA262173 TAW262173 TKS262173 TUO262173 UEK262173 UOG262173 UYC262173 VHY262173 VRU262173 WBQ262173 WLM262173 WVI262173 A327709 IW327709 SS327709 ACO327709 AMK327709 AWG327709 BGC327709 BPY327709 BZU327709 CJQ327709 CTM327709 DDI327709 DNE327709 DXA327709 EGW327709 EQS327709 FAO327709 FKK327709 FUG327709 GEC327709 GNY327709 GXU327709 HHQ327709 HRM327709 IBI327709 ILE327709 IVA327709 JEW327709 JOS327709 JYO327709 KIK327709 KSG327709 LCC327709 LLY327709 LVU327709 MFQ327709 MPM327709 MZI327709 NJE327709 NTA327709 OCW327709 OMS327709 OWO327709 PGK327709 PQG327709 QAC327709 QJY327709 QTU327709 RDQ327709 RNM327709 RXI327709 SHE327709 SRA327709 TAW327709 TKS327709 TUO327709 UEK327709 UOG327709 UYC327709 VHY327709 VRU327709 WBQ327709 WLM327709 WVI327709 A393245 IW393245 SS393245 ACO393245 AMK393245 AWG393245 BGC393245 BPY393245 BZU393245 CJQ393245 CTM393245 DDI393245 DNE393245 DXA393245 EGW393245 EQS393245 FAO393245 FKK393245 FUG393245 GEC393245 GNY393245 GXU393245 HHQ393245 HRM393245 IBI393245 ILE393245 IVA393245 JEW393245 JOS393245 JYO393245 KIK393245 KSG393245 LCC393245 LLY393245 LVU393245 MFQ393245 MPM393245 MZI393245 NJE393245 NTA393245 OCW393245 OMS393245 OWO393245 PGK393245 PQG393245 QAC393245 QJY393245 QTU393245 RDQ393245 RNM393245 RXI393245 SHE393245 SRA393245 TAW393245 TKS393245 TUO393245 UEK393245 UOG393245 UYC393245 VHY393245 VRU393245 WBQ393245 WLM393245 WVI393245 A458781 IW458781 SS458781 ACO458781 AMK458781 AWG458781 BGC458781 BPY458781 BZU458781 CJQ458781 CTM458781 DDI458781 DNE458781 DXA458781 EGW458781 EQS458781 FAO458781 FKK458781 FUG458781 GEC458781 GNY458781 GXU458781 HHQ458781 HRM458781 IBI458781 ILE458781 IVA458781 JEW458781 JOS458781 JYO458781 KIK458781 KSG458781 LCC458781 LLY458781 LVU458781 MFQ458781 MPM458781 MZI458781 NJE458781 NTA458781 OCW458781 OMS458781 OWO458781 PGK458781 PQG458781 QAC458781 QJY458781 QTU458781 RDQ458781 RNM458781 RXI458781 SHE458781 SRA458781 TAW458781 TKS458781 TUO458781 UEK458781 UOG458781 UYC458781 VHY458781 VRU458781 WBQ458781 WLM458781 WVI458781 A524317 IW524317 SS524317 ACO524317 AMK524317 AWG524317 BGC524317 BPY524317 BZU524317 CJQ524317 CTM524317 DDI524317 DNE524317 DXA524317 EGW524317 EQS524317 FAO524317 FKK524317 FUG524317 GEC524317 GNY524317 GXU524317 HHQ524317 HRM524317 IBI524317 ILE524317 IVA524317 JEW524317 JOS524317 JYO524317 KIK524317 KSG524317 LCC524317 LLY524317 LVU524317 MFQ524317 MPM524317 MZI524317 NJE524317 NTA524317 OCW524317 OMS524317 OWO524317 PGK524317 PQG524317 QAC524317 QJY524317 QTU524317 RDQ524317 RNM524317 RXI524317 SHE524317 SRA524317 TAW524317 TKS524317 TUO524317 UEK524317 UOG524317 UYC524317 VHY524317 VRU524317 WBQ524317 WLM524317 WVI524317 A589853 IW589853 SS589853 ACO589853 AMK589853 AWG589853 BGC589853 BPY589853 BZU589853 CJQ589853 CTM589853 DDI589853 DNE589853 DXA589853 EGW589853 EQS589853 FAO589853 FKK589853 FUG589853 GEC589853 GNY589853 GXU589853 HHQ589853 HRM589853 IBI589853 ILE589853 IVA589853 JEW589853 JOS589853 JYO589853 KIK589853 KSG589853 LCC589853 LLY589853 LVU589853 MFQ589853 MPM589853 MZI589853 NJE589853 NTA589853 OCW589853 OMS589853 OWO589853 PGK589853 PQG589853 QAC589853 QJY589853 QTU589853 RDQ589853 RNM589853 RXI589853 SHE589853 SRA589853 TAW589853 TKS589853 TUO589853 UEK589853 UOG589853 UYC589853 VHY589853 VRU589853 WBQ589853 WLM589853 WVI589853 A655389 IW655389 SS655389 ACO655389 AMK655389 AWG655389 BGC655389 BPY655389 BZU655389 CJQ655389 CTM655389 DDI655389 DNE655389 DXA655389 EGW655389 EQS655389 FAO655389 FKK655389 FUG655389 GEC655389 GNY655389 GXU655389 HHQ655389 HRM655389 IBI655389 ILE655389 IVA655389 JEW655389 JOS655389 JYO655389 KIK655389 KSG655389 LCC655389 LLY655389 LVU655389 MFQ655389 MPM655389 MZI655389 NJE655389 NTA655389 OCW655389 OMS655389 OWO655389 PGK655389 PQG655389 QAC655389 QJY655389 QTU655389 RDQ655389 RNM655389 RXI655389 SHE655389 SRA655389 TAW655389 TKS655389 TUO655389 UEK655389 UOG655389 UYC655389 VHY655389 VRU655389 WBQ655389 WLM655389 WVI655389 A720925 IW720925 SS720925 ACO720925 AMK720925 AWG720925 BGC720925 BPY720925 BZU720925 CJQ720925 CTM720925 DDI720925 DNE720925 DXA720925 EGW720925 EQS720925 FAO720925 FKK720925 FUG720925 GEC720925 GNY720925 GXU720925 HHQ720925 HRM720925 IBI720925 ILE720925 IVA720925 JEW720925 JOS720925 JYO720925 KIK720925 KSG720925 LCC720925 LLY720925 LVU720925 MFQ720925 MPM720925 MZI720925 NJE720925 NTA720925 OCW720925 OMS720925 OWO720925 PGK720925 PQG720925 QAC720925 QJY720925 QTU720925 RDQ720925 RNM720925 RXI720925 SHE720925 SRA720925 TAW720925 TKS720925 TUO720925 UEK720925 UOG720925 UYC720925 VHY720925 VRU720925 WBQ720925 WLM720925 WVI720925 A786461 IW786461 SS786461 ACO786461 AMK786461 AWG786461 BGC786461 BPY786461 BZU786461 CJQ786461 CTM786461 DDI786461 DNE786461 DXA786461 EGW786461 EQS786461 FAO786461 FKK786461 FUG786461 GEC786461 GNY786461 GXU786461 HHQ786461 HRM786461 IBI786461 ILE786461 IVA786461 JEW786461 JOS786461 JYO786461 KIK786461 KSG786461 LCC786461 LLY786461 LVU786461 MFQ786461 MPM786461 MZI786461 NJE786461 NTA786461 OCW786461 OMS786461 OWO786461 PGK786461 PQG786461 QAC786461 QJY786461 QTU786461 RDQ786461 RNM786461 RXI786461 SHE786461 SRA786461 TAW786461 TKS786461 TUO786461 UEK786461 UOG786461 UYC786461 VHY786461 VRU786461 WBQ786461 WLM786461 WVI786461 A851997 IW851997 SS851997 ACO851997 AMK851997 AWG851997 BGC851997 BPY851997 BZU851997 CJQ851997 CTM851997 DDI851997 DNE851997 DXA851997 EGW851997 EQS851997 FAO851997 FKK851997 FUG851997 GEC851997 GNY851997 GXU851997 HHQ851997 HRM851997 IBI851997 ILE851997 IVA851997 JEW851997 JOS851997 JYO851997 KIK851997 KSG851997 LCC851997 LLY851997 LVU851997 MFQ851997 MPM851997 MZI851997 NJE851997 NTA851997 OCW851997 OMS851997 OWO851997 PGK851997 PQG851997 QAC851997 QJY851997 QTU851997 RDQ851997 RNM851997 RXI851997 SHE851997 SRA851997 TAW851997 TKS851997 TUO851997 UEK851997 UOG851997 UYC851997 VHY851997 VRU851997 WBQ851997 WLM851997 WVI851997 A917533 IW917533 SS917533 ACO917533 AMK917533 AWG917533 BGC917533 BPY917533 BZU917533 CJQ917533 CTM917533 DDI917533 DNE917533 DXA917533 EGW917533 EQS917533 FAO917533 FKK917533 FUG917533 GEC917533 GNY917533 GXU917533 HHQ917533 HRM917533 IBI917533 ILE917533 IVA917533 JEW917533 JOS917533 JYO917533 KIK917533 KSG917533 LCC917533 LLY917533 LVU917533 MFQ917533 MPM917533 MZI917533 NJE917533 NTA917533 OCW917533 OMS917533 OWO917533 PGK917533 PQG917533 QAC917533 QJY917533 QTU917533 RDQ917533 RNM917533 RXI917533 SHE917533 SRA917533 TAW917533 TKS917533 TUO917533 UEK917533 UOG917533 UYC917533 VHY917533 VRU917533 WBQ917533 WLM917533 WVI917533 A983069 IW983069 SS983069 ACO983069 AMK983069 AWG983069 BGC983069 BPY983069 BZU983069 CJQ983069 CTM983069 DDI983069 DNE983069 DXA983069 EGW983069 EQS983069 FAO983069 FKK983069 FUG983069 GEC983069 GNY983069 GXU983069 HHQ983069 HRM983069 IBI983069 ILE983069 IVA983069 JEW983069 JOS983069 JYO983069 KIK983069 KSG983069 LCC983069 LLY983069 LVU983069 MFQ983069 MPM983069 MZI983069 NJE983069 NTA983069 OCW983069 OMS983069 OWO983069 PGK983069 PQG983069 QAC983069 QJY983069 QTU983069 RDQ983069 RNM983069 RXI983069 SHE983069 SRA983069 TAW983069 TKS983069 TUO983069 UEK983069 UOG983069 UYC983069 VHY983069 VRU983069 WBQ983069 WLM983069 WVI983069 A31 IW31 SS31 ACO31 AMK31 AWG31 BGC31 BPY31 BZU31 CJQ31 CTM31 DDI31 DNE31 DXA31 EGW31 EQS31 FAO31 FKK31 FUG31 GEC31 GNY31 GXU31 HHQ31 HRM31 IBI31 ILE31 IVA31 JEW31 JOS31 JYO31 KIK31 KSG31 LCC31 LLY31 LVU31 MFQ31 MPM31 MZI31 NJE31 NTA31 OCW31 OMS31 OWO31 PGK31 PQG31 QAC31 QJY31 QTU31 RDQ31 RNM31 RXI31 SHE31 SRA31 TAW31 TKS31 TUO31 UEK31 UOG31 UYC31 VHY31 VRU31 WBQ31 WLM31 WVI31 A65567 IW65567 SS65567 ACO65567 AMK65567 AWG65567 BGC65567 BPY65567 BZU65567 CJQ65567 CTM65567 DDI65567 DNE65567 DXA65567 EGW65567 EQS65567 FAO65567 FKK65567 FUG65567 GEC65567 GNY65567 GXU65567 HHQ65567 HRM65567 IBI65567 ILE65567 IVA65567 JEW65567 JOS65567 JYO65567 KIK65567 KSG65567 LCC65567 LLY65567 LVU65567 MFQ65567 MPM65567 MZI65567 NJE65567 NTA65567 OCW65567 OMS65567 OWO65567 PGK65567 PQG65567 QAC65567 QJY65567 QTU65567 RDQ65567 RNM65567 RXI65567 SHE65567 SRA65567 TAW65567 TKS65567 TUO65567 UEK65567 UOG65567 UYC65567 VHY65567 VRU65567 WBQ65567 WLM65567 WVI65567 A131103 IW131103 SS131103 ACO131103 AMK131103 AWG131103 BGC131103 BPY131103 BZU131103 CJQ131103 CTM131103 DDI131103 DNE131103 DXA131103 EGW131103 EQS131103 FAO131103 FKK131103 FUG131103 GEC131103 GNY131103 GXU131103 HHQ131103 HRM131103 IBI131103 ILE131103 IVA131103 JEW131103 JOS131103 JYO131103 KIK131103 KSG131103 LCC131103 LLY131103 LVU131103 MFQ131103 MPM131103 MZI131103 NJE131103 NTA131103 OCW131103 OMS131103 OWO131103 PGK131103 PQG131103 QAC131103 QJY131103 QTU131103 RDQ131103 RNM131103 RXI131103 SHE131103 SRA131103 TAW131103 TKS131103 TUO131103 UEK131103 UOG131103 UYC131103 VHY131103 VRU131103 WBQ131103 WLM131103 WVI131103 A196639 IW196639 SS196639 ACO196639 AMK196639 AWG196639 BGC196639 BPY196639 BZU196639 CJQ196639 CTM196639 DDI196639 DNE196639 DXA196639 EGW196639 EQS196639 FAO196639 FKK196639 FUG196639 GEC196639 GNY196639 GXU196639 HHQ196639 HRM196639 IBI196639 ILE196639 IVA196639 JEW196639 JOS196639 JYO196639 KIK196639 KSG196639 LCC196639 LLY196639 LVU196639 MFQ196639 MPM196639 MZI196639 NJE196639 NTA196639 OCW196639 OMS196639 OWO196639 PGK196639 PQG196639 QAC196639 QJY196639 QTU196639 RDQ196639 RNM196639 RXI196639 SHE196639 SRA196639 TAW196639 TKS196639 TUO196639 UEK196639 UOG196639 UYC196639 VHY196639 VRU196639 WBQ196639 WLM196639 WVI196639 A262175 IW262175 SS262175 ACO262175 AMK262175 AWG262175 BGC262175 BPY262175 BZU262175 CJQ262175 CTM262175 DDI262175 DNE262175 DXA262175 EGW262175 EQS262175 FAO262175 FKK262175 FUG262175 GEC262175 GNY262175 GXU262175 HHQ262175 HRM262175 IBI262175 ILE262175 IVA262175 JEW262175 JOS262175 JYO262175 KIK262175 KSG262175 LCC262175 LLY262175 LVU262175 MFQ262175 MPM262175 MZI262175 NJE262175 NTA262175 OCW262175 OMS262175 OWO262175 PGK262175 PQG262175 QAC262175 QJY262175 QTU262175 RDQ262175 RNM262175 RXI262175 SHE262175 SRA262175 TAW262175 TKS262175 TUO262175 UEK262175 UOG262175 UYC262175 VHY262175 VRU262175 WBQ262175 WLM262175 WVI262175 A327711 IW327711 SS327711 ACO327711 AMK327711 AWG327711 BGC327711 BPY327711 BZU327711 CJQ327711 CTM327711 DDI327711 DNE327711 DXA327711 EGW327711 EQS327711 FAO327711 FKK327711 FUG327711 GEC327711 GNY327711 GXU327711 HHQ327711 HRM327711 IBI327711 ILE327711 IVA327711 JEW327711 JOS327711 JYO327711 KIK327711 KSG327711 LCC327711 LLY327711 LVU327711 MFQ327711 MPM327711 MZI327711 NJE327711 NTA327711 OCW327711 OMS327711 OWO327711 PGK327711 PQG327711 QAC327711 QJY327711 QTU327711 RDQ327711 RNM327711 RXI327711 SHE327711 SRA327711 TAW327711 TKS327711 TUO327711 UEK327711 UOG327711 UYC327711 VHY327711 VRU327711 WBQ327711 WLM327711 WVI327711 A393247 IW393247 SS393247 ACO393247 AMK393247 AWG393247 BGC393247 BPY393247 BZU393247 CJQ393247 CTM393247 DDI393247 DNE393247 DXA393247 EGW393247 EQS393247 FAO393247 FKK393247 FUG393247 GEC393247 GNY393247 GXU393247 HHQ393247 HRM393247 IBI393247 ILE393247 IVA393247 JEW393247 JOS393247 JYO393247 KIK393247 KSG393247 LCC393247 LLY393247 LVU393247 MFQ393247 MPM393247 MZI393247 NJE393247 NTA393247 OCW393247 OMS393247 OWO393247 PGK393247 PQG393247 QAC393247 QJY393247 QTU393247 RDQ393247 RNM393247 RXI393247 SHE393247 SRA393247 TAW393247 TKS393247 TUO393247 UEK393247 UOG393247 UYC393247 VHY393247 VRU393247 WBQ393247 WLM393247 WVI393247 A458783 IW458783 SS458783 ACO458783 AMK458783 AWG458783 BGC458783 BPY458783 BZU458783 CJQ458783 CTM458783 DDI458783 DNE458783 DXA458783 EGW458783 EQS458783 FAO458783 FKK458783 FUG458783 GEC458783 GNY458783 GXU458783 HHQ458783 HRM458783 IBI458783 ILE458783 IVA458783 JEW458783 JOS458783 JYO458783 KIK458783 KSG458783 LCC458783 LLY458783 LVU458783 MFQ458783 MPM458783 MZI458783 NJE458783 NTA458783 OCW458783 OMS458783 OWO458783 PGK458783 PQG458783 QAC458783 QJY458783 QTU458783 RDQ458783 RNM458783 RXI458783 SHE458783 SRA458783 TAW458783 TKS458783 TUO458783 UEK458783 UOG458783 UYC458783 VHY458783 VRU458783 WBQ458783 WLM458783 WVI458783 A524319 IW524319 SS524319 ACO524319 AMK524319 AWG524319 BGC524319 BPY524319 BZU524319 CJQ524319 CTM524319 DDI524319 DNE524319 DXA524319 EGW524319 EQS524319 FAO524319 FKK524319 FUG524319 GEC524319 GNY524319 GXU524319 HHQ524319 HRM524319 IBI524319 ILE524319 IVA524319 JEW524319 JOS524319 JYO524319 KIK524319 KSG524319 LCC524319 LLY524319 LVU524319 MFQ524319 MPM524319 MZI524319 NJE524319 NTA524319 OCW524319 OMS524319 OWO524319 PGK524319 PQG524319 QAC524319 QJY524319 QTU524319 RDQ524319 RNM524319 RXI524319 SHE524319 SRA524319 TAW524319 TKS524319 TUO524319 UEK524319 UOG524319 UYC524319 VHY524319 VRU524319 WBQ524319 WLM524319 WVI524319 A589855 IW589855 SS589855 ACO589855 AMK589855 AWG589855 BGC589855 BPY589855 BZU589855 CJQ589855 CTM589855 DDI589855 DNE589855 DXA589855 EGW589855 EQS589855 FAO589855 FKK589855 FUG589855 GEC589855 GNY589855 GXU589855 HHQ589855 HRM589855 IBI589855 ILE589855 IVA589855 JEW589855 JOS589855 JYO589855 KIK589855 KSG589855 LCC589855 LLY589855 LVU589855 MFQ589855 MPM589855 MZI589855 NJE589855 NTA589855 OCW589855 OMS589855 OWO589855 PGK589855 PQG589855 QAC589855 QJY589855 QTU589855 RDQ589855 RNM589855 RXI589855 SHE589855 SRA589855 TAW589855 TKS589855 TUO589855 UEK589855 UOG589855 UYC589855 VHY589855 VRU589855 WBQ589855 WLM589855 WVI589855 A655391 IW655391 SS655391 ACO655391 AMK655391 AWG655391 BGC655391 BPY655391 BZU655391 CJQ655391 CTM655391 DDI655391 DNE655391 DXA655391 EGW655391 EQS655391 FAO655391 FKK655391 FUG655391 GEC655391 GNY655391 GXU655391 HHQ655391 HRM655391 IBI655391 ILE655391 IVA655391 JEW655391 JOS655391 JYO655391 KIK655391 KSG655391 LCC655391 LLY655391 LVU655391 MFQ655391 MPM655391 MZI655391 NJE655391 NTA655391 OCW655391 OMS655391 OWO655391 PGK655391 PQG655391 QAC655391 QJY655391 QTU655391 RDQ655391 RNM655391 RXI655391 SHE655391 SRA655391 TAW655391 TKS655391 TUO655391 UEK655391 UOG655391 UYC655391 VHY655391 VRU655391 WBQ655391 WLM655391 WVI655391 A720927 IW720927 SS720927 ACO720927 AMK720927 AWG720927 BGC720927 BPY720927 BZU720927 CJQ720927 CTM720927 DDI720927 DNE720927 DXA720927 EGW720927 EQS720927 FAO720927 FKK720927 FUG720927 GEC720927 GNY720927 GXU720927 HHQ720927 HRM720927 IBI720927 ILE720927 IVA720927 JEW720927 JOS720927 JYO720927 KIK720927 KSG720927 LCC720927 LLY720927 LVU720927 MFQ720927 MPM720927 MZI720927 NJE720927 NTA720927 OCW720927 OMS720927 OWO720927 PGK720927 PQG720927 QAC720927 QJY720927 QTU720927 RDQ720927 RNM720927 RXI720927 SHE720927 SRA720927 TAW720927 TKS720927 TUO720927 UEK720927 UOG720927 UYC720927 VHY720927 VRU720927 WBQ720927 WLM720927 WVI720927 A786463 IW786463 SS786463 ACO786463 AMK786463 AWG786463 BGC786463 BPY786463 BZU786463 CJQ786463 CTM786463 DDI786463 DNE786463 DXA786463 EGW786463 EQS786463 FAO786463 FKK786463 FUG786463 GEC786463 GNY786463 GXU786463 HHQ786463 HRM786463 IBI786463 ILE786463 IVA786463 JEW786463 JOS786463 JYO786463 KIK786463 KSG786463 LCC786463 LLY786463 LVU786463 MFQ786463 MPM786463 MZI786463 NJE786463 NTA786463 OCW786463 OMS786463 OWO786463 PGK786463 PQG786463 QAC786463 QJY786463 QTU786463 RDQ786463 RNM786463 RXI786463 SHE786463 SRA786463 TAW786463 TKS786463 TUO786463 UEK786463 UOG786463 UYC786463 VHY786463 VRU786463 WBQ786463 WLM786463 WVI786463 A851999 IW851999 SS851999 ACO851999 AMK851999 AWG851999 BGC851999 BPY851999 BZU851999 CJQ851999 CTM851999 DDI851999 DNE851999 DXA851999 EGW851999 EQS851999 FAO851999 FKK851999 FUG851999 GEC851999 GNY851999 GXU851999 HHQ851999 HRM851999 IBI851999 ILE851999 IVA851999 JEW851999 JOS851999 JYO851999 KIK851999 KSG851999 LCC851999 LLY851999 LVU851999 MFQ851999 MPM851999 MZI851999 NJE851999 NTA851999 OCW851999 OMS851999 OWO851999 PGK851999 PQG851999 QAC851999 QJY851999 QTU851999 RDQ851999 RNM851999 RXI851999 SHE851999 SRA851999 TAW851999 TKS851999 TUO851999 UEK851999 UOG851999 UYC851999 VHY851999 VRU851999 WBQ851999 WLM851999 WVI851999 A917535 IW917535 SS917535 ACO917535 AMK917535 AWG917535 BGC917535 BPY917535 BZU917535 CJQ917535 CTM917535 DDI917535 DNE917535 DXA917535 EGW917535 EQS917535 FAO917535 FKK917535 FUG917535 GEC917535 GNY917535 GXU917535 HHQ917535 HRM917535 IBI917535 ILE917535 IVA917535 JEW917535 JOS917535 JYO917535 KIK917535 KSG917535 LCC917535 LLY917535 LVU917535 MFQ917535 MPM917535 MZI917535 NJE917535 NTA917535 OCW917535 OMS917535 OWO917535 PGK917535 PQG917535 QAC917535 QJY917535 QTU917535 RDQ917535 RNM917535 RXI917535 SHE917535 SRA917535 TAW917535 TKS917535 TUO917535 UEK917535 UOG917535 UYC917535 VHY917535 VRU917535 WBQ917535 WLM917535 WVI917535 A983071 IW983071 SS983071 ACO983071 AMK983071 AWG983071 BGC983071 BPY983071 BZU983071 CJQ983071 CTM983071 DDI983071 DNE983071 DXA983071 EGW983071 EQS983071 FAO983071 FKK983071 FUG983071 GEC983071 GNY983071 GXU983071 HHQ983071 HRM983071 IBI983071 ILE983071 IVA983071 JEW983071 JOS983071 JYO983071 KIK983071 KSG983071 LCC983071 LLY983071 LVU983071 MFQ983071 MPM983071 MZI983071 NJE983071 NTA983071 OCW983071 OMS983071 OWO983071 PGK983071 PQG983071 QAC983071 QJY983071 QTU983071 RDQ983071 RNM983071 RXI983071 SHE983071 SRA983071 TAW983071 TKS983071 TUO983071 UEK983071 UOG983071 UYC983071 VHY983071 VRU983071 WBQ983071 WLM983071 WVI983071 C43:M62 IY43:JI62 SU43:TE62 ACQ43:ADA62 AMM43:AMW62 AWI43:AWS62 BGE43:BGO62 BQA43:BQK62 BZW43:CAG62 CJS43:CKC62 CTO43:CTY62 DDK43:DDU62 DNG43:DNQ62 DXC43:DXM62 EGY43:EHI62 EQU43:ERE62 FAQ43:FBA62 FKM43:FKW62 FUI43:FUS62 GEE43:GEO62 GOA43:GOK62 GXW43:GYG62 HHS43:HIC62 HRO43:HRY62 IBK43:IBU62 ILG43:ILQ62 IVC43:IVM62 JEY43:JFI62 JOU43:JPE62 JYQ43:JZA62 KIM43:KIW62 KSI43:KSS62 LCE43:LCO62 LMA43:LMK62 LVW43:LWG62 MFS43:MGC62 MPO43:MPY62 MZK43:MZU62 NJG43:NJQ62 NTC43:NTM62 OCY43:ODI62 OMU43:ONE62 OWQ43:OXA62 PGM43:PGW62 PQI43:PQS62 QAE43:QAO62 QKA43:QKK62 QTW43:QUG62 RDS43:REC62 RNO43:RNY62 RXK43:RXU62 SHG43:SHQ62 SRC43:SRM62 TAY43:TBI62 TKU43:TLE62 TUQ43:TVA62 UEM43:UEW62 UOI43:UOS62 UYE43:UYO62 VIA43:VIK62 VRW43:VSG62 WBS43:WCC62 WLO43:WLY62 WVK43:WVU62 C65579:M65598 IY65579:JI65598 SU65579:TE65598 ACQ65579:ADA65598 AMM65579:AMW65598 AWI65579:AWS65598 BGE65579:BGO65598 BQA65579:BQK65598 BZW65579:CAG65598 CJS65579:CKC65598 CTO65579:CTY65598 DDK65579:DDU65598 DNG65579:DNQ65598 DXC65579:DXM65598 EGY65579:EHI65598 EQU65579:ERE65598 FAQ65579:FBA65598 FKM65579:FKW65598 FUI65579:FUS65598 GEE65579:GEO65598 GOA65579:GOK65598 GXW65579:GYG65598 HHS65579:HIC65598 HRO65579:HRY65598 IBK65579:IBU65598 ILG65579:ILQ65598 IVC65579:IVM65598 JEY65579:JFI65598 JOU65579:JPE65598 JYQ65579:JZA65598 KIM65579:KIW65598 KSI65579:KSS65598 LCE65579:LCO65598 LMA65579:LMK65598 LVW65579:LWG65598 MFS65579:MGC65598 MPO65579:MPY65598 MZK65579:MZU65598 NJG65579:NJQ65598 NTC65579:NTM65598 OCY65579:ODI65598 OMU65579:ONE65598 OWQ65579:OXA65598 PGM65579:PGW65598 PQI65579:PQS65598 QAE65579:QAO65598 QKA65579:QKK65598 QTW65579:QUG65598 RDS65579:REC65598 RNO65579:RNY65598 RXK65579:RXU65598 SHG65579:SHQ65598 SRC65579:SRM65598 TAY65579:TBI65598 TKU65579:TLE65598 TUQ65579:TVA65598 UEM65579:UEW65598 UOI65579:UOS65598 UYE65579:UYO65598 VIA65579:VIK65598 VRW65579:VSG65598 WBS65579:WCC65598 WLO65579:WLY65598 WVK65579:WVU65598 C131115:M131134 IY131115:JI131134 SU131115:TE131134 ACQ131115:ADA131134 AMM131115:AMW131134 AWI131115:AWS131134 BGE131115:BGO131134 BQA131115:BQK131134 BZW131115:CAG131134 CJS131115:CKC131134 CTO131115:CTY131134 DDK131115:DDU131134 DNG131115:DNQ131134 DXC131115:DXM131134 EGY131115:EHI131134 EQU131115:ERE131134 FAQ131115:FBA131134 FKM131115:FKW131134 FUI131115:FUS131134 GEE131115:GEO131134 GOA131115:GOK131134 GXW131115:GYG131134 HHS131115:HIC131134 HRO131115:HRY131134 IBK131115:IBU131134 ILG131115:ILQ131134 IVC131115:IVM131134 JEY131115:JFI131134 JOU131115:JPE131134 JYQ131115:JZA131134 KIM131115:KIW131134 KSI131115:KSS131134 LCE131115:LCO131134 LMA131115:LMK131134 LVW131115:LWG131134 MFS131115:MGC131134 MPO131115:MPY131134 MZK131115:MZU131134 NJG131115:NJQ131134 NTC131115:NTM131134 OCY131115:ODI131134 OMU131115:ONE131134 OWQ131115:OXA131134 PGM131115:PGW131134 PQI131115:PQS131134 QAE131115:QAO131134 QKA131115:QKK131134 QTW131115:QUG131134 RDS131115:REC131134 RNO131115:RNY131134 RXK131115:RXU131134 SHG131115:SHQ131134 SRC131115:SRM131134 TAY131115:TBI131134 TKU131115:TLE131134 TUQ131115:TVA131134 UEM131115:UEW131134 UOI131115:UOS131134 UYE131115:UYO131134 VIA131115:VIK131134 VRW131115:VSG131134 WBS131115:WCC131134 WLO131115:WLY131134 WVK131115:WVU131134 C196651:M196670 IY196651:JI196670 SU196651:TE196670 ACQ196651:ADA196670 AMM196651:AMW196670 AWI196651:AWS196670 BGE196651:BGO196670 BQA196651:BQK196670 BZW196651:CAG196670 CJS196651:CKC196670 CTO196651:CTY196670 DDK196651:DDU196670 DNG196651:DNQ196670 DXC196651:DXM196670 EGY196651:EHI196670 EQU196651:ERE196670 FAQ196651:FBA196670 FKM196651:FKW196670 FUI196651:FUS196670 GEE196651:GEO196670 GOA196651:GOK196670 GXW196651:GYG196670 HHS196651:HIC196670 HRO196651:HRY196670 IBK196651:IBU196670 ILG196651:ILQ196670 IVC196651:IVM196670 JEY196651:JFI196670 JOU196651:JPE196670 JYQ196651:JZA196670 KIM196651:KIW196670 KSI196651:KSS196670 LCE196651:LCO196670 LMA196651:LMK196670 LVW196651:LWG196670 MFS196651:MGC196670 MPO196651:MPY196670 MZK196651:MZU196670 NJG196651:NJQ196670 NTC196651:NTM196670 OCY196651:ODI196670 OMU196651:ONE196670 OWQ196651:OXA196670 PGM196651:PGW196670 PQI196651:PQS196670 QAE196651:QAO196670 QKA196651:QKK196670 QTW196651:QUG196670 RDS196651:REC196670 RNO196651:RNY196670 RXK196651:RXU196670 SHG196651:SHQ196670 SRC196651:SRM196670 TAY196651:TBI196670 TKU196651:TLE196670 TUQ196651:TVA196670 UEM196651:UEW196670 UOI196651:UOS196670 UYE196651:UYO196670 VIA196651:VIK196670 VRW196651:VSG196670 WBS196651:WCC196670 WLO196651:WLY196670 WVK196651:WVU196670 C262187:M262206 IY262187:JI262206 SU262187:TE262206 ACQ262187:ADA262206 AMM262187:AMW262206 AWI262187:AWS262206 BGE262187:BGO262206 BQA262187:BQK262206 BZW262187:CAG262206 CJS262187:CKC262206 CTO262187:CTY262206 DDK262187:DDU262206 DNG262187:DNQ262206 DXC262187:DXM262206 EGY262187:EHI262206 EQU262187:ERE262206 FAQ262187:FBA262206 FKM262187:FKW262206 FUI262187:FUS262206 GEE262187:GEO262206 GOA262187:GOK262206 GXW262187:GYG262206 HHS262187:HIC262206 HRO262187:HRY262206 IBK262187:IBU262206 ILG262187:ILQ262206 IVC262187:IVM262206 JEY262187:JFI262206 JOU262187:JPE262206 JYQ262187:JZA262206 KIM262187:KIW262206 KSI262187:KSS262206 LCE262187:LCO262206 LMA262187:LMK262206 LVW262187:LWG262206 MFS262187:MGC262206 MPO262187:MPY262206 MZK262187:MZU262206 NJG262187:NJQ262206 NTC262187:NTM262206 OCY262187:ODI262206 OMU262187:ONE262206 OWQ262187:OXA262206 PGM262187:PGW262206 PQI262187:PQS262206 QAE262187:QAO262206 QKA262187:QKK262206 QTW262187:QUG262206 RDS262187:REC262206 RNO262187:RNY262206 RXK262187:RXU262206 SHG262187:SHQ262206 SRC262187:SRM262206 TAY262187:TBI262206 TKU262187:TLE262206 TUQ262187:TVA262206 UEM262187:UEW262206 UOI262187:UOS262206 UYE262187:UYO262206 VIA262187:VIK262206 VRW262187:VSG262206 WBS262187:WCC262206 WLO262187:WLY262206 WVK262187:WVU262206 C327723:M327742 IY327723:JI327742 SU327723:TE327742 ACQ327723:ADA327742 AMM327723:AMW327742 AWI327723:AWS327742 BGE327723:BGO327742 BQA327723:BQK327742 BZW327723:CAG327742 CJS327723:CKC327742 CTO327723:CTY327742 DDK327723:DDU327742 DNG327723:DNQ327742 DXC327723:DXM327742 EGY327723:EHI327742 EQU327723:ERE327742 FAQ327723:FBA327742 FKM327723:FKW327742 FUI327723:FUS327742 GEE327723:GEO327742 GOA327723:GOK327742 GXW327723:GYG327742 HHS327723:HIC327742 HRO327723:HRY327742 IBK327723:IBU327742 ILG327723:ILQ327742 IVC327723:IVM327742 JEY327723:JFI327742 JOU327723:JPE327742 JYQ327723:JZA327742 KIM327723:KIW327742 KSI327723:KSS327742 LCE327723:LCO327742 LMA327723:LMK327742 LVW327723:LWG327742 MFS327723:MGC327742 MPO327723:MPY327742 MZK327723:MZU327742 NJG327723:NJQ327742 NTC327723:NTM327742 OCY327723:ODI327742 OMU327723:ONE327742 OWQ327723:OXA327742 PGM327723:PGW327742 PQI327723:PQS327742 QAE327723:QAO327742 QKA327723:QKK327742 QTW327723:QUG327742 RDS327723:REC327742 RNO327723:RNY327742 RXK327723:RXU327742 SHG327723:SHQ327742 SRC327723:SRM327742 TAY327723:TBI327742 TKU327723:TLE327742 TUQ327723:TVA327742 UEM327723:UEW327742 UOI327723:UOS327742 UYE327723:UYO327742 VIA327723:VIK327742 VRW327723:VSG327742 WBS327723:WCC327742 WLO327723:WLY327742 WVK327723:WVU327742 C393259:M393278 IY393259:JI393278 SU393259:TE393278 ACQ393259:ADA393278 AMM393259:AMW393278 AWI393259:AWS393278 BGE393259:BGO393278 BQA393259:BQK393278 BZW393259:CAG393278 CJS393259:CKC393278 CTO393259:CTY393278 DDK393259:DDU393278 DNG393259:DNQ393278 DXC393259:DXM393278 EGY393259:EHI393278 EQU393259:ERE393278 FAQ393259:FBA393278 FKM393259:FKW393278 FUI393259:FUS393278 GEE393259:GEO393278 GOA393259:GOK393278 GXW393259:GYG393278 HHS393259:HIC393278 HRO393259:HRY393278 IBK393259:IBU393278 ILG393259:ILQ393278 IVC393259:IVM393278 JEY393259:JFI393278 JOU393259:JPE393278 JYQ393259:JZA393278 KIM393259:KIW393278 KSI393259:KSS393278 LCE393259:LCO393278 LMA393259:LMK393278 LVW393259:LWG393278 MFS393259:MGC393278 MPO393259:MPY393278 MZK393259:MZU393278 NJG393259:NJQ393278 NTC393259:NTM393278 OCY393259:ODI393278 OMU393259:ONE393278 OWQ393259:OXA393278 PGM393259:PGW393278 PQI393259:PQS393278 QAE393259:QAO393278 QKA393259:QKK393278 QTW393259:QUG393278 RDS393259:REC393278 RNO393259:RNY393278 RXK393259:RXU393278 SHG393259:SHQ393278 SRC393259:SRM393278 TAY393259:TBI393278 TKU393259:TLE393278 TUQ393259:TVA393278 UEM393259:UEW393278 UOI393259:UOS393278 UYE393259:UYO393278 VIA393259:VIK393278 VRW393259:VSG393278 WBS393259:WCC393278 WLO393259:WLY393278 WVK393259:WVU393278 C458795:M458814 IY458795:JI458814 SU458795:TE458814 ACQ458795:ADA458814 AMM458795:AMW458814 AWI458795:AWS458814 BGE458795:BGO458814 BQA458795:BQK458814 BZW458795:CAG458814 CJS458795:CKC458814 CTO458795:CTY458814 DDK458795:DDU458814 DNG458795:DNQ458814 DXC458795:DXM458814 EGY458795:EHI458814 EQU458795:ERE458814 FAQ458795:FBA458814 FKM458795:FKW458814 FUI458795:FUS458814 GEE458795:GEO458814 GOA458795:GOK458814 GXW458795:GYG458814 HHS458795:HIC458814 HRO458795:HRY458814 IBK458795:IBU458814 ILG458795:ILQ458814 IVC458795:IVM458814 JEY458795:JFI458814 JOU458795:JPE458814 JYQ458795:JZA458814 KIM458795:KIW458814 KSI458795:KSS458814 LCE458795:LCO458814 LMA458795:LMK458814 LVW458795:LWG458814 MFS458795:MGC458814 MPO458795:MPY458814 MZK458795:MZU458814 NJG458795:NJQ458814 NTC458795:NTM458814 OCY458795:ODI458814 OMU458795:ONE458814 OWQ458795:OXA458814 PGM458795:PGW458814 PQI458795:PQS458814 QAE458795:QAO458814 QKA458795:QKK458814 QTW458795:QUG458814 RDS458795:REC458814 RNO458795:RNY458814 RXK458795:RXU458814 SHG458795:SHQ458814 SRC458795:SRM458814 TAY458795:TBI458814 TKU458795:TLE458814 TUQ458795:TVA458814 UEM458795:UEW458814 UOI458795:UOS458814 UYE458795:UYO458814 VIA458795:VIK458814 VRW458795:VSG458814 WBS458795:WCC458814 WLO458795:WLY458814 WVK458795:WVU458814 C524331:M524350 IY524331:JI524350 SU524331:TE524350 ACQ524331:ADA524350 AMM524331:AMW524350 AWI524331:AWS524350 BGE524331:BGO524350 BQA524331:BQK524350 BZW524331:CAG524350 CJS524331:CKC524350 CTO524331:CTY524350 DDK524331:DDU524350 DNG524331:DNQ524350 DXC524331:DXM524350 EGY524331:EHI524350 EQU524331:ERE524350 FAQ524331:FBA524350 FKM524331:FKW524350 FUI524331:FUS524350 GEE524331:GEO524350 GOA524331:GOK524350 GXW524331:GYG524350 HHS524331:HIC524350 HRO524331:HRY524350 IBK524331:IBU524350 ILG524331:ILQ524350 IVC524331:IVM524350 JEY524331:JFI524350 JOU524331:JPE524350 JYQ524331:JZA524350 KIM524331:KIW524350 KSI524331:KSS524350 LCE524331:LCO524350 LMA524331:LMK524350 LVW524331:LWG524350 MFS524331:MGC524350 MPO524331:MPY524350 MZK524331:MZU524350 NJG524331:NJQ524350 NTC524331:NTM524350 OCY524331:ODI524350 OMU524331:ONE524350 OWQ524331:OXA524350 PGM524331:PGW524350 PQI524331:PQS524350 QAE524331:QAO524350 QKA524331:QKK524350 QTW524331:QUG524350 RDS524331:REC524350 RNO524331:RNY524350 RXK524331:RXU524350 SHG524331:SHQ524350 SRC524331:SRM524350 TAY524331:TBI524350 TKU524331:TLE524350 TUQ524331:TVA524350 UEM524331:UEW524350 UOI524331:UOS524350 UYE524331:UYO524350 VIA524331:VIK524350 VRW524331:VSG524350 WBS524331:WCC524350 WLO524331:WLY524350 WVK524331:WVU524350 C589867:M589886 IY589867:JI589886 SU589867:TE589886 ACQ589867:ADA589886 AMM589867:AMW589886 AWI589867:AWS589886 BGE589867:BGO589886 BQA589867:BQK589886 BZW589867:CAG589886 CJS589867:CKC589886 CTO589867:CTY589886 DDK589867:DDU589886 DNG589867:DNQ589886 DXC589867:DXM589886 EGY589867:EHI589886 EQU589867:ERE589886 FAQ589867:FBA589886 FKM589867:FKW589886 FUI589867:FUS589886 GEE589867:GEO589886 GOA589867:GOK589886 GXW589867:GYG589886 HHS589867:HIC589886 HRO589867:HRY589886 IBK589867:IBU589886 ILG589867:ILQ589886 IVC589867:IVM589886 JEY589867:JFI589886 JOU589867:JPE589886 JYQ589867:JZA589886 KIM589867:KIW589886 KSI589867:KSS589886 LCE589867:LCO589886 LMA589867:LMK589886 LVW589867:LWG589886 MFS589867:MGC589886 MPO589867:MPY589886 MZK589867:MZU589886 NJG589867:NJQ589886 NTC589867:NTM589886 OCY589867:ODI589886 OMU589867:ONE589886 OWQ589867:OXA589886 PGM589867:PGW589886 PQI589867:PQS589886 QAE589867:QAO589886 QKA589867:QKK589886 QTW589867:QUG589886 RDS589867:REC589886 RNO589867:RNY589886 RXK589867:RXU589886 SHG589867:SHQ589886 SRC589867:SRM589886 TAY589867:TBI589886 TKU589867:TLE589886 TUQ589867:TVA589886 UEM589867:UEW589886 UOI589867:UOS589886 UYE589867:UYO589886 VIA589867:VIK589886 VRW589867:VSG589886 WBS589867:WCC589886 WLO589867:WLY589886 WVK589867:WVU589886 C655403:M655422 IY655403:JI655422 SU655403:TE655422 ACQ655403:ADA655422 AMM655403:AMW655422 AWI655403:AWS655422 BGE655403:BGO655422 BQA655403:BQK655422 BZW655403:CAG655422 CJS655403:CKC655422 CTO655403:CTY655422 DDK655403:DDU655422 DNG655403:DNQ655422 DXC655403:DXM655422 EGY655403:EHI655422 EQU655403:ERE655422 FAQ655403:FBA655422 FKM655403:FKW655422 FUI655403:FUS655422 GEE655403:GEO655422 GOA655403:GOK655422 GXW655403:GYG655422 HHS655403:HIC655422 HRO655403:HRY655422 IBK655403:IBU655422 ILG655403:ILQ655422 IVC655403:IVM655422 JEY655403:JFI655422 JOU655403:JPE655422 JYQ655403:JZA655422 KIM655403:KIW655422 KSI655403:KSS655422 LCE655403:LCO655422 LMA655403:LMK655422 LVW655403:LWG655422 MFS655403:MGC655422 MPO655403:MPY655422 MZK655403:MZU655422 NJG655403:NJQ655422 NTC655403:NTM655422 OCY655403:ODI655422 OMU655403:ONE655422 OWQ655403:OXA655422 PGM655403:PGW655422 PQI655403:PQS655422 QAE655403:QAO655422 QKA655403:QKK655422 QTW655403:QUG655422 RDS655403:REC655422 RNO655403:RNY655422 RXK655403:RXU655422 SHG655403:SHQ655422 SRC655403:SRM655422 TAY655403:TBI655422 TKU655403:TLE655422 TUQ655403:TVA655422 UEM655403:UEW655422 UOI655403:UOS655422 UYE655403:UYO655422 VIA655403:VIK655422 VRW655403:VSG655422 WBS655403:WCC655422 WLO655403:WLY655422 WVK655403:WVU655422 C720939:M720958 IY720939:JI720958 SU720939:TE720958 ACQ720939:ADA720958 AMM720939:AMW720958 AWI720939:AWS720958 BGE720939:BGO720958 BQA720939:BQK720958 BZW720939:CAG720958 CJS720939:CKC720958 CTO720939:CTY720958 DDK720939:DDU720958 DNG720939:DNQ720958 DXC720939:DXM720958 EGY720939:EHI720958 EQU720939:ERE720958 FAQ720939:FBA720958 FKM720939:FKW720958 FUI720939:FUS720958 GEE720939:GEO720958 GOA720939:GOK720958 GXW720939:GYG720958 HHS720939:HIC720958 HRO720939:HRY720958 IBK720939:IBU720958 ILG720939:ILQ720958 IVC720939:IVM720958 JEY720939:JFI720958 JOU720939:JPE720958 JYQ720939:JZA720958 KIM720939:KIW720958 KSI720939:KSS720958 LCE720939:LCO720958 LMA720939:LMK720958 LVW720939:LWG720958 MFS720939:MGC720958 MPO720939:MPY720958 MZK720939:MZU720958 NJG720939:NJQ720958 NTC720939:NTM720958 OCY720939:ODI720958 OMU720939:ONE720958 OWQ720939:OXA720958 PGM720939:PGW720958 PQI720939:PQS720958 QAE720939:QAO720958 QKA720939:QKK720958 QTW720939:QUG720958 RDS720939:REC720958 RNO720939:RNY720958 RXK720939:RXU720958 SHG720939:SHQ720958 SRC720939:SRM720958 TAY720939:TBI720958 TKU720939:TLE720958 TUQ720939:TVA720958 UEM720939:UEW720958 UOI720939:UOS720958 UYE720939:UYO720958 VIA720939:VIK720958 VRW720939:VSG720958 WBS720939:WCC720958 WLO720939:WLY720958 WVK720939:WVU720958 C786475:M786494 IY786475:JI786494 SU786475:TE786494 ACQ786475:ADA786494 AMM786475:AMW786494 AWI786475:AWS786494 BGE786475:BGO786494 BQA786475:BQK786494 BZW786475:CAG786494 CJS786475:CKC786494 CTO786475:CTY786494 DDK786475:DDU786494 DNG786475:DNQ786494 DXC786475:DXM786494 EGY786475:EHI786494 EQU786475:ERE786494 FAQ786475:FBA786494 FKM786475:FKW786494 FUI786475:FUS786494 GEE786475:GEO786494 GOA786475:GOK786494 GXW786475:GYG786494 HHS786475:HIC786494 HRO786475:HRY786494 IBK786475:IBU786494 ILG786475:ILQ786494 IVC786475:IVM786494 JEY786475:JFI786494 JOU786475:JPE786494 JYQ786475:JZA786494 KIM786475:KIW786494 KSI786475:KSS786494 LCE786475:LCO786494 LMA786475:LMK786494 LVW786475:LWG786494 MFS786475:MGC786494 MPO786475:MPY786494 MZK786475:MZU786494 NJG786475:NJQ786494 NTC786475:NTM786494 OCY786475:ODI786494 OMU786475:ONE786494 OWQ786475:OXA786494 PGM786475:PGW786494 PQI786475:PQS786494 QAE786475:QAO786494 QKA786475:QKK786494 QTW786475:QUG786494 RDS786475:REC786494 RNO786475:RNY786494 RXK786475:RXU786494 SHG786475:SHQ786494 SRC786475:SRM786494 TAY786475:TBI786494 TKU786475:TLE786494 TUQ786475:TVA786494 UEM786475:UEW786494 UOI786475:UOS786494 UYE786475:UYO786494 VIA786475:VIK786494 VRW786475:VSG786494 WBS786475:WCC786494 WLO786475:WLY786494 WVK786475:WVU786494 C852011:M852030 IY852011:JI852030 SU852011:TE852030 ACQ852011:ADA852030 AMM852011:AMW852030 AWI852011:AWS852030 BGE852011:BGO852030 BQA852011:BQK852030 BZW852011:CAG852030 CJS852011:CKC852030 CTO852011:CTY852030 DDK852011:DDU852030 DNG852011:DNQ852030 DXC852011:DXM852030 EGY852011:EHI852030 EQU852011:ERE852030 FAQ852011:FBA852030 FKM852011:FKW852030 FUI852011:FUS852030 GEE852011:GEO852030 GOA852011:GOK852030 GXW852011:GYG852030 HHS852011:HIC852030 HRO852011:HRY852030 IBK852011:IBU852030 ILG852011:ILQ852030 IVC852011:IVM852030 JEY852011:JFI852030 JOU852011:JPE852030 JYQ852011:JZA852030 KIM852011:KIW852030 KSI852011:KSS852030 LCE852011:LCO852030 LMA852011:LMK852030 LVW852011:LWG852030 MFS852011:MGC852030 MPO852011:MPY852030 MZK852011:MZU852030 NJG852011:NJQ852030 NTC852011:NTM852030 OCY852011:ODI852030 OMU852011:ONE852030 OWQ852011:OXA852030 PGM852011:PGW852030 PQI852011:PQS852030 QAE852011:QAO852030 QKA852011:QKK852030 QTW852011:QUG852030 RDS852011:REC852030 RNO852011:RNY852030 RXK852011:RXU852030 SHG852011:SHQ852030 SRC852011:SRM852030 TAY852011:TBI852030 TKU852011:TLE852030 TUQ852011:TVA852030 UEM852011:UEW852030 UOI852011:UOS852030 UYE852011:UYO852030 VIA852011:VIK852030 VRW852011:VSG852030 WBS852011:WCC852030 WLO852011:WLY852030 WVK852011:WVU852030 C917547:M917566 IY917547:JI917566 SU917547:TE917566 ACQ917547:ADA917566 AMM917547:AMW917566 AWI917547:AWS917566 BGE917547:BGO917566 BQA917547:BQK917566 BZW917547:CAG917566 CJS917547:CKC917566 CTO917547:CTY917566 DDK917547:DDU917566 DNG917547:DNQ917566 DXC917547:DXM917566 EGY917547:EHI917566 EQU917547:ERE917566 FAQ917547:FBA917566 FKM917547:FKW917566 FUI917547:FUS917566 GEE917547:GEO917566 GOA917547:GOK917566 GXW917547:GYG917566 HHS917547:HIC917566 HRO917547:HRY917566 IBK917547:IBU917566 ILG917547:ILQ917566 IVC917547:IVM917566 JEY917547:JFI917566 JOU917547:JPE917566 JYQ917547:JZA917566 KIM917547:KIW917566 KSI917547:KSS917566 LCE917547:LCO917566 LMA917547:LMK917566 LVW917547:LWG917566 MFS917547:MGC917566 MPO917547:MPY917566 MZK917547:MZU917566 NJG917547:NJQ917566 NTC917547:NTM917566 OCY917547:ODI917566 OMU917547:ONE917566 OWQ917547:OXA917566 PGM917547:PGW917566 PQI917547:PQS917566 QAE917547:QAO917566 QKA917547:QKK917566 QTW917547:QUG917566 RDS917547:REC917566 RNO917547:RNY917566 RXK917547:RXU917566 SHG917547:SHQ917566 SRC917547:SRM917566 TAY917547:TBI917566 TKU917547:TLE917566 TUQ917547:TVA917566 UEM917547:UEW917566 UOI917547:UOS917566 UYE917547:UYO917566 VIA917547:VIK917566 VRW917547:VSG917566 WBS917547:WCC917566 WLO917547:WLY917566 WVK917547:WVU917566 C983083:M983102 IY983083:JI983102 SU983083:TE983102 ACQ983083:ADA983102 AMM983083:AMW983102 AWI983083:AWS983102 BGE983083:BGO983102 BQA983083:BQK983102 BZW983083:CAG983102 CJS983083:CKC983102 CTO983083:CTY983102 DDK983083:DDU983102 DNG983083:DNQ983102 DXC983083:DXM983102 EGY983083:EHI983102 EQU983083:ERE983102 FAQ983083:FBA983102 FKM983083:FKW983102 FUI983083:FUS983102 GEE983083:GEO983102 GOA983083:GOK983102 GXW983083:GYG983102 HHS983083:HIC983102 HRO983083:HRY983102 IBK983083:IBU983102 ILG983083:ILQ983102 IVC983083:IVM983102 JEY983083:JFI983102 JOU983083:JPE983102 JYQ983083:JZA983102 KIM983083:KIW983102 KSI983083:KSS983102 LCE983083:LCO983102 LMA983083:LMK983102 LVW983083:LWG983102 MFS983083:MGC983102 MPO983083:MPY983102 MZK983083:MZU983102 NJG983083:NJQ983102 NTC983083:NTM983102 OCY983083:ODI983102 OMU983083:ONE983102 OWQ983083:OXA983102 PGM983083:PGW983102 PQI983083:PQS983102 QAE983083:QAO983102 QKA983083:QKK983102 QTW983083:QUG983102 RDS983083:REC983102 RNO983083:RNY983102 RXK983083:RXU983102 SHG983083:SHQ983102 SRC983083:SRM983102 TAY983083:TBI983102 TKU983083:TLE983102 TUQ983083:TVA983102 UEM983083:UEW983102 UOI983083:UOS983102 UYE983083:UYO983102 VIA983083:VIK983102 VRW983083:VSG983102 WBS983083:WCC983102 WLO983083:WLY983102 WVK983083:WVU983102 A65 IW65 SS65 ACO65 AMK65 AWG65 BGC65 BPY65 BZU65 CJQ65 CTM65 DDI65 DNE65 DXA65 EGW65 EQS65 FAO65 FKK65 FUG65 GEC65 GNY65 GXU65 HHQ65 HRM65 IBI65 ILE65 IVA65 JEW65 JOS65 JYO65 KIK65 KSG65 LCC65 LLY65 LVU65 MFQ65 MPM65 MZI65 NJE65 NTA65 OCW65 OMS65 OWO65 PGK65 PQG65 QAC65 QJY65 QTU65 RDQ65 RNM65 RXI65 SHE65 SRA65 TAW65 TKS65 TUO65 UEK65 UOG65 UYC65 VHY65 VRU65 WBQ65 WLM65 WVI65 A65601 IW65601 SS65601 ACO65601 AMK65601 AWG65601 BGC65601 BPY65601 BZU65601 CJQ65601 CTM65601 DDI65601 DNE65601 DXA65601 EGW65601 EQS65601 FAO65601 FKK65601 FUG65601 GEC65601 GNY65601 GXU65601 HHQ65601 HRM65601 IBI65601 ILE65601 IVA65601 JEW65601 JOS65601 JYO65601 KIK65601 KSG65601 LCC65601 LLY65601 LVU65601 MFQ65601 MPM65601 MZI65601 NJE65601 NTA65601 OCW65601 OMS65601 OWO65601 PGK65601 PQG65601 QAC65601 QJY65601 QTU65601 RDQ65601 RNM65601 RXI65601 SHE65601 SRA65601 TAW65601 TKS65601 TUO65601 UEK65601 UOG65601 UYC65601 VHY65601 VRU65601 WBQ65601 WLM65601 WVI65601 A131137 IW131137 SS131137 ACO131137 AMK131137 AWG131137 BGC131137 BPY131137 BZU131137 CJQ131137 CTM131137 DDI131137 DNE131137 DXA131137 EGW131137 EQS131137 FAO131137 FKK131137 FUG131137 GEC131137 GNY131137 GXU131137 HHQ131137 HRM131137 IBI131137 ILE131137 IVA131137 JEW131137 JOS131137 JYO131137 KIK131137 KSG131137 LCC131137 LLY131137 LVU131137 MFQ131137 MPM131137 MZI131137 NJE131137 NTA131137 OCW131137 OMS131137 OWO131137 PGK131137 PQG131137 QAC131137 QJY131137 QTU131137 RDQ131137 RNM131137 RXI131137 SHE131137 SRA131137 TAW131137 TKS131137 TUO131137 UEK131137 UOG131137 UYC131137 VHY131137 VRU131137 WBQ131137 WLM131137 WVI131137 A196673 IW196673 SS196673 ACO196673 AMK196673 AWG196673 BGC196673 BPY196673 BZU196673 CJQ196673 CTM196673 DDI196673 DNE196673 DXA196673 EGW196673 EQS196673 FAO196673 FKK196673 FUG196673 GEC196673 GNY196673 GXU196673 HHQ196673 HRM196673 IBI196673 ILE196673 IVA196673 JEW196673 JOS196673 JYO196673 KIK196673 KSG196673 LCC196673 LLY196673 LVU196673 MFQ196673 MPM196673 MZI196673 NJE196673 NTA196673 OCW196673 OMS196673 OWO196673 PGK196673 PQG196673 QAC196673 QJY196673 QTU196673 RDQ196673 RNM196673 RXI196673 SHE196673 SRA196673 TAW196673 TKS196673 TUO196673 UEK196673 UOG196673 UYC196673 VHY196673 VRU196673 WBQ196673 WLM196673 WVI196673 A262209 IW262209 SS262209 ACO262209 AMK262209 AWG262209 BGC262209 BPY262209 BZU262209 CJQ262209 CTM262209 DDI262209 DNE262209 DXA262209 EGW262209 EQS262209 FAO262209 FKK262209 FUG262209 GEC262209 GNY262209 GXU262209 HHQ262209 HRM262209 IBI262209 ILE262209 IVA262209 JEW262209 JOS262209 JYO262209 KIK262209 KSG262209 LCC262209 LLY262209 LVU262209 MFQ262209 MPM262209 MZI262209 NJE262209 NTA262209 OCW262209 OMS262209 OWO262209 PGK262209 PQG262209 QAC262209 QJY262209 QTU262209 RDQ262209 RNM262209 RXI262209 SHE262209 SRA262209 TAW262209 TKS262209 TUO262209 UEK262209 UOG262209 UYC262209 VHY262209 VRU262209 WBQ262209 WLM262209 WVI262209 A327745 IW327745 SS327745 ACO327745 AMK327745 AWG327745 BGC327745 BPY327745 BZU327745 CJQ327745 CTM327745 DDI327745 DNE327745 DXA327745 EGW327745 EQS327745 FAO327745 FKK327745 FUG327745 GEC327745 GNY327745 GXU327745 HHQ327745 HRM327745 IBI327745 ILE327745 IVA327745 JEW327745 JOS327745 JYO327745 KIK327745 KSG327745 LCC327745 LLY327745 LVU327745 MFQ327745 MPM327745 MZI327745 NJE327745 NTA327745 OCW327745 OMS327745 OWO327745 PGK327745 PQG327745 QAC327745 QJY327745 QTU327745 RDQ327745 RNM327745 RXI327745 SHE327745 SRA327745 TAW327745 TKS327745 TUO327745 UEK327745 UOG327745 UYC327745 VHY327745 VRU327745 WBQ327745 WLM327745 WVI327745 A393281 IW393281 SS393281 ACO393281 AMK393281 AWG393281 BGC393281 BPY393281 BZU393281 CJQ393281 CTM393281 DDI393281 DNE393281 DXA393281 EGW393281 EQS393281 FAO393281 FKK393281 FUG393281 GEC393281 GNY393281 GXU393281 HHQ393281 HRM393281 IBI393281 ILE393281 IVA393281 JEW393281 JOS393281 JYO393281 KIK393281 KSG393281 LCC393281 LLY393281 LVU393281 MFQ393281 MPM393281 MZI393281 NJE393281 NTA393281 OCW393281 OMS393281 OWO393281 PGK393281 PQG393281 QAC393281 QJY393281 QTU393281 RDQ393281 RNM393281 RXI393281 SHE393281 SRA393281 TAW393281 TKS393281 TUO393281 UEK393281 UOG393281 UYC393281 VHY393281 VRU393281 WBQ393281 WLM393281 WVI393281 A458817 IW458817 SS458817 ACO458817 AMK458817 AWG458817 BGC458817 BPY458817 BZU458817 CJQ458817 CTM458817 DDI458817 DNE458817 DXA458817 EGW458817 EQS458817 FAO458817 FKK458817 FUG458817 GEC458817 GNY458817 GXU458817 HHQ458817 HRM458817 IBI458817 ILE458817 IVA458817 JEW458817 JOS458817 JYO458817 KIK458817 KSG458817 LCC458817 LLY458817 LVU458817 MFQ458817 MPM458817 MZI458817 NJE458817 NTA458817 OCW458817 OMS458817 OWO458817 PGK458817 PQG458817 QAC458817 QJY458817 QTU458817 RDQ458817 RNM458817 RXI458817 SHE458817 SRA458817 TAW458817 TKS458817 TUO458817 UEK458817 UOG458817 UYC458817 VHY458817 VRU458817 WBQ458817 WLM458817 WVI458817 A524353 IW524353 SS524353 ACO524353 AMK524353 AWG524353 BGC524353 BPY524353 BZU524353 CJQ524353 CTM524353 DDI524353 DNE524353 DXA524353 EGW524353 EQS524353 FAO524353 FKK524353 FUG524353 GEC524353 GNY524353 GXU524353 HHQ524353 HRM524353 IBI524353 ILE524353 IVA524353 JEW524353 JOS524353 JYO524353 KIK524353 KSG524353 LCC524353 LLY524353 LVU524353 MFQ524353 MPM524353 MZI524353 NJE524353 NTA524353 OCW524353 OMS524353 OWO524353 PGK524353 PQG524353 QAC524353 QJY524353 QTU524353 RDQ524353 RNM524353 RXI524353 SHE524353 SRA524353 TAW524353 TKS524353 TUO524353 UEK524353 UOG524353 UYC524353 VHY524353 VRU524353 WBQ524353 WLM524353 WVI524353 A589889 IW589889 SS589889 ACO589889 AMK589889 AWG589889 BGC589889 BPY589889 BZU589889 CJQ589889 CTM589889 DDI589889 DNE589889 DXA589889 EGW589889 EQS589889 FAO589889 FKK589889 FUG589889 GEC589889 GNY589889 GXU589889 HHQ589889 HRM589889 IBI589889 ILE589889 IVA589889 JEW589889 JOS589889 JYO589889 KIK589889 KSG589889 LCC589889 LLY589889 LVU589889 MFQ589889 MPM589889 MZI589889 NJE589889 NTA589889 OCW589889 OMS589889 OWO589889 PGK589889 PQG589889 QAC589889 QJY589889 QTU589889 RDQ589889 RNM589889 RXI589889 SHE589889 SRA589889 TAW589889 TKS589889 TUO589889 UEK589889 UOG589889 UYC589889 VHY589889 VRU589889 WBQ589889 WLM589889 WVI589889 A655425 IW655425 SS655425 ACO655425 AMK655425 AWG655425 BGC655425 BPY655425 BZU655425 CJQ655425 CTM655425 DDI655425 DNE655425 DXA655425 EGW655425 EQS655425 FAO655425 FKK655425 FUG655425 GEC655425 GNY655425 GXU655425 HHQ655425 HRM655425 IBI655425 ILE655425 IVA655425 JEW655425 JOS655425 JYO655425 KIK655425 KSG655425 LCC655425 LLY655425 LVU655425 MFQ655425 MPM655425 MZI655425 NJE655425 NTA655425 OCW655425 OMS655425 OWO655425 PGK655425 PQG655425 QAC655425 QJY655425 QTU655425 RDQ655425 RNM655425 RXI655425 SHE655425 SRA655425 TAW655425 TKS655425 TUO655425 UEK655425 UOG655425 UYC655425 VHY655425 VRU655425 WBQ655425 WLM655425 WVI655425 A720961 IW720961 SS720961 ACO720961 AMK720961 AWG720961 BGC720961 BPY720961 BZU720961 CJQ720961 CTM720961 DDI720961 DNE720961 DXA720961 EGW720961 EQS720961 FAO720961 FKK720961 FUG720961 GEC720961 GNY720961 GXU720961 HHQ720961 HRM720961 IBI720961 ILE720961 IVA720961 JEW720961 JOS720961 JYO720961 KIK720961 KSG720961 LCC720961 LLY720961 LVU720961 MFQ720961 MPM720961 MZI720961 NJE720961 NTA720961 OCW720961 OMS720961 OWO720961 PGK720961 PQG720961 QAC720961 QJY720961 QTU720961 RDQ720961 RNM720961 RXI720961 SHE720961 SRA720961 TAW720961 TKS720961 TUO720961 UEK720961 UOG720961 UYC720961 VHY720961 VRU720961 WBQ720961 WLM720961 WVI720961 A786497 IW786497 SS786497 ACO786497 AMK786497 AWG786497 BGC786497 BPY786497 BZU786497 CJQ786497 CTM786497 DDI786497 DNE786497 DXA786497 EGW786497 EQS786497 FAO786497 FKK786497 FUG786497 GEC786497 GNY786497 GXU786497 HHQ786497 HRM786497 IBI786497 ILE786497 IVA786497 JEW786497 JOS786497 JYO786497 KIK786497 KSG786497 LCC786497 LLY786497 LVU786497 MFQ786497 MPM786497 MZI786497 NJE786497 NTA786497 OCW786497 OMS786497 OWO786497 PGK786497 PQG786497 QAC786497 QJY786497 QTU786497 RDQ786497 RNM786497 RXI786497 SHE786497 SRA786497 TAW786497 TKS786497 TUO786497 UEK786497 UOG786497 UYC786497 VHY786497 VRU786497 WBQ786497 WLM786497 WVI786497 A852033 IW852033 SS852033 ACO852033 AMK852033 AWG852033 BGC852033 BPY852033 BZU852033 CJQ852033 CTM852033 DDI852033 DNE852033 DXA852033 EGW852033 EQS852033 FAO852033 FKK852033 FUG852033 GEC852033 GNY852033 GXU852033 HHQ852033 HRM852033 IBI852033 ILE852033 IVA852033 JEW852033 JOS852033 JYO852033 KIK852033 KSG852033 LCC852033 LLY852033 LVU852033 MFQ852033 MPM852033 MZI852033 NJE852033 NTA852033 OCW852033 OMS852033 OWO852033 PGK852033 PQG852033 QAC852033 QJY852033 QTU852033 RDQ852033 RNM852033 RXI852033 SHE852033 SRA852033 TAW852033 TKS852033 TUO852033 UEK852033 UOG852033 UYC852033 VHY852033 VRU852033 WBQ852033 WLM852033 WVI852033 A917569 IW917569 SS917569 ACO917569 AMK917569 AWG917569 BGC917569 BPY917569 BZU917569 CJQ917569 CTM917569 DDI917569 DNE917569 DXA917569 EGW917569 EQS917569 FAO917569 FKK917569 FUG917569 GEC917569 GNY917569 GXU917569 HHQ917569 HRM917569 IBI917569 ILE917569 IVA917569 JEW917569 JOS917569 JYO917569 KIK917569 KSG917569 LCC917569 LLY917569 LVU917569 MFQ917569 MPM917569 MZI917569 NJE917569 NTA917569 OCW917569 OMS917569 OWO917569 PGK917569 PQG917569 QAC917569 QJY917569 QTU917569 RDQ917569 RNM917569 RXI917569 SHE917569 SRA917569 TAW917569 TKS917569 TUO917569 UEK917569 UOG917569 UYC917569 VHY917569 VRU917569 WBQ917569 WLM917569 WVI917569 A983105 IW983105 SS983105 ACO983105 AMK983105 AWG983105 BGC983105 BPY983105 BZU983105 CJQ983105 CTM983105 DDI983105 DNE983105 DXA983105 EGW983105 EQS983105 FAO983105 FKK983105 FUG983105 GEC983105 GNY983105 GXU983105 HHQ983105 HRM983105 IBI983105 ILE983105 IVA983105 JEW983105 JOS983105 JYO983105 KIK983105 KSG983105 LCC983105 LLY983105 LVU983105 MFQ983105 MPM983105 MZI983105 NJE983105 NTA983105 OCW983105 OMS983105 OWO983105 PGK983105 PQG983105 QAC983105 QJY983105 QTU983105 RDQ983105 RNM983105 RXI983105 SHE983105 SRA983105 TAW983105 TKS983105 TUO983105 UEK983105 UOG983105 UYC983105 VHY983105 VRU983105 WBQ983105 WLM983105 WVI983105 A67 IW67 SS67 ACO67 AMK67 AWG67 BGC67 BPY67 BZU67 CJQ67 CTM67 DDI67 DNE67 DXA67 EGW67 EQS67 FAO67 FKK67 FUG67 GEC67 GNY67 GXU67 HHQ67 HRM67 IBI67 ILE67 IVA67 JEW67 JOS67 JYO67 KIK67 KSG67 LCC67 LLY67 LVU67 MFQ67 MPM67 MZI67 NJE67 NTA67 OCW67 OMS67 OWO67 PGK67 PQG67 QAC67 QJY67 QTU67 RDQ67 RNM67 RXI67 SHE67 SRA67 TAW67 TKS67 TUO67 UEK67 UOG67 UYC67 VHY67 VRU67 WBQ67 WLM67 WVI67 A65603 IW65603 SS65603 ACO65603 AMK65603 AWG65603 BGC65603 BPY65603 BZU65603 CJQ65603 CTM65603 DDI65603 DNE65603 DXA65603 EGW65603 EQS65603 FAO65603 FKK65603 FUG65603 GEC65603 GNY65603 GXU65603 HHQ65603 HRM65603 IBI65603 ILE65603 IVA65603 JEW65603 JOS65603 JYO65603 KIK65603 KSG65603 LCC65603 LLY65603 LVU65603 MFQ65603 MPM65603 MZI65603 NJE65603 NTA65603 OCW65603 OMS65603 OWO65603 PGK65603 PQG65603 QAC65603 QJY65603 QTU65603 RDQ65603 RNM65603 RXI65603 SHE65603 SRA65603 TAW65603 TKS65603 TUO65603 UEK65603 UOG65603 UYC65603 VHY65603 VRU65603 WBQ65603 WLM65603 WVI65603 A131139 IW131139 SS131139 ACO131139 AMK131139 AWG131139 BGC131139 BPY131139 BZU131139 CJQ131139 CTM131139 DDI131139 DNE131139 DXA131139 EGW131139 EQS131139 FAO131139 FKK131139 FUG131139 GEC131139 GNY131139 GXU131139 HHQ131139 HRM131139 IBI131139 ILE131139 IVA131139 JEW131139 JOS131139 JYO131139 KIK131139 KSG131139 LCC131139 LLY131139 LVU131139 MFQ131139 MPM131139 MZI131139 NJE131139 NTA131139 OCW131139 OMS131139 OWO131139 PGK131139 PQG131139 QAC131139 QJY131139 QTU131139 RDQ131139 RNM131139 RXI131139 SHE131139 SRA131139 TAW131139 TKS131139 TUO131139 UEK131139 UOG131139 UYC131139 VHY131139 VRU131139 WBQ131139 WLM131139 WVI131139 A196675 IW196675 SS196675 ACO196675 AMK196675 AWG196675 BGC196675 BPY196675 BZU196675 CJQ196675 CTM196675 DDI196675 DNE196675 DXA196675 EGW196675 EQS196675 FAO196675 FKK196675 FUG196675 GEC196675 GNY196675 GXU196675 HHQ196675 HRM196675 IBI196675 ILE196675 IVA196675 JEW196675 JOS196675 JYO196675 KIK196675 KSG196675 LCC196675 LLY196675 LVU196675 MFQ196675 MPM196675 MZI196675 NJE196675 NTA196675 OCW196675 OMS196675 OWO196675 PGK196675 PQG196675 QAC196675 QJY196675 QTU196675 RDQ196675 RNM196675 RXI196675 SHE196675 SRA196675 TAW196675 TKS196675 TUO196675 UEK196675 UOG196675 UYC196675 VHY196675 VRU196675 WBQ196675 WLM196675 WVI196675 A262211 IW262211 SS262211 ACO262211 AMK262211 AWG262211 BGC262211 BPY262211 BZU262211 CJQ262211 CTM262211 DDI262211 DNE262211 DXA262211 EGW262211 EQS262211 FAO262211 FKK262211 FUG262211 GEC262211 GNY262211 GXU262211 HHQ262211 HRM262211 IBI262211 ILE262211 IVA262211 JEW262211 JOS262211 JYO262211 KIK262211 KSG262211 LCC262211 LLY262211 LVU262211 MFQ262211 MPM262211 MZI262211 NJE262211 NTA262211 OCW262211 OMS262211 OWO262211 PGK262211 PQG262211 QAC262211 QJY262211 QTU262211 RDQ262211 RNM262211 RXI262211 SHE262211 SRA262211 TAW262211 TKS262211 TUO262211 UEK262211 UOG262211 UYC262211 VHY262211 VRU262211 WBQ262211 WLM262211 WVI262211 A327747 IW327747 SS327747 ACO327747 AMK327747 AWG327747 BGC327747 BPY327747 BZU327747 CJQ327747 CTM327747 DDI327747 DNE327747 DXA327747 EGW327747 EQS327747 FAO327747 FKK327747 FUG327747 GEC327747 GNY327747 GXU327747 HHQ327747 HRM327747 IBI327747 ILE327747 IVA327747 JEW327747 JOS327747 JYO327747 KIK327747 KSG327747 LCC327747 LLY327747 LVU327747 MFQ327747 MPM327747 MZI327747 NJE327747 NTA327747 OCW327747 OMS327747 OWO327747 PGK327747 PQG327747 QAC327747 QJY327747 QTU327747 RDQ327747 RNM327747 RXI327747 SHE327747 SRA327747 TAW327747 TKS327747 TUO327747 UEK327747 UOG327747 UYC327747 VHY327747 VRU327747 WBQ327747 WLM327747 WVI327747 A393283 IW393283 SS393283 ACO393283 AMK393283 AWG393283 BGC393283 BPY393283 BZU393283 CJQ393283 CTM393283 DDI393283 DNE393283 DXA393283 EGW393283 EQS393283 FAO393283 FKK393283 FUG393283 GEC393283 GNY393283 GXU393283 HHQ393283 HRM393283 IBI393283 ILE393283 IVA393283 JEW393283 JOS393283 JYO393283 KIK393283 KSG393283 LCC393283 LLY393283 LVU393283 MFQ393283 MPM393283 MZI393283 NJE393283 NTA393283 OCW393283 OMS393283 OWO393283 PGK393283 PQG393283 QAC393283 QJY393283 QTU393283 RDQ393283 RNM393283 RXI393283 SHE393283 SRA393283 TAW393283 TKS393283 TUO393283 UEK393283 UOG393283 UYC393283 VHY393283 VRU393283 WBQ393283 WLM393283 WVI393283 A458819 IW458819 SS458819 ACO458819 AMK458819 AWG458819 BGC458819 BPY458819 BZU458819 CJQ458819 CTM458819 DDI458819 DNE458819 DXA458819 EGW458819 EQS458819 FAO458819 FKK458819 FUG458819 GEC458819 GNY458819 GXU458819 HHQ458819 HRM458819 IBI458819 ILE458819 IVA458819 JEW458819 JOS458819 JYO458819 KIK458819 KSG458819 LCC458819 LLY458819 LVU458819 MFQ458819 MPM458819 MZI458819 NJE458819 NTA458819 OCW458819 OMS458819 OWO458819 PGK458819 PQG458819 QAC458819 QJY458819 QTU458819 RDQ458819 RNM458819 RXI458819 SHE458819 SRA458819 TAW458819 TKS458819 TUO458819 UEK458819 UOG458819 UYC458819 VHY458819 VRU458819 WBQ458819 WLM458819 WVI458819 A524355 IW524355 SS524355 ACO524355 AMK524355 AWG524355 BGC524355 BPY524355 BZU524355 CJQ524355 CTM524355 DDI524355 DNE524355 DXA524355 EGW524355 EQS524355 FAO524355 FKK524355 FUG524355 GEC524355 GNY524355 GXU524355 HHQ524355 HRM524355 IBI524355 ILE524355 IVA524355 JEW524355 JOS524355 JYO524355 KIK524355 KSG524355 LCC524355 LLY524355 LVU524355 MFQ524355 MPM524355 MZI524355 NJE524355 NTA524355 OCW524355 OMS524355 OWO524355 PGK524355 PQG524355 QAC524355 QJY524355 QTU524355 RDQ524355 RNM524355 RXI524355 SHE524355 SRA524355 TAW524355 TKS524355 TUO524355 UEK524355 UOG524355 UYC524355 VHY524355 VRU524355 WBQ524355 WLM524355 WVI524355 A589891 IW589891 SS589891 ACO589891 AMK589891 AWG589891 BGC589891 BPY589891 BZU589891 CJQ589891 CTM589891 DDI589891 DNE589891 DXA589891 EGW589891 EQS589891 FAO589891 FKK589891 FUG589891 GEC589891 GNY589891 GXU589891 HHQ589891 HRM589891 IBI589891 ILE589891 IVA589891 JEW589891 JOS589891 JYO589891 KIK589891 KSG589891 LCC589891 LLY589891 LVU589891 MFQ589891 MPM589891 MZI589891 NJE589891 NTA589891 OCW589891 OMS589891 OWO589891 PGK589891 PQG589891 QAC589891 QJY589891 QTU589891 RDQ589891 RNM589891 RXI589891 SHE589891 SRA589891 TAW589891 TKS589891 TUO589891 UEK589891 UOG589891 UYC589891 VHY589891 VRU589891 WBQ589891 WLM589891 WVI589891 A655427 IW655427 SS655427 ACO655427 AMK655427 AWG655427 BGC655427 BPY655427 BZU655427 CJQ655427 CTM655427 DDI655427 DNE655427 DXA655427 EGW655427 EQS655427 FAO655427 FKK655427 FUG655427 GEC655427 GNY655427 GXU655427 HHQ655427 HRM655427 IBI655427 ILE655427 IVA655427 JEW655427 JOS655427 JYO655427 KIK655427 KSG655427 LCC655427 LLY655427 LVU655427 MFQ655427 MPM655427 MZI655427 NJE655427 NTA655427 OCW655427 OMS655427 OWO655427 PGK655427 PQG655427 QAC655427 QJY655427 QTU655427 RDQ655427 RNM655427 RXI655427 SHE655427 SRA655427 TAW655427 TKS655427 TUO655427 UEK655427 UOG655427 UYC655427 VHY655427 VRU655427 WBQ655427 WLM655427 WVI655427 A720963 IW720963 SS720963 ACO720963 AMK720963 AWG720963 BGC720963 BPY720963 BZU720963 CJQ720963 CTM720963 DDI720963 DNE720963 DXA720963 EGW720963 EQS720963 FAO720963 FKK720963 FUG720963 GEC720963 GNY720963 GXU720963 HHQ720963 HRM720963 IBI720963 ILE720963 IVA720963 JEW720963 JOS720963 JYO720963 KIK720963 KSG720963 LCC720963 LLY720963 LVU720963 MFQ720963 MPM720963 MZI720963 NJE720963 NTA720963 OCW720963 OMS720963 OWO720963 PGK720963 PQG720963 QAC720963 QJY720963 QTU720963 RDQ720963 RNM720963 RXI720963 SHE720963 SRA720963 TAW720963 TKS720963 TUO720963 UEK720963 UOG720963 UYC720963 VHY720963 VRU720963 WBQ720963 WLM720963 WVI720963 A786499 IW786499 SS786499 ACO786499 AMK786499 AWG786499 BGC786499 BPY786499 BZU786499 CJQ786499 CTM786499 DDI786499 DNE786499 DXA786499 EGW786499 EQS786499 FAO786499 FKK786499 FUG786499 GEC786499 GNY786499 GXU786499 HHQ786499 HRM786499 IBI786499 ILE786499 IVA786499 JEW786499 JOS786499 JYO786499 KIK786499 KSG786499 LCC786499 LLY786499 LVU786499 MFQ786499 MPM786499 MZI786499 NJE786499 NTA786499 OCW786499 OMS786499 OWO786499 PGK786499 PQG786499 QAC786499 QJY786499 QTU786499 RDQ786499 RNM786499 RXI786499 SHE786499 SRA786499 TAW786499 TKS786499 TUO786499 UEK786499 UOG786499 UYC786499 VHY786499 VRU786499 WBQ786499 WLM786499 WVI786499 A852035 IW852035 SS852035 ACO852035 AMK852035 AWG852035 BGC852035 BPY852035 BZU852035 CJQ852035 CTM852035 DDI852035 DNE852035 DXA852035 EGW852035 EQS852035 FAO852035 FKK852035 FUG852035 GEC852035 GNY852035 GXU852035 HHQ852035 HRM852035 IBI852035 ILE852035 IVA852035 JEW852035 JOS852035 JYO852035 KIK852035 KSG852035 LCC852035 LLY852035 LVU852035 MFQ852035 MPM852035 MZI852035 NJE852035 NTA852035 OCW852035 OMS852035 OWO852035 PGK852035 PQG852035 QAC852035 QJY852035 QTU852035 RDQ852035 RNM852035 RXI852035 SHE852035 SRA852035 TAW852035 TKS852035 TUO852035 UEK852035 UOG852035 UYC852035 VHY852035 VRU852035 WBQ852035 WLM852035 WVI852035 A917571 IW917571 SS917571 ACO917571 AMK917571 AWG917571 BGC917571 BPY917571 BZU917571 CJQ917571 CTM917571 DDI917571 DNE917571 DXA917571 EGW917571 EQS917571 FAO917571 FKK917571 FUG917571 GEC917571 GNY917571 GXU917571 HHQ917571 HRM917571 IBI917571 ILE917571 IVA917571 JEW917571 JOS917571 JYO917571 KIK917571 KSG917571 LCC917571 LLY917571 LVU917571 MFQ917571 MPM917571 MZI917571 NJE917571 NTA917571 OCW917571 OMS917571 OWO917571 PGK917571 PQG917571 QAC917571 QJY917571 QTU917571 RDQ917571 RNM917571 RXI917571 SHE917571 SRA917571 TAW917571 TKS917571 TUO917571 UEK917571 UOG917571 UYC917571 VHY917571 VRU917571 WBQ917571 WLM917571 WVI917571 A983107 IW983107 SS983107 ACO983107 AMK983107 AWG983107 BGC983107 BPY983107 BZU983107 CJQ983107 CTM983107 DDI983107 DNE983107 DXA983107 EGW983107 EQS983107 FAO983107 FKK983107 FUG983107 GEC983107 GNY983107 GXU983107 HHQ983107 HRM983107 IBI983107 ILE983107 IVA983107 JEW983107 JOS983107 JYO983107 KIK983107 KSG983107 LCC983107 LLY983107 LVU983107 MFQ983107 MPM983107 MZI983107 NJE983107 NTA983107 OCW983107 OMS983107 OWO983107 PGK983107 PQG983107 QAC983107 QJY983107 QTU983107 RDQ983107 RNM983107 RXI983107 SHE983107 SRA983107 TAW983107 TKS983107 TUO983107 UEK983107 UOG983107 UYC983107 VHY983107 VRU983107 WBQ983107 WLM983107 WVI983107 A43:A62 IW43:IW62 SS43:SS62 ACO43:ACO62 AMK43:AMK62 AWG43:AWG62 BGC43:BGC62 BPY43:BPY62 BZU43:BZU62 CJQ43:CJQ62 CTM43:CTM62 DDI43:DDI62 DNE43:DNE62 DXA43:DXA62 EGW43:EGW62 EQS43:EQS62 FAO43:FAO62 FKK43:FKK62 FUG43:FUG62 GEC43:GEC62 GNY43:GNY62 GXU43:GXU62 HHQ43:HHQ62 HRM43:HRM62 IBI43:IBI62 ILE43:ILE62 IVA43:IVA62 JEW43:JEW62 JOS43:JOS62 JYO43:JYO62 KIK43:KIK62 KSG43:KSG62 LCC43:LCC62 LLY43:LLY62 LVU43:LVU62 MFQ43:MFQ62 MPM43:MPM62 MZI43:MZI62 NJE43:NJE62 NTA43:NTA62 OCW43:OCW62 OMS43:OMS62 OWO43:OWO62 PGK43:PGK62 PQG43:PQG62 QAC43:QAC62 QJY43:QJY62 QTU43:QTU62 RDQ43:RDQ62 RNM43:RNM62 RXI43:RXI62 SHE43:SHE62 SRA43:SRA62 TAW43:TAW62 TKS43:TKS62 TUO43:TUO62 UEK43:UEK62 UOG43:UOG62 UYC43:UYC62 VHY43:VHY62 VRU43:VRU62 WBQ43:WBQ62 WLM43:WLM62 WVI43:WVI62 A65579:A65598 IW65579:IW65598 SS65579:SS65598 ACO65579:ACO65598 AMK65579:AMK65598 AWG65579:AWG65598 BGC65579:BGC65598 BPY65579:BPY65598 BZU65579:BZU65598 CJQ65579:CJQ65598 CTM65579:CTM65598 DDI65579:DDI65598 DNE65579:DNE65598 DXA65579:DXA65598 EGW65579:EGW65598 EQS65579:EQS65598 FAO65579:FAO65598 FKK65579:FKK65598 FUG65579:FUG65598 GEC65579:GEC65598 GNY65579:GNY65598 GXU65579:GXU65598 HHQ65579:HHQ65598 HRM65579:HRM65598 IBI65579:IBI65598 ILE65579:ILE65598 IVA65579:IVA65598 JEW65579:JEW65598 JOS65579:JOS65598 JYO65579:JYO65598 KIK65579:KIK65598 KSG65579:KSG65598 LCC65579:LCC65598 LLY65579:LLY65598 LVU65579:LVU65598 MFQ65579:MFQ65598 MPM65579:MPM65598 MZI65579:MZI65598 NJE65579:NJE65598 NTA65579:NTA65598 OCW65579:OCW65598 OMS65579:OMS65598 OWO65579:OWO65598 PGK65579:PGK65598 PQG65579:PQG65598 QAC65579:QAC65598 QJY65579:QJY65598 QTU65579:QTU65598 RDQ65579:RDQ65598 RNM65579:RNM65598 RXI65579:RXI65598 SHE65579:SHE65598 SRA65579:SRA65598 TAW65579:TAW65598 TKS65579:TKS65598 TUO65579:TUO65598 UEK65579:UEK65598 UOG65579:UOG65598 UYC65579:UYC65598 VHY65579:VHY65598 VRU65579:VRU65598 WBQ65579:WBQ65598 WLM65579:WLM65598 WVI65579:WVI65598 A131115:A131134 IW131115:IW131134 SS131115:SS131134 ACO131115:ACO131134 AMK131115:AMK131134 AWG131115:AWG131134 BGC131115:BGC131134 BPY131115:BPY131134 BZU131115:BZU131134 CJQ131115:CJQ131134 CTM131115:CTM131134 DDI131115:DDI131134 DNE131115:DNE131134 DXA131115:DXA131134 EGW131115:EGW131134 EQS131115:EQS131134 FAO131115:FAO131134 FKK131115:FKK131134 FUG131115:FUG131134 GEC131115:GEC131134 GNY131115:GNY131134 GXU131115:GXU131134 HHQ131115:HHQ131134 HRM131115:HRM131134 IBI131115:IBI131134 ILE131115:ILE131134 IVA131115:IVA131134 JEW131115:JEW131134 JOS131115:JOS131134 JYO131115:JYO131134 KIK131115:KIK131134 KSG131115:KSG131134 LCC131115:LCC131134 LLY131115:LLY131134 LVU131115:LVU131134 MFQ131115:MFQ131134 MPM131115:MPM131134 MZI131115:MZI131134 NJE131115:NJE131134 NTA131115:NTA131134 OCW131115:OCW131134 OMS131115:OMS131134 OWO131115:OWO131134 PGK131115:PGK131134 PQG131115:PQG131134 QAC131115:QAC131134 QJY131115:QJY131134 QTU131115:QTU131134 RDQ131115:RDQ131134 RNM131115:RNM131134 RXI131115:RXI131134 SHE131115:SHE131134 SRA131115:SRA131134 TAW131115:TAW131134 TKS131115:TKS131134 TUO131115:TUO131134 UEK131115:UEK131134 UOG131115:UOG131134 UYC131115:UYC131134 VHY131115:VHY131134 VRU131115:VRU131134 WBQ131115:WBQ131134 WLM131115:WLM131134 WVI131115:WVI131134 A196651:A196670 IW196651:IW196670 SS196651:SS196670 ACO196651:ACO196670 AMK196651:AMK196670 AWG196651:AWG196670 BGC196651:BGC196670 BPY196651:BPY196670 BZU196651:BZU196670 CJQ196651:CJQ196670 CTM196651:CTM196670 DDI196651:DDI196670 DNE196651:DNE196670 DXA196651:DXA196670 EGW196651:EGW196670 EQS196651:EQS196670 FAO196651:FAO196670 FKK196651:FKK196670 FUG196651:FUG196670 GEC196651:GEC196670 GNY196651:GNY196670 GXU196651:GXU196670 HHQ196651:HHQ196670 HRM196651:HRM196670 IBI196651:IBI196670 ILE196651:ILE196670 IVA196651:IVA196670 JEW196651:JEW196670 JOS196651:JOS196670 JYO196651:JYO196670 KIK196651:KIK196670 KSG196651:KSG196670 LCC196651:LCC196670 LLY196651:LLY196670 LVU196651:LVU196670 MFQ196651:MFQ196670 MPM196651:MPM196670 MZI196651:MZI196670 NJE196651:NJE196670 NTA196651:NTA196670 OCW196651:OCW196670 OMS196651:OMS196670 OWO196651:OWO196670 PGK196651:PGK196670 PQG196651:PQG196670 QAC196651:QAC196670 QJY196651:QJY196670 QTU196651:QTU196670 RDQ196651:RDQ196670 RNM196651:RNM196670 RXI196651:RXI196670 SHE196651:SHE196670 SRA196651:SRA196670 TAW196651:TAW196670 TKS196651:TKS196670 TUO196651:TUO196670 UEK196651:UEK196670 UOG196651:UOG196670 UYC196651:UYC196670 VHY196651:VHY196670 VRU196651:VRU196670 WBQ196651:WBQ196670 WLM196651:WLM196670 WVI196651:WVI196670 A262187:A262206 IW262187:IW262206 SS262187:SS262206 ACO262187:ACO262206 AMK262187:AMK262206 AWG262187:AWG262206 BGC262187:BGC262206 BPY262187:BPY262206 BZU262187:BZU262206 CJQ262187:CJQ262206 CTM262187:CTM262206 DDI262187:DDI262206 DNE262187:DNE262206 DXA262187:DXA262206 EGW262187:EGW262206 EQS262187:EQS262206 FAO262187:FAO262206 FKK262187:FKK262206 FUG262187:FUG262206 GEC262187:GEC262206 GNY262187:GNY262206 GXU262187:GXU262206 HHQ262187:HHQ262206 HRM262187:HRM262206 IBI262187:IBI262206 ILE262187:ILE262206 IVA262187:IVA262206 JEW262187:JEW262206 JOS262187:JOS262206 JYO262187:JYO262206 KIK262187:KIK262206 KSG262187:KSG262206 LCC262187:LCC262206 LLY262187:LLY262206 LVU262187:LVU262206 MFQ262187:MFQ262206 MPM262187:MPM262206 MZI262187:MZI262206 NJE262187:NJE262206 NTA262187:NTA262206 OCW262187:OCW262206 OMS262187:OMS262206 OWO262187:OWO262206 PGK262187:PGK262206 PQG262187:PQG262206 QAC262187:QAC262206 QJY262187:QJY262206 QTU262187:QTU262206 RDQ262187:RDQ262206 RNM262187:RNM262206 RXI262187:RXI262206 SHE262187:SHE262206 SRA262187:SRA262206 TAW262187:TAW262206 TKS262187:TKS262206 TUO262187:TUO262206 UEK262187:UEK262206 UOG262187:UOG262206 UYC262187:UYC262206 VHY262187:VHY262206 VRU262187:VRU262206 WBQ262187:WBQ262206 WLM262187:WLM262206 WVI262187:WVI262206 A327723:A327742 IW327723:IW327742 SS327723:SS327742 ACO327723:ACO327742 AMK327723:AMK327742 AWG327723:AWG327742 BGC327723:BGC327742 BPY327723:BPY327742 BZU327723:BZU327742 CJQ327723:CJQ327742 CTM327723:CTM327742 DDI327723:DDI327742 DNE327723:DNE327742 DXA327723:DXA327742 EGW327723:EGW327742 EQS327723:EQS327742 FAO327723:FAO327742 FKK327723:FKK327742 FUG327723:FUG327742 GEC327723:GEC327742 GNY327723:GNY327742 GXU327723:GXU327742 HHQ327723:HHQ327742 HRM327723:HRM327742 IBI327723:IBI327742 ILE327723:ILE327742 IVA327723:IVA327742 JEW327723:JEW327742 JOS327723:JOS327742 JYO327723:JYO327742 KIK327723:KIK327742 KSG327723:KSG327742 LCC327723:LCC327742 LLY327723:LLY327742 LVU327723:LVU327742 MFQ327723:MFQ327742 MPM327723:MPM327742 MZI327723:MZI327742 NJE327723:NJE327742 NTA327723:NTA327742 OCW327723:OCW327742 OMS327723:OMS327742 OWO327723:OWO327742 PGK327723:PGK327742 PQG327723:PQG327742 QAC327723:QAC327742 QJY327723:QJY327742 QTU327723:QTU327742 RDQ327723:RDQ327742 RNM327723:RNM327742 RXI327723:RXI327742 SHE327723:SHE327742 SRA327723:SRA327742 TAW327723:TAW327742 TKS327723:TKS327742 TUO327723:TUO327742 UEK327723:UEK327742 UOG327723:UOG327742 UYC327723:UYC327742 VHY327723:VHY327742 VRU327723:VRU327742 WBQ327723:WBQ327742 WLM327723:WLM327742 WVI327723:WVI327742 A393259:A393278 IW393259:IW393278 SS393259:SS393278 ACO393259:ACO393278 AMK393259:AMK393278 AWG393259:AWG393278 BGC393259:BGC393278 BPY393259:BPY393278 BZU393259:BZU393278 CJQ393259:CJQ393278 CTM393259:CTM393278 DDI393259:DDI393278 DNE393259:DNE393278 DXA393259:DXA393278 EGW393259:EGW393278 EQS393259:EQS393278 FAO393259:FAO393278 FKK393259:FKK393278 FUG393259:FUG393278 GEC393259:GEC393278 GNY393259:GNY393278 GXU393259:GXU393278 HHQ393259:HHQ393278 HRM393259:HRM393278 IBI393259:IBI393278 ILE393259:ILE393278 IVA393259:IVA393278 JEW393259:JEW393278 JOS393259:JOS393278 JYO393259:JYO393278 KIK393259:KIK393278 KSG393259:KSG393278 LCC393259:LCC393278 LLY393259:LLY393278 LVU393259:LVU393278 MFQ393259:MFQ393278 MPM393259:MPM393278 MZI393259:MZI393278 NJE393259:NJE393278 NTA393259:NTA393278 OCW393259:OCW393278 OMS393259:OMS393278 OWO393259:OWO393278 PGK393259:PGK393278 PQG393259:PQG393278 QAC393259:QAC393278 QJY393259:QJY393278 QTU393259:QTU393278 RDQ393259:RDQ393278 RNM393259:RNM393278 RXI393259:RXI393278 SHE393259:SHE393278 SRA393259:SRA393278 TAW393259:TAW393278 TKS393259:TKS393278 TUO393259:TUO393278 UEK393259:UEK393278 UOG393259:UOG393278 UYC393259:UYC393278 VHY393259:VHY393278 VRU393259:VRU393278 WBQ393259:WBQ393278 WLM393259:WLM393278 WVI393259:WVI393278 A458795:A458814 IW458795:IW458814 SS458795:SS458814 ACO458795:ACO458814 AMK458795:AMK458814 AWG458795:AWG458814 BGC458795:BGC458814 BPY458795:BPY458814 BZU458795:BZU458814 CJQ458795:CJQ458814 CTM458795:CTM458814 DDI458795:DDI458814 DNE458795:DNE458814 DXA458795:DXA458814 EGW458795:EGW458814 EQS458795:EQS458814 FAO458795:FAO458814 FKK458795:FKK458814 FUG458795:FUG458814 GEC458795:GEC458814 GNY458795:GNY458814 GXU458795:GXU458814 HHQ458795:HHQ458814 HRM458795:HRM458814 IBI458795:IBI458814 ILE458795:ILE458814 IVA458795:IVA458814 JEW458795:JEW458814 JOS458795:JOS458814 JYO458795:JYO458814 KIK458795:KIK458814 KSG458795:KSG458814 LCC458795:LCC458814 LLY458795:LLY458814 LVU458795:LVU458814 MFQ458795:MFQ458814 MPM458795:MPM458814 MZI458795:MZI458814 NJE458795:NJE458814 NTA458795:NTA458814 OCW458795:OCW458814 OMS458795:OMS458814 OWO458795:OWO458814 PGK458795:PGK458814 PQG458795:PQG458814 QAC458795:QAC458814 QJY458795:QJY458814 QTU458795:QTU458814 RDQ458795:RDQ458814 RNM458795:RNM458814 RXI458795:RXI458814 SHE458795:SHE458814 SRA458795:SRA458814 TAW458795:TAW458814 TKS458795:TKS458814 TUO458795:TUO458814 UEK458795:UEK458814 UOG458795:UOG458814 UYC458795:UYC458814 VHY458795:VHY458814 VRU458795:VRU458814 WBQ458795:WBQ458814 WLM458795:WLM458814 WVI458795:WVI458814 A524331:A524350 IW524331:IW524350 SS524331:SS524350 ACO524331:ACO524350 AMK524331:AMK524350 AWG524331:AWG524350 BGC524331:BGC524350 BPY524331:BPY524350 BZU524331:BZU524350 CJQ524331:CJQ524350 CTM524331:CTM524350 DDI524331:DDI524350 DNE524331:DNE524350 DXA524331:DXA524350 EGW524331:EGW524350 EQS524331:EQS524350 FAO524331:FAO524350 FKK524331:FKK524350 FUG524331:FUG524350 GEC524331:GEC524350 GNY524331:GNY524350 GXU524331:GXU524350 HHQ524331:HHQ524350 HRM524331:HRM524350 IBI524331:IBI524350 ILE524331:ILE524350 IVA524331:IVA524350 JEW524331:JEW524350 JOS524331:JOS524350 JYO524331:JYO524350 KIK524331:KIK524350 KSG524331:KSG524350 LCC524331:LCC524350 LLY524331:LLY524350 LVU524331:LVU524350 MFQ524331:MFQ524350 MPM524331:MPM524350 MZI524331:MZI524350 NJE524331:NJE524350 NTA524331:NTA524350 OCW524331:OCW524350 OMS524331:OMS524350 OWO524331:OWO524350 PGK524331:PGK524350 PQG524331:PQG524350 QAC524331:QAC524350 QJY524331:QJY524350 QTU524331:QTU524350 RDQ524331:RDQ524350 RNM524331:RNM524350 RXI524331:RXI524350 SHE524331:SHE524350 SRA524331:SRA524350 TAW524331:TAW524350 TKS524331:TKS524350 TUO524331:TUO524350 UEK524331:UEK524350 UOG524331:UOG524350 UYC524331:UYC524350 VHY524331:VHY524350 VRU524331:VRU524350 WBQ524331:WBQ524350 WLM524331:WLM524350 WVI524331:WVI524350 A589867:A589886 IW589867:IW589886 SS589867:SS589886 ACO589867:ACO589886 AMK589867:AMK589886 AWG589867:AWG589886 BGC589867:BGC589886 BPY589867:BPY589886 BZU589867:BZU589886 CJQ589867:CJQ589886 CTM589867:CTM589886 DDI589867:DDI589886 DNE589867:DNE589886 DXA589867:DXA589886 EGW589867:EGW589886 EQS589867:EQS589886 FAO589867:FAO589886 FKK589867:FKK589886 FUG589867:FUG589886 GEC589867:GEC589886 GNY589867:GNY589886 GXU589867:GXU589886 HHQ589867:HHQ589886 HRM589867:HRM589886 IBI589867:IBI589886 ILE589867:ILE589886 IVA589867:IVA589886 JEW589867:JEW589886 JOS589867:JOS589886 JYO589867:JYO589886 KIK589867:KIK589886 KSG589867:KSG589886 LCC589867:LCC589886 LLY589867:LLY589886 LVU589867:LVU589886 MFQ589867:MFQ589886 MPM589867:MPM589886 MZI589867:MZI589886 NJE589867:NJE589886 NTA589867:NTA589886 OCW589867:OCW589886 OMS589867:OMS589886 OWO589867:OWO589886 PGK589867:PGK589886 PQG589867:PQG589886 QAC589867:QAC589886 QJY589867:QJY589886 QTU589867:QTU589886 RDQ589867:RDQ589886 RNM589867:RNM589886 RXI589867:RXI589886 SHE589867:SHE589886 SRA589867:SRA589886 TAW589867:TAW589886 TKS589867:TKS589886 TUO589867:TUO589886 UEK589867:UEK589886 UOG589867:UOG589886 UYC589867:UYC589886 VHY589867:VHY589886 VRU589867:VRU589886 WBQ589867:WBQ589886 WLM589867:WLM589886 WVI589867:WVI589886 A655403:A655422 IW655403:IW655422 SS655403:SS655422 ACO655403:ACO655422 AMK655403:AMK655422 AWG655403:AWG655422 BGC655403:BGC655422 BPY655403:BPY655422 BZU655403:BZU655422 CJQ655403:CJQ655422 CTM655403:CTM655422 DDI655403:DDI655422 DNE655403:DNE655422 DXA655403:DXA655422 EGW655403:EGW655422 EQS655403:EQS655422 FAO655403:FAO655422 FKK655403:FKK655422 FUG655403:FUG655422 GEC655403:GEC655422 GNY655403:GNY655422 GXU655403:GXU655422 HHQ655403:HHQ655422 HRM655403:HRM655422 IBI655403:IBI655422 ILE655403:ILE655422 IVA655403:IVA655422 JEW655403:JEW655422 JOS655403:JOS655422 JYO655403:JYO655422 KIK655403:KIK655422 KSG655403:KSG655422 LCC655403:LCC655422 LLY655403:LLY655422 LVU655403:LVU655422 MFQ655403:MFQ655422 MPM655403:MPM655422 MZI655403:MZI655422 NJE655403:NJE655422 NTA655403:NTA655422 OCW655403:OCW655422 OMS655403:OMS655422 OWO655403:OWO655422 PGK655403:PGK655422 PQG655403:PQG655422 QAC655403:QAC655422 QJY655403:QJY655422 QTU655403:QTU655422 RDQ655403:RDQ655422 RNM655403:RNM655422 RXI655403:RXI655422 SHE655403:SHE655422 SRA655403:SRA655422 TAW655403:TAW655422 TKS655403:TKS655422 TUO655403:TUO655422 UEK655403:UEK655422 UOG655403:UOG655422 UYC655403:UYC655422 VHY655403:VHY655422 VRU655403:VRU655422 WBQ655403:WBQ655422 WLM655403:WLM655422 WVI655403:WVI655422 A720939:A720958 IW720939:IW720958 SS720939:SS720958 ACO720939:ACO720958 AMK720939:AMK720958 AWG720939:AWG720958 BGC720939:BGC720958 BPY720939:BPY720958 BZU720939:BZU720958 CJQ720939:CJQ720958 CTM720939:CTM720958 DDI720939:DDI720958 DNE720939:DNE720958 DXA720939:DXA720958 EGW720939:EGW720958 EQS720939:EQS720958 FAO720939:FAO720958 FKK720939:FKK720958 FUG720939:FUG720958 GEC720939:GEC720958 GNY720939:GNY720958 GXU720939:GXU720958 HHQ720939:HHQ720958 HRM720939:HRM720958 IBI720939:IBI720958 ILE720939:ILE720958 IVA720939:IVA720958 JEW720939:JEW720958 JOS720939:JOS720958 JYO720939:JYO720958 KIK720939:KIK720958 KSG720939:KSG720958 LCC720939:LCC720958 LLY720939:LLY720958 LVU720939:LVU720958 MFQ720939:MFQ720958 MPM720939:MPM720958 MZI720939:MZI720958 NJE720939:NJE720958 NTA720939:NTA720958 OCW720939:OCW720958 OMS720939:OMS720958 OWO720939:OWO720958 PGK720939:PGK720958 PQG720939:PQG720958 QAC720939:QAC720958 QJY720939:QJY720958 QTU720939:QTU720958 RDQ720939:RDQ720958 RNM720939:RNM720958 RXI720939:RXI720958 SHE720939:SHE720958 SRA720939:SRA720958 TAW720939:TAW720958 TKS720939:TKS720958 TUO720939:TUO720958 UEK720939:UEK720958 UOG720939:UOG720958 UYC720939:UYC720958 VHY720939:VHY720958 VRU720939:VRU720958 WBQ720939:WBQ720958 WLM720939:WLM720958 WVI720939:WVI720958 A786475:A786494 IW786475:IW786494 SS786475:SS786494 ACO786475:ACO786494 AMK786475:AMK786494 AWG786475:AWG786494 BGC786475:BGC786494 BPY786475:BPY786494 BZU786475:BZU786494 CJQ786475:CJQ786494 CTM786475:CTM786494 DDI786475:DDI786494 DNE786475:DNE786494 DXA786475:DXA786494 EGW786475:EGW786494 EQS786475:EQS786494 FAO786475:FAO786494 FKK786475:FKK786494 FUG786475:FUG786494 GEC786475:GEC786494 GNY786475:GNY786494 GXU786475:GXU786494 HHQ786475:HHQ786494 HRM786475:HRM786494 IBI786475:IBI786494 ILE786475:ILE786494 IVA786475:IVA786494 JEW786475:JEW786494 JOS786475:JOS786494 JYO786475:JYO786494 KIK786475:KIK786494 KSG786475:KSG786494 LCC786475:LCC786494 LLY786475:LLY786494 LVU786475:LVU786494 MFQ786475:MFQ786494 MPM786475:MPM786494 MZI786475:MZI786494 NJE786475:NJE786494 NTA786475:NTA786494 OCW786475:OCW786494 OMS786475:OMS786494 OWO786475:OWO786494 PGK786475:PGK786494 PQG786475:PQG786494 QAC786475:QAC786494 QJY786475:QJY786494 QTU786475:QTU786494 RDQ786475:RDQ786494 RNM786475:RNM786494 RXI786475:RXI786494 SHE786475:SHE786494 SRA786475:SRA786494 TAW786475:TAW786494 TKS786475:TKS786494 TUO786475:TUO786494 UEK786475:UEK786494 UOG786475:UOG786494 UYC786475:UYC786494 VHY786475:VHY786494 VRU786475:VRU786494 WBQ786475:WBQ786494 WLM786475:WLM786494 WVI786475:WVI786494 A852011:A852030 IW852011:IW852030 SS852011:SS852030 ACO852011:ACO852030 AMK852011:AMK852030 AWG852011:AWG852030 BGC852011:BGC852030 BPY852011:BPY852030 BZU852011:BZU852030 CJQ852011:CJQ852030 CTM852011:CTM852030 DDI852011:DDI852030 DNE852011:DNE852030 DXA852011:DXA852030 EGW852011:EGW852030 EQS852011:EQS852030 FAO852011:FAO852030 FKK852011:FKK852030 FUG852011:FUG852030 GEC852011:GEC852030 GNY852011:GNY852030 GXU852011:GXU852030 HHQ852011:HHQ852030 HRM852011:HRM852030 IBI852011:IBI852030 ILE852011:ILE852030 IVA852011:IVA852030 JEW852011:JEW852030 JOS852011:JOS852030 JYO852011:JYO852030 KIK852011:KIK852030 KSG852011:KSG852030 LCC852011:LCC852030 LLY852011:LLY852030 LVU852011:LVU852030 MFQ852011:MFQ852030 MPM852011:MPM852030 MZI852011:MZI852030 NJE852011:NJE852030 NTA852011:NTA852030 OCW852011:OCW852030 OMS852011:OMS852030 OWO852011:OWO852030 PGK852011:PGK852030 PQG852011:PQG852030 QAC852011:QAC852030 QJY852011:QJY852030 QTU852011:QTU852030 RDQ852011:RDQ852030 RNM852011:RNM852030 RXI852011:RXI852030 SHE852011:SHE852030 SRA852011:SRA852030 TAW852011:TAW852030 TKS852011:TKS852030 TUO852011:TUO852030 UEK852011:UEK852030 UOG852011:UOG852030 UYC852011:UYC852030 VHY852011:VHY852030 VRU852011:VRU852030 WBQ852011:WBQ852030 WLM852011:WLM852030 WVI852011:WVI852030 A917547:A917566 IW917547:IW917566 SS917547:SS917566 ACO917547:ACO917566 AMK917547:AMK917566 AWG917547:AWG917566 BGC917547:BGC917566 BPY917547:BPY917566 BZU917547:BZU917566 CJQ917547:CJQ917566 CTM917547:CTM917566 DDI917547:DDI917566 DNE917547:DNE917566 DXA917547:DXA917566 EGW917547:EGW917566 EQS917547:EQS917566 FAO917547:FAO917566 FKK917547:FKK917566 FUG917547:FUG917566 GEC917547:GEC917566 GNY917547:GNY917566 GXU917547:GXU917566 HHQ917547:HHQ917566 HRM917547:HRM917566 IBI917547:IBI917566 ILE917547:ILE917566 IVA917547:IVA917566 JEW917547:JEW917566 JOS917547:JOS917566 JYO917547:JYO917566 KIK917547:KIK917566 KSG917547:KSG917566 LCC917547:LCC917566 LLY917547:LLY917566 LVU917547:LVU917566 MFQ917547:MFQ917566 MPM917547:MPM917566 MZI917547:MZI917566 NJE917547:NJE917566 NTA917547:NTA917566 OCW917547:OCW917566 OMS917547:OMS917566 OWO917547:OWO917566 PGK917547:PGK917566 PQG917547:PQG917566 QAC917547:QAC917566 QJY917547:QJY917566 QTU917547:QTU917566 RDQ917547:RDQ917566 RNM917547:RNM917566 RXI917547:RXI917566 SHE917547:SHE917566 SRA917547:SRA917566 TAW917547:TAW917566 TKS917547:TKS917566 TUO917547:TUO917566 UEK917547:UEK917566 UOG917547:UOG917566 UYC917547:UYC917566 VHY917547:VHY917566 VRU917547:VRU917566 WBQ917547:WBQ917566 WLM917547:WLM917566 WVI917547:WVI917566 A983083:A983102 IW983083:IW983102 SS983083:SS983102 ACO983083:ACO983102 AMK983083:AMK983102 AWG983083:AWG983102 BGC983083:BGC983102 BPY983083:BPY983102 BZU983083:BZU983102 CJQ983083:CJQ983102 CTM983083:CTM983102 DDI983083:DDI983102 DNE983083:DNE983102 DXA983083:DXA983102 EGW983083:EGW983102 EQS983083:EQS983102 FAO983083:FAO983102 FKK983083:FKK983102 FUG983083:FUG983102 GEC983083:GEC983102 GNY983083:GNY983102 GXU983083:GXU983102 HHQ983083:HHQ983102 HRM983083:HRM983102 IBI983083:IBI983102 ILE983083:ILE983102 IVA983083:IVA983102 JEW983083:JEW983102 JOS983083:JOS983102 JYO983083:JYO983102 KIK983083:KIK983102 KSG983083:KSG983102 LCC983083:LCC983102 LLY983083:LLY983102 LVU983083:LVU983102 MFQ983083:MFQ983102 MPM983083:MPM983102 MZI983083:MZI983102 NJE983083:NJE983102 NTA983083:NTA983102 OCW983083:OCW983102 OMS983083:OMS983102 OWO983083:OWO983102 PGK983083:PGK983102 PQG983083:PQG983102 QAC983083:QAC983102 QJY983083:QJY983102 QTU983083:QTU983102 RDQ983083:RDQ983102 RNM983083:RNM983102 RXI983083:RXI983102 SHE983083:SHE983102 SRA983083:SRA983102 TAW983083:TAW983102 TKS983083:TKS983102 TUO983083:TUO983102 UEK983083:UEK983102 UOG983083:UOG983102 UYC983083:UYC983102 VHY983083:VHY983102 VRU983083:VRU983102 WBQ983083:WBQ983102 WLM983083:WLM983102 WVI983083:WVI983102 A117:A136 IW117:IW136 SS117:SS136 ACO117:ACO136 AMK117:AMK136 AWG117:AWG136 BGC117:BGC136 BPY117:BPY136 BZU117:BZU136 CJQ117:CJQ136 CTM117:CTM136 DDI117:DDI136 DNE117:DNE136 DXA117:DXA136 EGW117:EGW136 EQS117:EQS136 FAO117:FAO136 FKK117:FKK136 FUG117:FUG136 GEC117:GEC136 GNY117:GNY136 GXU117:GXU136 HHQ117:HHQ136 HRM117:HRM136 IBI117:IBI136 ILE117:ILE136 IVA117:IVA136 JEW117:JEW136 JOS117:JOS136 JYO117:JYO136 KIK117:KIK136 KSG117:KSG136 LCC117:LCC136 LLY117:LLY136 LVU117:LVU136 MFQ117:MFQ136 MPM117:MPM136 MZI117:MZI136 NJE117:NJE136 NTA117:NTA136 OCW117:OCW136 OMS117:OMS136 OWO117:OWO136 PGK117:PGK136 PQG117:PQG136 QAC117:QAC136 QJY117:QJY136 QTU117:QTU136 RDQ117:RDQ136 RNM117:RNM136 RXI117:RXI136 SHE117:SHE136 SRA117:SRA136 TAW117:TAW136 TKS117:TKS136 TUO117:TUO136 UEK117:UEK136 UOG117:UOG136 UYC117:UYC136 VHY117:VHY136 VRU117:VRU136 WBQ117:WBQ136 WLM117:WLM136 WVI117:WVI136 A65653:A65672 IW65653:IW65672 SS65653:SS65672 ACO65653:ACO65672 AMK65653:AMK65672 AWG65653:AWG65672 BGC65653:BGC65672 BPY65653:BPY65672 BZU65653:BZU65672 CJQ65653:CJQ65672 CTM65653:CTM65672 DDI65653:DDI65672 DNE65653:DNE65672 DXA65653:DXA65672 EGW65653:EGW65672 EQS65653:EQS65672 FAO65653:FAO65672 FKK65653:FKK65672 FUG65653:FUG65672 GEC65653:GEC65672 GNY65653:GNY65672 GXU65653:GXU65672 HHQ65653:HHQ65672 HRM65653:HRM65672 IBI65653:IBI65672 ILE65653:ILE65672 IVA65653:IVA65672 JEW65653:JEW65672 JOS65653:JOS65672 JYO65653:JYO65672 KIK65653:KIK65672 KSG65653:KSG65672 LCC65653:LCC65672 LLY65653:LLY65672 LVU65653:LVU65672 MFQ65653:MFQ65672 MPM65653:MPM65672 MZI65653:MZI65672 NJE65653:NJE65672 NTA65653:NTA65672 OCW65653:OCW65672 OMS65653:OMS65672 OWO65653:OWO65672 PGK65653:PGK65672 PQG65653:PQG65672 QAC65653:QAC65672 QJY65653:QJY65672 QTU65653:QTU65672 RDQ65653:RDQ65672 RNM65653:RNM65672 RXI65653:RXI65672 SHE65653:SHE65672 SRA65653:SRA65672 TAW65653:TAW65672 TKS65653:TKS65672 TUO65653:TUO65672 UEK65653:UEK65672 UOG65653:UOG65672 UYC65653:UYC65672 VHY65653:VHY65672 VRU65653:VRU65672 WBQ65653:WBQ65672 WLM65653:WLM65672 WVI65653:WVI65672 A131189:A131208 IW131189:IW131208 SS131189:SS131208 ACO131189:ACO131208 AMK131189:AMK131208 AWG131189:AWG131208 BGC131189:BGC131208 BPY131189:BPY131208 BZU131189:BZU131208 CJQ131189:CJQ131208 CTM131189:CTM131208 DDI131189:DDI131208 DNE131189:DNE131208 DXA131189:DXA131208 EGW131189:EGW131208 EQS131189:EQS131208 FAO131189:FAO131208 FKK131189:FKK131208 FUG131189:FUG131208 GEC131189:GEC131208 GNY131189:GNY131208 GXU131189:GXU131208 HHQ131189:HHQ131208 HRM131189:HRM131208 IBI131189:IBI131208 ILE131189:ILE131208 IVA131189:IVA131208 JEW131189:JEW131208 JOS131189:JOS131208 JYO131189:JYO131208 KIK131189:KIK131208 KSG131189:KSG131208 LCC131189:LCC131208 LLY131189:LLY131208 LVU131189:LVU131208 MFQ131189:MFQ131208 MPM131189:MPM131208 MZI131189:MZI131208 NJE131189:NJE131208 NTA131189:NTA131208 OCW131189:OCW131208 OMS131189:OMS131208 OWO131189:OWO131208 PGK131189:PGK131208 PQG131189:PQG131208 QAC131189:QAC131208 QJY131189:QJY131208 QTU131189:QTU131208 RDQ131189:RDQ131208 RNM131189:RNM131208 RXI131189:RXI131208 SHE131189:SHE131208 SRA131189:SRA131208 TAW131189:TAW131208 TKS131189:TKS131208 TUO131189:TUO131208 UEK131189:UEK131208 UOG131189:UOG131208 UYC131189:UYC131208 VHY131189:VHY131208 VRU131189:VRU131208 WBQ131189:WBQ131208 WLM131189:WLM131208 WVI131189:WVI131208 A196725:A196744 IW196725:IW196744 SS196725:SS196744 ACO196725:ACO196744 AMK196725:AMK196744 AWG196725:AWG196744 BGC196725:BGC196744 BPY196725:BPY196744 BZU196725:BZU196744 CJQ196725:CJQ196744 CTM196725:CTM196744 DDI196725:DDI196744 DNE196725:DNE196744 DXA196725:DXA196744 EGW196725:EGW196744 EQS196725:EQS196744 FAO196725:FAO196744 FKK196725:FKK196744 FUG196725:FUG196744 GEC196725:GEC196744 GNY196725:GNY196744 GXU196725:GXU196744 HHQ196725:HHQ196744 HRM196725:HRM196744 IBI196725:IBI196744 ILE196725:ILE196744 IVA196725:IVA196744 JEW196725:JEW196744 JOS196725:JOS196744 JYO196725:JYO196744 KIK196725:KIK196744 KSG196725:KSG196744 LCC196725:LCC196744 LLY196725:LLY196744 LVU196725:LVU196744 MFQ196725:MFQ196744 MPM196725:MPM196744 MZI196725:MZI196744 NJE196725:NJE196744 NTA196725:NTA196744 OCW196725:OCW196744 OMS196725:OMS196744 OWO196725:OWO196744 PGK196725:PGK196744 PQG196725:PQG196744 QAC196725:QAC196744 QJY196725:QJY196744 QTU196725:QTU196744 RDQ196725:RDQ196744 RNM196725:RNM196744 RXI196725:RXI196744 SHE196725:SHE196744 SRA196725:SRA196744 TAW196725:TAW196744 TKS196725:TKS196744 TUO196725:TUO196744 UEK196725:UEK196744 UOG196725:UOG196744 UYC196725:UYC196744 VHY196725:VHY196744 VRU196725:VRU196744 WBQ196725:WBQ196744 WLM196725:WLM196744 WVI196725:WVI196744 A262261:A262280 IW262261:IW262280 SS262261:SS262280 ACO262261:ACO262280 AMK262261:AMK262280 AWG262261:AWG262280 BGC262261:BGC262280 BPY262261:BPY262280 BZU262261:BZU262280 CJQ262261:CJQ262280 CTM262261:CTM262280 DDI262261:DDI262280 DNE262261:DNE262280 DXA262261:DXA262280 EGW262261:EGW262280 EQS262261:EQS262280 FAO262261:FAO262280 FKK262261:FKK262280 FUG262261:FUG262280 GEC262261:GEC262280 GNY262261:GNY262280 GXU262261:GXU262280 HHQ262261:HHQ262280 HRM262261:HRM262280 IBI262261:IBI262280 ILE262261:ILE262280 IVA262261:IVA262280 JEW262261:JEW262280 JOS262261:JOS262280 JYO262261:JYO262280 KIK262261:KIK262280 KSG262261:KSG262280 LCC262261:LCC262280 LLY262261:LLY262280 LVU262261:LVU262280 MFQ262261:MFQ262280 MPM262261:MPM262280 MZI262261:MZI262280 NJE262261:NJE262280 NTA262261:NTA262280 OCW262261:OCW262280 OMS262261:OMS262280 OWO262261:OWO262280 PGK262261:PGK262280 PQG262261:PQG262280 QAC262261:QAC262280 QJY262261:QJY262280 QTU262261:QTU262280 RDQ262261:RDQ262280 RNM262261:RNM262280 RXI262261:RXI262280 SHE262261:SHE262280 SRA262261:SRA262280 TAW262261:TAW262280 TKS262261:TKS262280 TUO262261:TUO262280 UEK262261:UEK262280 UOG262261:UOG262280 UYC262261:UYC262280 VHY262261:VHY262280 VRU262261:VRU262280 WBQ262261:WBQ262280 WLM262261:WLM262280 WVI262261:WVI262280 A327797:A327816 IW327797:IW327816 SS327797:SS327816 ACO327797:ACO327816 AMK327797:AMK327816 AWG327797:AWG327816 BGC327797:BGC327816 BPY327797:BPY327816 BZU327797:BZU327816 CJQ327797:CJQ327816 CTM327797:CTM327816 DDI327797:DDI327816 DNE327797:DNE327816 DXA327797:DXA327816 EGW327797:EGW327816 EQS327797:EQS327816 FAO327797:FAO327816 FKK327797:FKK327816 FUG327797:FUG327816 GEC327797:GEC327816 GNY327797:GNY327816 GXU327797:GXU327816 HHQ327797:HHQ327816 HRM327797:HRM327816 IBI327797:IBI327816 ILE327797:ILE327816 IVA327797:IVA327816 JEW327797:JEW327816 JOS327797:JOS327816 JYO327797:JYO327816 KIK327797:KIK327816 KSG327797:KSG327816 LCC327797:LCC327816 LLY327797:LLY327816 LVU327797:LVU327816 MFQ327797:MFQ327816 MPM327797:MPM327816 MZI327797:MZI327816 NJE327797:NJE327816 NTA327797:NTA327816 OCW327797:OCW327816 OMS327797:OMS327816 OWO327797:OWO327816 PGK327797:PGK327816 PQG327797:PQG327816 QAC327797:QAC327816 QJY327797:QJY327816 QTU327797:QTU327816 RDQ327797:RDQ327816 RNM327797:RNM327816 RXI327797:RXI327816 SHE327797:SHE327816 SRA327797:SRA327816 TAW327797:TAW327816 TKS327797:TKS327816 TUO327797:TUO327816 UEK327797:UEK327816 UOG327797:UOG327816 UYC327797:UYC327816 VHY327797:VHY327816 VRU327797:VRU327816 WBQ327797:WBQ327816 WLM327797:WLM327816 WVI327797:WVI327816 A393333:A393352 IW393333:IW393352 SS393333:SS393352 ACO393333:ACO393352 AMK393333:AMK393352 AWG393333:AWG393352 BGC393333:BGC393352 BPY393333:BPY393352 BZU393333:BZU393352 CJQ393333:CJQ393352 CTM393333:CTM393352 DDI393333:DDI393352 DNE393333:DNE393352 DXA393333:DXA393352 EGW393333:EGW393352 EQS393333:EQS393352 FAO393333:FAO393352 FKK393333:FKK393352 FUG393333:FUG393352 GEC393333:GEC393352 GNY393333:GNY393352 GXU393333:GXU393352 HHQ393333:HHQ393352 HRM393333:HRM393352 IBI393333:IBI393352 ILE393333:ILE393352 IVA393333:IVA393352 JEW393333:JEW393352 JOS393333:JOS393352 JYO393333:JYO393352 KIK393333:KIK393352 KSG393333:KSG393352 LCC393333:LCC393352 LLY393333:LLY393352 LVU393333:LVU393352 MFQ393333:MFQ393352 MPM393333:MPM393352 MZI393333:MZI393352 NJE393333:NJE393352 NTA393333:NTA393352 OCW393333:OCW393352 OMS393333:OMS393352 OWO393333:OWO393352 PGK393333:PGK393352 PQG393333:PQG393352 QAC393333:QAC393352 QJY393333:QJY393352 QTU393333:QTU393352 RDQ393333:RDQ393352 RNM393333:RNM393352 RXI393333:RXI393352 SHE393333:SHE393352 SRA393333:SRA393352 TAW393333:TAW393352 TKS393333:TKS393352 TUO393333:TUO393352 UEK393333:UEK393352 UOG393333:UOG393352 UYC393333:UYC393352 VHY393333:VHY393352 VRU393333:VRU393352 WBQ393333:WBQ393352 WLM393333:WLM393352 WVI393333:WVI393352 A458869:A458888 IW458869:IW458888 SS458869:SS458888 ACO458869:ACO458888 AMK458869:AMK458888 AWG458869:AWG458888 BGC458869:BGC458888 BPY458869:BPY458888 BZU458869:BZU458888 CJQ458869:CJQ458888 CTM458869:CTM458888 DDI458869:DDI458888 DNE458869:DNE458888 DXA458869:DXA458888 EGW458869:EGW458888 EQS458869:EQS458888 FAO458869:FAO458888 FKK458869:FKK458888 FUG458869:FUG458888 GEC458869:GEC458888 GNY458869:GNY458888 GXU458869:GXU458888 HHQ458869:HHQ458888 HRM458869:HRM458888 IBI458869:IBI458888 ILE458869:ILE458888 IVA458869:IVA458888 JEW458869:JEW458888 JOS458869:JOS458888 JYO458869:JYO458888 KIK458869:KIK458888 KSG458869:KSG458888 LCC458869:LCC458888 LLY458869:LLY458888 LVU458869:LVU458888 MFQ458869:MFQ458888 MPM458869:MPM458888 MZI458869:MZI458888 NJE458869:NJE458888 NTA458869:NTA458888 OCW458869:OCW458888 OMS458869:OMS458888 OWO458869:OWO458888 PGK458869:PGK458888 PQG458869:PQG458888 QAC458869:QAC458888 QJY458869:QJY458888 QTU458869:QTU458888 RDQ458869:RDQ458888 RNM458869:RNM458888 RXI458869:RXI458888 SHE458869:SHE458888 SRA458869:SRA458888 TAW458869:TAW458888 TKS458869:TKS458888 TUO458869:TUO458888 UEK458869:UEK458888 UOG458869:UOG458888 UYC458869:UYC458888 VHY458869:VHY458888 VRU458869:VRU458888 WBQ458869:WBQ458888 WLM458869:WLM458888 WVI458869:WVI458888 A524405:A524424 IW524405:IW524424 SS524405:SS524424 ACO524405:ACO524424 AMK524405:AMK524424 AWG524405:AWG524424 BGC524405:BGC524424 BPY524405:BPY524424 BZU524405:BZU524424 CJQ524405:CJQ524424 CTM524405:CTM524424 DDI524405:DDI524424 DNE524405:DNE524424 DXA524405:DXA524424 EGW524405:EGW524424 EQS524405:EQS524424 FAO524405:FAO524424 FKK524405:FKK524424 FUG524405:FUG524424 GEC524405:GEC524424 GNY524405:GNY524424 GXU524405:GXU524424 HHQ524405:HHQ524424 HRM524405:HRM524424 IBI524405:IBI524424 ILE524405:ILE524424 IVA524405:IVA524424 JEW524405:JEW524424 JOS524405:JOS524424 JYO524405:JYO524424 KIK524405:KIK524424 KSG524405:KSG524424 LCC524405:LCC524424 LLY524405:LLY524424 LVU524405:LVU524424 MFQ524405:MFQ524424 MPM524405:MPM524424 MZI524405:MZI524424 NJE524405:NJE524424 NTA524405:NTA524424 OCW524405:OCW524424 OMS524405:OMS524424 OWO524405:OWO524424 PGK524405:PGK524424 PQG524405:PQG524424 QAC524405:QAC524424 QJY524405:QJY524424 QTU524405:QTU524424 RDQ524405:RDQ524424 RNM524405:RNM524424 RXI524405:RXI524424 SHE524405:SHE524424 SRA524405:SRA524424 TAW524405:TAW524424 TKS524405:TKS524424 TUO524405:TUO524424 UEK524405:UEK524424 UOG524405:UOG524424 UYC524405:UYC524424 VHY524405:VHY524424 VRU524405:VRU524424 WBQ524405:WBQ524424 WLM524405:WLM524424 WVI524405:WVI524424 A589941:A589960 IW589941:IW589960 SS589941:SS589960 ACO589941:ACO589960 AMK589941:AMK589960 AWG589941:AWG589960 BGC589941:BGC589960 BPY589941:BPY589960 BZU589941:BZU589960 CJQ589941:CJQ589960 CTM589941:CTM589960 DDI589941:DDI589960 DNE589941:DNE589960 DXA589941:DXA589960 EGW589941:EGW589960 EQS589941:EQS589960 FAO589941:FAO589960 FKK589941:FKK589960 FUG589941:FUG589960 GEC589941:GEC589960 GNY589941:GNY589960 GXU589941:GXU589960 HHQ589941:HHQ589960 HRM589941:HRM589960 IBI589941:IBI589960 ILE589941:ILE589960 IVA589941:IVA589960 JEW589941:JEW589960 JOS589941:JOS589960 JYO589941:JYO589960 KIK589941:KIK589960 KSG589941:KSG589960 LCC589941:LCC589960 LLY589941:LLY589960 LVU589941:LVU589960 MFQ589941:MFQ589960 MPM589941:MPM589960 MZI589941:MZI589960 NJE589941:NJE589960 NTA589941:NTA589960 OCW589941:OCW589960 OMS589941:OMS589960 OWO589941:OWO589960 PGK589941:PGK589960 PQG589941:PQG589960 QAC589941:QAC589960 QJY589941:QJY589960 QTU589941:QTU589960 RDQ589941:RDQ589960 RNM589941:RNM589960 RXI589941:RXI589960 SHE589941:SHE589960 SRA589941:SRA589960 TAW589941:TAW589960 TKS589941:TKS589960 TUO589941:TUO589960 UEK589941:UEK589960 UOG589941:UOG589960 UYC589941:UYC589960 VHY589941:VHY589960 VRU589941:VRU589960 WBQ589941:WBQ589960 WLM589941:WLM589960 WVI589941:WVI589960 A655477:A655496 IW655477:IW655496 SS655477:SS655496 ACO655477:ACO655496 AMK655477:AMK655496 AWG655477:AWG655496 BGC655477:BGC655496 BPY655477:BPY655496 BZU655477:BZU655496 CJQ655477:CJQ655496 CTM655477:CTM655496 DDI655477:DDI655496 DNE655477:DNE655496 DXA655477:DXA655496 EGW655477:EGW655496 EQS655477:EQS655496 FAO655477:FAO655496 FKK655477:FKK655496 FUG655477:FUG655496 GEC655477:GEC655496 GNY655477:GNY655496 GXU655477:GXU655496 HHQ655477:HHQ655496 HRM655477:HRM655496 IBI655477:IBI655496 ILE655477:ILE655496 IVA655477:IVA655496 JEW655477:JEW655496 JOS655477:JOS655496 JYO655477:JYO655496 KIK655477:KIK655496 KSG655477:KSG655496 LCC655477:LCC655496 LLY655477:LLY655496 LVU655477:LVU655496 MFQ655477:MFQ655496 MPM655477:MPM655496 MZI655477:MZI655496 NJE655477:NJE655496 NTA655477:NTA655496 OCW655477:OCW655496 OMS655477:OMS655496 OWO655477:OWO655496 PGK655477:PGK655496 PQG655477:PQG655496 QAC655477:QAC655496 QJY655477:QJY655496 QTU655477:QTU655496 RDQ655477:RDQ655496 RNM655477:RNM655496 RXI655477:RXI655496 SHE655477:SHE655496 SRA655477:SRA655496 TAW655477:TAW655496 TKS655477:TKS655496 TUO655477:TUO655496 UEK655477:UEK655496 UOG655477:UOG655496 UYC655477:UYC655496 VHY655477:VHY655496 VRU655477:VRU655496 WBQ655477:WBQ655496 WLM655477:WLM655496 WVI655477:WVI655496 A721013:A721032 IW721013:IW721032 SS721013:SS721032 ACO721013:ACO721032 AMK721013:AMK721032 AWG721013:AWG721032 BGC721013:BGC721032 BPY721013:BPY721032 BZU721013:BZU721032 CJQ721013:CJQ721032 CTM721013:CTM721032 DDI721013:DDI721032 DNE721013:DNE721032 DXA721013:DXA721032 EGW721013:EGW721032 EQS721013:EQS721032 FAO721013:FAO721032 FKK721013:FKK721032 FUG721013:FUG721032 GEC721013:GEC721032 GNY721013:GNY721032 GXU721013:GXU721032 HHQ721013:HHQ721032 HRM721013:HRM721032 IBI721013:IBI721032 ILE721013:ILE721032 IVA721013:IVA721032 JEW721013:JEW721032 JOS721013:JOS721032 JYO721013:JYO721032 KIK721013:KIK721032 KSG721013:KSG721032 LCC721013:LCC721032 LLY721013:LLY721032 LVU721013:LVU721032 MFQ721013:MFQ721032 MPM721013:MPM721032 MZI721013:MZI721032 NJE721013:NJE721032 NTA721013:NTA721032 OCW721013:OCW721032 OMS721013:OMS721032 OWO721013:OWO721032 PGK721013:PGK721032 PQG721013:PQG721032 QAC721013:QAC721032 QJY721013:QJY721032 QTU721013:QTU721032 RDQ721013:RDQ721032 RNM721013:RNM721032 RXI721013:RXI721032 SHE721013:SHE721032 SRA721013:SRA721032 TAW721013:TAW721032 TKS721013:TKS721032 TUO721013:TUO721032 UEK721013:UEK721032 UOG721013:UOG721032 UYC721013:UYC721032 VHY721013:VHY721032 VRU721013:VRU721032 WBQ721013:WBQ721032 WLM721013:WLM721032 WVI721013:WVI721032 A786549:A786568 IW786549:IW786568 SS786549:SS786568 ACO786549:ACO786568 AMK786549:AMK786568 AWG786549:AWG786568 BGC786549:BGC786568 BPY786549:BPY786568 BZU786549:BZU786568 CJQ786549:CJQ786568 CTM786549:CTM786568 DDI786549:DDI786568 DNE786549:DNE786568 DXA786549:DXA786568 EGW786549:EGW786568 EQS786549:EQS786568 FAO786549:FAO786568 FKK786549:FKK786568 FUG786549:FUG786568 GEC786549:GEC786568 GNY786549:GNY786568 GXU786549:GXU786568 HHQ786549:HHQ786568 HRM786549:HRM786568 IBI786549:IBI786568 ILE786549:ILE786568 IVA786549:IVA786568 JEW786549:JEW786568 JOS786549:JOS786568 JYO786549:JYO786568 KIK786549:KIK786568 KSG786549:KSG786568 LCC786549:LCC786568 LLY786549:LLY786568 LVU786549:LVU786568 MFQ786549:MFQ786568 MPM786549:MPM786568 MZI786549:MZI786568 NJE786549:NJE786568 NTA786549:NTA786568 OCW786549:OCW786568 OMS786549:OMS786568 OWO786549:OWO786568 PGK786549:PGK786568 PQG786549:PQG786568 QAC786549:QAC786568 QJY786549:QJY786568 QTU786549:QTU786568 RDQ786549:RDQ786568 RNM786549:RNM786568 RXI786549:RXI786568 SHE786549:SHE786568 SRA786549:SRA786568 TAW786549:TAW786568 TKS786549:TKS786568 TUO786549:TUO786568 UEK786549:UEK786568 UOG786549:UOG786568 UYC786549:UYC786568 VHY786549:VHY786568 VRU786549:VRU786568 WBQ786549:WBQ786568 WLM786549:WLM786568 WVI786549:WVI786568 A852085:A852104 IW852085:IW852104 SS852085:SS852104 ACO852085:ACO852104 AMK852085:AMK852104 AWG852085:AWG852104 BGC852085:BGC852104 BPY852085:BPY852104 BZU852085:BZU852104 CJQ852085:CJQ852104 CTM852085:CTM852104 DDI852085:DDI852104 DNE852085:DNE852104 DXA852085:DXA852104 EGW852085:EGW852104 EQS852085:EQS852104 FAO852085:FAO852104 FKK852085:FKK852104 FUG852085:FUG852104 GEC852085:GEC852104 GNY852085:GNY852104 GXU852085:GXU852104 HHQ852085:HHQ852104 HRM852085:HRM852104 IBI852085:IBI852104 ILE852085:ILE852104 IVA852085:IVA852104 JEW852085:JEW852104 JOS852085:JOS852104 JYO852085:JYO852104 KIK852085:KIK852104 KSG852085:KSG852104 LCC852085:LCC852104 LLY852085:LLY852104 LVU852085:LVU852104 MFQ852085:MFQ852104 MPM852085:MPM852104 MZI852085:MZI852104 NJE852085:NJE852104 NTA852085:NTA852104 OCW852085:OCW852104 OMS852085:OMS852104 OWO852085:OWO852104 PGK852085:PGK852104 PQG852085:PQG852104 QAC852085:QAC852104 QJY852085:QJY852104 QTU852085:QTU852104 RDQ852085:RDQ852104 RNM852085:RNM852104 RXI852085:RXI852104 SHE852085:SHE852104 SRA852085:SRA852104 TAW852085:TAW852104 TKS852085:TKS852104 TUO852085:TUO852104 UEK852085:UEK852104 UOG852085:UOG852104 UYC852085:UYC852104 VHY852085:VHY852104 VRU852085:VRU852104 WBQ852085:WBQ852104 WLM852085:WLM852104 WVI852085:WVI852104 A917621:A917640 IW917621:IW917640 SS917621:SS917640 ACO917621:ACO917640 AMK917621:AMK917640 AWG917621:AWG917640 BGC917621:BGC917640 BPY917621:BPY917640 BZU917621:BZU917640 CJQ917621:CJQ917640 CTM917621:CTM917640 DDI917621:DDI917640 DNE917621:DNE917640 DXA917621:DXA917640 EGW917621:EGW917640 EQS917621:EQS917640 FAO917621:FAO917640 FKK917621:FKK917640 FUG917621:FUG917640 GEC917621:GEC917640 GNY917621:GNY917640 GXU917621:GXU917640 HHQ917621:HHQ917640 HRM917621:HRM917640 IBI917621:IBI917640 ILE917621:ILE917640 IVA917621:IVA917640 JEW917621:JEW917640 JOS917621:JOS917640 JYO917621:JYO917640 KIK917621:KIK917640 KSG917621:KSG917640 LCC917621:LCC917640 LLY917621:LLY917640 LVU917621:LVU917640 MFQ917621:MFQ917640 MPM917621:MPM917640 MZI917621:MZI917640 NJE917621:NJE917640 NTA917621:NTA917640 OCW917621:OCW917640 OMS917621:OMS917640 OWO917621:OWO917640 PGK917621:PGK917640 PQG917621:PQG917640 QAC917621:QAC917640 QJY917621:QJY917640 QTU917621:QTU917640 RDQ917621:RDQ917640 RNM917621:RNM917640 RXI917621:RXI917640 SHE917621:SHE917640 SRA917621:SRA917640 TAW917621:TAW917640 TKS917621:TKS917640 TUO917621:TUO917640 UEK917621:UEK917640 UOG917621:UOG917640 UYC917621:UYC917640 VHY917621:VHY917640 VRU917621:VRU917640 WBQ917621:WBQ917640 WLM917621:WLM917640 WVI917621:WVI917640 A983157:A983176 IW983157:IW983176 SS983157:SS983176 ACO983157:ACO983176 AMK983157:AMK983176 AWG983157:AWG983176 BGC983157:BGC983176 BPY983157:BPY983176 BZU983157:BZU983176 CJQ983157:CJQ983176 CTM983157:CTM983176 DDI983157:DDI983176 DNE983157:DNE983176 DXA983157:DXA983176 EGW983157:EGW983176 EQS983157:EQS983176 FAO983157:FAO983176 FKK983157:FKK983176 FUG983157:FUG983176 GEC983157:GEC983176 GNY983157:GNY983176 GXU983157:GXU983176 HHQ983157:HHQ983176 HRM983157:HRM983176 IBI983157:IBI983176 ILE983157:ILE983176 IVA983157:IVA983176 JEW983157:JEW983176 JOS983157:JOS983176 JYO983157:JYO983176 KIK983157:KIK983176 KSG983157:KSG983176 LCC983157:LCC983176 LLY983157:LLY983176 LVU983157:LVU983176 MFQ983157:MFQ983176 MPM983157:MPM983176 MZI983157:MZI983176 NJE983157:NJE983176 NTA983157:NTA983176 OCW983157:OCW983176 OMS983157:OMS983176 OWO983157:OWO983176 PGK983157:PGK983176 PQG983157:PQG983176 QAC983157:QAC983176 QJY983157:QJY983176 QTU983157:QTU983176 RDQ983157:RDQ983176 RNM983157:RNM983176 RXI983157:RXI983176 SHE983157:SHE983176 SRA983157:SRA983176 TAW983157:TAW983176 TKS983157:TKS983176 TUO983157:TUO983176 UEK983157:UEK983176 UOG983157:UOG983176 UYC983157:UYC983176 VHY983157:VHY983176 VRU983157:VRU983176 WBQ983157:WBQ983176 WLM983157:WLM983176 WVI983157:WVI983176 A102 IW102 SS102 ACO102 AMK102 AWG102 BGC102 BPY102 BZU102 CJQ102 CTM102 DDI102 DNE102 DXA102 EGW102 EQS102 FAO102 FKK102 FUG102 GEC102 GNY102 GXU102 HHQ102 HRM102 IBI102 ILE102 IVA102 JEW102 JOS102 JYO102 KIK102 KSG102 LCC102 LLY102 LVU102 MFQ102 MPM102 MZI102 NJE102 NTA102 OCW102 OMS102 OWO102 PGK102 PQG102 QAC102 QJY102 QTU102 RDQ102 RNM102 RXI102 SHE102 SRA102 TAW102 TKS102 TUO102 UEK102 UOG102 UYC102 VHY102 VRU102 WBQ102 WLM102 WVI102 A65638 IW65638 SS65638 ACO65638 AMK65638 AWG65638 BGC65638 BPY65638 BZU65638 CJQ65638 CTM65638 DDI65638 DNE65638 DXA65638 EGW65638 EQS65638 FAO65638 FKK65638 FUG65638 GEC65638 GNY65638 GXU65638 HHQ65638 HRM65638 IBI65638 ILE65638 IVA65638 JEW65638 JOS65638 JYO65638 KIK65638 KSG65638 LCC65638 LLY65638 LVU65638 MFQ65638 MPM65638 MZI65638 NJE65638 NTA65638 OCW65638 OMS65638 OWO65638 PGK65638 PQG65638 QAC65638 QJY65638 QTU65638 RDQ65638 RNM65638 RXI65638 SHE65638 SRA65638 TAW65638 TKS65638 TUO65638 UEK65638 UOG65638 UYC65638 VHY65638 VRU65638 WBQ65638 WLM65638 WVI65638 A131174 IW131174 SS131174 ACO131174 AMK131174 AWG131174 BGC131174 BPY131174 BZU131174 CJQ131174 CTM131174 DDI131174 DNE131174 DXA131174 EGW131174 EQS131174 FAO131174 FKK131174 FUG131174 GEC131174 GNY131174 GXU131174 HHQ131174 HRM131174 IBI131174 ILE131174 IVA131174 JEW131174 JOS131174 JYO131174 KIK131174 KSG131174 LCC131174 LLY131174 LVU131174 MFQ131174 MPM131174 MZI131174 NJE131174 NTA131174 OCW131174 OMS131174 OWO131174 PGK131174 PQG131174 QAC131174 QJY131174 QTU131174 RDQ131174 RNM131174 RXI131174 SHE131174 SRA131174 TAW131174 TKS131174 TUO131174 UEK131174 UOG131174 UYC131174 VHY131174 VRU131174 WBQ131174 WLM131174 WVI131174 A196710 IW196710 SS196710 ACO196710 AMK196710 AWG196710 BGC196710 BPY196710 BZU196710 CJQ196710 CTM196710 DDI196710 DNE196710 DXA196710 EGW196710 EQS196710 FAO196710 FKK196710 FUG196710 GEC196710 GNY196710 GXU196710 HHQ196710 HRM196710 IBI196710 ILE196710 IVA196710 JEW196710 JOS196710 JYO196710 KIK196710 KSG196710 LCC196710 LLY196710 LVU196710 MFQ196710 MPM196710 MZI196710 NJE196710 NTA196710 OCW196710 OMS196710 OWO196710 PGK196710 PQG196710 QAC196710 QJY196710 QTU196710 RDQ196710 RNM196710 RXI196710 SHE196710 SRA196710 TAW196710 TKS196710 TUO196710 UEK196710 UOG196710 UYC196710 VHY196710 VRU196710 WBQ196710 WLM196710 WVI196710 A262246 IW262246 SS262246 ACO262246 AMK262246 AWG262246 BGC262246 BPY262246 BZU262246 CJQ262246 CTM262246 DDI262246 DNE262246 DXA262246 EGW262246 EQS262246 FAO262246 FKK262246 FUG262246 GEC262246 GNY262246 GXU262246 HHQ262246 HRM262246 IBI262246 ILE262246 IVA262246 JEW262246 JOS262246 JYO262246 KIK262246 KSG262246 LCC262246 LLY262246 LVU262246 MFQ262246 MPM262246 MZI262246 NJE262246 NTA262246 OCW262246 OMS262246 OWO262246 PGK262246 PQG262246 QAC262246 QJY262246 QTU262246 RDQ262246 RNM262246 RXI262246 SHE262246 SRA262246 TAW262246 TKS262246 TUO262246 UEK262246 UOG262246 UYC262246 VHY262246 VRU262246 WBQ262246 WLM262246 WVI262246 A327782 IW327782 SS327782 ACO327782 AMK327782 AWG327782 BGC327782 BPY327782 BZU327782 CJQ327782 CTM327782 DDI327782 DNE327782 DXA327782 EGW327782 EQS327782 FAO327782 FKK327782 FUG327782 GEC327782 GNY327782 GXU327782 HHQ327782 HRM327782 IBI327782 ILE327782 IVA327782 JEW327782 JOS327782 JYO327782 KIK327782 KSG327782 LCC327782 LLY327782 LVU327782 MFQ327782 MPM327782 MZI327782 NJE327782 NTA327782 OCW327782 OMS327782 OWO327782 PGK327782 PQG327782 QAC327782 QJY327782 QTU327782 RDQ327782 RNM327782 RXI327782 SHE327782 SRA327782 TAW327782 TKS327782 TUO327782 UEK327782 UOG327782 UYC327782 VHY327782 VRU327782 WBQ327782 WLM327782 WVI327782 A393318 IW393318 SS393318 ACO393318 AMK393318 AWG393318 BGC393318 BPY393318 BZU393318 CJQ393318 CTM393318 DDI393318 DNE393318 DXA393318 EGW393318 EQS393318 FAO393318 FKK393318 FUG393318 GEC393318 GNY393318 GXU393318 HHQ393318 HRM393318 IBI393318 ILE393318 IVA393318 JEW393318 JOS393318 JYO393318 KIK393318 KSG393318 LCC393318 LLY393318 LVU393318 MFQ393318 MPM393318 MZI393318 NJE393318 NTA393318 OCW393318 OMS393318 OWO393318 PGK393318 PQG393318 QAC393318 QJY393318 QTU393318 RDQ393318 RNM393318 RXI393318 SHE393318 SRA393318 TAW393318 TKS393318 TUO393318 UEK393318 UOG393318 UYC393318 VHY393318 VRU393318 WBQ393318 WLM393318 WVI393318 A458854 IW458854 SS458854 ACO458854 AMK458854 AWG458854 BGC458854 BPY458854 BZU458854 CJQ458854 CTM458854 DDI458854 DNE458854 DXA458854 EGW458854 EQS458854 FAO458854 FKK458854 FUG458854 GEC458854 GNY458854 GXU458854 HHQ458854 HRM458854 IBI458854 ILE458854 IVA458854 JEW458854 JOS458854 JYO458854 KIK458854 KSG458854 LCC458854 LLY458854 LVU458854 MFQ458854 MPM458854 MZI458854 NJE458854 NTA458854 OCW458854 OMS458854 OWO458854 PGK458854 PQG458854 QAC458854 QJY458854 QTU458854 RDQ458854 RNM458854 RXI458854 SHE458854 SRA458854 TAW458854 TKS458854 TUO458854 UEK458854 UOG458854 UYC458854 VHY458854 VRU458854 WBQ458854 WLM458854 WVI458854 A524390 IW524390 SS524390 ACO524390 AMK524390 AWG524390 BGC524390 BPY524390 BZU524390 CJQ524390 CTM524390 DDI524390 DNE524390 DXA524390 EGW524390 EQS524390 FAO524390 FKK524390 FUG524390 GEC524390 GNY524390 GXU524390 HHQ524390 HRM524390 IBI524390 ILE524390 IVA524390 JEW524390 JOS524390 JYO524390 KIK524390 KSG524390 LCC524390 LLY524390 LVU524390 MFQ524390 MPM524390 MZI524390 NJE524390 NTA524390 OCW524390 OMS524390 OWO524390 PGK524390 PQG524390 QAC524390 QJY524390 QTU524390 RDQ524390 RNM524390 RXI524390 SHE524390 SRA524390 TAW524390 TKS524390 TUO524390 UEK524390 UOG524390 UYC524390 VHY524390 VRU524390 WBQ524390 WLM524390 WVI524390 A589926 IW589926 SS589926 ACO589926 AMK589926 AWG589926 BGC589926 BPY589926 BZU589926 CJQ589926 CTM589926 DDI589926 DNE589926 DXA589926 EGW589926 EQS589926 FAO589926 FKK589926 FUG589926 GEC589926 GNY589926 GXU589926 HHQ589926 HRM589926 IBI589926 ILE589926 IVA589926 JEW589926 JOS589926 JYO589926 KIK589926 KSG589926 LCC589926 LLY589926 LVU589926 MFQ589926 MPM589926 MZI589926 NJE589926 NTA589926 OCW589926 OMS589926 OWO589926 PGK589926 PQG589926 QAC589926 QJY589926 QTU589926 RDQ589926 RNM589926 RXI589926 SHE589926 SRA589926 TAW589926 TKS589926 TUO589926 UEK589926 UOG589926 UYC589926 VHY589926 VRU589926 WBQ589926 WLM589926 WVI589926 A655462 IW655462 SS655462 ACO655462 AMK655462 AWG655462 BGC655462 BPY655462 BZU655462 CJQ655462 CTM655462 DDI655462 DNE655462 DXA655462 EGW655462 EQS655462 FAO655462 FKK655462 FUG655462 GEC655462 GNY655462 GXU655462 HHQ655462 HRM655462 IBI655462 ILE655462 IVA655462 JEW655462 JOS655462 JYO655462 KIK655462 KSG655462 LCC655462 LLY655462 LVU655462 MFQ655462 MPM655462 MZI655462 NJE655462 NTA655462 OCW655462 OMS655462 OWO655462 PGK655462 PQG655462 QAC655462 QJY655462 QTU655462 RDQ655462 RNM655462 RXI655462 SHE655462 SRA655462 TAW655462 TKS655462 TUO655462 UEK655462 UOG655462 UYC655462 VHY655462 VRU655462 WBQ655462 WLM655462 WVI655462 A720998 IW720998 SS720998 ACO720998 AMK720998 AWG720998 BGC720998 BPY720998 BZU720998 CJQ720998 CTM720998 DDI720998 DNE720998 DXA720998 EGW720998 EQS720998 FAO720998 FKK720998 FUG720998 GEC720998 GNY720998 GXU720998 HHQ720998 HRM720998 IBI720998 ILE720998 IVA720998 JEW720998 JOS720998 JYO720998 KIK720998 KSG720998 LCC720998 LLY720998 LVU720998 MFQ720998 MPM720998 MZI720998 NJE720998 NTA720998 OCW720998 OMS720998 OWO720998 PGK720998 PQG720998 QAC720998 QJY720998 QTU720998 RDQ720998 RNM720998 RXI720998 SHE720998 SRA720998 TAW720998 TKS720998 TUO720998 UEK720998 UOG720998 UYC720998 VHY720998 VRU720998 WBQ720998 WLM720998 WVI720998 A786534 IW786534 SS786534 ACO786534 AMK786534 AWG786534 BGC786534 BPY786534 BZU786534 CJQ786534 CTM786534 DDI786534 DNE786534 DXA786534 EGW786534 EQS786534 FAO786534 FKK786534 FUG786534 GEC786534 GNY786534 GXU786534 HHQ786534 HRM786534 IBI786534 ILE786534 IVA786534 JEW786534 JOS786534 JYO786534 KIK786534 KSG786534 LCC786534 LLY786534 LVU786534 MFQ786534 MPM786534 MZI786534 NJE786534 NTA786534 OCW786534 OMS786534 OWO786534 PGK786534 PQG786534 QAC786534 QJY786534 QTU786534 RDQ786534 RNM786534 RXI786534 SHE786534 SRA786534 TAW786534 TKS786534 TUO786534 UEK786534 UOG786534 UYC786534 VHY786534 VRU786534 WBQ786534 WLM786534 WVI786534 A852070 IW852070 SS852070 ACO852070 AMK852070 AWG852070 BGC852070 BPY852070 BZU852070 CJQ852070 CTM852070 DDI852070 DNE852070 DXA852070 EGW852070 EQS852070 FAO852070 FKK852070 FUG852070 GEC852070 GNY852070 GXU852070 HHQ852070 HRM852070 IBI852070 ILE852070 IVA852070 JEW852070 JOS852070 JYO852070 KIK852070 KSG852070 LCC852070 LLY852070 LVU852070 MFQ852070 MPM852070 MZI852070 NJE852070 NTA852070 OCW852070 OMS852070 OWO852070 PGK852070 PQG852070 QAC852070 QJY852070 QTU852070 RDQ852070 RNM852070 RXI852070 SHE852070 SRA852070 TAW852070 TKS852070 TUO852070 UEK852070 UOG852070 UYC852070 VHY852070 VRU852070 WBQ852070 WLM852070 WVI852070 A917606 IW917606 SS917606 ACO917606 AMK917606 AWG917606 BGC917606 BPY917606 BZU917606 CJQ917606 CTM917606 DDI917606 DNE917606 DXA917606 EGW917606 EQS917606 FAO917606 FKK917606 FUG917606 GEC917606 GNY917606 GXU917606 HHQ917606 HRM917606 IBI917606 ILE917606 IVA917606 JEW917606 JOS917606 JYO917606 KIK917606 KSG917606 LCC917606 LLY917606 LVU917606 MFQ917606 MPM917606 MZI917606 NJE917606 NTA917606 OCW917606 OMS917606 OWO917606 PGK917606 PQG917606 QAC917606 QJY917606 QTU917606 RDQ917606 RNM917606 RXI917606 SHE917606 SRA917606 TAW917606 TKS917606 TUO917606 UEK917606 UOG917606 UYC917606 VHY917606 VRU917606 WBQ917606 WLM917606 WVI917606 A983142 IW983142 SS983142 ACO983142 AMK983142 AWG983142 BGC983142 BPY983142 BZU983142 CJQ983142 CTM983142 DDI983142 DNE983142 DXA983142 EGW983142 EQS983142 FAO983142 FKK983142 FUG983142 GEC983142 GNY983142 GXU983142 HHQ983142 HRM983142 IBI983142 ILE983142 IVA983142 JEW983142 JOS983142 JYO983142 KIK983142 KSG983142 LCC983142 LLY983142 LVU983142 MFQ983142 MPM983142 MZI983142 NJE983142 NTA983142 OCW983142 OMS983142 OWO983142 PGK983142 PQG983142 QAC983142 QJY983142 QTU983142 RDQ983142 RNM983142 RXI983142 SHE983142 SRA983142 TAW983142 TKS983142 TUO983142 UEK983142 UOG983142 UYC983142 VHY983142 VRU983142 WBQ983142 WLM983142 WVI983142 A104 IW104 SS104 ACO104 AMK104 AWG104 BGC104 BPY104 BZU104 CJQ104 CTM104 DDI104 DNE104 DXA104 EGW104 EQS104 FAO104 FKK104 FUG104 GEC104 GNY104 GXU104 HHQ104 HRM104 IBI104 ILE104 IVA104 JEW104 JOS104 JYO104 KIK104 KSG104 LCC104 LLY104 LVU104 MFQ104 MPM104 MZI104 NJE104 NTA104 OCW104 OMS104 OWO104 PGK104 PQG104 QAC104 QJY104 QTU104 RDQ104 RNM104 RXI104 SHE104 SRA104 TAW104 TKS104 TUO104 UEK104 UOG104 UYC104 VHY104 VRU104 WBQ104 WLM104 WVI104 A65640 IW65640 SS65640 ACO65640 AMK65640 AWG65640 BGC65640 BPY65640 BZU65640 CJQ65640 CTM65640 DDI65640 DNE65640 DXA65640 EGW65640 EQS65640 FAO65640 FKK65640 FUG65640 GEC65640 GNY65640 GXU65640 HHQ65640 HRM65640 IBI65640 ILE65640 IVA65640 JEW65640 JOS65640 JYO65640 KIK65640 KSG65640 LCC65640 LLY65640 LVU65640 MFQ65640 MPM65640 MZI65640 NJE65640 NTA65640 OCW65640 OMS65640 OWO65640 PGK65640 PQG65640 QAC65640 QJY65640 QTU65640 RDQ65640 RNM65640 RXI65640 SHE65640 SRA65640 TAW65640 TKS65640 TUO65640 UEK65640 UOG65640 UYC65640 VHY65640 VRU65640 WBQ65640 WLM65640 WVI65640 A131176 IW131176 SS131176 ACO131176 AMK131176 AWG131176 BGC131176 BPY131176 BZU131176 CJQ131176 CTM131176 DDI131176 DNE131176 DXA131176 EGW131176 EQS131176 FAO131176 FKK131176 FUG131176 GEC131176 GNY131176 GXU131176 HHQ131176 HRM131176 IBI131176 ILE131176 IVA131176 JEW131176 JOS131176 JYO131176 KIK131176 KSG131176 LCC131176 LLY131176 LVU131176 MFQ131176 MPM131176 MZI131176 NJE131176 NTA131176 OCW131176 OMS131176 OWO131176 PGK131176 PQG131176 QAC131176 QJY131176 QTU131176 RDQ131176 RNM131176 RXI131176 SHE131176 SRA131176 TAW131176 TKS131176 TUO131176 UEK131176 UOG131176 UYC131176 VHY131176 VRU131176 WBQ131176 WLM131176 WVI131176 A196712 IW196712 SS196712 ACO196712 AMK196712 AWG196712 BGC196712 BPY196712 BZU196712 CJQ196712 CTM196712 DDI196712 DNE196712 DXA196712 EGW196712 EQS196712 FAO196712 FKK196712 FUG196712 GEC196712 GNY196712 GXU196712 HHQ196712 HRM196712 IBI196712 ILE196712 IVA196712 JEW196712 JOS196712 JYO196712 KIK196712 KSG196712 LCC196712 LLY196712 LVU196712 MFQ196712 MPM196712 MZI196712 NJE196712 NTA196712 OCW196712 OMS196712 OWO196712 PGK196712 PQG196712 QAC196712 QJY196712 QTU196712 RDQ196712 RNM196712 RXI196712 SHE196712 SRA196712 TAW196712 TKS196712 TUO196712 UEK196712 UOG196712 UYC196712 VHY196712 VRU196712 WBQ196712 WLM196712 WVI196712 A262248 IW262248 SS262248 ACO262248 AMK262248 AWG262248 BGC262248 BPY262248 BZU262248 CJQ262248 CTM262248 DDI262248 DNE262248 DXA262248 EGW262248 EQS262248 FAO262248 FKK262248 FUG262248 GEC262248 GNY262248 GXU262248 HHQ262248 HRM262248 IBI262248 ILE262248 IVA262248 JEW262248 JOS262248 JYO262248 KIK262248 KSG262248 LCC262248 LLY262248 LVU262248 MFQ262248 MPM262248 MZI262248 NJE262248 NTA262248 OCW262248 OMS262248 OWO262248 PGK262248 PQG262248 QAC262248 QJY262248 QTU262248 RDQ262248 RNM262248 RXI262248 SHE262248 SRA262248 TAW262248 TKS262248 TUO262248 UEK262248 UOG262248 UYC262248 VHY262248 VRU262248 WBQ262248 WLM262248 WVI262248 A327784 IW327784 SS327784 ACO327784 AMK327784 AWG327784 BGC327784 BPY327784 BZU327784 CJQ327784 CTM327784 DDI327784 DNE327784 DXA327784 EGW327784 EQS327784 FAO327784 FKK327784 FUG327784 GEC327784 GNY327784 GXU327784 HHQ327784 HRM327784 IBI327784 ILE327784 IVA327784 JEW327784 JOS327784 JYO327784 KIK327784 KSG327784 LCC327784 LLY327784 LVU327784 MFQ327784 MPM327784 MZI327784 NJE327784 NTA327784 OCW327784 OMS327784 OWO327784 PGK327784 PQG327784 QAC327784 QJY327784 QTU327784 RDQ327784 RNM327784 RXI327784 SHE327784 SRA327784 TAW327784 TKS327784 TUO327784 UEK327784 UOG327784 UYC327784 VHY327784 VRU327784 WBQ327784 WLM327784 WVI327784 A393320 IW393320 SS393320 ACO393320 AMK393320 AWG393320 BGC393320 BPY393320 BZU393320 CJQ393320 CTM393320 DDI393320 DNE393320 DXA393320 EGW393320 EQS393320 FAO393320 FKK393320 FUG393320 GEC393320 GNY393320 GXU393320 HHQ393320 HRM393320 IBI393320 ILE393320 IVA393320 JEW393320 JOS393320 JYO393320 KIK393320 KSG393320 LCC393320 LLY393320 LVU393320 MFQ393320 MPM393320 MZI393320 NJE393320 NTA393320 OCW393320 OMS393320 OWO393320 PGK393320 PQG393320 QAC393320 QJY393320 QTU393320 RDQ393320 RNM393320 RXI393320 SHE393320 SRA393320 TAW393320 TKS393320 TUO393320 UEK393320 UOG393320 UYC393320 VHY393320 VRU393320 WBQ393320 WLM393320 WVI393320 A458856 IW458856 SS458856 ACO458856 AMK458856 AWG458856 BGC458856 BPY458856 BZU458856 CJQ458856 CTM458856 DDI458856 DNE458856 DXA458856 EGW458856 EQS458856 FAO458856 FKK458856 FUG458856 GEC458856 GNY458856 GXU458856 HHQ458856 HRM458856 IBI458856 ILE458856 IVA458856 JEW458856 JOS458856 JYO458856 KIK458856 KSG458856 LCC458856 LLY458856 LVU458856 MFQ458856 MPM458856 MZI458856 NJE458856 NTA458856 OCW458856 OMS458856 OWO458856 PGK458856 PQG458856 QAC458856 QJY458856 QTU458856 RDQ458856 RNM458856 RXI458856 SHE458856 SRA458856 TAW458856 TKS458856 TUO458856 UEK458856 UOG458856 UYC458856 VHY458856 VRU458856 WBQ458856 WLM458856 WVI458856 A524392 IW524392 SS524392 ACO524392 AMK524392 AWG524392 BGC524392 BPY524392 BZU524392 CJQ524392 CTM524392 DDI524392 DNE524392 DXA524392 EGW524392 EQS524392 FAO524392 FKK524392 FUG524392 GEC524392 GNY524392 GXU524392 HHQ524392 HRM524392 IBI524392 ILE524392 IVA524392 JEW524392 JOS524392 JYO524392 KIK524392 KSG524392 LCC524392 LLY524392 LVU524392 MFQ524392 MPM524392 MZI524392 NJE524392 NTA524392 OCW524392 OMS524392 OWO524392 PGK524392 PQG524392 QAC524392 QJY524392 QTU524392 RDQ524392 RNM524392 RXI524392 SHE524392 SRA524392 TAW524392 TKS524392 TUO524392 UEK524392 UOG524392 UYC524392 VHY524392 VRU524392 WBQ524392 WLM524392 WVI524392 A589928 IW589928 SS589928 ACO589928 AMK589928 AWG589928 BGC589928 BPY589928 BZU589928 CJQ589928 CTM589928 DDI589928 DNE589928 DXA589928 EGW589928 EQS589928 FAO589928 FKK589928 FUG589928 GEC589928 GNY589928 GXU589928 HHQ589928 HRM589928 IBI589928 ILE589928 IVA589928 JEW589928 JOS589928 JYO589928 KIK589928 KSG589928 LCC589928 LLY589928 LVU589928 MFQ589928 MPM589928 MZI589928 NJE589928 NTA589928 OCW589928 OMS589928 OWO589928 PGK589928 PQG589928 QAC589928 QJY589928 QTU589928 RDQ589928 RNM589928 RXI589928 SHE589928 SRA589928 TAW589928 TKS589928 TUO589928 UEK589928 UOG589928 UYC589928 VHY589928 VRU589928 WBQ589928 WLM589928 WVI589928 A655464 IW655464 SS655464 ACO655464 AMK655464 AWG655464 BGC655464 BPY655464 BZU655464 CJQ655464 CTM655464 DDI655464 DNE655464 DXA655464 EGW655464 EQS655464 FAO655464 FKK655464 FUG655464 GEC655464 GNY655464 GXU655464 HHQ655464 HRM655464 IBI655464 ILE655464 IVA655464 JEW655464 JOS655464 JYO655464 KIK655464 KSG655464 LCC655464 LLY655464 LVU655464 MFQ655464 MPM655464 MZI655464 NJE655464 NTA655464 OCW655464 OMS655464 OWO655464 PGK655464 PQG655464 QAC655464 QJY655464 QTU655464 RDQ655464 RNM655464 RXI655464 SHE655464 SRA655464 TAW655464 TKS655464 TUO655464 UEK655464 UOG655464 UYC655464 VHY655464 VRU655464 WBQ655464 WLM655464 WVI655464 A721000 IW721000 SS721000 ACO721000 AMK721000 AWG721000 BGC721000 BPY721000 BZU721000 CJQ721000 CTM721000 DDI721000 DNE721000 DXA721000 EGW721000 EQS721000 FAO721000 FKK721000 FUG721000 GEC721000 GNY721000 GXU721000 HHQ721000 HRM721000 IBI721000 ILE721000 IVA721000 JEW721000 JOS721000 JYO721000 KIK721000 KSG721000 LCC721000 LLY721000 LVU721000 MFQ721000 MPM721000 MZI721000 NJE721000 NTA721000 OCW721000 OMS721000 OWO721000 PGK721000 PQG721000 QAC721000 QJY721000 QTU721000 RDQ721000 RNM721000 RXI721000 SHE721000 SRA721000 TAW721000 TKS721000 TUO721000 UEK721000 UOG721000 UYC721000 VHY721000 VRU721000 WBQ721000 WLM721000 WVI721000 A786536 IW786536 SS786536 ACO786536 AMK786536 AWG786536 BGC786536 BPY786536 BZU786536 CJQ786536 CTM786536 DDI786536 DNE786536 DXA786536 EGW786536 EQS786536 FAO786536 FKK786536 FUG786536 GEC786536 GNY786536 GXU786536 HHQ786536 HRM786536 IBI786536 ILE786536 IVA786536 JEW786536 JOS786536 JYO786536 KIK786536 KSG786536 LCC786536 LLY786536 LVU786536 MFQ786536 MPM786536 MZI786536 NJE786536 NTA786536 OCW786536 OMS786536 OWO786536 PGK786536 PQG786536 QAC786536 QJY786536 QTU786536 RDQ786536 RNM786536 RXI786536 SHE786536 SRA786536 TAW786536 TKS786536 TUO786536 UEK786536 UOG786536 UYC786536 VHY786536 VRU786536 WBQ786536 WLM786536 WVI786536 A852072 IW852072 SS852072 ACO852072 AMK852072 AWG852072 BGC852072 BPY852072 BZU852072 CJQ852072 CTM852072 DDI852072 DNE852072 DXA852072 EGW852072 EQS852072 FAO852072 FKK852072 FUG852072 GEC852072 GNY852072 GXU852072 HHQ852072 HRM852072 IBI852072 ILE852072 IVA852072 JEW852072 JOS852072 JYO852072 KIK852072 KSG852072 LCC852072 LLY852072 LVU852072 MFQ852072 MPM852072 MZI852072 NJE852072 NTA852072 OCW852072 OMS852072 OWO852072 PGK852072 PQG852072 QAC852072 QJY852072 QTU852072 RDQ852072 RNM852072 RXI852072 SHE852072 SRA852072 TAW852072 TKS852072 TUO852072 UEK852072 UOG852072 UYC852072 VHY852072 VRU852072 WBQ852072 WLM852072 WVI852072 A917608 IW917608 SS917608 ACO917608 AMK917608 AWG917608 BGC917608 BPY917608 BZU917608 CJQ917608 CTM917608 DDI917608 DNE917608 DXA917608 EGW917608 EQS917608 FAO917608 FKK917608 FUG917608 GEC917608 GNY917608 GXU917608 HHQ917608 HRM917608 IBI917608 ILE917608 IVA917608 JEW917608 JOS917608 JYO917608 KIK917608 KSG917608 LCC917608 LLY917608 LVU917608 MFQ917608 MPM917608 MZI917608 NJE917608 NTA917608 OCW917608 OMS917608 OWO917608 PGK917608 PQG917608 QAC917608 QJY917608 QTU917608 RDQ917608 RNM917608 RXI917608 SHE917608 SRA917608 TAW917608 TKS917608 TUO917608 UEK917608 UOG917608 UYC917608 VHY917608 VRU917608 WBQ917608 WLM917608 WVI917608 A983144 IW983144 SS983144 ACO983144 AMK983144 AWG983144 BGC983144 BPY983144 BZU983144 CJQ983144 CTM983144 DDI983144 DNE983144 DXA983144 EGW983144 EQS983144 FAO983144 FKK983144 FUG983144 GEC983144 GNY983144 GXU983144 HHQ983144 HRM983144 IBI983144 ILE983144 IVA983144 JEW983144 JOS983144 JYO983144 KIK983144 KSG983144 LCC983144 LLY983144 LVU983144 MFQ983144 MPM983144 MZI983144 NJE983144 NTA983144 OCW983144 OMS983144 OWO983144 PGK983144 PQG983144 QAC983144 QJY983144 QTU983144 RDQ983144 RNM983144 RXI983144 SHE983144 SRA983144 TAW983144 TKS983144 TUO983144 UEK983144 UOG983144 UYC983144 VHY983144 VRU983144 WBQ983144 WLM983144 WVI983144 C80:M99 IY80:JI99 SU80:TE99 ACQ80:ADA99 AMM80:AMW99 AWI80:AWS99 BGE80:BGO99 BQA80:BQK99 BZW80:CAG99 CJS80:CKC99 CTO80:CTY99 DDK80:DDU99 DNG80:DNQ99 DXC80:DXM99 EGY80:EHI99 EQU80:ERE99 FAQ80:FBA99 FKM80:FKW99 FUI80:FUS99 GEE80:GEO99 GOA80:GOK99 GXW80:GYG99 HHS80:HIC99 HRO80:HRY99 IBK80:IBU99 ILG80:ILQ99 IVC80:IVM99 JEY80:JFI99 JOU80:JPE99 JYQ80:JZA99 KIM80:KIW99 KSI80:KSS99 LCE80:LCO99 LMA80:LMK99 LVW80:LWG99 MFS80:MGC99 MPO80:MPY99 MZK80:MZU99 NJG80:NJQ99 NTC80:NTM99 OCY80:ODI99 OMU80:ONE99 OWQ80:OXA99 PGM80:PGW99 PQI80:PQS99 QAE80:QAO99 QKA80:QKK99 QTW80:QUG99 RDS80:REC99 RNO80:RNY99 RXK80:RXU99 SHG80:SHQ99 SRC80:SRM99 TAY80:TBI99 TKU80:TLE99 TUQ80:TVA99 UEM80:UEW99 UOI80:UOS99 UYE80:UYO99 VIA80:VIK99 VRW80:VSG99 WBS80:WCC99 WLO80:WLY99 WVK80:WVU99 C65616:M65635 IY65616:JI65635 SU65616:TE65635 ACQ65616:ADA65635 AMM65616:AMW65635 AWI65616:AWS65635 BGE65616:BGO65635 BQA65616:BQK65635 BZW65616:CAG65635 CJS65616:CKC65635 CTO65616:CTY65635 DDK65616:DDU65635 DNG65616:DNQ65635 DXC65616:DXM65635 EGY65616:EHI65635 EQU65616:ERE65635 FAQ65616:FBA65635 FKM65616:FKW65635 FUI65616:FUS65635 GEE65616:GEO65635 GOA65616:GOK65635 GXW65616:GYG65635 HHS65616:HIC65635 HRO65616:HRY65635 IBK65616:IBU65635 ILG65616:ILQ65635 IVC65616:IVM65635 JEY65616:JFI65635 JOU65616:JPE65635 JYQ65616:JZA65635 KIM65616:KIW65635 KSI65616:KSS65635 LCE65616:LCO65635 LMA65616:LMK65635 LVW65616:LWG65635 MFS65616:MGC65635 MPO65616:MPY65635 MZK65616:MZU65635 NJG65616:NJQ65635 NTC65616:NTM65635 OCY65616:ODI65635 OMU65616:ONE65635 OWQ65616:OXA65635 PGM65616:PGW65635 PQI65616:PQS65635 QAE65616:QAO65635 QKA65616:QKK65635 QTW65616:QUG65635 RDS65616:REC65635 RNO65616:RNY65635 RXK65616:RXU65635 SHG65616:SHQ65635 SRC65616:SRM65635 TAY65616:TBI65635 TKU65616:TLE65635 TUQ65616:TVA65635 UEM65616:UEW65635 UOI65616:UOS65635 UYE65616:UYO65635 VIA65616:VIK65635 VRW65616:VSG65635 WBS65616:WCC65635 WLO65616:WLY65635 WVK65616:WVU65635 C131152:M131171 IY131152:JI131171 SU131152:TE131171 ACQ131152:ADA131171 AMM131152:AMW131171 AWI131152:AWS131171 BGE131152:BGO131171 BQA131152:BQK131171 BZW131152:CAG131171 CJS131152:CKC131171 CTO131152:CTY131171 DDK131152:DDU131171 DNG131152:DNQ131171 DXC131152:DXM131171 EGY131152:EHI131171 EQU131152:ERE131171 FAQ131152:FBA131171 FKM131152:FKW131171 FUI131152:FUS131171 GEE131152:GEO131171 GOA131152:GOK131171 GXW131152:GYG131171 HHS131152:HIC131171 HRO131152:HRY131171 IBK131152:IBU131171 ILG131152:ILQ131171 IVC131152:IVM131171 JEY131152:JFI131171 JOU131152:JPE131171 JYQ131152:JZA131171 KIM131152:KIW131171 KSI131152:KSS131171 LCE131152:LCO131171 LMA131152:LMK131171 LVW131152:LWG131171 MFS131152:MGC131171 MPO131152:MPY131171 MZK131152:MZU131171 NJG131152:NJQ131171 NTC131152:NTM131171 OCY131152:ODI131171 OMU131152:ONE131171 OWQ131152:OXA131171 PGM131152:PGW131171 PQI131152:PQS131171 QAE131152:QAO131171 QKA131152:QKK131171 QTW131152:QUG131171 RDS131152:REC131171 RNO131152:RNY131171 RXK131152:RXU131171 SHG131152:SHQ131171 SRC131152:SRM131171 TAY131152:TBI131171 TKU131152:TLE131171 TUQ131152:TVA131171 UEM131152:UEW131171 UOI131152:UOS131171 UYE131152:UYO131171 VIA131152:VIK131171 VRW131152:VSG131171 WBS131152:WCC131171 WLO131152:WLY131171 WVK131152:WVU131171 C196688:M196707 IY196688:JI196707 SU196688:TE196707 ACQ196688:ADA196707 AMM196688:AMW196707 AWI196688:AWS196707 BGE196688:BGO196707 BQA196688:BQK196707 BZW196688:CAG196707 CJS196688:CKC196707 CTO196688:CTY196707 DDK196688:DDU196707 DNG196688:DNQ196707 DXC196688:DXM196707 EGY196688:EHI196707 EQU196688:ERE196707 FAQ196688:FBA196707 FKM196688:FKW196707 FUI196688:FUS196707 GEE196688:GEO196707 GOA196688:GOK196707 GXW196688:GYG196707 HHS196688:HIC196707 HRO196688:HRY196707 IBK196688:IBU196707 ILG196688:ILQ196707 IVC196688:IVM196707 JEY196688:JFI196707 JOU196688:JPE196707 JYQ196688:JZA196707 KIM196688:KIW196707 KSI196688:KSS196707 LCE196688:LCO196707 LMA196688:LMK196707 LVW196688:LWG196707 MFS196688:MGC196707 MPO196688:MPY196707 MZK196688:MZU196707 NJG196688:NJQ196707 NTC196688:NTM196707 OCY196688:ODI196707 OMU196688:ONE196707 OWQ196688:OXA196707 PGM196688:PGW196707 PQI196688:PQS196707 QAE196688:QAO196707 QKA196688:QKK196707 QTW196688:QUG196707 RDS196688:REC196707 RNO196688:RNY196707 RXK196688:RXU196707 SHG196688:SHQ196707 SRC196688:SRM196707 TAY196688:TBI196707 TKU196688:TLE196707 TUQ196688:TVA196707 UEM196688:UEW196707 UOI196688:UOS196707 UYE196688:UYO196707 VIA196688:VIK196707 VRW196688:VSG196707 WBS196688:WCC196707 WLO196688:WLY196707 WVK196688:WVU196707 C262224:M262243 IY262224:JI262243 SU262224:TE262243 ACQ262224:ADA262243 AMM262224:AMW262243 AWI262224:AWS262243 BGE262224:BGO262243 BQA262224:BQK262243 BZW262224:CAG262243 CJS262224:CKC262243 CTO262224:CTY262243 DDK262224:DDU262243 DNG262224:DNQ262243 DXC262224:DXM262243 EGY262224:EHI262243 EQU262224:ERE262243 FAQ262224:FBA262243 FKM262224:FKW262243 FUI262224:FUS262243 GEE262224:GEO262243 GOA262224:GOK262243 GXW262224:GYG262243 HHS262224:HIC262243 HRO262224:HRY262243 IBK262224:IBU262243 ILG262224:ILQ262243 IVC262224:IVM262243 JEY262224:JFI262243 JOU262224:JPE262243 JYQ262224:JZA262243 KIM262224:KIW262243 KSI262224:KSS262243 LCE262224:LCO262243 LMA262224:LMK262243 LVW262224:LWG262243 MFS262224:MGC262243 MPO262224:MPY262243 MZK262224:MZU262243 NJG262224:NJQ262243 NTC262224:NTM262243 OCY262224:ODI262243 OMU262224:ONE262243 OWQ262224:OXA262243 PGM262224:PGW262243 PQI262224:PQS262243 QAE262224:QAO262243 QKA262224:QKK262243 QTW262224:QUG262243 RDS262224:REC262243 RNO262224:RNY262243 RXK262224:RXU262243 SHG262224:SHQ262243 SRC262224:SRM262243 TAY262224:TBI262243 TKU262224:TLE262243 TUQ262224:TVA262243 UEM262224:UEW262243 UOI262224:UOS262243 UYE262224:UYO262243 VIA262224:VIK262243 VRW262224:VSG262243 WBS262224:WCC262243 WLO262224:WLY262243 WVK262224:WVU262243 C327760:M327779 IY327760:JI327779 SU327760:TE327779 ACQ327760:ADA327779 AMM327760:AMW327779 AWI327760:AWS327779 BGE327760:BGO327779 BQA327760:BQK327779 BZW327760:CAG327779 CJS327760:CKC327779 CTO327760:CTY327779 DDK327760:DDU327779 DNG327760:DNQ327779 DXC327760:DXM327779 EGY327760:EHI327779 EQU327760:ERE327779 FAQ327760:FBA327779 FKM327760:FKW327779 FUI327760:FUS327779 GEE327760:GEO327779 GOA327760:GOK327779 GXW327760:GYG327779 HHS327760:HIC327779 HRO327760:HRY327779 IBK327760:IBU327779 ILG327760:ILQ327779 IVC327760:IVM327779 JEY327760:JFI327779 JOU327760:JPE327779 JYQ327760:JZA327779 KIM327760:KIW327779 KSI327760:KSS327779 LCE327760:LCO327779 LMA327760:LMK327779 LVW327760:LWG327779 MFS327760:MGC327779 MPO327760:MPY327779 MZK327760:MZU327779 NJG327760:NJQ327779 NTC327760:NTM327779 OCY327760:ODI327779 OMU327760:ONE327779 OWQ327760:OXA327779 PGM327760:PGW327779 PQI327760:PQS327779 QAE327760:QAO327779 QKA327760:QKK327779 QTW327760:QUG327779 RDS327760:REC327779 RNO327760:RNY327779 RXK327760:RXU327779 SHG327760:SHQ327779 SRC327760:SRM327779 TAY327760:TBI327779 TKU327760:TLE327779 TUQ327760:TVA327779 UEM327760:UEW327779 UOI327760:UOS327779 UYE327760:UYO327779 VIA327760:VIK327779 VRW327760:VSG327779 WBS327760:WCC327779 WLO327760:WLY327779 WVK327760:WVU327779 C393296:M393315 IY393296:JI393315 SU393296:TE393315 ACQ393296:ADA393315 AMM393296:AMW393315 AWI393296:AWS393315 BGE393296:BGO393315 BQA393296:BQK393315 BZW393296:CAG393315 CJS393296:CKC393315 CTO393296:CTY393315 DDK393296:DDU393315 DNG393296:DNQ393315 DXC393296:DXM393315 EGY393296:EHI393315 EQU393296:ERE393315 FAQ393296:FBA393315 FKM393296:FKW393315 FUI393296:FUS393315 GEE393296:GEO393315 GOA393296:GOK393315 GXW393296:GYG393315 HHS393296:HIC393315 HRO393296:HRY393315 IBK393296:IBU393315 ILG393296:ILQ393315 IVC393296:IVM393315 JEY393296:JFI393315 JOU393296:JPE393315 JYQ393296:JZA393315 KIM393296:KIW393315 KSI393296:KSS393315 LCE393296:LCO393315 LMA393296:LMK393315 LVW393296:LWG393315 MFS393296:MGC393315 MPO393296:MPY393315 MZK393296:MZU393315 NJG393296:NJQ393315 NTC393296:NTM393315 OCY393296:ODI393315 OMU393296:ONE393315 OWQ393296:OXA393315 PGM393296:PGW393315 PQI393296:PQS393315 QAE393296:QAO393315 QKA393296:QKK393315 QTW393296:QUG393315 RDS393296:REC393315 RNO393296:RNY393315 RXK393296:RXU393315 SHG393296:SHQ393315 SRC393296:SRM393315 TAY393296:TBI393315 TKU393296:TLE393315 TUQ393296:TVA393315 UEM393296:UEW393315 UOI393296:UOS393315 UYE393296:UYO393315 VIA393296:VIK393315 VRW393296:VSG393315 WBS393296:WCC393315 WLO393296:WLY393315 WVK393296:WVU393315 C458832:M458851 IY458832:JI458851 SU458832:TE458851 ACQ458832:ADA458851 AMM458832:AMW458851 AWI458832:AWS458851 BGE458832:BGO458851 BQA458832:BQK458851 BZW458832:CAG458851 CJS458832:CKC458851 CTO458832:CTY458851 DDK458832:DDU458851 DNG458832:DNQ458851 DXC458832:DXM458851 EGY458832:EHI458851 EQU458832:ERE458851 FAQ458832:FBA458851 FKM458832:FKW458851 FUI458832:FUS458851 GEE458832:GEO458851 GOA458832:GOK458851 GXW458832:GYG458851 HHS458832:HIC458851 HRO458832:HRY458851 IBK458832:IBU458851 ILG458832:ILQ458851 IVC458832:IVM458851 JEY458832:JFI458851 JOU458832:JPE458851 JYQ458832:JZA458851 KIM458832:KIW458851 KSI458832:KSS458851 LCE458832:LCO458851 LMA458832:LMK458851 LVW458832:LWG458851 MFS458832:MGC458851 MPO458832:MPY458851 MZK458832:MZU458851 NJG458832:NJQ458851 NTC458832:NTM458851 OCY458832:ODI458851 OMU458832:ONE458851 OWQ458832:OXA458851 PGM458832:PGW458851 PQI458832:PQS458851 QAE458832:QAO458851 QKA458832:QKK458851 QTW458832:QUG458851 RDS458832:REC458851 RNO458832:RNY458851 RXK458832:RXU458851 SHG458832:SHQ458851 SRC458832:SRM458851 TAY458832:TBI458851 TKU458832:TLE458851 TUQ458832:TVA458851 UEM458832:UEW458851 UOI458832:UOS458851 UYE458832:UYO458851 VIA458832:VIK458851 VRW458832:VSG458851 WBS458832:WCC458851 WLO458832:WLY458851 WVK458832:WVU458851 C524368:M524387 IY524368:JI524387 SU524368:TE524387 ACQ524368:ADA524387 AMM524368:AMW524387 AWI524368:AWS524387 BGE524368:BGO524387 BQA524368:BQK524387 BZW524368:CAG524387 CJS524368:CKC524387 CTO524368:CTY524387 DDK524368:DDU524387 DNG524368:DNQ524387 DXC524368:DXM524387 EGY524368:EHI524387 EQU524368:ERE524387 FAQ524368:FBA524387 FKM524368:FKW524387 FUI524368:FUS524387 GEE524368:GEO524387 GOA524368:GOK524387 GXW524368:GYG524387 HHS524368:HIC524387 HRO524368:HRY524387 IBK524368:IBU524387 ILG524368:ILQ524387 IVC524368:IVM524387 JEY524368:JFI524387 JOU524368:JPE524387 JYQ524368:JZA524387 KIM524368:KIW524387 KSI524368:KSS524387 LCE524368:LCO524387 LMA524368:LMK524387 LVW524368:LWG524387 MFS524368:MGC524387 MPO524368:MPY524387 MZK524368:MZU524387 NJG524368:NJQ524387 NTC524368:NTM524387 OCY524368:ODI524387 OMU524368:ONE524387 OWQ524368:OXA524387 PGM524368:PGW524387 PQI524368:PQS524387 QAE524368:QAO524387 QKA524368:QKK524387 QTW524368:QUG524387 RDS524368:REC524387 RNO524368:RNY524387 RXK524368:RXU524387 SHG524368:SHQ524387 SRC524368:SRM524387 TAY524368:TBI524387 TKU524368:TLE524387 TUQ524368:TVA524387 UEM524368:UEW524387 UOI524368:UOS524387 UYE524368:UYO524387 VIA524368:VIK524387 VRW524368:VSG524387 WBS524368:WCC524387 WLO524368:WLY524387 WVK524368:WVU524387 C589904:M589923 IY589904:JI589923 SU589904:TE589923 ACQ589904:ADA589923 AMM589904:AMW589923 AWI589904:AWS589923 BGE589904:BGO589923 BQA589904:BQK589923 BZW589904:CAG589923 CJS589904:CKC589923 CTO589904:CTY589923 DDK589904:DDU589923 DNG589904:DNQ589923 DXC589904:DXM589923 EGY589904:EHI589923 EQU589904:ERE589923 FAQ589904:FBA589923 FKM589904:FKW589923 FUI589904:FUS589923 GEE589904:GEO589923 GOA589904:GOK589923 GXW589904:GYG589923 HHS589904:HIC589923 HRO589904:HRY589923 IBK589904:IBU589923 ILG589904:ILQ589923 IVC589904:IVM589923 JEY589904:JFI589923 JOU589904:JPE589923 JYQ589904:JZA589923 KIM589904:KIW589923 KSI589904:KSS589923 LCE589904:LCO589923 LMA589904:LMK589923 LVW589904:LWG589923 MFS589904:MGC589923 MPO589904:MPY589923 MZK589904:MZU589923 NJG589904:NJQ589923 NTC589904:NTM589923 OCY589904:ODI589923 OMU589904:ONE589923 OWQ589904:OXA589923 PGM589904:PGW589923 PQI589904:PQS589923 QAE589904:QAO589923 QKA589904:QKK589923 QTW589904:QUG589923 RDS589904:REC589923 RNO589904:RNY589923 RXK589904:RXU589923 SHG589904:SHQ589923 SRC589904:SRM589923 TAY589904:TBI589923 TKU589904:TLE589923 TUQ589904:TVA589923 UEM589904:UEW589923 UOI589904:UOS589923 UYE589904:UYO589923 VIA589904:VIK589923 VRW589904:VSG589923 WBS589904:WCC589923 WLO589904:WLY589923 WVK589904:WVU589923 C655440:M655459 IY655440:JI655459 SU655440:TE655459 ACQ655440:ADA655459 AMM655440:AMW655459 AWI655440:AWS655459 BGE655440:BGO655459 BQA655440:BQK655459 BZW655440:CAG655459 CJS655440:CKC655459 CTO655440:CTY655459 DDK655440:DDU655459 DNG655440:DNQ655459 DXC655440:DXM655459 EGY655440:EHI655459 EQU655440:ERE655459 FAQ655440:FBA655459 FKM655440:FKW655459 FUI655440:FUS655459 GEE655440:GEO655459 GOA655440:GOK655459 GXW655440:GYG655459 HHS655440:HIC655459 HRO655440:HRY655459 IBK655440:IBU655459 ILG655440:ILQ655459 IVC655440:IVM655459 JEY655440:JFI655459 JOU655440:JPE655459 JYQ655440:JZA655459 KIM655440:KIW655459 KSI655440:KSS655459 LCE655440:LCO655459 LMA655440:LMK655459 LVW655440:LWG655459 MFS655440:MGC655459 MPO655440:MPY655459 MZK655440:MZU655459 NJG655440:NJQ655459 NTC655440:NTM655459 OCY655440:ODI655459 OMU655440:ONE655459 OWQ655440:OXA655459 PGM655440:PGW655459 PQI655440:PQS655459 QAE655440:QAO655459 QKA655440:QKK655459 QTW655440:QUG655459 RDS655440:REC655459 RNO655440:RNY655459 RXK655440:RXU655459 SHG655440:SHQ655459 SRC655440:SRM655459 TAY655440:TBI655459 TKU655440:TLE655459 TUQ655440:TVA655459 UEM655440:UEW655459 UOI655440:UOS655459 UYE655440:UYO655459 VIA655440:VIK655459 VRW655440:VSG655459 WBS655440:WCC655459 WLO655440:WLY655459 WVK655440:WVU655459 C720976:M720995 IY720976:JI720995 SU720976:TE720995 ACQ720976:ADA720995 AMM720976:AMW720995 AWI720976:AWS720995 BGE720976:BGO720995 BQA720976:BQK720995 BZW720976:CAG720995 CJS720976:CKC720995 CTO720976:CTY720995 DDK720976:DDU720995 DNG720976:DNQ720995 DXC720976:DXM720995 EGY720976:EHI720995 EQU720976:ERE720995 FAQ720976:FBA720995 FKM720976:FKW720995 FUI720976:FUS720995 GEE720976:GEO720995 GOA720976:GOK720995 GXW720976:GYG720995 HHS720976:HIC720995 HRO720976:HRY720995 IBK720976:IBU720995 ILG720976:ILQ720995 IVC720976:IVM720995 JEY720976:JFI720995 JOU720976:JPE720995 JYQ720976:JZA720995 KIM720976:KIW720995 KSI720976:KSS720995 LCE720976:LCO720995 LMA720976:LMK720995 LVW720976:LWG720995 MFS720976:MGC720995 MPO720976:MPY720995 MZK720976:MZU720995 NJG720976:NJQ720995 NTC720976:NTM720995 OCY720976:ODI720995 OMU720976:ONE720995 OWQ720976:OXA720995 PGM720976:PGW720995 PQI720976:PQS720995 QAE720976:QAO720995 QKA720976:QKK720995 QTW720976:QUG720995 RDS720976:REC720995 RNO720976:RNY720995 RXK720976:RXU720995 SHG720976:SHQ720995 SRC720976:SRM720995 TAY720976:TBI720995 TKU720976:TLE720995 TUQ720976:TVA720995 UEM720976:UEW720995 UOI720976:UOS720995 UYE720976:UYO720995 VIA720976:VIK720995 VRW720976:VSG720995 WBS720976:WCC720995 WLO720976:WLY720995 WVK720976:WVU720995 C786512:M786531 IY786512:JI786531 SU786512:TE786531 ACQ786512:ADA786531 AMM786512:AMW786531 AWI786512:AWS786531 BGE786512:BGO786531 BQA786512:BQK786531 BZW786512:CAG786531 CJS786512:CKC786531 CTO786512:CTY786531 DDK786512:DDU786531 DNG786512:DNQ786531 DXC786512:DXM786531 EGY786512:EHI786531 EQU786512:ERE786531 FAQ786512:FBA786531 FKM786512:FKW786531 FUI786512:FUS786531 GEE786512:GEO786531 GOA786512:GOK786531 GXW786512:GYG786531 HHS786512:HIC786531 HRO786512:HRY786531 IBK786512:IBU786531 ILG786512:ILQ786531 IVC786512:IVM786531 JEY786512:JFI786531 JOU786512:JPE786531 JYQ786512:JZA786531 KIM786512:KIW786531 KSI786512:KSS786531 LCE786512:LCO786531 LMA786512:LMK786531 LVW786512:LWG786531 MFS786512:MGC786531 MPO786512:MPY786531 MZK786512:MZU786531 NJG786512:NJQ786531 NTC786512:NTM786531 OCY786512:ODI786531 OMU786512:ONE786531 OWQ786512:OXA786531 PGM786512:PGW786531 PQI786512:PQS786531 QAE786512:QAO786531 QKA786512:QKK786531 QTW786512:QUG786531 RDS786512:REC786531 RNO786512:RNY786531 RXK786512:RXU786531 SHG786512:SHQ786531 SRC786512:SRM786531 TAY786512:TBI786531 TKU786512:TLE786531 TUQ786512:TVA786531 UEM786512:UEW786531 UOI786512:UOS786531 UYE786512:UYO786531 VIA786512:VIK786531 VRW786512:VSG786531 WBS786512:WCC786531 WLO786512:WLY786531 WVK786512:WVU786531 C852048:M852067 IY852048:JI852067 SU852048:TE852067 ACQ852048:ADA852067 AMM852048:AMW852067 AWI852048:AWS852067 BGE852048:BGO852067 BQA852048:BQK852067 BZW852048:CAG852067 CJS852048:CKC852067 CTO852048:CTY852067 DDK852048:DDU852067 DNG852048:DNQ852067 DXC852048:DXM852067 EGY852048:EHI852067 EQU852048:ERE852067 FAQ852048:FBA852067 FKM852048:FKW852067 FUI852048:FUS852067 GEE852048:GEO852067 GOA852048:GOK852067 GXW852048:GYG852067 HHS852048:HIC852067 HRO852048:HRY852067 IBK852048:IBU852067 ILG852048:ILQ852067 IVC852048:IVM852067 JEY852048:JFI852067 JOU852048:JPE852067 JYQ852048:JZA852067 KIM852048:KIW852067 KSI852048:KSS852067 LCE852048:LCO852067 LMA852048:LMK852067 LVW852048:LWG852067 MFS852048:MGC852067 MPO852048:MPY852067 MZK852048:MZU852067 NJG852048:NJQ852067 NTC852048:NTM852067 OCY852048:ODI852067 OMU852048:ONE852067 OWQ852048:OXA852067 PGM852048:PGW852067 PQI852048:PQS852067 QAE852048:QAO852067 QKA852048:QKK852067 QTW852048:QUG852067 RDS852048:REC852067 RNO852048:RNY852067 RXK852048:RXU852067 SHG852048:SHQ852067 SRC852048:SRM852067 TAY852048:TBI852067 TKU852048:TLE852067 TUQ852048:TVA852067 UEM852048:UEW852067 UOI852048:UOS852067 UYE852048:UYO852067 VIA852048:VIK852067 VRW852048:VSG852067 WBS852048:WCC852067 WLO852048:WLY852067 WVK852048:WVU852067 C917584:M917603 IY917584:JI917603 SU917584:TE917603 ACQ917584:ADA917603 AMM917584:AMW917603 AWI917584:AWS917603 BGE917584:BGO917603 BQA917584:BQK917603 BZW917584:CAG917603 CJS917584:CKC917603 CTO917584:CTY917603 DDK917584:DDU917603 DNG917584:DNQ917603 DXC917584:DXM917603 EGY917584:EHI917603 EQU917584:ERE917603 FAQ917584:FBA917603 FKM917584:FKW917603 FUI917584:FUS917603 GEE917584:GEO917603 GOA917584:GOK917603 GXW917584:GYG917603 HHS917584:HIC917603 HRO917584:HRY917603 IBK917584:IBU917603 ILG917584:ILQ917603 IVC917584:IVM917603 JEY917584:JFI917603 JOU917584:JPE917603 JYQ917584:JZA917603 KIM917584:KIW917603 KSI917584:KSS917603 LCE917584:LCO917603 LMA917584:LMK917603 LVW917584:LWG917603 MFS917584:MGC917603 MPO917584:MPY917603 MZK917584:MZU917603 NJG917584:NJQ917603 NTC917584:NTM917603 OCY917584:ODI917603 OMU917584:ONE917603 OWQ917584:OXA917603 PGM917584:PGW917603 PQI917584:PQS917603 QAE917584:QAO917603 QKA917584:QKK917603 QTW917584:QUG917603 RDS917584:REC917603 RNO917584:RNY917603 RXK917584:RXU917603 SHG917584:SHQ917603 SRC917584:SRM917603 TAY917584:TBI917603 TKU917584:TLE917603 TUQ917584:TVA917603 UEM917584:UEW917603 UOI917584:UOS917603 UYE917584:UYO917603 VIA917584:VIK917603 VRW917584:VSG917603 WBS917584:WCC917603 WLO917584:WLY917603 WVK917584:WVU917603 C983120:M983139 IY983120:JI983139 SU983120:TE983139 ACQ983120:ADA983139 AMM983120:AMW983139 AWI983120:AWS983139 BGE983120:BGO983139 BQA983120:BQK983139 BZW983120:CAG983139 CJS983120:CKC983139 CTO983120:CTY983139 DDK983120:DDU983139 DNG983120:DNQ983139 DXC983120:DXM983139 EGY983120:EHI983139 EQU983120:ERE983139 FAQ983120:FBA983139 FKM983120:FKW983139 FUI983120:FUS983139 GEE983120:GEO983139 GOA983120:GOK983139 GXW983120:GYG983139 HHS983120:HIC983139 HRO983120:HRY983139 IBK983120:IBU983139 ILG983120:ILQ983139 IVC983120:IVM983139 JEY983120:JFI983139 JOU983120:JPE983139 JYQ983120:JZA983139 KIM983120:KIW983139 KSI983120:KSS983139 LCE983120:LCO983139 LMA983120:LMK983139 LVW983120:LWG983139 MFS983120:MGC983139 MPO983120:MPY983139 MZK983120:MZU983139 NJG983120:NJQ983139 NTC983120:NTM983139 OCY983120:ODI983139 OMU983120:ONE983139 OWQ983120:OXA983139 PGM983120:PGW983139 PQI983120:PQS983139 QAE983120:QAO983139 QKA983120:QKK983139 QTW983120:QUG983139 RDS983120:REC983139 RNO983120:RNY983139 RXK983120:RXU983139 SHG983120:SHQ983139 SRC983120:SRM983139 TAY983120:TBI983139 TKU983120:TLE983139 TUQ983120:TVA983139 UEM983120:UEW983139 UOI983120:UOS983139 UYE983120:UYO983139 VIA983120:VIK983139 VRW983120:VSG983139 WBS983120:WCC983139 WLO983120:WLY983139 WVK983120:WVU983139 A80:A99 IW80:IW99 SS80:SS99 ACO80:ACO99 AMK80:AMK99 AWG80:AWG99 BGC80:BGC99 BPY80:BPY99 BZU80:BZU99 CJQ80:CJQ99 CTM80:CTM99 DDI80:DDI99 DNE80:DNE99 DXA80:DXA99 EGW80:EGW99 EQS80:EQS99 FAO80:FAO99 FKK80:FKK99 FUG80:FUG99 GEC80:GEC99 GNY80:GNY99 GXU80:GXU99 HHQ80:HHQ99 HRM80:HRM99 IBI80:IBI99 ILE80:ILE99 IVA80:IVA99 JEW80:JEW99 JOS80:JOS99 JYO80:JYO99 KIK80:KIK99 KSG80:KSG99 LCC80:LCC99 LLY80:LLY99 LVU80:LVU99 MFQ80:MFQ99 MPM80:MPM99 MZI80:MZI99 NJE80:NJE99 NTA80:NTA99 OCW80:OCW99 OMS80:OMS99 OWO80:OWO99 PGK80:PGK99 PQG80:PQG99 QAC80:QAC99 QJY80:QJY99 QTU80:QTU99 RDQ80:RDQ99 RNM80:RNM99 RXI80:RXI99 SHE80:SHE99 SRA80:SRA99 TAW80:TAW99 TKS80:TKS99 TUO80:TUO99 UEK80:UEK99 UOG80:UOG99 UYC80:UYC99 VHY80:VHY99 VRU80:VRU99 WBQ80:WBQ99 WLM80:WLM99 WVI80:WVI99 A65616:A65635 IW65616:IW65635 SS65616:SS65635 ACO65616:ACO65635 AMK65616:AMK65635 AWG65616:AWG65635 BGC65616:BGC65635 BPY65616:BPY65635 BZU65616:BZU65635 CJQ65616:CJQ65635 CTM65616:CTM65635 DDI65616:DDI65635 DNE65616:DNE65635 DXA65616:DXA65635 EGW65616:EGW65635 EQS65616:EQS65635 FAO65616:FAO65635 FKK65616:FKK65635 FUG65616:FUG65635 GEC65616:GEC65635 GNY65616:GNY65635 GXU65616:GXU65635 HHQ65616:HHQ65635 HRM65616:HRM65635 IBI65616:IBI65635 ILE65616:ILE65635 IVA65616:IVA65635 JEW65616:JEW65635 JOS65616:JOS65635 JYO65616:JYO65635 KIK65616:KIK65635 KSG65616:KSG65635 LCC65616:LCC65635 LLY65616:LLY65635 LVU65616:LVU65635 MFQ65616:MFQ65635 MPM65616:MPM65635 MZI65616:MZI65635 NJE65616:NJE65635 NTA65616:NTA65635 OCW65616:OCW65635 OMS65616:OMS65635 OWO65616:OWO65635 PGK65616:PGK65635 PQG65616:PQG65635 QAC65616:QAC65635 QJY65616:QJY65635 QTU65616:QTU65635 RDQ65616:RDQ65635 RNM65616:RNM65635 RXI65616:RXI65635 SHE65616:SHE65635 SRA65616:SRA65635 TAW65616:TAW65635 TKS65616:TKS65635 TUO65616:TUO65635 UEK65616:UEK65635 UOG65616:UOG65635 UYC65616:UYC65635 VHY65616:VHY65635 VRU65616:VRU65635 WBQ65616:WBQ65635 WLM65616:WLM65635 WVI65616:WVI65635 A131152:A131171 IW131152:IW131171 SS131152:SS131171 ACO131152:ACO131171 AMK131152:AMK131171 AWG131152:AWG131171 BGC131152:BGC131171 BPY131152:BPY131171 BZU131152:BZU131171 CJQ131152:CJQ131171 CTM131152:CTM131171 DDI131152:DDI131171 DNE131152:DNE131171 DXA131152:DXA131171 EGW131152:EGW131171 EQS131152:EQS131171 FAO131152:FAO131171 FKK131152:FKK131171 FUG131152:FUG131171 GEC131152:GEC131171 GNY131152:GNY131171 GXU131152:GXU131171 HHQ131152:HHQ131171 HRM131152:HRM131171 IBI131152:IBI131171 ILE131152:ILE131171 IVA131152:IVA131171 JEW131152:JEW131171 JOS131152:JOS131171 JYO131152:JYO131171 KIK131152:KIK131171 KSG131152:KSG131171 LCC131152:LCC131171 LLY131152:LLY131171 LVU131152:LVU131171 MFQ131152:MFQ131171 MPM131152:MPM131171 MZI131152:MZI131171 NJE131152:NJE131171 NTA131152:NTA131171 OCW131152:OCW131171 OMS131152:OMS131171 OWO131152:OWO131171 PGK131152:PGK131171 PQG131152:PQG131171 QAC131152:QAC131171 QJY131152:QJY131171 QTU131152:QTU131171 RDQ131152:RDQ131171 RNM131152:RNM131171 RXI131152:RXI131171 SHE131152:SHE131171 SRA131152:SRA131171 TAW131152:TAW131171 TKS131152:TKS131171 TUO131152:TUO131171 UEK131152:UEK131171 UOG131152:UOG131171 UYC131152:UYC131171 VHY131152:VHY131171 VRU131152:VRU131171 WBQ131152:WBQ131171 WLM131152:WLM131171 WVI131152:WVI131171 A196688:A196707 IW196688:IW196707 SS196688:SS196707 ACO196688:ACO196707 AMK196688:AMK196707 AWG196688:AWG196707 BGC196688:BGC196707 BPY196688:BPY196707 BZU196688:BZU196707 CJQ196688:CJQ196707 CTM196688:CTM196707 DDI196688:DDI196707 DNE196688:DNE196707 DXA196688:DXA196707 EGW196688:EGW196707 EQS196688:EQS196707 FAO196688:FAO196707 FKK196688:FKK196707 FUG196688:FUG196707 GEC196688:GEC196707 GNY196688:GNY196707 GXU196688:GXU196707 HHQ196688:HHQ196707 HRM196688:HRM196707 IBI196688:IBI196707 ILE196688:ILE196707 IVA196688:IVA196707 JEW196688:JEW196707 JOS196688:JOS196707 JYO196688:JYO196707 KIK196688:KIK196707 KSG196688:KSG196707 LCC196688:LCC196707 LLY196688:LLY196707 LVU196688:LVU196707 MFQ196688:MFQ196707 MPM196688:MPM196707 MZI196688:MZI196707 NJE196688:NJE196707 NTA196688:NTA196707 OCW196688:OCW196707 OMS196688:OMS196707 OWO196688:OWO196707 PGK196688:PGK196707 PQG196688:PQG196707 QAC196688:QAC196707 QJY196688:QJY196707 QTU196688:QTU196707 RDQ196688:RDQ196707 RNM196688:RNM196707 RXI196688:RXI196707 SHE196688:SHE196707 SRA196688:SRA196707 TAW196688:TAW196707 TKS196688:TKS196707 TUO196688:TUO196707 UEK196688:UEK196707 UOG196688:UOG196707 UYC196688:UYC196707 VHY196688:VHY196707 VRU196688:VRU196707 WBQ196688:WBQ196707 WLM196688:WLM196707 WVI196688:WVI196707 A262224:A262243 IW262224:IW262243 SS262224:SS262243 ACO262224:ACO262243 AMK262224:AMK262243 AWG262224:AWG262243 BGC262224:BGC262243 BPY262224:BPY262243 BZU262224:BZU262243 CJQ262224:CJQ262243 CTM262224:CTM262243 DDI262224:DDI262243 DNE262224:DNE262243 DXA262224:DXA262243 EGW262224:EGW262243 EQS262224:EQS262243 FAO262224:FAO262243 FKK262224:FKK262243 FUG262224:FUG262243 GEC262224:GEC262243 GNY262224:GNY262243 GXU262224:GXU262243 HHQ262224:HHQ262243 HRM262224:HRM262243 IBI262224:IBI262243 ILE262224:ILE262243 IVA262224:IVA262243 JEW262224:JEW262243 JOS262224:JOS262243 JYO262224:JYO262243 KIK262224:KIK262243 KSG262224:KSG262243 LCC262224:LCC262243 LLY262224:LLY262243 LVU262224:LVU262243 MFQ262224:MFQ262243 MPM262224:MPM262243 MZI262224:MZI262243 NJE262224:NJE262243 NTA262224:NTA262243 OCW262224:OCW262243 OMS262224:OMS262243 OWO262224:OWO262243 PGK262224:PGK262243 PQG262224:PQG262243 QAC262224:QAC262243 QJY262224:QJY262243 QTU262224:QTU262243 RDQ262224:RDQ262243 RNM262224:RNM262243 RXI262224:RXI262243 SHE262224:SHE262243 SRA262224:SRA262243 TAW262224:TAW262243 TKS262224:TKS262243 TUO262224:TUO262243 UEK262224:UEK262243 UOG262224:UOG262243 UYC262224:UYC262243 VHY262224:VHY262243 VRU262224:VRU262243 WBQ262224:WBQ262243 WLM262224:WLM262243 WVI262224:WVI262243 A327760:A327779 IW327760:IW327779 SS327760:SS327779 ACO327760:ACO327779 AMK327760:AMK327779 AWG327760:AWG327779 BGC327760:BGC327779 BPY327760:BPY327779 BZU327760:BZU327779 CJQ327760:CJQ327779 CTM327760:CTM327779 DDI327760:DDI327779 DNE327760:DNE327779 DXA327760:DXA327779 EGW327760:EGW327779 EQS327760:EQS327779 FAO327760:FAO327779 FKK327760:FKK327779 FUG327760:FUG327779 GEC327760:GEC327779 GNY327760:GNY327779 GXU327760:GXU327779 HHQ327760:HHQ327779 HRM327760:HRM327779 IBI327760:IBI327779 ILE327760:ILE327779 IVA327760:IVA327779 JEW327760:JEW327779 JOS327760:JOS327779 JYO327760:JYO327779 KIK327760:KIK327779 KSG327760:KSG327779 LCC327760:LCC327779 LLY327760:LLY327779 LVU327760:LVU327779 MFQ327760:MFQ327779 MPM327760:MPM327779 MZI327760:MZI327779 NJE327760:NJE327779 NTA327760:NTA327779 OCW327760:OCW327779 OMS327760:OMS327779 OWO327760:OWO327779 PGK327760:PGK327779 PQG327760:PQG327779 QAC327760:QAC327779 QJY327760:QJY327779 QTU327760:QTU327779 RDQ327760:RDQ327779 RNM327760:RNM327779 RXI327760:RXI327779 SHE327760:SHE327779 SRA327760:SRA327779 TAW327760:TAW327779 TKS327760:TKS327779 TUO327760:TUO327779 UEK327760:UEK327779 UOG327760:UOG327779 UYC327760:UYC327779 VHY327760:VHY327779 VRU327760:VRU327779 WBQ327760:WBQ327779 WLM327760:WLM327779 WVI327760:WVI327779 A393296:A393315 IW393296:IW393315 SS393296:SS393315 ACO393296:ACO393315 AMK393296:AMK393315 AWG393296:AWG393315 BGC393296:BGC393315 BPY393296:BPY393315 BZU393296:BZU393315 CJQ393296:CJQ393315 CTM393296:CTM393315 DDI393296:DDI393315 DNE393296:DNE393315 DXA393296:DXA393315 EGW393296:EGW393315 EQS393296:EQS393315 FAO393296:FAO393315 FKK393296:FKK393315 FUG393296:FUG393315 GEC393296:GEC393315 GNY393296:GNY393315 GXU393296:GXU393315 HHQ393296:HHQ393315 HRM393296:HRM393315 IBI393296:IBI393315 ILE393296:ILE393315 IVA393296:IVA393315 JEW393296:JEW393315 JOS393296:JOS393315 JYO393296:JYO393315 KIK393296:KIK393315 KSG393296:KSG393315 LCC393296:LCC393315 LLY393296:LLY393315 LVU393296:LVU393315 MFQ393296:MFQ393315 MPM393296:MPM393315 MZI393296:MZI393315 NJE393296:NJE393315 NTA393296:NTA393315 OCW393296:OCW393315 OMS393296:OMS393315 OWO393296:OWO393315 PGK393296:PGK393315 PQG393296:PQG393315 QAC393296:QAC393315 QJY393296:QJY393315 QTU393296:QTU393315 RDQ393296:RDQ393315 RNM393296:RNM393315 RXI393296:RXI393315 SHE393296:SHE393315 SRA393296:SRA393315 TAW393296:TAW393315 TKS393296:TKS393315 TUO393296:TUO393315 UEK393296:UEK393315 UOG393296:UOG393315 UYC393296:UYC393315 VHY393296:VHY393315 VRU393296:VRU393315 WBQ393296:WBQ393315 WLM393296:WLM393315 WVI393296:WVI393315 A458832:A458851 IW458832:IW458851 SS458832:SS458851 ACO458832:ACO458851 AMK458832:AMK458851 AWG458832:AWG458851 BGC458832:BGC458851 BPY458832:BPY458851 BZU458832:BZU458851 CJQ458832:CJQ458851 CTM458832:CTM458851 DDI458832:DDI458851 DNE458832:DNE458851 DXA458832:DXA458851 EGW458832:EGW458851 EQS458832:EQS458851 FAO458832:FAO458851 FKK458832:FKK458851 FUG458832:FUG458851 GEC458832:GEC458851 GNY458832:GNY458851 GXU458832:GXU458851 HHQ458832:HHQ458851 HRM458832:HRM458851 IBI458832:IBI458851 ILE458832:ILE458851 IVA458832:IVA458851 JEW458832:JEW458851 JOS458832:JOS458851 JYO458832:JYO458851 KIK458832:KIK458851 KSG458832:KSG458851 LCC458832:LCC458851 LLY458832:LLY458851 LVU458832:LVU458851 MFQ458832:MFQ458851 MPM458832:MPM458851 MZI458832:MZI458851 NJE458832:NJE458851 NTA458832:NTA458851 OCW458832:OCW458851 OMS458832:OMS458851 OWO458832:OWO458851 PGK458832:PGK458851 PQG458832:PQG458851 QAC458832:QAC458851 QJY458832:QJY458851 QTU458832:QTU458851 RDQ458832:RDQ458851 RNM458832:RNM458851 RXI458832:RXI458851 SHE458832:SHE458851 SRA458832:SRA458851 TAW458832:TAW458851 TKS458832:TKS458851 TUO458832:TUO458851 UEK458832:UEK458851 UOG458832:UOG458851 UYC458832:UYC458851 VHY458832:VHY458851 VRU458832:VRU458851 WBQ458832:WBQ458851 WLM458832:WLM458851 WVI458832:WVI458851 A524368:A524387 IW524368:IW524387 SS524368:SS524387 ACO524368:ACO524387 AMK524368:AMK524387 AWG524368:AWG524387 BGC524368:BGC524387 BPY524368:BPY524387 BZU524368:BZU524387 CJQ524368:CJQ524387 CTM524368:CTM524387 DDI524368:DDI524387 DNE524368:DNE524387 DXA524368:DXA524387 EGW524368:EGW524387 EQS524368:EQS524387 FAO524368:FAO524387 FKK524368:FKK524387 FUG524368:FUG524387 GEC524368:GEC524387 GNY524368:GNY524387 GXU524368:GXU524387 HHQ524368:HHQ524387 HRM524368:HRM524387 IBI524368:IBI524387 ILE524368:ILE524387 IVA524368:IVA524387 JEW524368:JEW524387 JOS524368:JOS524387 JYO524368:JYO524387 KIK524368:KIK524387 KSG524368:KSG524387 LCC524368:LCC524387 LLY524368:LLY524387 LVU524368:LVU524387 MFQ524368:MFQ524387 MPM524368:MPM524387 MZI524368:MZI524387 NJE524368:NJE524387 NTA524368:NTA524387 OCW524368:OCW524387 OMS524368:OMS524387 OWO524368:OWO524387 PGK524368:PGK524387 PQG524368:PQG524387 QAC524368:QAC524387 QJY524368:QJY524387 QTU524368:QTU524387 RDQ524368:RDQ524387 RNM524368:RNM524387 RXI524368:RXI524387 SHE524368:SHE524387 SRA524368:SRA524387 TAW524368:TAW524387 TKS524368:TKS524387 TUO524368:TUO524387 UEK524368:UEK524387 UOG524368:UOG524387 UYC524368:UYC524387 VHY524368:VHY524387 VRU524368:VRU524387 WBQ524368:WBQ524387 WLM524368:WLM524387 WVI524368:WVI524387 A589904:A589923 IW589904:IW589923 SS589904:SS589923 ACO589904:ACO589923 AMK589904:AMK589923 AWG589904:AWG589923 BGC589904:BGC589923 BPY589904:BPY589923 BZU589904:BZU589923 CJQ589904:CJQ589923 CTM589904:CTM589923 DDI589904:DDI589923 DNE589904:DNE589923 DXA589904:DXA589923 EGW589904:EGW589923 EQS589904:EQS589923 FAO589904:FAO589923 FKK589904:FKK589923 FUG589904:FUG589923 GEC589904:GEC589923 GNY589904:GNY589923 GXU589904:GXU589923 HHQ589904:HHQ589923 HRM589904:HRM589923 IBI589904:IBI589923 ILE589904:ILE589923 IVA589904:IVA589923 JEW589904:JEW589923 JOS589904:JOS589923 JYO589904:JYO589923 KIK589904:KIK589923 KSG589904:KSG589923 LCC589904:LCC589923 LLY589904:LLY589923 LVU589904:LVU589923 MFQ589904:MFQ589923 MPM589904:MPM589923 MZI589904:MZI589923 NJE589904:NJE589923 NTA589904:NTA589923 OCW589904:OCW589923 OMS589904:OMS589923 OWO589904:OWO589923 PGK589904:PGK589923 PQG589904:PQG589923 QAC589904:QAC589923 QJY589904:QJY589923 QTU589904:QTU589923 RDQ589904:RDQ589923 RNM589904:RNM589923 RXI589904:RXI589923 SHE589904:SHE589923 SRA589904:SRA589923 TAW589904:TAW589923 TKS589904:TKS589923 TUO589904:TUO589923 UEK589904:UEK589923 UOG589904:UOG589923 UYC589904:UYC589923 VHY589904:VHY589923 VRU589904:VRU589923 WBQ589904:WBQ589923 WLM589904:WLM589923 WVI589904:WVI589923 A655440:A655459 IW655440:IW655459 SS655440:SS655459 ACO655440:ACO655459 AMK655440:AMK655459 AWG655440:AWG655459 BGC655440:BGC655459 BPY655440:BPY655459 BZU655440:BZU655459 CJQ655440:CJQ655459 CTM655440:CTM655459 DDI655440:DDI655459 DNE655440:DNE655459 DXA655440:DXA655459 EGW655440:EGW655459 EQS655440:EQS655459 FAO655440:FAO655459 FKK655440:FKK655459 FUG655440:FUG655459 GEC655440:GEC655459 GNY655440:GNY655459 GXU655440:GXU655459 HHQ655440:HHQ655459 HRM655440:HRM655459 IBI655440:IBI655459 ILE655440:ILE655459 IVA655440:IVA655459 JEW655440:JEW655459 JOS655440:JOS655459 JYO655440:JYO655459 KIK655440:KIK655459 KSG655440:KSG655459 LCC655440:LCC655459 LLY655440:LLY655459 LVU655440:LVU655459 MFQ655440:MFQ655459 MPM655440:MPM655459 MZI655440:MZI655459 NJE655440:NJE655459 NTA655440:NTA655459 OCW655440:OCW655459 OMS655440:OMS655459 OWO655440:OWO655459 PGK655440:PGK655459 PQG655440:PQG655459 QAC655440:QAC655459 QJY655440:QJY655459 QTU655440:QTU655459 RDQ655440:RDQ655459 RNM655440:RNM655459 RXI655440:RXI655459 SHE655440:SHE655459 SRA655440:SRA655459 TAW655440:TAW655459 TKS655440:TKS655459 TUO655440:TUO655459 UEK655440:UEK655459 UOG655440:UOG655459 UYC655440:UYC655459 VHY655440:VHY655459 VRU655440:VRU655459 WBQ655440:WBQ655459 WLM655440:WLM655459 WVI655440:WVI655459 A720976:A720995 IW720976:IW720995 SS720976:SS720995 ACO720976:ACO720995 AMK720976:AMK720995 AWG720976:AWG720995 BGC720976:BGC720995 BPY720976:BPY720995 BZU720976:BZU720995 CJQ720976:CJQ720995 CTM720976:CTM720995 DDI720976:DDI720995 DNE720976:DNE720995 DXA720976:DXA720995 EGW720976:EGW720995 EQS720976:EQS720995 FAO720976:FAO720995 FKK720976:FKK720995 FUG720976:FUG720995 GEC720976:GEC720995 GNY720976:GNY720995 GXU720976:GXU720995 HHQ720976:HHQ720995 HRM720976:HRM720995 IBI720976:IBI720995 ILE720976:ILE720995 IVA720976:IVA720995 JEW720976:JEW720995 JOS720976:JOS720995 JYO720976:JYO720995 KIK720976:KIK720995 KSG720976:KSG720995 LCC720976:LCC720995 LLY720976:LLY720995 LVU720976:LVU720995 MFQ720976:MFQ720995 MPM720976:MPM720995 MZI720976:MZI720995 NJE720976:NJE720995 NTA720976:NTA720995 OCW720976:OCW720995 OMS720976:OMS720995 OWO720976:OWO720995 PGK720976:PGK720995 PQG720976:PQG720995 QAC720976:QAC720995 QJY720976:QJY720995 QTU720976:QTU720995 RDQ720976:RDQ720995 RNM720976:RNM720995 RXI720976:RXI720995 SHE720976:SHE720995 SRA720976:SRA720995 TAW720976:TAW720995 TKS720976:TKS720995 TUO720976:TUO720995 UEK720976:UEK720995 UOG720976:UOG720995 UYC720976:UYC720995 VHY720976:VHY720995 VRU720976:VRU720995 WBQ720976:WBQ720995 WLM720976:WLM720995 WVI720976:WVI720995 A786512:A786531 IW786512:IW786531 SS786512:SS786531 ACO786512:ACO786531 AMK786512:AMK786531 AWG786512:AWG786531 BGC786512:BGC786531 BPY786512:BPY786531 BZU786512:BZU786531 CJQ786512:CJQ786531 CTM786512:CTM786531 DDI786512:DDI786531 DNE786512:DNE786531 DXA786512:DXA786531 EGW786512:EGW786531 EQS786512:EQS786531 FAO786512:FAO786531 FKK786512:FKK786531 FUG786512:FUG786531 GEC786512:GEC786531 GNY786512:GNY786531 GXU786512:GXU786531 HHQ786512:HHQ786531 HRM786512:HRM786531 IBI786512:IBI786531 ILE786512:ILE786531 IVA786512:IVA786531 JEW786512:JEW786531 JOS786512:JOS786531 JYO786512:JYO786531 KIK786512:KIK786531 KSG786512:KSG786531 LCC786512:LCC786531 LLY786512:LLY786531 LVU786512:LVU786531 MFQ786512:MFQ786531 MPM786512:MPM786531 MZI786512:MZI786531 NJE786512:NJE786531 NTA786512:NTA786531 OCW786512:OCW786531 OMS786512:OMS786531 OWO786512:OWO786531 PGK786512:PGK786531 PQG786512:PQG786531 QAC786512:QAC786531 QJY786512:QJY786531 QTU786512:QTU786531 RDQ786512:RDQ786531 RNM786512:RNM786531 RXI786512:RXI786531 SHE786512:SHE786531 SRA786512:SRA786531 TAW786512:TAW786531 TKS786512:TKS786531 TUO786512:TUO786531 UEK786512:UEK786531 UOG786512:UOG786531 UYC786512:UYC786531 VHY786512:VHY786531 VRU786512:VRU786531 WBQ786512:WBQ786531 WLM786512:WLM786531 WVI786512:WVI786531 A852048:A852067 IW852048:IW852067 SS852048:SS852067 ACO852048:ACO852067 AMK852048:AMK852067 AWG852048:AWG852067 BGC852048:BGC852067 BPY852048:BPY852067 BZU852048:BZU852067 CJQ852048:CJQ852067 CTM852048:CTM852067 DDI852048:DDI852067 DNE852048:DNE852067 DXA852048:DXA852067 EGW852048:EGW852067 EQS852048:EQS852067 FAO852048:FAO852067 FKK852048:FKK852067 FUG852048:FUG852067 GEC852048:GEC852067 GNY852048:GNY852067 GXU852048:GXU852067 HHQ852048:HHQ852067 HRM852048:HRM852067 IBI852048:IBI852067 ILE852048:ILE852067 IVA852048:IVA852067 JEW852048:JEW852067 JOS852048:JOS852067 JYO852048:JYO852067 KIK852048:KIK852067 KSG852048:KSG852067 LCC852048:LCC852067 LLY852048:LLY852067 LVU852048:LVU852067 MFQ852048:MFQ852067 MPM852048:MPM852067 MZI852048:MZI852067 NJE852048:NJE852067 NTA852048:NTA852067 OCW852048:OCW852067 OMS852048:OMS852067 OWO852048:OWO852067 PGK852048:PGK852067 PQG852048:PQG852067 QAC852048:QAC852067 QJY852048:QJY852067 QTU852048:QTU852067 RDQ852048:RDQ852067 RNM852048:RNM852067 RXI852048:RXI852067 SHE852048:SHE852067 SRA852048:SRA852067 TAW852048:TAW852067 TKS852048:TKS852067 TUO852048:TUO852067 UEK852048:UEK852067 UOG852048:UOG852067 UYC852048:UYC852067 VHY852048:VHY852067 VRU852048:VRU852067 WBQ852048:WBQ852067 WLM852048:WLM852067 WVI852048:WVI852067 A917584:A917603 IW917584:IW917603 SS917584:SS917603 ACO917584:ACO917603 AMK917584:AMK917603 AWG917584:AWG917603 BGC917584:BGC917603 BPY917584:BPY917603 BZU917584:BZU917603 CJQ917584:CJQ917603 CTM917584:CTM917603 DDI917584:DDI917603 DNE917584:DNE917603 DXA917584:DXA917603 EGW917584:EGW917603 EQS917584:EQS917603 FAO917584:FAO917603 FKK917584:FKK917603 FUG917584:FUG917603 GEC917584:GEC917603 GNY917584:GNY917603 GXU917584:GXU917603 HHQ917584:HHQ917603 HRM917584:HRM917603 IBI917584:IBI917603 ILE917584:ILE917603 IVA917584:IVA917603 JEW917584:JEW917603 JOS917584:JOS917603 JYO917584:JYO917603 KIK917584:KIK917603 KSG917584:KSG917603 LCC917584:LCC917603 LLY917584:LLY917603 LVU917584:LVU917603 MFQ917584:MFQ917603 MPM917584:MPM917603 MZI917584:MZI917603 NJE917584:NJE917603 NTA917584:NTA917603 OCW917584:OCW917603 OMS917584:OMS917603 OWO917584:OWO917603 PGK917584:PGK917603 PQG917584:PQG917603 QAC917584:QAC917603 QJY917584:QJY917603 QTU917584:QTU917603 RDQ917584:RDQ917603 RNM917584:RNM917603 RXI917584:RXI917603 SHE917584:SHE917603 SRA917584:SRA917603 TAW917584:TAW917603 TKS917584:TKS917603 TUO917584:TUO917603 UEK917584:UEK917603 UOG917584:UOG917603 UYC917584:UYC917603 VHY917584:VHY917603 VRU917584:VRU917603 WBQ917584:WBQ917603 WLM917584:WLM917603 WVI917584:WVI917603 A983120:A983139 IW983120:IW983139 SS983120:SS983139 ACO983120:ACO983139 AMK983120:AMK983139 AWG983120:AWG983139 BGC983120:BGC983139 BPY983120:BPY983139 BZU983120:BZU983139 CJQ983120:CJQ983139 CTM983120:CTM983139 DDI983120:DDI983139 DNE983120:DNE983139 DXA983120:DXA983139 EGW983120:EGW983139 EQS983120:EQS983139 FAO983120:FAO983139 FKK983120:FKK983139 FUG983120:FUG983139 GEC983120:GEC983139 GNY983120:GNY983139 GXU983120:GXU983139 HHQ983120:HHQ983139 HRM983120:HRM983139 IBI983120:IBI983139 ILE983120:ILE983139 IVA983120:IVA983139 JEW983120:JEW983139 JOS983120:JOS983139 JYO983120:JYO983139 KIK983120:KIK983139 KSG983120:KSG983139 LCC983120:LCC983139 LLY983120:LLY983139 LVU983120:LVU983139 MFQ983120:MFQ983139 MPM983120:MPM983139 MZI983120:MZI983139 NJE983120:NJE983139 NTA983120:NTA983139 OCW983120:OCW983139 OMS983120:OMS983139 OWO983120:OWO983139 PGK983120:PGK983139 PQG983120:PQG983139 QAC983120:QAC983139 QJY983120:QJY983139 QTU983120:QTU983139 RDQ983120:RDQ983139 RNM983120:RNM983139 RXI983120:RXI983139 SHE983120:SHE983139 SRA983120:SRA983139 TAW983120:TAW983139 TKS983120:TKS983139 TUO983120:TUO983139 UEK983120:UEK983139 UOG983120:UOG983139 UYC983120:UYC983139 VHY983120:VHY983139 VRU983120:VRU983139 WBQ983120:WBQ983139 WLM983120:WLM983139 WVI983120:WVI983139 A139 IW139 SS139 ACO139 AMK139 AWG139 BGC139 BPY139 BZU139 CJQ139 CTM139 DDI139 DNE139 DXA139 EGW139 EQS139 FAO139 FKK139 FUG139 GEC139 GNY139 GXU139 HHQ139 HRM139 IBI139 ILE139 IVA139 JEW139 JOS139 JYO139 KIK139 KSG139 LCC139 LLY139 LVU139 MFQ139 MPM139 MZI139 NJE139 NTA139 OCW139 OMS139 OWO139 PGK139 PQG139 QAC139 QJY139 QTU139 RDQ139 RNM139 RXI139 SHE139 SRA139 TAW139 TKS139 TUO139 UEK139 UOG139 UYC139 VHY139 VRU139 WBQ139 WLM139 WVI139 A65675 IW65675 SS65675 ACO65675 AMK65675 AWG65675 BGC65675 BPY65675 BZU65675 CJQ65675 CTM65675 DDI65675 DNE65675 DXA65675 EGW65675 EQS65675 FAO65675 FKK65675 FUG65675 GEC65675 GNY65675 GXU65675 HHQ65675 HRM65675 IBI65675 ILE65675 IVA65675 JEW65675 JOS65675 JYO65675 KIK65675 KSG65675 LCC65675 LLY65675 LVU65675 MFQ65675 MPM65675 MZI65675 NJE65675 NTA65675 OCW65675 OMS65675 OWO65675 PGK65675 PQG65675 QAC65675 QJY65675 QTU65675 RDQ65675 RNM65675 RXI65675 SHE65675 SRA65675 TAW65675 TKS65675 TUO65675 UEK65675 UOG65675 UYC65675 VHY65675 VRU65675 WBQ65675 WLM65675 WVI65675 A131211 IW131211 SS131211 ACO131211 AMK131211 AWG131211 BGC131211 BPY131211 BZU131211 CJQ131211 CTM131211 DDI131211 DNE131211 DXA131211 EGW131211 EQS131211 FAO131211 FKK131211 FUG131211 GEC131211 GNY131211 GXU131211 HHQ131211 HRM131211 IBI131211 ILE131211 IVA131211 JEW131211 JOS131211 JYO131211 KIK131211 KSG131211 LCC131211 LLY131211 LVU131211 MFQ131211 MPM131211 MZI131211 NJE131211 NTA131211 OCW131211 OMS131211 OWO131211 PGK131211 PQG131211 QAC131211 QJY131211 QTU131211 RDQ131211 RNM131211 RXI131211 SHE131211 SRA131211 TAW131211 TKS131211 TUO131211 UEK131211 UOG131211 UYC131211 VHY131211 VRU131211 WBQ131211 WLM131211 WVI131211 A196747 IW196747 SS196747 ACO196747 AMK196747 AWG196747 BGC196747 BPY196747 BZU196747 CJQ196747 CTM196747 DDI196747 DNE196747 DXA196747 EGW196747 EQS196747 FAO196747 FKK196747 FUG196747 GEC196747 GNY196747 GXU196747 HHQ196747 HRM196747 IBI196747 ILE196747 IVA196747 JEW196747 JOS196747 JYO196747 KIK196747 KSG196747 LCC196747 LLY196747 LVU196747 MFQ196747 MPM196747 MZI196747 NJE196747 NTA196747 OCW196747 OMS196747 OWO196747 PGK196747 PQG196747 QAC196747 QJY196747 QTU196747 RDQ196747 RNM196747 RXI196747 SHE196747 SRA196747 TAW196747 TKS196747 TUO196747 UEK196747 UOG196747 UYC196747 VHY196747 VRU196747 WBQ196747 WLM196747 WVI196747 A262283 IW262283 SS262283 ACO262283 AMK262283 AWG262283 BGC262283 BPY262283 BZU262283 CJQ262283 CTM262283 DDI262283 DNE262283 DXA262283 EGW262283 EQS262283 FAO262283 FKK262283 FUG262283 GEC262283 GNY262283 GXU262283 HHQ262283 HRM262283 IBI262283 ILE262283 IVA262283 JEW262283 JOS262283 JYO262283 KIK262283 KSG262283 LCC262283 LLY262283 LVU262283 MFQ262283 MPM262283 MZI262283 NJE262283 NTA262283 OCW262283 OMS262283 OWO262283 PGK262283 PQG262283 QAC262283 QJY262283 QTU262283 RDQ262283 RNM262283 RXI262283 SHE262283 SRA262283 TAW262283 TKS262283 TUO262283 UEK262283 UOG262283 UYC262283 VHY262283 VRU262283 WBQ262283 WLM262283 WVI262283 A327819 IW327819 SS327819 ACO327819 AMK327819 AWG327819 BGC327819 BPY327819 BZU327819 CJQ327819 CTM327819 DDI327819 DNE327819 DXA327819 EGW327819 EQS327819 FAO327819 FKK327819 FUG327819 GEC327819 GNY327819 GXU327819 HHQ327819 HRM327819 IBI327819 ILE327819 IVA327819 JEW327819 JOS327819 JYO327819 KIK327819 KSG327819 LCC327819 LLY327819 LVU327819 MFQ327819 MPM327819 MZI327819 NJE327819 NTA327819 OCW327819 OMS327819 OWO327819 PGK327819 PQG327819 QAC327819 QJY327819 QTU327819 RDQ327819 RNM327819 RXI327819 SHE327819 SRA327819 TAW327819 TKS327819 TUO327819 UEK327819 UOG327819 UYC327819 VHY327819 VRU327819 WBQ327819 WLM327819 WVI327819 A393355 IW393355 SS393355 ACO393355 AMK393355 AWG393355 BGC393355 BPY393355 BZU393355 CJQ393355 CTM393355 DDI393355 DNE393355 DXA393355 EGW393355 EQS393355 FAO393355 FKK393355 FUG393355 GEC393355 GNY393355 GXU393355 HHQ393355 HRM393355 IBI393355 ILE393355 IVA393355 JEW393355 JOS393355 JYO393355 KIK393355 KSG393355 LCC393355 LLY393355 LVU393355 MFQ393355 MPM393355 MZI393355 NJE393355 NTA393355 OCW393355 OMS393355 OWO393355 PGK393355 PQG393355 QAC393355 QJY393355 QTU393355 RDQ393355 RNM393355 RXI393355 SHE393355 SRA393355 TAW393355 TKS393355 TUO393355 UEK393355 UOG393355 UYC393355 VHY393355 VRU393355 WBQ393355 WLM393355 WVI393355 A458891 IW458891 SS458891 ACO458891 AMK458891 AWG458891 BGC458891 BPY458891 BZU458891 CJQ458891 CTM458891 DDI458891 DNE458891 DXA458891 EGW458891 EQS458891 FAO458891 FKK458891 FUG458891 GEC458891 GNY458891 GXU458891 HHQ458891 HRM458891 IBI458891 ILE458891 IVA458891 JEW458891 JOS458891 JYO458891 KIK458891 KSG458891 LCC458891 LLY458891 LVU458891 MFQ458891 MPM458891 MZI458891 NJE458891 NTA458891 OCW458891 OMS458891 OWO458891 PGK458891 PQG458891 QAC458891 QJY458891 QTU458891 RDQ458891 RNM458891 RXI458891 SHE458891 SRA458891 TAW458891 TKS458891 TUO458891 UEK458891 UOG458891 UYC458891 VHY458891 VRU458891 WBQ458891 WLM458891 WVI458891 A524427 IW524427 SS524427 ACO524427 AMK524427 AWG524427 BGC524427 BPY524427 BZU524427 CJQ524427 CTM524427 DDI524427 DNE524427 DXA524427 EGW524427 EQS524427 FAO524427 FKK524427 FUG524427 GEC524427 GNY524427 GXU524427 HHQ524427 HRM524427 IBI524427 ILE524427 IVA524427 JEW524427 JOS524427 JYO524427 KIK524427 KSG524427 LCC524427 LLY524427 LVU524427 MFQ524427 MPM524427 MZI524427 NJE524427 NTA524427 OCW524427 OMS524427 OWO524427 PGK524427 PQG524427 QAC524427 QJY524427 QTU524427 RDQ524427 RNM524427 RXI524427 SHE524427 SRA524427 TAW524427 TKS524427 TUO524427 UEK524427 UOG524427 UYC524427 VHY524427 VRU524427 WBQ524427 WLM524427 WVI524427 A589963 IW589963 SS589963 ACO589963 AMK589963 AWG589963 BGC589963 BPY589963 BZU589963 CJQ589963 CTM589963 DDI589963 DNE589963 DXA589963 EGW589963 EQS589963 FAO589963 FKK589963 FUG589963 GEC589963 GNY589963 GXU589963 HHQ589963 HRM589963 IBI589963 ILE589963 IVA589963 JEW589963 JOS589963 JYO589963 KIK589963 KSG589963 LCC589963 LLY589963 LVU589963 MFQ589963 MPM589963 MZI589963 NJE589963 NTA589963 OCW589963 OMS589963 OWO589963 PGK589963 PQG589963 QAC589963 QJY589963 QTU589963 RDQ589963 RNM589963 RXI589963 SHE589963 SRA589963 TAW589963 TKS589963 TUO589963 UEK589963 UOG589963 UYC589963 VHY589963 VRU589963 WBQ589963 WLM589963 WVI589963 A655499 IW655499 SS655499 ACO655499 AMK655499 AWG655499 BGC655499 BPY655499 BZU655499 CJQ655499 CTM655499 DDI655499 DNE655499 DXA655499 EGW655499 EQS655499 FAO655499 FKK655499 FUG655499 GEC655499 GNY655499 GXU655499 HHQ655499 HRM655499 IBI655499 ILE655499 IVA655499 JEW655499 JOS655499 JYO655499 KIK655499 KSG655499 LCC655499 LLY655499 LVU655499 MFQ655499 MPM655499 MZI655499 NJE655499 NTA655499 OCW655499 OMS655499 OWO655499 PGK655499 PQG655499 QAC655499 QJY655499 QTU655499 RDQ655499 RNM655499 RXI655499 SHE655499 SRA655499 TAW655499 TKS655499 TUO655499 UEK655499 UOG655499 UYC655499 VHY655499 VRU655499 WBQ655499 WLM655499 WVI655499 A721035 IW721035 SS721035 ACO721035 AMK721035 AWG721035 BGC721035 BPY721035 BZU721035 CJQ721035 CTM721035 DDI721035 DNE721035 DXA721035 EGW721035 EQS721035 FAO721035 FKK721035 FUG721035 GEC721035 GNY721035 GXU721035 HHQ721035 HRM721035 IBI721035 ILE721035 IVA721035 JEW721035 JOS721035 JYO721035 KIK721035 KSG721035 LCC721035 LLY721035 LVU721035 MFQ721035 MPM721035 MZI721035 NJE721035 NTA721035 OCW721035 OMS721035 OWO721035 PGK721035 PQG721035 QAC721035 QJY721035 QTU721035 RDQ721035 RNM721035 RXI721035 SHE721035 SRA721035 TAW721035 TKS721035 TUO721035 UEK721035 UOG721035 UYC721035 VHY721035 VRU721035 WBQ721035 WLM721035 WVI721035 A786571 IW786571 SS786571 ACO786571 AMK786571 AWG786571 BGC786571 BPY786571 BZU786571 CJQ786571 CTM786571 DDI786571 DNE786571 DXA786571 EGW786571 EQS786571 FAO786571 FKK786571 FUG786571 GEC786571 GNY786571 GXU786571 HHQ786571 HRM786571 IBI786571 ILE786571 IVA786571 JEW786571 JOS786571 JYO786571 KIK786571 KSG786571 LCC786571 LLY786571 LVU786571 MFQ786571 MPM786571 MZI786571 NJE786571 NTA786571 OCW786571 OMS786571 OWO786571 PGK786571 PQG786571 QAC786571 QJY786571 QTU786571 RDQ786571 RNM786571 RXI786571 SHE786571 SRA786571 TAW786571 TKS786571 TUO786571 UEK786571 UOG786571 UYC786571 VHY786571 VRU786571 WBQ786571 WLM786571 WVI786571 A852107 IW852107 SS852107 ACO852107 AMK852107 AWG852107 BGC852107 BPY852107 BZU852107 CJQ852107 CTM852107 DDI852107 DNE852107 DXA852107 EGW852107 EQS852107 FAO852107 FKK852107 FUG852107 GEC852107 GNY852107 GXU852107 HHQ852107 HRM852107 IBI852107 ILE852107 IVA852107 JEW852107 JOS852107 JYO852107 KIK852107 KSG852107 LCC852107 LLY852107 LVU852107 MFQ852107 MPM852107 MZI852107 NJE852107 NTA852107 OCW852107 OMS852107 OWO852107 PGK852107 PQG852107 QAC852107 QJY852107 QTU852107 RDQ852107 RNM852107 RXI852107 SHE852107 SRA852107 TAW852107 TKS852107 TUO852107 UEK852107 UOG852107 UYC852107 VHY852107 VRU852107 WBQ852107 WLM852107 WVI852107 A917643 IW917643 SS917643 ACO917643 AMK917643 AWG917643 BGC917643 BPY917643 BZU917643 CJQ917643 CTM917643 DDI917643 DNE917643 DXA917643 EGW917643 EQS917643 FAO917643 FKK917643 FUG917643 GEC917643 GNY917643 GXU917643 HHQ917643 HRM917643 IBI917643 ILE917643 IVA917643 JEW917643 JOS917643 JYO917643 KIK917643 KSG917643 LCC917643 LLY917643 LVU917643 MFQ917643 MPM917643 MZI917643 NJE917643 NTA917643 OCW917643 OMS917643 OWO917643 PGK917643 PQG917643 QAC917643 QJY917643 QTU917643 RDQ917643 RNM917643 RXI917643 SHE917643 SRA917643 TAW917643 TKS917643 TUO917643 UEK917643 UOG917643 UYC917643 VHY917643 VRU917643 WBQ917643 WLM917643 WVI917643 A983179 IW983179 SS983179 ACO983179 AMK983179 AWG983179 BGC983179 BPY983179 BZU983179 CJQ983179 CTM983179 DDI983179 DNE983179 DXA983179 EGW983179 EQS983179 FAO983179 FKK983179 FUG983179 GEC983179 GNY983179 GXU983179 HHQ983179 HRM983179 IBI983179 ILE983179 IVA983179 JEW983179 JOS983179 JYO983179 KIK983179 KSG983179 LCC983179 LLY983179 LVU983179 MFQ983179 MPM983179 MZI983179 NJE983179 NTA983179 OCW983179 OMS983179 OWO983179 PGK983179 PQG983179 QAC983179 QJY983179 QTU983179 RDQ983179 RNM983179 RXI983179 SHE983179 SRA983179 TAW983179 TKS983179 TUO983179 UEK983179 UOG983179 UYC983179 VHY983179 VRU983179 WBQ983179 WLM983179 WVI983179 A141 IW141 SS141 ACO141 AMK141 AWG141 BGC141 BPY141 BZU141 CJQ141 CTM141 DDI141 DNE141 DXA141 EGW141 EQS141 FAO141 FKK141 FUG141 GEC141 GNY141 GXU141 HHQ141 HRM141 IBI141 ILE141 IVA141 JEW141 JOS141 JYO141 KIK141 KSG141 LCC141 LLY141 LVU141 MFQ141 MPM141 MZI141 NJE141 NTA141 OCW141 OMS141 OWO141 PGK141 PQG141 QAC141 QJY141 QTU141 RDQ141 RNM141 RXI141 SHE141 SRA141 TAW141 TKS141 TUO141 UEK141 UOG141 UYC141 VHY141 VRU141 WBQ141 WLM141 WVI141 A65677 IW65677 SS65677 ACO65677 AMK65677 AWG65677 BGC65677 BPY65677 BZU65677 CJQ65677 CTM65677 DDI65677 DNE65677 DXA65677 EGW65677 EQS65677 FAO65677 FKK65677 FUG65677 GEC65677 GNY65677 GXU65677 HHQ65677 HRM65677 IBI65677 ILE65677 IVA65677 JEW65677 JOS65677 JYO65677 KIK65677 KSG65677 LCC65677 LLY65677 LVU65677 MFQ65677 MPM65677 MZI65677 NJE65677 NTA65677 OCW65677 OMS65677 OWO65677 PGK65677 PQG65677 QAC65677 QJY65677 QTU65677 RDQ65677 RNM65677 RXI65677 SHE65677 SRA65677 TAW65677 TKS65677 TUO65677 UEK65677 UOG65677 UYC65677 VHY65677 VRU65677 WBQ65677 WLM65677 WVI65677 A131213 IW131213 SS131213 ACO131213 AMK131213 AWG131213 BGC131213 BPY131213 BZU131213 CJQ131213 CTM131213 DDI131213 DNE131213 DXA131213 EGW131213 EQS131213 FAO131213 FKK131213 FUG131213 GEC131213 GNY131213 GXU131213 HHQ131213 HRM131213 IBI131213 ILE131213 IVA131213 JEW131213 JOS131213 JYO131213 KIK131213 KSG131213 LCC131213 LLY131213 LVU131213 MFQ131213 MPM131213 MZI131213 NJE131213 NTA131213 OCW131213 OMS131213 OWO131213 PGK131213 PQG131213 QAC131213 QJY131213 QTU131213 RDQ131213 RNM131213 RXI131213 SHE131213 SRA131213 TAW131213 TKS131213 TUO131213 UEK131213 UOG131213 UYC131213 VHY131213 VRU131213 WBQ131213 WLM131213 WVI131213 A196749 IW196749 SS196749 ACO196749 AMK196749 AWG196749 BGC196749 BPY196749 BZU196749 CJQ196749 CTM196749 DDI196749 DNE196749 DXA196749 EGW196749 EQS196749 FAO196749 FKK196749 FUG196749 GEC196749 GNY196749 GXU196749 HHQ196749 HRM196749 IBI196749 ILE196749 IVA196749 JEW196749 JOS196749 JYO196749 KIK196749 KSG196749 LCC196749 LLY196749 LVU196749 MFQ196749 MPM196749 MZI196749 NJE196749 NTA196749 OCW196749 OMS196749 OWO196749 PGK196749 PQG196749 QAC196749 QJY196749 QTU196749 RDQ196749 RNM196749 RXI196749 SHE196749 SRA196749 TAW196749 TKS196749 TUO196749 UEK196749 UOG196749 UYC196749 VHY196749 VRU196749 WBQ196749 WLM196749 WVI196749 A262285 IW262285 SS262285 ACO262285 AMK262285 AWG262285 BGC262285 BPY262285 BZU262285 CJQ262285 CTM262285 DDI262285 DNE262285 DXA262285 EGW262285 EQS262285 FAO262285 FKK262285 FUG262285 GEC262285 GNY262285 GXU262285 HHQ262285 HRM262285 IBI262285 ILE262285 IVA262285 JEW262285 JOS262285 JYO262285 KIK262285 KSG262285 LCC262285 LLY262285 LVU262285 MFQ262285 MPM262285 MZI262285 NJE262285 NTA262285 OCW262285 OMS262285 OWO262285 PGK262285 PQG262285 QAC262285 QJY262285 QTU262285 RDQ262285 RNM262285 RXI262285 SHE262285 SRA262285 TAW262285 TKS262285 TUO262285 UEK262285 UOG262285 UYC262285 VHY262285 VRU262285 WBQ262285 WLM262285 WVI262285 A327821 IW327821 SS327821 ACO327821 AMK327821 AWG327821 BGC327821 BPY327821 BZU327821 CJQ327821 CTM327821 DDI327821 DNE327821 DXA327821 EGW327821 EQS327821 FAO327821 FKK327821 FUG327821 GEC327821 GNY327821 GXU327821 HHQ327821 HRM327821 IBI327821 ILE327821 IVA327821 JEW327821 JOS327821 JYO327821 KIK327821 KSG327821 LCC327821 LLY327821 LVU327821 MFQ327821 MPM327821 MZI327821 NJE327821 NTA327821 OCW327821 OMS327821 OWO327821 PGK327821 PQG327821 QAC327821 QJY327821 QTU327821 RDQ327821 RNM327821 RXI327821 SHE327821 SRA327821 TAW327821 TKS327821 TUO327821 UEK327821 UOG327821 UYC327821 VHY327821 VRU327821 WBQ327821 WLM327821 WVI327821 A393357 IW393357 SS393357 ACO393357 AMK393357 AWG393357 BGC393357 BPY393357 BZU393357 CJQ393357 CTM393357 DDI393357 DNE393357 DXA393357 EGW393357 EQS393357 FAO393357 FKK393357 FUG393357 GEC393357 GNY393357 GXU393357 HHQ393357 HRM393357 IBI393357 ILE393357 IVA393357 JEW393357 JOS393357 JYO393357 KIK393357 KSG393357 LCC393357 LLY393357 LVU393357 MFQ393357 MPM393357 MZI393357 NJE393357 NTA393357 OCW393357 OMS393357 OWO393357 PGK393357 PQG393357 QAC393357 QJY393357 QTU393357 RDQ393357 RNM393357 RXI393357 SHE393357 SRA393357 TAW393357 TKS393357 TUO393357 UEK393357 UOG393357 UYC393357 VHY393357 VRU393357 WBQ393357 WLM393357 WVI393357 A458893 IW458893 SS458893 ACO458893 AMK458893 AWG458893 BGC458893 BPY458893 BZU458893 CJQ458893 CTM458893 DDI458893 DNE458893 DXA458893 EGW458893 EQS458893 FAO458893 FKK458893 FUG458893 GEC458893 GNY458893 GXU458893 HHQ458893 HRM458893 IBI458893 ILE458893 IVA458893 JEW458893 JOS458893 JYO458893 KIK458893 KSG458893 LCC458893 LLY458893 LVU458893 MFQ458893 MPM458893 MZI458893 NJE458893 NTA458893 OCW458893 OMS458893 OWO458893 PGK458893 PQG458893 QAC458893 QJY458893 QTU458893 RDQ458893 RNM458893 RXI458893 SHE458893 SRA458893 TAW458893 TKS458893 TUO458893 UEK458893 UOG458893 UYC458893 VHY458893 VRU458893 WBQ458893 WLM458893 WVI458893 A524429 IW524429 SS524429 ACO524429 AMK524429 AWG524429 BGC524429 BPY524429 BZU524429 CJQ524429 CTM524429 DDI524429 DNE524429 DXA524429 EGW524429 EQS524429 FAO524429 FKK524429 FUG524429 GEC524429 GNY524429 GXU524429 HHQ524429 HRM524429 IBI524429 ILE524429 IVA524429 JEW524429 JOS524429 JYO524429 KIK524429 KSG524429 LCC524429 LLY524429 LVU524429 MFQ524429 MPM524429 MZI524429 NJE524429 NTA524429 OCW524429 OMS524429 OWO524429 PGK524429 PQG524429 QAC524429 QJY524429 QTU524429 RDQ524429 RNM524429 RXI524429 SHE524429 SRA524429 TAW524429 TKS524429 TUO524429 UEK524429 UOG524429 UYC524429 VHY524429 VRU524429 WBQ524429 WLM524429 WVI524429 A589965 IW589965 SS589965 ACO589965 AMK589965 AWG589965 BGC589965 BPY589965 BZU589965 CJQ589965 CTM589965 DDI589965 DNE589965 DXA589965 EGW589965 EQS589965 FAO589965 FKK589965 FUG589965 GEC589965 GNY589965 GXU589965 HHQ589965 HRM589965 IBI589965 ILE589965 IVA589965 JEW589965 JOS589965 JYO589965 KIK589965 KSG589965 LCC589965 LLY589965 LVU589965 MFQ589965 MPM589965 MZI589965 NJE589965 NTA589965 OCW589965 OMS589965 OWO589965 PGK589965 PQG589965 QAC589965 QJY589965 QTU589965 RDQ589965 RNM589965 RXI589965 SHE589965 SRA589965 TAW589965 TKS589965 TUO589965 UEK589965 UOG589965 UYC589965 VHY589965 VRU589965 WBQ589965 WLM589965 WVI589965 A655501 IW655501 SS655501 ACO655501 AMK655501 AWG655501 BGC655501 BPY655501 BZU655501 CJQ655501 CTM655501 DDI655501 DNE655501 DXA655501 EGW655501 EQS655501 FAO655501 FKK655501 FUG655501 GEC655501 GNY655501 GXU655501 HHQ655501 HRM655501 IBI655501 ILE655501 IVA655501 JEW655501 JOS655501 JYO655501 KIK655501 KSG655501 LCC655501 LLY655501 LVU655501 MFQ655501 MPM655501 MZI655501 NJE655501 NTA655501 OCW655501 OMS655501 OWO655501 PGK655501 PQG655501 QAC655501 QJY655501 QTU655501 RDQ655501 RNM655501 RXI655501 SHE655501 SRA655501 TAW655501 TKS655501 TUO655501 UEK655501 UOG655501 UYC655501 VHY655501 VRU655501 WBQ655501 WLM655501 WVI655501 A721037 IW721037 SS721037 ACO721037 AMK721037 AWG721037 BGC721037 BPY721037 BZU721037 CJQ721037 CTM721037 DDI721037 DNE721037 DXA721037 EGW721037 EQS721037 FAO721037 FKK721037 FUG721037 GEC721037 GNY721037 GXU721037 HHQ721037 HRM721037 IBI721037 ILE721037 IVA721037 JEW721037 JOS721037 JYO721037 KIK721037 KSG721037 LCC721037 LLY721037 LVU721037 MFQ721037 MPM721037 MZI721037 NJE721037 NTA721037 OCW721037 OMS721037 OWO721037 PGK721037 PQG721037 QAC721037 QJY721037 QTU721037 RDQ721037 RNM721037 RXI721037 SHE721037 SRA721037 TAW721037 TKS721037 TUO721037 UEK721037 UOG721037 UYC721037 VHY721037 VRU721037 WBQ721037 WLM721037 WVI721037 A786573 IW786573 SS786573 ACO786573 AMK786573 AWG786573 BGC786573 BPY786573 BZU786573 CJQ786573 CTM786573 DDI786573 DNE786573 DXA786573 EGW786573 EQS786573 FAO786573 FKK786573 FUG786573 GEC786573 GNY786573 GXU786573 HHQ786573 HRM786573 IBI786573 ILE786573 IVA786573 JEW786573 JOS786573 JYO786573 KIK786573 KSG786573 LCC786573 LLY786573 LVU786573 MFQ786573 MPM786573 MZI786573 NJE786573 NTA786573 OCW786573 OMS786573 OWO786573 PGK786573 PQG786573 QAC786573 QJY786573 QTU786573 RDQ786573 RNM786573 RXI786573 SHE786573 SRA786573 TAW786573 TKS786573 TUO786573 UEK786573 UOG786573 UYC786573 VHY786573 VRU786573 WBQ786573 WLM786573 WVI786573 A852109 IW852109 SS852109 ACO852109 AMK852109 AWG852109 BGC852109 BPY852109 BZU852109 CJQ852109 CTM852109 DDI852109 DNE852109 DXA852109 EGW852109 EQS852109 FAO852109 FKK852109 FUG852109 GEC852109 GNY852109 GXU852109 HHQ852109 HRM852109 IBI852109 ILE852109 IVA852109 JEW852109 JOS852109 JYO852109 KIK852109 KSG852109 LCC852109 LLY852109 LVU852109 MFQ852109 MPM852109 MZI852109 NJE852109 NTA852109 OCW852109 OMS852109 OWO852109 PGK852109 PQG852109 QAC852109 QJY852109 QTU852109 RDQ852109 RNM852109 RXI852109 SHE852109 SRA852109 TAW852109 TKS852109 TUO852109 UEK852109 UOG852109 UYC852109 VHY852109 VRU852109 WBQ852109 WLM852109 WVI852109 A917645 IW917645 SS917645 ACO917645 AMK917645 AWG917645 BGC917645 BPY917645 BZU917645 CJQ917645 CTM917645 DDI917645 DNE917645 DXA917645 EGW917645 EQS917645 FAO917645 FKK917645 FUG917645 GEC917645 GNY917645 GXU917645 HHQ917645 HRM917645 IBI917645 ILE917645 IVA917645 JEW917645 JOS917645 JYO917645 KIK917645 KSG917645 LCC917645 LLY917645 LVU917645 MFQ917645 MPM917645 MZI917645 NJE917645 NTA917645 OCW917645 OMS917645 OWO917645 PGK917645 PQG917645 QAC917645 QJY917645 QTU917645 RDQ917645 RNM917645 RXI917645 SHE917645 SRA917645 TAW917645 TKS917645 TUO917645 UEK917645 UOG917645 UYC917645 VHY917645 VRU917645 WBQ917645 WLM917645 WVI917645 A983181 IW983181 SS983181 ACO983181 AMK983181 AWG983181 BGC983181 BPY983181 BZU983181 CJQ983181 CTM983181 DDI983181 DNE983181 DXA983181 EGW983181 EQS983181 FAO983181 FKK983181 FUG983181 GEC983181 GNY983181 GXU983181 HHQ983181 HRM983181 IBI983181 ILE983181 IVA983181 JEW983181 JOS983181 JYO983181 KIK983181 KSG983181 LCC983181 LLY983181 LVU983181 MFQ983181 MPM983181 MZI983181 NJE983181 NTA983181 OCW983181 OMS983181 OWO983181 PGK983181 PQG983181 QAC983181 QJY983181 QTU983181 RDQ983181 RNM983181 RXI983181 SHE983181 SRA983181 TAW983181 TKS983181 TUO983181 UEK983181 UOG983181 UYC983181 VHY983181 VRU983181 WBQ983181 WLM983181 WVI983181 C117:M136 IY117:JI136 SU117:TE136 ACQ117:ADA136 AMM117:AMW136 AWI117:AWS136 BGE117:BGO136 BQA117:BQK136 BZW117:CAG136 CJS117:CKC136 CTO117:CTY136 DDK117:DDU136 DNG117:DNQ136 DXC117:DXM136 EGY117:EHI136 EQU117:ERE136 FAQ117:FBA136 FKM117:FKW136 FUI117:FUS136 GEE117:GEO136 GOA117:GOK136 GXW117:GYG136 HHS117:HIC136 HRO117:HRY136 IBK117:IBU136 ILG117:ILQ136 IVC117:IVM136 JEY117:JFI136 JOU117:JPE136 JYQ117:JZA136 KIM117:KIW136 KSI117:KSS136 LCE117:LCO136 LMA117:LMK136 LVW117:LWG136 MFS117:MGC136 MPO117:MPY136 MZK117:MZU136 NJG117:NJQ136 NTC117:NTM136 OCY117:ODI136 OMU117:ONE136 OWQ117:OXA136 PGM117:PGW136 PQI117:PQS136 QAE117:QAO136 QKA117:QKK136 QTW117:QUG136 RDS117:REC136 RNO117:RNY136 RXK117:RXU136 SHG117:SHQ136 SRC117:SRM136 TAY117:TBI136 TKU117:TLE136 TUQ117:TVA136 UEM117:UEW136 UOI117:UOS136 UYE117:UYO136 VIA117:VIK136 VRW117:VSG136 WBS117:WCC136 WLO117:WLY136 WVK117:WVU136 C65653:M65672 IY65653:JI65672 SU65653:TE65672 ACQ65653:ADA65672 AMM65653:AMW65672 AWI65653:AWS65672 BGE65653:BGO65672 BQA65653:BQK65672 BZW65653:CAG65672 CJS65653:CKC65672 CTO65653:CTY65672 DDK65653:DDU65672 DNG65653:DNQ65672 DXC65653:DXM65672 EGY65653:EHI65672 EQU65653:ERE65672 FAQ65653:FBA65672 FKM65653:FKW65672 FUI65653:FUS65672 GEE65653:GEO65672 GOA65653:GOK65672 GXW65653:GYG65672 HHS65653:HIC65672 HRO65653:HRY65672 IBK65653:IBU65672 ILG65653:ILQ65672 IVC65653:IVM65672 JEY65653:JFI65672 JOU65653:JPE65672 JYQ65653:JZA65672 KIM65653:KIW65672 KSI65653:KSS65672 LCE65653:LCO65672 LMA65653:LMK65672 LVW65653:LWG65672 MFS65653:MGC65672 MPO65653:MPY65672 MZK65653:MZU65672 NJG65653:NJQ65672 NTC65653:NTM65672 OCY65653:ODI65672 OMU65653:ONE65672 OWQ65653:OXA65672 PGM65653:PGW65672 PQI65653:PQS65672 QAE65653:QAO65672 QKA65653:QKK65672 QTW65653:QUG65672 RDS65653:REC65672 RNO65653:RNY65672 RXK65653:RXU65672 SHG65653:SHQ65672 SRC65653:SRM65672 TAY65653:TBI65672 TKU65653:TLE65672 TUQ65653:TVA65672 UEM65653:UEW65672 UOI65653:UOS65672 UYE65653:UYO65672 VIA65653:VIK65672 VRW65653:VSG65672 WBS65653:WCC65672 WLO65653:WLY65672 WVK65653:WVU65672 C131189:M131208 IY131189:JI131208 SU131189:TE131208 ACQ131189:ADA131208 AMM131189:AMW131208 AWI131189:AWS131208 BGE131189:BGO131208 BQA131189:BQK131208 BZW131189:CAG131208 CJS131189:CKC131208 CTO131189:CTY131208 DDK131189:DDU131208 DNG131189:DNQ131208 DXC131189:DXM131208 EGY131189:EHI131208 EQU131189:ERE131208 FAQ131189:FBA131208 FKM131189:FKW131208 FUI131189:FUS131208 GEE131189:GEO131208 GOA131189:GOK131208 GXW131189:GYG131208 HHS131189:HIC131208 HRO131189:HRY131208 IBK131189:IBU131208 ILG131189:ILQ131208 IVC131189:IVM131208 JEY131189:JFI131208 JOU131189:JPE131208 JYQ131189:JZA131208 KIM131189:KIW131208 KSI131189:KSS131208 LCE131189:LCO131208 LMA131189:LMK131208 LVW131189:LWG131208 MFS131189:MGC131208 MPO131189:MPY131208 MZK131189:MZU131208 NJG131189:NJQ131208 NTC131189:NTM131208 OCY131189:ODI131208 OMU131189:ONE131208 OWQ131189:OXA131208 PGM131189:PGW131208 PQI131189:PQS131208 QAE131189:QAO131208 QKA131189:QKK131208 QTW131189:QUG131208 RDS131189:REC131208 RNO131189:RNY131208 RXK131189:RXU131208 SHG131189:SHQ131208 SRC131189:SRM131208 TAY131189:TBI131208 TKU131189:TLE131208 TUQ131189:TVA131208 UEM131189:UEW131208 UOI131189:UOS131208 UYE131189:UYO131208 VIA131189:VIK131208 VRW131189:VSG131208 WBS131189:WCC131208 WLO131189:WLY131208 WVK131189:WVU131208 C196725:M196744 IY196725:JI196744 SU196725:TE196744 ACQ196725:ADA196744 AMM196725:AMW196744 AWI196725:AWS196744 BGE196725:BGO196744 BQA196725:BQK196744 BZW196725:CAG196744 CJS196725:CKC196744 CTO196725:CTY196744 DDK196725:DDU196744 DNG196725:DNQ196744 DXC196725:DXM196744 EGY196725:EHI196744 EQU196725:ERE196744 FAQ196725:FBA196744 FKM196725:FKW196744 FUI196725:FUS196744 GEE196725:GEO196744 GOA196725:GOK196744 GXW196725:GYG196744 HHS196725:HIC196744 HRO196725:HRY196744 IBK196725:IBU196744 ILG196725:ILQ196744 IVC196725:IVM196744 JEY196725:JFI196744 JOU196725:JPE196744 JYQ196725:JZA196744 KIM196725:KIW196744 KSI196725:KSS196744 LCE196725:LCO196744 LMA196725:LMK196744 LVW196725:LWG196744 MFS196725:MGC196744 MPO196725:MPY196744 MZK196725:MZU196744 NJG196725:NJQ196744 NTC196725:NTM196744 OCY196725:ODI196744 OMU196725:ONE196744 OWQ196725:OXA196744 PGM196725:PGW196744 PQI196725:PQS196744 QAE196725:QAO196744 QKA196725:QKK196744 QTW196725:QUG196744 RDS196725:REC196744 RNO196725:RNY196744 RXK196725:RXU196744 SHG196725:SHQ196744 SRC196725:SRM196744 TAY196725:TBI196744 TKU196725:TLE196744 TUQ196725:TVA196744 UEM196725:UEW196744 UOI196725:UOS196744 UYE196725:UYO196744 VIA196725:VIK196744 VRW196725:VSG196744 WBS196725:WCC196744 WLO196725:WLY196744 WVK196725:WVU196744 C262261:M262280 IY262261:JI262280 SU262261:TE262280 ACQ262261:ADA262280 AMM262261:AMW262280 AWI262261:AWS262280 BGE262261:BGO262280 BQA262261:BQK262280 BZW262261:CAG262280 CJS262261:CKC262280 CTO262261:CTY262280 DDK262261:DDU262280 DNG262261:DNQ262280 DXC262261:DXM262280 EGY262261:EHI262280 EQU262261:ERE262280 FAQ262261:FBA262280 FKM262261:FKW262280 FUI262261:FUS262280 GEE262261:GEO262280 GOA262261:GOK262280 GXW262261:GYG262280 HHS262261:HIC262280 HRO262261:HRY262280 IBK262261:IBU262280 ILG262261:ILQ262280 IVC262261:IVM262280 JEY262261:JFI262280 JOU262261:JPE262280 JYQ262261:JZA262280 KIM262261:KIW262280 KSI262261:KSS262280 LCE262261:LCO262280 LMA262261:LMK262280 LVW262261:LWG262280 MFS262261:MGC262280 MPO262261:MPY262280 MZK262261:MZU262280 NJG262261:NJQ262280 NTC262261:NTM262280 OCY262261:ODI262280 OMU262261:ONE262280 OWQ262261:OXA262280 PGM262261:PGW262280 PQI262261:PQS262280 QAE262261:QAO262280 QKA262261:QKK262280 QTW262261:QUG262280 RDS262261:REC262280 RNO262261:RNY262280 RXK262261:RXU262280 SHG262261:SHQ262280 SRC262261:SRM262280 TAY262261:TBI262280 TKU262261:TLE262280 TUQ262261:TVA262280 UEM262261:UEW262280 UOI262261:UOS262280 UYE262261:UYO262280 VIA262261:VIK262280 VRW262261:VSG262280 WBS262261:WCC262280 WLO262261:WLY262280 WVK262261:WVU262280 C327797:M327816 IY327797:JI327816 SU327797:TE327816 ACQ327797:ADA327816 AMM327797:AMW327816 AWI327797:AWS327816 BGE327797:BGO327816 BQA327797:BQK327816 BZW327797:CAG327816 CJS327797:CKC327816 CTO327797:CTY327816 DDK327797:DDU327816 DNG327797:DNQ327816 DXC327797:DXM327816 EGY327797:EHI327816 EQU327797:ERE327816 FAQ327797:FBA327816 FKM327797:FKW327816 FUI327797:FUS327816 GEE327797:GEO327816 GOA327797:GOK327816 GXW327797:GYG327816 HHS327797:HIC327816 HRO327797:HRY327816 IBK327797:IBU327816 ILG327797:ILQ327816 IVC327797:IVM327816 JEY327797:JFI327816 JOU327797:JPE327816 JYQ327797:JZA327816 KIM327797:KIW327816 KSI327797:KSS327816 LCE327797:LCO327816 LMA327797:LMK327816 LVW327797:LWG327816 MFS327797:MGC327816 MPO327797:MPY327816 MZK327797:MZU327816 NJG327797:NJQ327816 NTC327797:NTM327816 OCY327797:ODI327816 OMU327797:ONE327816 OWQ327797:OXA327816 PGM327797:PGW327816 PQI327797:PQS327816 QAE327797:QAO327816 QKA327797:QKK327816 QTW327797:QUG327816 RDS327797:REC327816 RNO327797:RNY327816 RXK327797:RXU327816 SHG327797:SHQ327816 SRC327797:SRM327816 TAY327797:TBI327816 TKU327797:TLE327816 TUQ327797:TVA327816 UEM327797:UEW327816 UOI327797:UOS327816 UYE327797:UYO327816 VIA327797:VIK327816 VRW327797:VSG327816 WBS327797:WCC327816 WLO327797:WLY327816 WVK327797:WVU327816 C393333:M393352 IY393333:JI393352 SU393333:TE393352 ACQ393333:ADA393352 AMM393333:AMW393352 AWI393333:AWS393352 BGE393333:BGO393352 BQA393333:BQK393352 BZW393333:CAG393352 CJS393333:CKC393352 CTO393333:CTY393352 DDK393333:DDU393352 DNG393333:DNQ393352 DXC393333:DXM393352 EGY393333:EHI393352 EQU393333:ERE393352 FAQ393333:FBA393352 FKM393333:FKW393352 FUI393333:FUS393352 GEE393333:GEO393352 GOA393333:GOK393352 GXW393333:GYG393352 HHS393333:HIC393352 HRO393333:HRY393352 IBK393333:IBU393352 ILG393333:ILQ393352 IVC393333:IVM393352 JEY393333:JFI393352 JOU393333:JPE393352 JYQ393333:JZA393352 KIM393333:KIW393352 KSI393333:KSS393352 LCE393333:LCO393352 LMA393333:LMK393352 LVW393333:LWG393352 MFS393333:MGC393352 MPO393333:MPY393352 MZK393333:MZU393352 NJG393333:NJQ393352 NTC393333:NTM393352 OCY393333:ODI393352 OMU393333:ONE393352 OWQ393333:OXA393352 PGM393333:PGW393352 PQI393333:PQS393352 QAE393333:QAO393352 QKA393333:QKK393352 QTW393333:QUG393352 RDS393333:REC393352 RNO393333:RNY393352 RXK393333:RXU393352 SHG393333:SHQ393352 SRC393333:SRM393352 TAY393333:TBI393352 TKU393333:TLE393352 TUQ393333:TVA393352 UEM393333:UEW393352 UOI393333:UOS393352 UYE393333:UYO393352 VIA393333:VIK393352 VRW393333:VSG393352 WBS393333:WCC393352 WLO393333:WLY393352 WVK393333:WVU393352 C458869:M458888 IY458869:JI458888 SU458869:TE458888 ACQ458869:ADA458888 AMM458869:AMW458888 AWI458869:AWS458888 BGE458869:BGO458888 BQA458869:BQK458888 BZW458869:CAG458888 CJS458869:CKC458888 CTO458869:CTY458888 DDK458869:DDU458888 DNG458869:DNQ458888 DXC458869:DXM458888 EGY458869:EHI458888 EQU458869:ERE458888 FAQ458869:FBA458888 FKM458869:FKW458888 FUI458869:FUS458888 GEE458869:GEO458888 GOA458869:GOK458888 GXW458869:GYG458888 HHS458869:HIC458888 HRO458869:HRY458888 IBK458869:IBU458888 ILG458869:ILQ458888 IVC458869:IVM458888 JEY458869:JFI458888 JOU458869:JPE458888 JYQ458869:JZA458888 KIM458869:KIW458888 KSI458869:KSS458888 LCE458869:LCO458888 LMA458869:LMK458888 LVW458869:LWG458888 MFS458869:MGC458888 MPO458869:MPY458888 MZK458869:MZU458888 NJG458869:NJQ458888 NTC458869:NTM458888 OCY458869:ODI458888 OMU458869:ONE458888 OWQ458869:OXA458888 PGM458869:PGW458888 PQI458869:PQS458888 QAE458869:QAO458888 QKA458869:QKK458888 QTW458869:QUG458888 RDS458869:REC458888 RNO458869:RNY458888 RXK458869:RXU458888 SHG458869:SHQ458888 SRC458869:SRM458888 TAY458869:TBI458888 TKU458869:TLE458888 TUQ458869:TVA458888 UEM458869:UEW458888 UOI458869:UOS458888 UYE458869:UYO458888 VIA458869:VIK458888 VRW458869:VSG458888 WBS458869:WCC458888 WLO458869:WLY458888 WVK458869:WVU458888 C524405:M524424 IY524405:JI524424 SU524405:TE524424 ACQ524405:ADA524424 AMM524405:AMW524424 AWI524405:AWS524424 BGE524405:BGO524424 BQA524405:BQK524424 BZW524405:CAG524424 CJS524405:CKC524424 CTO524405:CTY524424 DDK524405:DDU524424 DNG524405:DNQ524424 DXC524405:DXM524424 EGY524405:EHI524424 EQU524405:ERE524424 FAQ524405:FBA524424 FKM524405:FKW524424 FUI524405:FUS524424 GEE524405:GEO524424 GOA524405:GOK524424 GXW524405:GYG524424 HHS524405:HIC524424 HRO524405:HRY524424 IBK524405:IBU524424 ILG524405:ILQ524424 IVC524405:IVM524424 JEY524405:JFI524424 JOU524405:JPE524424 JYQ524405:JZA524424 KIM524405:KIW524424 KSI524405:KSS524424 LCE524405:LCO524424 LMA524405:LMK524424 LVW524405:LWG524424 MFS524405:MGC524424 MPO524405:MPY524424 MZK524405:MZU524424 NJG524405:NJQ524424 NTC524405:NTM524424 OCY524405:ODI524424 OMU524405:ONE524424 OWQ524405:OXA524424 PGM524405:PGW524424 PQI524405:PQS524424 QAE524405:QAO524424 QKA524405:QKK524424 QTW524405:QUG524424 RDS524405:REC524424 RNO524405:RNY524424 RXK524405:RXU524424 SHG524405:SHQ524424 SRC524405:SRM524424 TAY524405:TBI524424 TKU524405:TLE524424 TUQ524405:TVA524424 UEM524405:UEW524424 UOI524405:UOS524424 UYE524405:UYO524424 VIA524405:VIK524424 VRW524405:VSG524424 WBS524405:WCC524424 WLO524405:WLY524424 WVK524405:WVU524424 C589941:M589960 IY589941:JI589960 SU589941:TE589960 ACQ589941:ADA589960 AMM589941:AMW589960 AWI589941:AWS589960 BGE589941:BGO589960 BQA589941:BQK589960 BZW589941:CAG589960 CJS589941:CKC589960 CTO589941:CTY589960 DDK589941:DDU589960 DNG589941:DNQ589960 DXC589941:DXM589960 EGY589941:EHI589960 EQU589941:ERE589960 FAQ589941:FBA589960 FKM589941:FKW589960 FUI589941:FUS589960 GEE589941:GEO589960 GOA589941:GOK589960 GXW589941:GYG589960 HHS589941:HIC589960 HRO589941:HRY589960 IBK589941:IBU589960 ILG589941:ILQ589960 IVC589941:IVM589960 JEY589941:JFI589960 JOU589941:JPE589960 JYQ589941:JZA589960 KIM589941:KIW589960 KSI589941:KSS589960 LCE589941:LCO589960 LMA589941:LMK589960 LVW589941:LWG589960 MFS589941:MGC589960 MPO589941:MPY589960 MZK589941:MZU589960 NJG589941:NJQ589960 NTC589941:NTM589960 OCY589941:ODI589960 OMU589941:ONE589960 OWQ589941:OXA589960 PGM589941:PGW589960 PQI589941:PQS589960 QAE589941:QAO589960 QKA589941:QKK589960 QTW589941:QUG589960 RDS589941:REC589960 RNO589941:RNY589960 RXK589941:RXU589960 SHG589941:SHQ589960 SRC589941:SRM589960 TAY589941:TBI589960 TKU589941:TLE589960 TUQ589941:TVA589960 UEM589941:UEW589960 UOI589941:UOS589960 UYE589941:UYO589960 VIA589941:VIK589960 VRW589941:VSG589960 WBS589941:WCC589960 WLO589941:WLY589960 WVK589941:WVU589960 C655477:M655496 IY655477:JI655496 SU655477:TE655496 ACQ655477:ADA655496 AMM655477:AMW655496 AWI655477:AWS655496 BGE655477:BGO655496 BQA655477:BQK655496 BZW655477:CAG655496 CJS655477:CKC655496 CTO655477:CTY655496 DDK655477:DDU655496 DNG655477:DNQ655496 DXC655477:DXM655496 EGY655477:EHI655496 EQU655477:ERE655496 FAQ655477:FBA655496 FKM655477:FKW655496 FUI655477:FUS655496 GEE655477:GEO655496 GOA655477:GOK655496 GXW655477:GYG655496 HHS655477:HIC655496 HRO655477:HRY655496 IBK655477:IBU655496 ILG655477:ILQ655496 IVC655477:IVM655496 JEY655477:JFI655496 JOU655477:JPE655496 JYQ655477:JZA655496 KIM655477:KIW655496 KSI655477:KSS655496 LCE655477:LCO655496 LMA655477:LMK655496 LVW655477:LWG655496 MFS655477:MGC655496 MPO655477:MPY655496 MZK655477:MZU655496 NJG655477:NJQ655496 NTC655477:NTM655496 OCY655477:ODI655496 OMU655477:ONE655496 OWQ655477:OXA655496 PGM655477:PGW655496 PQI655477:PQS655496 QAE655477:QAO655496 QKA655477:QKK655496 QTW655477:QUG655496 RDS655477:REC655496 RNO655477:RNY655496 RXK655477:RXU655496 SHG655477:SHQ655496 SRC655477:SRM655496 TAY655477:TBI655496 TKU655477:TLE655496 TUQ655477:TVA655496 UEM655477:UEW655496 UOI655477:UOS655496 UYE655477:UYO655496 VIA655477:VIK655496 VRW655477:VSG655496 WBS655477:WCC655496 WLO655477:WLY655496 WVK655477:WVU655496 C721013:M721032 IY721013:JI721032 SU721013:TE721032 ACQ721013:ADA721032 AMM721013:AMW721032 AWI721013:AWS721032 BGE721013:BGO721032 BQA721013:BQK721032 BZW721013:CAG721032 CJS721013:CKC721032 CTO721013:CTY721032 DDK721013:DDU721032 DNG721013:DNQ721032 DXC721013:DXM721032 EGY721013:EHI721032 EQU721013:ERE721032 FAQ721013:FBA721032 FKM721013:FKW721032 FUI721013:FUS721032 GEE721013:GEO721032 GOA721013:GOK721032 GXW721013:GYG721032 HHS721013:HIC721032 HRO721013:HRY721032 IBK721013:IBU721032 ILG721013:ILQ721032 IVC721013:IVM721032 JEY721013:JFI721032 JOU721013:JPE721032 JYQ721013:JZA721032 KIM721013:KIW721032 KSI721013:KSS721032 LCE721013:LCO721032 LMA721013:LMK721032 LVW721013:LWG721032 MFS721013:MGC721032 MPO721013:MPY721032 MZK721013:MZU721032 NJG721013:NJQ721032 NTC721013:NTM721032 OCY721013:ODI721032 OMU721013:ONE721032 OWQ721013:OXA721032 PGM721013:PGW721032 PQI721013:PQS721032 QAE721013:QAO721032 QKA721013:QKK721032 QTW721013:QUG721032 RDS721013:REC721032 RNO721013:RNY721032 RXK721013:RXU721032 SHG721013:SHQ721032 SRC721013:SRM721032 TAY721013:TBI721032 TKU721013:TLE721032 TUQ721013:TVA721032 UEM721013:UEW721032 UOI721013:UOS721032 UYE721013:UYO721032 VIA721013:VIK721032 VRW721013:VSG721032 WBS721013:WCC721032 WLO721013:WLY721032 WVK721013:WVU721032 C786549:M786568 IY786549:JI786568 SU786549:TE786568 ACQ786549:ADA786568 AMM786549:AMW786568 AWI786549:AWS786568 BGE786549:BGO786568 BQA786549:BQK786568 BZW786549:CAG786568 CJS786549:CKC786568 CTO786549:CTY786568 DDK786549:DDU786568 DNG786549:DNQ786568 DXC786549:DXM786568 EGY786549:EHI786568 EQU786549:ERE786568 FAQ786549:FBA786568 FKM786549:FKW786568 FUI786549:FUS786568 GEE786549:GEO786568 GOA786549:GOK786568 GXW786549:GYG786568 HHS786549:HIC786568 HRO786549:HRY786568 IBK786549:IBU786568 ILG786549:ILQ786568 IVC786549:IVM786568 JEY786549:JFI786568 JOU786549:JPE786568 JYQ786549:JZA786568 KIM786549:KIW786568 KSI786549:KSS786568 LCE786549:LCO786568 LMA786549:LMK786568 LVW786549:LWG786568 MFS786549:MGC786568 MPO786549:MPY786568 MZK786549:MZU786568 NJG786549:NJQ786568 NTC786549:NTM786568 OCY786549:ODI786568 OMU786549:ONE786568 OWQ786549:OXA786568 PGM786549:PGW786568 PQI786549:PQS786568 QAE786549:QAO786568 QKA786549:QKK786568 QTW786549:QUG786568 RDS786549:REC786568 RNO786549:RNY786568 RXK786549:RXU786568 SHG786549:SHQ786568 SRC786549:SRM786568 TAY786549:TBI786568 TKU786549:TLE786568 TUQ786549:TVA786568 UEM786549:UEW786568 UOI786549:UOS786568 UYE786549:UYO786568 VIA786549:VIK786568 VRW786549:VSG786568 WBS786549:WCC786568 WLO786549:WLY786568 WVK786549:WVU786568 C852085:M852104 IY852085:JI852104 SU852085:TE852104 ACQ852085:ADA852104 AMM852085:AMW852104 AWI852085:AWS852104 BGE852085:BGO852104 BQA852085:BQK852104 BZW852085:CAG852104 CJS852085:CKC852104 CTO852085:CTY852104 DDK852085:DDU852104 DNG852085:DNQ852104 DXC852085:DXM852104 EGY852085:EHI852104 EQU852085:ERE852104 FAQ852085:FBA852104 FKM852085:FKW852104 FUI852085:FUS852104 GEE852085:GEO852104 GOA852085:GOK852104 GXW852085:GYG852104 HHS852085:HIC852104 HRO852085:HRY852104 IBK852085:IBU852104 ILG852085:ILQ852104 IVC852085:IVM852104 JEY852085:JFI852104 JOU852085:JPE852104 JYQ852085:JZA852104 KIM852085:KIW852104 KSI852085:KSS852104 LCE852085:LCO852104 LMA852085:LMK852104 LVW852085:LWG852104 MFS852085:MGC852104 MPO852085:MPY852104 MZK852085:MZU852104 NJG852085:NJQ852104 NTC852085:NTM852104 OCY852085:ODI852104 OMU852085:ONE852104 OWQ852085:OXA852104 PGM852085:PGW852104 PQI852085:PQS852104 QAE852085:QAO852104 QKA852085:QKK852104 QTW852085:QUG852104 RDS852085:REC852104 RNO852085:RNY852104 RXK852085:RXU852104 SHG852085:SHQ852104 SRC852085:SRM852104 TAY852085:TBI852104 TKU852085:TLE852104 TUQ852085:TVA852104 UEM852085:UEW852104 UOI852085:UOS852104 UYE852085:UYO852104 VIA852085:VIK852104 VRW852085:VSG852104 WBS852085:WCC852104 WLO852085:WLY852104 WVK852085:WVU852104 C917621:M917640 IY917621:JI917640 SU917621:TE917640 ACQ917621:ADA917640 AMM917621:AMW917640 AWI917621:AWS917640 BGE917621:BGO917640 BQA917621:BQK917640 BZW917621:CAG917640 CJS917621:CKC917640 CTO917621:CTY917640 DDK917621:DDU917640 DNG917621:DNQ917640 DXC917621:DXM917640 EGY917621:EHI917640 EQU917621:ERE917640 FAQ917621:FBA917640 FKM917621:FKW917640 FUI917621:FUS917640 GEE917621:GEO917640 GOA917621:GOK917640 GXW917621:GYG917640 HHS917621:HIC917640 HRO917621:HRY917640 IBK917621:IBU917640 ILG917621:ILQ917640 IVC917621:IVM917640 JEY917621:JFI917640 JOU917621:JPE917640 JYQ917621:JZA917640 KIM917621:KIW917640 KSI917621:KSS917640 LCE917621:LCO917640 LMA917621:LMK917640 LVW917621:LWG917640 MFS917621:MGC917640 MPO917621:MPY917640 MZK917621:MZU917640 NJG917621:NJQ917640 NTC917621:NTM917640 OCY917621:ODI917640 OMU917621:ONE917640 OWQ917621:OXA917640 PGM917621:PGW917640 PQI917621:PQS917640 QAE917621:QAO917640 QKA917621:QKK917640 QTW917621:QUG917640 RDS917621:REC917640 RNO917621:RNY917640 RXK917621:RXU917640 SHG917621:SHQ917640 SRC917621:SRM917640 TAY917621:TBI917640 TKU917621:TLE917640 TUQ917621:TVA917640 UEM917621:UEW917640 UOI917621:UOS917640 UYE917621:UYO917640 VIA917621:VIK917640 VRW917621:VSG917640 WBS917621:WCC917640 WLO917621:WLY917640 WVK917621:WVU917640 C983157:M983176 IY983157:JI983176 SU983157:TE983176 ACQ983157:ADA983176 AMM983157:AMW983176 AWI983157:AWS983176 BGE983157:BGO983176 BQA983157:BQK983176 BZW983157:CAG983176 CJS983157:CKC983176 CTO983157:CTY983176 DDK983157:DDU983176 DNG983157:DNQ983176 DXC983157:DXM983176 EGY983157:EHI983176 EQU983157:ERE983176 FAQ983157:FBA983176 FKM983157:FKW983176 FUI983157:FUS983176 GEE983157:GEO983176 GOA983157:GOK983176 GXW983157:GYG983176 HHS983157:HIC983176 HRO983157:HRY983176 IBK983157:IBU983176 ILG983157:ILQ983176 IVC983157:IVM983176 JEY983157:JFI983176 JOU983157:JPE983176 JYQ983157:JZA983176 KIM983157:KIW983176 KSI983157:KSS983176 LCE983157:LCO983176 LMA983157:LMK983176 LVW983157:LWG983176 MFS983157:MGC983176 MPO983157:MPY983176 MZK983157:MZU983176 NJG983157:NJQ983176 NTC983157:NTM983176 OCY983157:ODI983176 OMU983157:ONE983176 OWQ983157:OXA983176 PGM983157:PGW983176 PQI983157:PQS983176 QAE983157:QAO983176 QKA983157:QKK983176 QTW983157:QUG983176 RDS983157:REC983176 RNO983157:RNY983176 RXK983157:RXU983176 SHG983157:SHQ983176 SRC983157:SRM983176 TAY983157:TBI983176 TKU983157:TLE983176 TUQ983157:TVA983176 UEM983157:UEW983176 UOI983157:UOS983176 UYE983157:UYO983176 VIA983157:VIK983176 VRW983157:VSG983176 WBS983157:WCC983176 WLO983157:WLY983176 WVK983157:WVU983176 A9:A26 IW9:IW26 SS9:SS26 ACO9:ACO26 AMK9:AMK26 AWG9:AWG26 BGC9:BGC26 BPY9:BPY26 BZU9:BZU26 CJQ9:CJQ26 CTM9:CTM26 DDI9:DDI26 DNE9:DNE26 DXA9:DXA26 EGW9:EGW26 EQS9:EQS26 FAO9:FAO26 FKK9:FKK26 FUG9:FUG26 GEC9:GEC26 GNY9:GNY26 GXU9:GXU26 HHQ9:HHQ26 HRM9:HRM26 IBI9:IBI26 ILE9:ILE26 IVA9:IVA26 JEW9:JEW26 JOS9:JOS26 JYO9:JYO26 KIK9:KIK26 KSG9:KSG26 LCC9:LCC26 LLY9:LLY26 LVU9:LVU26 MFQ9:MFQ26 MPM9:MPM26 MZI9:MZI26 NJE9:NJE26 NTA9:NTA26 OCW9:OCW26 OMS9:OMS26 OWO9:OWO26 PGK9:PGK26 PQG9:PQG26 QAC9:QAC26 QJY9:QJY26 QTU9:QTU26 RDQ9:RDQ26 RNM9:RNM26 RXI9:RXI26 SHE9:SHE26 SRA9:SRA26 TAW9:TAW26 TKS9:TKS26 TUO9:TUO26 UEK9:UEK26 UOG9:UOG26 UYC9:UYC26 VHY9:VHY26 VRU9:VRU26 WBQ9:WBQ26 WLM9:WLM26 WVI9:WVI26 A65545:A65562 IW65545:IW65562 SS65545:SS65562 ACO65545:ACO65562 AMK65545:AMK65562 AWG65545:AWG65562 BGC65545:BGC65562 BPY65545:BPY65562 BZU65545:BZU65562 CJQ65545:CJQ65562 CTM65545:CTM65562 DDI65545:DDI65562 DNE65545:DNE65562 DXA65545:DXA65562 EGW65545:EGW65562 EQS65545:EQS65562 FAO65545:FAO65562 FKK65545:FKK65562 FUG65545:FUG65562 GEC65545:GEC65562 GNY65545:GNY65562 GXU65545:GXU65562 HHQ65545:HHQ65562 HRM65545:HRM65562 IBI65545:IBI65562 ILE65545:ILE65562 IVA65545:IVA65562 JEW65545:JEW65562 JOS65545:JOS65562 JYO65545:JYO65562 KIK65545:KIK65562 KSG65545:KSG65562 LCC65545:LCC65562 LLY65545:LLY65562 LVU65545:LVU65562 MFQ65545:MFQ65562 MPM65545:MPM65562 MZI65545:MZI65562 NJE65545:NJE65562 NTA65545:NTA65562 OCW65545:OCW65562 OMS65545:OMS65562 OWO65545:OWO65562 PGK65545:PGK65562 PQG65545:PQG65562 QAC65545:QAC65562 QJY65545:QJY65562 QTU65545:QTU65562 RDQ65545:RDQ65562 RNM65545:RNM65562 RXI65545:RXI65562 SHE65545:SHE65562 SRA65545:SRA65562 TAW65545:TAW65562 TKS65545:TKS65562 TUO65545:TUO65562 UEK65545:UEK65562 UOG65545:UOG65562 UYC65545:UYC65562 VHY65545:VHY65562 VRU65545:VRU65562 WBQ65545:WBQ65562 WLM65545:WLM65562 WVI65545:WVI65562 A131081:A131098 IW131081:IW131098 SS131081:SS131098 ACO131081:ACO131098 AMK131081:AMK131098 AWG131081:AWG131098 BGC131081:BGC131098 BPY131081:BPY131098 BZU131081:BZU131098 CJQ131081:CJQ131098 CTM131081:CTM131098 DDI131081:DDI131098 DNE131081:DNE131098 DXA131081:DXA131098 EGW131081:EGW131098 EQS131081:EQS131098 FAO131081:FAO131098 FKK131081:FKK131098 FUG131081:FUG131098 GEC131081:GEC131098 GNY131081:GNY131098 GXU131081:GXU131098 HHQ131081:HHQ131098 HRM131081:HRM131098 IBI131081:IBI131098 ILE131081:ILE131098 IVA131081:IVA131098 JEW131081:JEW131098 JOS131081:JOS131098 JYO131081:JYO131098 KIK131081:KIK131098 KSG131081:KSG131098 LCC131081:LCC131098 LLY131081:LLY131098 LVU131081:LVU131098 MFQ131081:MFQ131098 MPM131081:MPM131098 MZI131081:MZI131098 NJE131081:NJE131098 NTA131081:NTA131098 OCW131081:OCW131098 OMS131081:OMS131098 OWO131081:OWO131098 PGK131081:PGK131098 PQG131081:PQG131098 QAC131081:QAC131098 QJY131081:QJY131098 QTU131081:QTU131098 RDQ131081:RDQ131098 RNM131081:RNM131098 RXI131081:RXI131098 SHE131081:SHE131098 SRA131081:SRA131098 TAW131081:TAW131098 TKS131081:TKS131098 TUO131081:TUO131098 UEK131081:UEK131098 UOG131081:UOG131098 UYC131081:UYC131098 VHY131081:VHY131098 VRU131081:VRU131098 WBQ131081:WBQ131098 WLM131081:WLM131098 WVI131081:WVI131098 A196617:A196634 IW196617:IW196634 SS196617:SS196634 ACO196617:ACO196634 AMK196617:AMK196634 AWG196617:AWG196634 BGC196617:BGC196634 BPY196617:BPY196634 BZU196617:BZU196634 CJQ196617:CJQ196634 CTM196617:CTM196634 DDI196617:DDI196634 DNE196617:DNE196634 DXA196617:DXA196634 EGW196617:EGW196634 EQS196617:EQS196634 FAO196617:FAO196634 FKK196617:FKK196634 FUG196617:FUG196634 GEC196617:GEC196634 GNY196617:GNY196634 GXU196617:GXU196634 HHQ196617:HHQ196634 HRM196617:HRM196634 IBI196617:IBI196634 ILE196617:ILE196634 IVA196617:IVA196634 JEW196617:JEW196634 JOS196617:JOS196634 JYO196617:JYO196634 KIK196617:KIK196634 KSG196617:KSG196634 LCC196617:LCC196634 LLY196617:LLY196634 LVU196617:LVU196634 MFQ196617:MFQ196634 MPM196617:MPM196634 MZI196617:MZI196634 NJE196617:NJE196634 NTA196617:NTA196634 OCW196617:OCW196634 OMS196617:OMS196634 OWO196617:OWO196634 PGK196617:PGK196634 PQG196617:PQG196634 QAC196617:QAC196634 QJY196617:QJY196634 QTU196617:QTU196634 RDQ196617:RDQ196634 RNM196617:RNM196634 RXI196617:RXI196634 SHE196617:SHE196634 SRA196617:SRA196634 TAW196617:TAW196634 TKS196617:TKS196634 TUO196617:TUO196634 UEK196617:UEK196634 UOG196617:UOG196634 UYC196617:UYC196634 VHY196617:VHY196634 VRU196617:VRU196634 WBQ196617:WBQ196634 WLM196617:WLM196634 WVI196617:WVI196634 A262153:A262170 IW262153:IW262170 SS262153:SS262170 ACO262153:ACO262170 AMK262153:AMK262170 AWG262153:AWG262170 BGC262153:BGC262170 BPY262153:BPY262170 BZU262153:BZU262170 CJQ262153:CJQ262170 CTM262153:CTM262170 DDI262153:DDI262170 DNE262153:DNE262170 DXA262153:DXA262170 EGW262153:EGW262170 EQS262153:EQS262170 FAO262153:FAO262170 FKK262153:FKK262170 FUG262153:FUG262170 GEC262153:GEC262170 GNY262153:GNY262170 GXU262153:GXU262170 HHQ262153:HHQ262170 HRM262153:HRM262170 IBI262153:IBI262170 ILE262153:ILE262170 IVA262153:IVA262170 JEW262153:JEW262170 JOS262153:JOS262170 JYO262153:JYO262170 KIK262153:KIK262170 KSG262153:KSG262170 LCC262153:LCC262170 LLY262153:LLY262170 LVU262153:LVU262170 MFQ262153:MFQ262170 MPM262153:MPM262170 MZI262153:MZI262170 NJE262153:NJE262170 NTA262153:NTA262170 OCW262153:OCW262170 OMS262153:OMS262170 OWO262153:OWO262170 PGK262153:PGK262170 PQG262153:PQG262170 QAC262153:QAC262170 QJY262153:QJY262170 QTU262153:QTU262170 RDQ262153:RDQ262170 RNM262153:RNM262170 RXI262153:RXI262170 SHE262153:SHE262170 SRA262153:SRA262170 TAW262153:TAW262170 TKS262153:TKS262170 TUO262153:TUO262170 UEK262153:UEK262170 UOG262153:UOG262170 UYC262153:UYC262170 VHY262153:VHY262170 VRU262153:VRU262170 WBQ262153:WBQ262170 WLM262153:WLM262170 WVI262153:WVI262170 A327689:A327706 IW327689:IW327706 SS327689:SS327706 ACO327689:ACO327706 AMK327689:AMK327706 AWG327689:AWG327706 BGC327689:BGC327706 BPY327689:BPY327706 BZU327689:BZU327706 CJQ327689:CJQ327706 CTM327689:CTM327706 DDI327689:DDI327706 DNE327689:DNE327706 DXA327689:DXA327706 EGW327689:EGW327706 EQS327689:EQS327706 FAO327689:FAO327706 FKK327689:FKK327706 FUG327689:FUG327706 GEC327689:GEC327706 GNY327689:GNY327706 GXU327689:GXU327706 HHQ327689:HHQ327706 HRM327689:HRM327706 IBI327689:IBI327706 ILE327689:ILE327706 IVA327689:IVA327706 JEW327689:JEW327706 JOS327689:JOS327706 JYO327689:JYO327706 KIK327689:KIK327706 KSG327689:KSG327706 LCC327689:LCC327706 LLY327689:LLY327706 LVU327689:LVU327706 MFQ327689:MFQ327706 MPM327689:MPM327706 MZI327689:MZI327706 NJE327689:NJE327706 NTA327689:NTA327706 OCW327689:OCW327706 OMS327689:OMS327706 OWO327689:OWO327706 PGK327689:PGK327706 PQG327689:PQG327706 QAC327689:QAC327706 QJY327689:QJY327706 QTU327689:QTU327706 RDQ327689:RDQ327706 RNM327689:RNM327706 RXI327689:RXI327706 SHE327689:SHE327706 SRA327689:SRA327706 TAW327689:TAW327706 TKS327689:TKS327706 TUO327689:TUO327706 UEK327689:UEK327706 UOG327689:UOG327706 UYC327689:UYC327706 VHY327689:VHY327706 VRU327689:VRU327706 WBQ327689:WBQ327706 WLM327689:WLM327706 WVI327689:WVI327706 A393225:A393242 IW393225:IW393242 SS393225:SS393242 ACO393225:ACO393242 AMK393225:AMK393242 AWG393225:AWG393242 BGC393225:BGC393242 BPY393225:BPY393242 BZU393225:BZU393242 CJQ393225:CJQ393242 CTM393225:CTM393242 DDI393225:DDI393242 DNE393225:DNE393242 DXA393225:DXA393242 EGW393225:EGW393242 EQS393225:EQS393242 FAO393225:FAO393242 FKK393225:FKK393242 FUG393225:FUG393242 GEC393225:GEC393242 GNY393225:GNY393242 GXU393225:GXU393242 HHQ393225:HHQ393242 HRM393225:HRM393242 IBI393225:IBI393242 ILE393225:ILE393242 IVA393225:IVA393242 JEW393225:JEW393242 JOS393225:JOS393242 JYO393225:JYO393242 KIK393225:KIK393242 KSG393225:KSG393242 LCC393225:LCC393242 LLY393225:LLY393242 LVU393225:LVU393242 MFQ393225:MFQ393242 MPM393225:MPM393242 MZI393225:MZI393242 NJE393225:NJE393242 NTA393225:NTA393242 OCW393225:OCW393242 OMS393225:OMS393242 OWO393225:OWO393242 PGK393225:PGK393242 PQG393225:PQG393242 QAC393225:QAC393242 QJY393225:QJY393242 QTU393225:QTU393242 RDQ393225:RDQ393242 RNM393225:RNM393242 RXI393225:RXI393242 SHE393225:SHE393242 SRA393225:SRA393242 TAW393225:TAW393242 TKS393225:TKS393242 TUO393225:TUO393242 UEK393225:UEK393242 UOG393225:UOG393242 UYC393225:UYC393242 VHY393225:VHY393242 VRU393225:VRU393242 WBQ393225:WBQ393242 WLM393225:WLM393242 WVI393225:WVI393242 A458761:A458778 IW458761:IW458778 SS458761:SS458778 ACO458761:ACO458778 AMK458761:AMK458778 AWG458761:AWG458778 BGC458761:BGC458778 BPY458761:BPY458778 BZU458761:BZU458778 CJQ458761:CJQ458778 CTM458761:CTM458778 DDI458761:DDI458778 DNE458761:DNE458778 DXA458761:DXA458778 EGW458761:EGW458778 EQS458761:EQS458778 FAO458761:FAO458778 FKK458761:FKK458778 FUG458761:FUG458778 GEC458761:GEC458778 GNY458761:GNY458778 GXU458761:GXU458778 HHQ458761:HHQ458778 HRM458761:HRM458778 IBI458761:IBI458778 ILE458761:ILE458778 IVA458761:IVA458778 JEW458761:JEW458778 JOS458761:JOS458778 JYO458761:JYO458778 KIK458761:KIK458778 KSG458761:KSG458778 LCC458761:LCC458778 LLY458761:LLY458778 LVU458761:LVU458778 MFQ458761:MFQ458778 MPM458761:MPM458778 MZI458761:MZI458778 NJE458761:NJE458778 NTA458761:NTA458778 OCW458761:OCW458778 OMS458761:OMS458778 OWO458761:OWO458778 PGK458761:PGK458778 PQG458761:PQG458778 QAC458761:QAC458778 QJY458761:QJY458778 QTU458761:QTU458778 RDQ458761:RDQ458778 RNM458761:RNM458778 RXI458761:RXI458778 SHE458761:SHE458778 SRA458761:SRA458778 TAW458761:TAW458778 TKS458761:TKS458778 TUO458761:TUO458778 UEK458761:UEK458778 UOG458761:UOG458778 UYC458761:UYC458778 VHY458761:VHY458778 VRU458761:VRU458778 WBQ458761:WBQ458778 WLM458761:WLM458778 WVI458761:WVI458778 A524297:A524314 IW524297:IW524314 SS524297:SS524314 ACO524297:ACO524314 AMK524297:AMK524314 AWG524297:AWG524314 BGC524297:BGC524314 BPY524297:BPY524314 BZU524297:BZU524314 CJQ524297:CJQ524314 CTM524297:CTM524314 DDI524297:DDI524314 DNE524297:DNE524314 DXA524297:DXA524314 EGW524297:EGW524314 EQS524297:EQS524314 FAO524297:FAO524314 FKK524297:FKK524314 FUG524297:FUG524314 GEC524297:GEC524314 GNY524297:GNY524314 GXU524297:GXU524314 HHQ524297:HHQ524314 HRM524297:HRM524314 IBI524297:IBI524314 ILE524297:ILE524314 IVA524297:IVA524314 JEW524297:JEW524314 JOS524297:JOS524314 JYO524297:JYO524314 KIK524297:KIK524314 KSG524297:KSG524314 LCC524297:LCC524314 LLY524297:LLY524314 LVU524297:LVU524314 MFQ524297:MFQ524314 MPM524297:MPM524314 MZI524297:MZI524314 NJE524297:NJE524314 NTA524297:NTA524314 OCW524297:OCW524314 OMS524297:OMS524314 OWO524297:OWO524314 PGK524297:PGK524314 PQG524297:PQG524314 QAC524297:QAC524314 QJY524297:QJY524314 QTU524297:QTU524314 RDQ524297:RDQ524314 RNM524297:RNM524314 RXI524297:RXI524314 SHE524297:SHE524314 SRA524297:SRA524314 TAW524297:TAW524314 TKS524297:TKS524314 TUO524297:TUO524314 UEK524297:UEK524314 UOG524297:UOG524314 UYC524297:UYC524314 VHY524297:VHY524314 VRU524297:VRU524314 WBQ524297:WBQ524314 WLM524297:WLM524314 WVI524297:WVI524314 A589833:A589850 IW589833:IW589850 SS589833:SS589850 ACO589833:ACO589850 AMK589833:AMK589850 AWG589833:AWG589850 BGC589833:BGC589850 BPY589833:BPY589850 BZU589833:BZU589850 CJQ589833:CJQ589850 CTM589833:CTM589850 DDI589833:DDI589850 DNE589833:DNE589850 DXA589833:DXA589850 EGW589833:EGW589850 EQS589833:EQS589850 FAO589833:FAO589850 FKK589833:FKK589850 FUG589833:FUG589850 GEC589833:GEC589850 GNY589833:GNY589850 GXU589833:GXU589850 HHQ589833:HHQ589850 HRM589833:HRM589850 IBI589833:IBI589850 ILE589833:ILE589850 IVA589833:IVA589850 JEW589833:JEW589850 JOS589833:JOS589850 JYO589833:JYO589850 KIK589833:KIK589850 KSG589833:KSG589850 LCC589833:LCC589850 LLY589833:LLY589850 LVU589833:LVU589850 MFQ589833:MFQ589850 MPM589833:MPM589850 MZI589833:MZI589850 NJE589833:NJE589850 NTA589833:NTA589850 OCW589833:OCW589850 OMS589833:OMS589850 OWO589833:OWO589850 PGK589833:PGK589850 PQG589833:PQG589850 QAC589833:QAC589850 QJY589833:QJY589850 QTU589833:QTU589850 RDQ589833:RDQ589850 RNM589833:RNM589850 RXI589833:RXI589850 SHE589833:SHE589850 SRA589833:SRA589850 TAW589833:TAW589850 TKS589833:TKS589850 TUO589833:TUO589850 UEK589833:UEK589850 UOG589833:UOG589850 UYC589833:UYC589850 VHY589833:VHY589850 VRU589833:VRU589850 WBQ589833:WBQ589850 WLM589833:WLM589850 WVI589833:WVI589850 A655369:A655386 IW655369:IW655386 SS655369:SS655386 ACO655369:ACO655386 AMK655369:AMK655386 AWG655369:AWG655386 BGC655369:BGC655386 BPY655369:BPY655386 BZU655369:BZU655386 CJQ655369:CJQ655386 CTM655369:CTM655386 DDI655369:DDI655386 DNE655369:DNE655386 DXA655369:DXA655386 EGW655369:EGW655386 EQS655369:EQS655386 FAO655369:FAO655386 FKK655369:FKK655386 FUG655369:FUG655386 GEC655369:GEC655386 GNY655369:GNY655386 GXU655369:GXU655386 HHQ655369:HHQ655386 HRM655369:HRM655386 IBI655369:IBI655386 ILE655369:ILE655386 IVA655369:IVA655386 JEW655369:JEW655386 JOS655369:JOS655386 JYO655369:JYO655386 KIK655369:KIK655386 KSG655369:KSG655386 LCC655369:LCC655386 LLY655369:LLY655386 LVU655369:LVU655386 MFQ655369:MFQ655386 MPM655369:MPM655386 MZI655369:MZI655386 NJE655369:NJE655386 NTA655369:NTA655386 OCW655369:OCW655386 OMS655369:OMS655386 OWO655369:OWO655386 PGK655369:PGK655386 PQG655369:PQG655386 QAC655369:QAC655386 QJY655369:QJY655386 QTU655369:QTU655386 RDQ655369:RDQ655386 RNM655369:RNM655386 RXI655369:RXI655386 SHE655369:SHE655386 SRA655369:SRA655386 TAW655369:TAW655386 TKS655369:TKS655386 TUO655369:TUO655386 UEK655369:UEK655386 UOG655369:UOG655386 UYC655369:UYC655386 VHY655369:VHY655386 VRU655369:VRU655386 WBQ655369:WBQ655386 WLM655369:WLM655386 WVI655369:WVI655386 A720905:A720922 IW720905:IW720922 SS720905:SS720922 ACO720905:ACO720922 AMK720905:AMK720922 AWG720905:AWG720922 BGC720905:BGC720922 BPY720905:BPY720922 BZU720905:BZU720922 CJQ720905:CJQ720922 CTM720905:CTM720922 DDI720905:DDI720922 DNE720905:DNE720922 DXA720905:DXA720922 EGW720905:EGW720922 EQS720905:EQS720922 FAO720905:FAO720922 FKK720905:FKK720922 FUG720905:FUG720922 GEC720905:GEC720922 GNY720905:GNY720922 GXU720905:GXU720922 HHQ720905:HHQ720922 HRM720905:HRM720922 IBI720905:IBI720922 ILE720905:ILE720922 IVA720905:IVA720922 JEW720905:JEW720922 JOS720905:JOS720922 JYO720905:JYO720922 KIK720905:KIK720922 KSG720905:KSG720922 LCC720905:LCC720922 LLY720905:LLY720922 LVU720905:LVU720922 MFQ720905:MFQ720922 MPM720905:MPM720922 MZI720905:MZI720922 NJE720905:NJE720922 NTA720905:NTA720922 OCW720905:OCW720922 OMS720905:OMS720922 OWO720905:OWO720922 PGK720905:PGK720922 PQG720905:PQG720922 QAC720905:QAC720922 QJY720905:QJY720922 QTU720905:QTU720922 RDQ720905:RDQ720922 RNM720905:RNM720922 RXI720905:RXI720922 SHE720905:SHE720922 SRA720905:SRA720922 TAW720905:TAW720922 TKS720905:TKS720922 TUO720905:TUO720922 UEK720905:UEK720922 UOG720905:UOG720922 UYC720905:UYC720922 VHY720905:VHY720922 VRU720905:VRU720922 WBQ720905:WBQ720922 WLM720905:WLM720922 WVI720905:WVI720922 A786441:A786458 IW786441:IW786458 SS786441:SS786458 ACO786441:ACO786458 AMK786441:AMK786458 AWG786441:AWG786458 BGC786441:BGC786458 BPY786441:BPY786458 BZU786441:BZU786458 CJQ786441:CJQ786458 CTM786441:CTM786458 DDI786441:DDI786458 DNE786441:DNE786458 DXA786441:DXA786458 EGW786441:EGW786458 EQS786441:EQS786458 FAO786441:FAO786458 FKK786441:FKK786458 FUG786441:FUG786458 GEC786441:GEC786458 GNY786441:GNY786458 GXU786441:GXU786458 HHQ786441:HHQ786458 HRM786441:HRM786458 IBI786441:IBI786458 ILE786441:ILE786458 IVA786441:IVA786458 JEW786441:JEW786458 JOS786441:JOS786458 JYO786441:JYO786458 KIK786441:KIK786458 KSG786441:KSG786458 LCC786441:LCC786458 LLY786441:LLY786458 LVU786441:LVU786458 MFQ786441:MFQ786458 MPM786441:MPM786458 MZI786441:MZI786458 NJE786441:NJE786458 NTA786441:NTA786458 OCW786441:OCW786458 OMS786441:OMS786458 OWO786441:OWO786458 PGK786441:PGK786458 PQG786441:PQG786458 QAC786441:QAC786458 QJY786441:QJY786458 QTU786441:QTU786458 RDQ786441:RDQ786458 RNM786441:RNM786458 RXI786441:RXI786458 SHE786441:SHE786458 SRA786441:SRA786458 TAW786441:TAW786458 TKS786441:TKS786458 TUO786441:TUO786458 UEK786441:UEK786458 UOG786441:UOG786458 UYC786441:UYC786458 VHY786441:VHY786458 VRU786441:VRU786458 WBQ786441:WBQ786458 WLM786441:WLM786458 WVI786441:WVI786458 A851977:A851994 IW851977:IW851994 SS851977:SS851994 ACO851977:ACO851994 AMK851977:AMK851994 AWG851977:AWG851994 BGC851977:BGC851994 BPY851977:BPY851994 BZU851977:BZU851994 CJQ851977:CJQ851994 CTM851977:CTM851994 DDI851977:DDI851994 DNE851977:DNE851994 DXA851977:DXA851994 EGW851977:EGW851994 EQS851977:EQS851994 FAO851977:FAO851994 FKK851977:FKK851994 FUG851977:FUG851994 GEC851977:GEC851994 GNY851977:GNY851994 GXU851977:GXU851994 HHQ851977:HHQ851994 HRM851977:HRM851994 IBI851977:IBI851994 ILE851977:ILE851994 IVA851977:IVA851994 JEW851977:JEW851994 JOS851977:JOS851994 JYO851977:JYO851994 KIK851977:KIK851994 KSG851977:KSG851994 LCC851977:LCC851994 LLY851977:LLY851994 LVU851977:LVU851994 MFQ851977:MFQ851994 MPM851977:MPM851994 MZI851977:MZI851994 NJE851977:NJE851994 NTA851977:NTA851994 OCW851977:OCW851994 OMS851977:OMS851994 OWO851977:OWO851994 PGK851977:PGK851994 PQG851977:PQG851994 QAC851977:QAC851994 QJY851977:QJY851994 QTU851977:QTU851994 RDQ851977:RDQ851994 RNM851977:RNM851994 RXI851977:RXI851994 SHE851977:SHE851994 SRA851977:SRA851994 TAW851977:TAW851994 TKS851977:TKS851994 TUO851977:TUO851994 UEK851977:UEK851994 UOG851977:UOG851994 UYC851977:UYC851994 VHY851977:VHY851994 VRU851977:VRU851994 WBQ851977:WBQ851994 WLM851977:WLM851994 WVI851977:WVI851994 A917513:A917530 IW917513:IW917530 SS917513:SS917530 ACO917513:ACO917530 AMK917513:AMK917530 AWG917513:AWG917530 BGC917513:BGC917530 BPY917513:BPY917530 BZU917513:BZU917530 CJQ917513:CJQ917530 CTM917513:CTM917530 DDI917513:DDI917530 DNE917513:DNE917530 DXA917513:DXA917530 EGW917513:EGW917530 EQS917513:EQS917530 FAO917513:FAO917530 FKK917513:FKK917530 FUG917513:FUG917530 GEC917513:GEC917530 GNY917513:GNY917530 GXU917513:GXU917530 HHQ917513:HHQ917530 HRM917513:HRM917530 IBI917513:IBI917530 ILE917513:ILE917530 IVA917513:IVA917530 JEW917513:JEW917530 JOS917513:JOS917530 JYO917513:JYO917530 KIK917513:KIK917530 KSG917513:KSG917530 LCC917513:LCC917530 LLY917513:LLY917530 LVU917513:LVU917530 MFQ917513:MFQ917530 MPM917513:MPM917530 MZI917513:MZI917530 NJE917513:NJE917530 NTA917513:NTA917530 OCW917513:OCW917530 OMS917513:OMS917530 OWO917513:OWO917530 PGK917513:PGK917530 PQG917513:PQG917530 QAC917513:QAC917530 QJY917513:QJY917530 QTU917513:QTU917530 RDQ917513:RDQ917530 RNM917513:RNM917530 RXI917513:RXI917530 SHE917513:SHE917530 SRA917513:SRA917530 TAW917513:TAW917530 TKS917513:TKS917530 TUO917513:TUO917530 UEK917513:UEK917530 UOG917513:UOG917530 UYC917513:UYC917530 VHY917513:VHY917530 VRU917513:VRU917530 WBQ917513:WBQ917530 WLM917513:WLM917530 WVI917513:WVI917530 A983049:A983066 IW983049:IW983066 SS983049:SS983066 ACO983049:ACO983066 AMK983049:AMK983066 AWG983049:AWG983066 BGC983049:BGC983066 BPY983049:BPY983066 BZU983049:BZU983066 CJQ983049:CJQ983066 CTM983049:CTM983066 DDI983049:DDI983066 DNE983049:DNE983066 DXA983049:DXA983066 EGW983049:EGW983066 EQS983049:EQS983066 FAO983049:FAO983066 FKK983049:FKK983066 FUG983049:FUG983066 GEC983049:GEC983066 GNY983049:GNY983066 GXU983049:GXU983066 HHQ983049:HHQ983066 HRM983049:HRM983066 IBI983049:IBI983066 ILE983049:ILE983066 IVA983049:IVA983066 JEW983049:JEW983066 JOS983049:JOS983066 JYO983049:JYO983066 KIK983049:KIK983066 KSG983049:KSG983066 LCC983049:LCC983066 LLY983049:LLY983066 LVU983049:LVU983066 MFQ983049:MFQ983066 MPM983049:MPM983066 MZI983049:MZI983066 NJE983049:NJE983066 NTA983049:NTA983066 OCW983049:OCW983066 OMS983049:OMS983066 OWO983049:OWO983066 PGK983049:PGK983066 PQG983049:PQG983066 QAC983049:QAC983066 QJY983049:QJY983066 QTU983049:QTU983066 RDQ983049:RDQ983066 RNM983049:RNM983066 RXI983049:RXI983066 SHE983049:SHE983066 SRA983049:SRA983066 TAW983049:TAW983066 TKS983049:TKS983066 TUO983049:TUO983066 UEK983049:UEK983066 UOG983049:UOG983066 UYC983049:UYC983066 VHY983049:VHY983066 VRU983049:VRU983066 WBQ983049:WBQ983066 WLM983049:WLM983066 WVI983049:WVI983066 C9:M26 IY9:JI26 SU9:TE26 ACQ9:ADA26 AMM9:AMW26 AWI9:AWS26 BGE9:BGO26 BQA9:BQK26 BZW9:CAG26 CJS9:CKC26 CTO9:CTY26 DDK9:DDU26 DNG9:DNQ26 DXC9:DXM26 EGY9:EHI26 EQU9:ERE26 FAQ9:FBA26 FKM9:FKW26 FUI9:FUS26 GEE9:GEO26 GOA9:GOK26 GXW9:GYG26 HHS9:HIC26 HRO9:HRY26 IBK9:IBU26 ILG9:ILQ26 IVC9:IVM26 JEY9:JFI26 JOU9:JPE26 JYQ9:JZA26 KIM9:KIW26 KSI9:KSS26 LCE9:LCO26 LMA9:LMK26 LVW9:LWG26 MFS9:MGC26 MPO9:MPY26 MZK9:MZU26 NJG9:NJQ26 NTC9:NTM26 OCY9:ODI26 OMU9:ONE26 OWQ9:OXA26 PGM9:PGW26 PQI9:PQS26 QAE9:QAO26 QKA9:QKK26 QTW9:QUG26 RDS9:REC26 RNO9:RNY26 RXK9:RXU26 SHG9:SHQ26 SRC9:SRM26 TAY9:TBI26 TKU9:TLE26 TUQ9:TVA26 UEM9:UEW26 UOI9:UOS26 UYE9:UYO26 VIA9:VIK26 VRW9:VSG26 WBS9:WCC26 WLO9:WLY26 WVK9:WVU26 C65545:M65562 IY65545:JI65562 SU65545:TE65562 ACQ65545:ADA65562 AMM65545:AMW65562 AWI65545:AWS65562 BGE65545:BGO65562 BQA65545:BQK65562 BZW65545:CAG65562 CJS65545:CKC65562 CTO65545:CTY65562 DDK65545:DDU65562 DNG65545:DNQ65562 DXC65545:DXM65562 EGY65545:EHI65562 EQU65545:ERE65562 FAQ65545:FBA65562 FKM65545:FKW65562 FUI65545:FUS65562 GEE65545:GEO65562 GOA65545:GOK65562 GXW65545:GYG65562 HHS65545:HIC65562 HRO65545:HRY65562 IBK65545:IBU65562 ILG65545:ILQ65562 IVC65545:IVM65562 JEY65545:JFI65562 JOU65545:JPE65562 JYQ65545:JZA65562 KIM65545:KIW65562 KSI65545:KSS65562 LCE65545:LCO65562 LMA65545:LMK65562 LVW65545:LWG65562 MFS65545:MGC65562 MPO65545:MPY65562 MZK65545:MZU65562 NJG65545:NJQ65562 NTC65545:NTM65562 OCY65545:ODI65562 OMU65545:ONE65562 OWQ65545:OXA65562 PGM65545:PGW65562 PQI65545:PQS65562 QAE65545:QAO65562 QKA65545:QKK65562 QTW65545:QUG65562 RDS65545:REC65562 RNO65545:RNY65562 RXK65545:RXU65562 SHG65545:SHQ65562 SRC65545:SRM65562 TAY65545:TBI65562 TKU65545:TLE65562 TUQ65545:TVA65562 UEM65545:UEW65562 UOI65545:UOS65562 UYE65545:UYO65562 VIA65545:VIK65562 VRW65545:VSG65562 WBS65545:WCC65562 WLO65545:WLY65562 WVK65545:WVU65562 C131081:M131098 IY131081:JI131098 SU131081:TE131098 ACQ131081:ADA131098 AMM131081:AMW131098 AWI131081:AWS131098 BGE131081:BGO131098 BQA131081:BQK131098 BZW131081:CAG131098 CJS131081:CKC131098 CTO131081:CTY131098 DDK131081:DDU131098 DNG131081:DNQ131098 DXC131081:DXM131098 EGY131081:EHI131098 EQU131081:ERE131098 FAQ131081:FBA131098 FKM131081:FKW131098 FUI131081:FUS131098 GEE131081:GEO131098 GOA131081:GOK131098 GXW131081:GYG131098 HHS131081:HIC131098 HRO131081:HRY131098 IBK131081:IBU131098 ILG131081:ILQ131098 IVC131081:IVM131098 JEY131081:JFI131098 JOU131081:JPE131098 JYQ131081:JZA131098 KIM131081:KIW131098 KSI131081:KSS131098 LCE131081:LCO131098 LMA131081:LMK131098 LVW131081:LWG131098 MFS131081:MGC131098 MPO131081:MPY131098 MZK131081:MZU131098 NJG131081:NJQ131098 NTC131081:NTM131098 OCY131081:ODI131098 OMU131081:ONE131098 OWQ131081:OXA131098 PGM131081:PGW131098 PQI131081:PQS131098 QAE131081:QAO131098 QKA131081:QKK131098 QTW131081:QUG131098 RDS131081:REC131098 RNO131081:RNY131098 RXK131081:RXU131098 SHG131081:SHQ131098 SRC131081:SRM131098 TAY131081:TBI131098 TKU131081:TLE131098 TUQ131081:TVA131098 UEM131081:UEW131098 UOI131081:UOS131098 UYE131081:UYO131098 VIA131081:VIK131098 VRW131081:VSG131098 WBS131081:WCC131098 WLO131081:WLY131098 WVK131081:WVU131098 C196617:M196634 IY196617:JI196634 SU196617:TE196634 ACQ196617:ADA196634 AMM196617:AMW196634 AWI196617:AWS196634 BGE196617:BGO196634 BQA196617:BQK196634 BZW196617:CAG196634 CJS196617:CKC196634 CTO196617:CTY196634 DDK196617:DDU196634 DNG196617:DNQ196634 DXC196617:DXM196634 EGY196617:EHI196634 EQU196617:ERE196634 FAQ196617:FBA196634 FKM196617:FKW196634 FUI196617:FUS196634 GEE196617:GEO196634 GOA196617:GOK196634 GXW196617:GYG196634 HHS196617:HIC196634 HRO196617:HRY196634 IBK196617:IBU196634 ILG196617:ILQ196634 IVC196617:IVM196634 JEY196617:JFI196634 JOU196617:JPE196634 JYQ196617:JZA196634 KIM196617:KIW196634 KSI196617:KSS196634 LCE196617:LCO196634 LMA196617:LMK196634 LVW196617:LWG196634 MFS196617:MGC196634 MPO196617:MPY196634 MZK196617:MZU196634 NJG196617:NJQ196634 NTC196617:NTM196634 OCY196617:ODI196634 OMU196617:ONE196634 OWQ196617:OXA196634 PGM196617:PGW196634 PQI196617:PQS196634 QAE196617:QAO196634 QKA196617:QKK196634 QTW196617:QUG196634 RDS196617:REC196634 RNO196617:RNY196634 RXK196617:RXU196634 SHG196617:SHQ196634 SRC196617:SRM196634 TAY196617:TBI196634 TKU196617:TLE196634 TUQ196617:TVA196634 UEM196617:UEW196634 UOI196617:UOS196634 UYE196617:UYO196634 VIA196617:VIK196634 VRW196617:VSG196634 WBS196617:WCC196634 WLO196617:WLY196634 WVK196617:WVU196634 C262153:M262170 IY262153:JI262170 SU262153:TE262170 ACQ262153:ADA262170 AMM262153:AMW262170 AWI262153:AWS262170 BGE262153:BGO262170 BQA262153:BQK262170 BZW262153:CAG262170 CJS262153:CKC262170 CTO262153:CTY262170 DDK262153:DDU262170 DNG262153:DNQ262170 DXC262153:DXM262170 EGY262153:EHI262170 EQU262153:ERE262170 FAQ262153:FBA262170 FKM262153:FKW262170 FUI262153:FUS262170 GEE262153:GEO262170 GOA262153:GOK262170 GXW262153:GYG262170 HHS262153:HIC262170 HRO262153:HRY262170 IBK262153:IBU262170 ILG262153:ILQ262170 IVC262153:IVM262170 JEY262153:JFI262170 JOU262153:JPE262170 JYQ262153:JZA262170 KIM262153:KIW262170 KSI262153:KSS262170 LCE262153:LCO262170 LMA262153:LMK262170 LVW262153:LWG262170 MFS262153:MGC262170 MPO262153:MPY262170 MZK262153:MZU262170 NJG262153:NJQ262170 NTC262153:NTM262170 OCY262153:ODI262170 OMU262153:ONE262170 OWQ262153:OXA262170 PGM262153:PGW262170 PQI262153:PQS262170 QAE262153:QAO262170 QKA262153:QKK262170 QTW262153:QUG262170 RDS262153:REC262170 RNO262153:RNY262170 RXK262153:RXU262170 SHG262153:SHQ262170 SRC262153:SRM262170 TAY262153:TBI262170 TKU262153:TLE262170 TUQ262153:TVA262170 UEM262153:UEW262170 UOI262153:UOS262170 UYE262153:UYO262170 VIA262153:VIK262170 VRW262153:VSG262170 WBS262153:WCC262170 WLO262153:WLY262170 WVK262153:WVU262170 C327689:M327706 IY327689:JI327706 SU327689:TE327706 ACQ327689:ADA327706 AMM327689:AMW327706 AWI327689:AWS327706 BGE327689:BGO327706 BQA327689:BQK327706 BZW327689:CAG327706 CJS327689:CKC327706 CTO327689:CTY327706 DDK327689:DDU327706 DNG327689:DNQ327706 DXC327689:DXM327706 EGY327689:EHI327706 EQU327689:ERE327706 FAQ327689:FBA327706 FKM327689:FKW327706 FUI327689:FUS327706 GEE327689:GEO327706 GOA327689:GOK327706 GXW327689:GYG327706 HHS327689:HIC327706 HRO327689:HRY327706 IBK327689:IBU327706 ILG327689:ILQ327706 IVC327689:IVM327706 JEY327689:JFI327706 JOU327689:JPE327706 JYQ327689:JZA327706 KIM327689:KIW327706 KSI327689:KSS327706 LCE327689:LCO327706 LMA327689:LMK327706 LVW327689:LWG327706 MFS327689:MGC327706 MPO327689:MPY327706 MZK327689:MZU327706 NJG327689:NJQ327706 NTC327689:NTM327706 OCY327689:ODI327706 OMU327689:ONE327706 OWQ327689:OXA327706 PGM327689:PGW327706 PQI327689:PQS327706 QAE327689:QAO327706 QKA327689:QKK327706 QTW327689:QUG327706 RDS327689:REC327706 RNO327689:RNY327706 RXK327689:RXU327706 SHG327689:SHQ327706 SRC327689:SRM327706 TAY327689:TBI327706 TKU327689:TLE327706 TUQ327689:TVA327706 UEM327689:UEW327706 UOI327689:UOS327706 UYE327689:UYO327706 VIA327689:VIK327706 VRW327689:VSG327706 WBS327689:WCC327706 WLO327689:WLY327706 WVK327689:WVU327706 C393225:M393242 IY393225:JI393242 SU393225:TE393242 ACQ393225:ADA393242 AMM393225:AMW393242 AWI393225:AWS393242 BGE393225:BGO393242 BQA393225:BQK393242 BZW393225:CAG393242 CJS393225:CKC393242 CTO393225:CTY393242 DDK393225:DDU393242 DNG393225:DNQ393242 DXC393225:DXM393242 EGY393225:EHI393242 EQU393225:ERE393242 FAQ393225:FBA393242 FKM393225:FKW393242 FUI393225:FUS393242 GEE393225:GEO393242 GOA393225:GOK393242 GXW393225:GYG393242 HHS393225:HIC393242 HRO393225:HRY393242 IBK393225:IBU393242 ILG393225:ILQ393242 IVC393225:IVM393242 JEY393225:JFI393242 JOU393225:JPE393242 JYQ393225:JZA393242 KIM393225:KIW393242 KSI393225:KSS393242 LCE393225:LCO393242 LMA393225:LMK393242 LVW393225:LWG393242 MFS393225:MGC393242 MPO393225:MPY393242 MZK393225:MZU393242 NJG393225:NJQ393242 NTC393225:NTM393242 OCY393225:ODI393242 OMU393225:ONE393242 OWQ393225:OXA393242 PGM393225:PGW393242 PQI393225:PQS393242 QAE393225:QAO393242 QKA393225:QKK393242 QTW393225:QUG393242 RDS393225:REC393242 RNO393225:RNY393242 RXK393225:RXU393242 SHG393225:SHQ393242 SRC393225:SRM393242 TAY393225:TBI393242 TKU393225:TLE393242 TUQ393225:TVA393242 UEM393225:UEW393242 UOI393225:UOS393242 UYE393225:UYO393242 VIA393225:VIK393242 VRW393225:VSG393242 WBS393225:WCC393242 WLO393225:WLY393242 WVK393225:WVU393242 C458761:M458778 IY458761:JI458778 SU458761:TE458778 ACQ458761:ADA458778 AMM458761:AMW458778 AWI458761:AWS458778 BGE458761:BGO458778 BQA458761:BQK458778 BZW458761:CAG458778 CJS458761:CKC458778 CTO458761:CTY458778 DDK458761:DDU458778 DNG458761:DNQ458778 DXC458761:DXM458778 EGY458761:EHI458778 EQU458761:ERE458778 FAQ458761:FBA458778 FKM458761:FKW458778 FUI458761:FUS458778 GEE458761:GEO458778 GOA458761:GOK458778 GXW458761:GYG458778 HHS458761:HIC458778 HRO458761:HRY458778 IBK458761:IBU458778 ILG458761:ILQ458778 IVC458761:IVM458778 JEY458761:JFI458778 JOU458761:JPE458778 JYQ458761:JZA458778 KIM458761:KIW458778 KSI458761:KSS458778 LCE458761:LCO458778 LMA458761:LMK458778 LVW458761:LWG458778 MFS458761:MGC458778 MPO458761:MPY458778 MZK458761:MZU458778 NJG458761:NJQ458778 NTC458761:NTM458778 OCY458761:ODI458778 OMU458761:ONE458778 OWQ458761:OXA458778 PGM458761:PGW458778 PQI458761:PQS458778 QAE458761:QAO458778 QKA458761:QKK458778 QTW458761:QUG458778 RDS458761:REC458778 RNO458761:RNY458778 RXK458761:RXU458778 SHG458761:SHQ458778 SRC458761:SRM458778 TAY458761:TBI458778 TKU458761:TLE458778 TUQ458761:TVA458778 UEM458761:UEW458778 UOI458761:UOS458778 UYE458761:UYO458778 VIA458761:VIK458778 VRW458761:VSG458778 WBS458761:WCC458778 WLO458761:WLY458778 WVK458761:WVU458778 C524297:M524314 IY524297:JI524314 SU524297:TE524314 ACQ524297:ADA524314 AMM524297:AMW524314 AWI524297:AWS524314 BGE524297:BGO524314 BQA524297:BQK524314 BZW524297:CAG524314 CJS524297:CKC524314 CTO524297:CTY524314 DDK524297:DDU524314 DNG524297:DNQ524314 DXC524297:DXM524314 EGY524297:EHI524314 EQU524297:ERE524314 FAQ524297:FBA524314 FKM524297:FKW524314 FUI524297:FUS524314 GEE524297:GEO524314 GOA524297:GOK524314 GXW524297:GYG524314 HHS524297:HIC524314 HRO524297:HRY524314 IBK524297:IBU524314 ILG524297:ILQ524314 IVC524297:IVM524314 JEY524297:JFI524314 JOU524297:JPE524314 JYQ524297:JZA524314 KIM524297:KIW524314 KSI524297:KSS524314 LCE524297:LCO524314 LMA524297:LMK524314 LVW524297:LWG524314 MFS524297:MGC524314 MPO524297:MPY524314 MZK524297:MZU524314 NJG524297:NJQ524314 NTC524297:NTM524314 OCY524297:ODI524314 OMU524297:ONE524314 OWQ524297:OXA524314 PGM524297:PGW524314 PQI524297:PQS524314 QAE524297:QAO524314 QKA524297:QKK524314 QTW524297:QUG524314 RDS524297:REC524314 RNO524297:RNY524314 RXK524297:RXU524314 SHG524297:SHQ524314 SRC524297:SRM524314 TAY524297:TBI524314 TKU524297:TLE524314 TUQ524297:TVA524314 UEM524297:UEW524314 UOI524297:UOS524314 UYE524297:UYO524314 VIA524297:VIK524314 VRW524297:VSG524314 WBS524297:WCC524314 WLO524297:WLY524314 WVK524297:WVU524314 C589833:M589850 IY589833:JI589850 SU589833:TE589850 ACQ589833:ADA589850 AMM589833:AMW589850 AWI589833:AWS589850 BGE589833:BGO589850 BQA589833:BQK589850 BZW589833:CAG589850 CJS589833:CKC589850 CTO589833:CTY589850 DDK589833:DDU589850 DNG589833:DNQ589850 DXC589833:DXM589850 EGY589833:EHI589850 EQU589833:ERE589850 FAQ589833:FBA589850 FKM589833:FKW589850 FUI589833:FUS589850 GEE589833:GEO589850 GOA589833:GOK589850 GXW589833:GYG589850 HHS589833:HIC589850 HRO589833:HRY589850 IBK589833:IBU589850 ILG589833:ILQ589850 IVC589833:IVM589850 JEY589833:JFI589850 JOU589833:JPE589850 JYQ589833:JZA589850 KIM589833:KIW589850 KSI589833:KSS589850 LCE589833:LCO589850 LMA589833:LMK589850 LVW589833:LWG589850 MFS589833:MGC589850 MPO589833:MPY589850 MZK589833:MZU589850 NJG589833:NJQ589850 NTC589833:NTM589850 OCY589833:ODI589850 OMU589833:ONE589850 OWQ589833:OXA589850 PGM589833:PGW589850 PQI589833:PQS589850 QAE589833:QAO589850 QKA589833:QKK589850 QTW589833:QUG589850 RDS589833:REC589850 RNO589833:RNY589850 RXK589833:RXU589850 SHG589833:SHQ589850 SRC589833:SRM589850 TAY589833:TBI589850 TKU589833:TLE589850 TUQ589833:TVA589850 UEM589833:UEW589850 UOI589833:UOS589850 UYE589833:UYO589850 VIA589833:VIK589850 VRW589833:VSG589850 WBS589833:WCC589850 WLO589833:WLY589850 WVK589833:WVU589850 C655369:M655386 IY655369:JI655386 SU655369:TE655386 ACQ655369:ADA655386 AMM655369:AMW655386 AWI655369:AWS655386 BGE655369:BGO655386 BQA655369:BQK655386 BZW655369:CAG655386 CJS655369:CKC655386 CTO655369:CTY655386 DDK655369:DDU655386 DNG655369:DNQ655386 DXC655369:DXM655386 EGY655369:EHI655386 EQU655369:ERE655386 FAQ655369:FBA655386 FKM655369:FKW655386 FUI655369:FUS655386 GEE655369:GEO655386 GOA655369:GOK655386 GXW655369:GYG655386 HHS655369:HIC655386 HRO655369:HRY655386 IBK655369:IBU655386 ILG655369:ILQ655386 IVC655369:IVM655386 JEY655369:JFI655386 JOU655369:JPE655386 JYQ655369:JZA655386 KIM655369:KIW655386 KSI655369:KSS655386 LCE655369:LCO655386 LMA655369:LMK655386 LVW655369:LWG655386 MFS655369:MGC655386 MPO655369:MPY655386 MZK655369:MZU655386 NJG655369:NJQ655386 NTC655369:NTM655386 OCY655369:ODI655386 OMU655369:ONE655386 OWQ655369:OXA655386 PGM655369:PGW655386 PQI655369:PQS655386 QAE655369:QAO655386 QKA655369:QKK655386 QTW655369:QUG655386 RDS655369:REC655386 RNO655369:RNY655386 RXK655369:RXU655386 SHG655369:SHQ655386 SRC655369:SRM655386 TAY655369:TBI655386 TKU655369:TLE655386 TUQ655369:TVA655386 UEM655369:UEW655386 UOI655369:UOS655386 UYE655369:UYO655386 VIA655369:VIK655386 VRW655369:VSG655386 WBS655369:WCC655386 WLO655369:WLY655386 WVK655369:WVU655386 C720905:M720922 IY720905:JI720922 SU720905:TE720922 ACQ720905:ADA720922 AMM720905:AMW720922 AWI720905:AWS720922 BGE720905:BGO720922 BQA720905:BQK720922 BZW720905:CAG720922 CJS720905:CKC720922 CTO720905:CTY720922 DDK720905:DDU720922 DNG720905:DNQ720922 DXC720905:DXM720922 EGY720905:EHI720922 EQU720905:ERE720922 FAQ720905:FBA720922 FKM720905:FKW720922 FUI720905:FUS720922 GEE720905:GEO720922 GOA720905:GOK720922 GXW720905:GYG720922 HHS720905:HIC720922 HRO720905:HRY720922 IBK720905:IBU720922 ILG720905:ILQ720922 IVC720905:IVM720922 JEY720905:JFI720922 JOU720905:JPE720922 JYQ720905:JZA720922 KIM720905:KIW720922 KSI720905:KSS720922 LCE720905:LCO720922 LMA720905:LMK720922 LVW720905:LWG720922 MFS720905:MGC720922 MPO720905:MPY720922 MZK720905:MZU720922 NJG720905:NJQ720922 NTC720905:NTM720922 OCY720905:ODI720922 OMU720905:ONE720922 OWQ720905:OXA720922 PGM720905:PGW720922 PQI720905:PQS720922 QAE720905:QAO720922 QKA720905:QKK720922 QTW720905:QUG720922 RDS720905:REC720922 RNO720905:RNY720922 RXK720905:RXU720922 SHG720905:SHQ720922 SRC720905:SRM720922 TAY720905:TBI720922 TKU720905:TLE720922 TUQ720905:TVA720922 UEM720905:UEW720922 UOI720905:UOS720922 UYE720905:UYO720922 VIA720905:VIK720922 VRW720905:VSG720922 WBS720905:WCC720922 WLO720905:WLY720922 WVK720905:WVU720922 C786441:M786458 IY786441:JI786458 SU786441:TE786458 ACQ786441:ADA786458 AMM786441:AMW786458 AWI786441:AWS786458 BGE786441:BGO786458 BQA786441:BQK786458 BZW786441:CAG786458 CJS786441:CKC786458 CTO786441:CTY786458 DDK786441:DDU786458 DNG786441:DNQ786458 DXC786441:DXM786458 EGY786441:EHI786458 EQU786441:ERE786458 FAQ786441:FBA786458 FKM786441:FKW786458 FUI786441:FUS786458 GEE786441:GEO786458 GOA786441:GOK786458 GXW786441:GYG786458 HHS786441:HIC786458 HRO786441:HRY786458 IBK786441:IBU786458 ILG786441:ILQ786458 IVC786441:IVM786458 JEY786441:JFI786458 JOU786441:JPE786458 JYQ786441:JZA786458 KIM786441:KIW786458 KSI786441:KSS786458 LCE786441:LCO786458 LMA786441:LMK786458 LVW786441:LWG786458 MFS786441:MGC786458 MPO786441:MPY786458 MZK786441:MZU786458 NJG786441:NJQ786458 NTC786441:NTM786458 OCY786441:ODI786458 OMU786441:ONE786458 OWQ786441:OXA786458 PGM786441:PGW786458 PQI786441:PQS786458 QAE786441:QAO786458 QKA786441:QKK786458 QTW786441:QUG786458 RDS786441:REC786458 RNO786441:RNY786458 RXK786441:RXU786458 SHG786441:SHQ786458 SRC786441:SRM786458 TAY786441:TBI786458 TKU786441:TLE786458 TUQ786441:TVA786458 UEM786441:UEW786458 UOI786441:UOS786458 UYE786441:UYO786458 VIA786441:VIK786458 VRW786441:VSG786458 WBS786441:WCC786458 WLO786441:WLY786458 WVK786441:WVU786458 C851977:M851994 IY851977:JI851994 SU851977:TE851994 ACQ851977:ADA851994 AMM851977:AMW851994 AWI851977:AWS851994 BGE851977:BGO851994 BQA851977:BQK851994 BZW851977:CAG851994 CJS851977:CKC851994 CTO851977:CTY851994 DDK851977:DDU851994 DNG851977:DNQ851994 DXC851977:DXM851994 EGY851977:EHI851994 EQU851977:ERE851994 FAQ851977:FBA851994 FKM851977:FKW851994 FUI851977:FUS851994 GEE851977:GEO851994 GOA851977:GOK851994 GXW851977:GYG851994 HHS851977:HIC851994 HRO851977:HRY851994 IBK851977:IBU851994 ILG851977:ILQ851994 IVC851977:IVM851994 JEY851977:JFI851994 JOU851977:JPE851994 JYQ851977:JZA851994 KIM851977:KIW851994 KSI851977:KSS851994 LCE851977:LCO851994 LMA851977:LMK851994 LVW851977:LWG851994 MFS851977:MGC851994 MPO851977:MPY851994 MZK851977:MZU851994 NJG851977:NJQ851994 NTC851977:NTM851994 OCY851977:ODI851994 OMU851977:ONE851994 OWQ851977:OXA851994 PGM851977:PGW851994 PQI851977:PQS851994 QAE851977:QAO851994 QKA851977:QKK851994 QTW851977:QUG851994 RDS851977:REC851994 RNO851977:RNY851994 RXK851977:RXU851994 SHG851977:SHQ851994 SRC851977:SRM851994 TAY851977:TBI851994 TKU851977:TLE851994 TUQ851977:TVA851994 UEM851977:UEW851994 UOI851977:UOS851994 UYE851977:UYO851994 VIA851977:VIK851994 VRW851977:VSG851994 WBS851977:WCC851994 WLO851977:WLY851994 WVK851977:WVU851994 C917513:M917530 IY917513:JI917530 SU917513:TE917530 ACQ917513:ADA917530 AMM917513:AMW917530 AWI917513:AWS917530 BGE917513:BGO917530 BQA917513:BQK917530 BZW917513:CAG917530 CJS917513:CKC917530 CTO917513:CTY917530 DDK917513:DDU917530 DNG917513:DNQ917530 DXC917513:DXM917530 EGY917513:EHI917530 EQU917513:ERE917530 FAQ917513:FBA917530 FKM917513:FKW917530 FUI917513:FUS917530 GEE917513:GEO917530 GOA917513:GOK917530 GXW917513:GYG917530 HHS917513:HIC917530 HRO917513:HRY917530 IBK917513:IBU917530 ILG917513:ILQ917530 IVC917513:IVM917530 JEY917513:JFI917530 JOU917513:JPE917530 JYQ917513:JZA917530 KIM917513:KIW917530 KSI917513:KSS917530 LCE917513:LCO917530 LMA917513:LMK917530 LVW917513:LWG917530 MFS917513:MGC917530 MPO917513:MPY917530 MZK917513:MZU917530 NJG917513:NJQ917530 NTC917513:NTM917530 OCY917513:ODI917530 OMU917513:ONE917530 OWQ917513:OXA917530 PGM917513:PGW917530 PQI917513:PQS917530 QAE917513:QAO917530 QKA917513:QKK917530 QTW917513:QUG917530 RDS917513:REC917530 RNO917513:RNY917530 RXK917513:RXU917530 SHG917513:SHQ917530 SRC917513:SRM917530 TAY917513:TBI917530 TKU917513:TLE917530 TUQ917513:TVA917530 UEM917513:UEW917530 UOI917513:UOS917530 UYE917513:UYO917530 VIA917513:VIK917530 VRW917513:VSG917530 WBS917513:WCC917530 WLO917513:WLY917530 WVK917513:WVU917530 C983049:M983066 IY983049:JI983066 SU983049:TE983066 ACQ983049:ADA983066 AMM983049:AMW983066 AWI983049:AWS983066 BGE983049:BGO983066 BQA983049:BQK983066 BZW983049:CAG983066 CJS983049:CKC983066 CTO983049:CTY983066 DDK983049:DDU983066 DNG983049:DNQ983066 DXC983049:DXM983066 EGY983049:EHI983066 EQU983049:ERE983066 FAQ983049:FBA983066 FKM983049:FKW983066 FUI983049:FUS983066 GEE983049:GEO983066 GOA983049:GOK983066 GXW983049:GYG983066 HHS983049:HIC983066 HRO983049:HRY983066 IBK983049:IBU983066 ILG983049:ILQ983066 IVC983049:IVM983066 JEY983049:JFI983066 JOU983049:JPE983066 JYQ983049:JZA983066 KIM983049:KIW983066 KSI983049:KSS983066 LCE983049:LCO983066 LMA983049:LMK983066 LVW983049:LWG983066 MFS983049:MGC983066 MPO983049:MPY983066 MZK983049:MZU983066 NJG983049:NJQ983066 NTC983049:NTM983066 OCY983049:ODI983066 OMU983049:ONE983066 OWQ983049:OXA983066 PGM983049:PGW983066 PQI983049:PQS983066 QAE983049:QAO983066 QKA983049:QKK983066 QTW983049:QUG983066 RDS983049:REC983066 RNO983049:RNY983066 RXK983049:RXU983066 SHG983049:SHQ983066 SRC983049:SRM983066 TAY983049:TBI983066 TKU983049:TLE983066 TUQ983049:TVA983066 UEM983049:UEW983066 UOI983049:UOS983066 UYE983049:UYO983066 VIA983049:VIK983066 VRW983049:VSG983066 WBS983049:WCC983066 WLO983049:WLY983066 WVK983049:WVU983066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378F67-DFA0-4608-AAC7-1EFAA65047C8}">
  <sheetPr codeName="Sheet8">
    <tabColor rgb="FF0070C0"/>
  </sheetPr>
  <dimension ref="A1:T73"/>
  <sheetViews>
    <sheetView showZeros="0" view="pageBreakPreview" zoomScaleNormal="100" zoomScaleSheetLayoutView="100" workbookViewId="0">
      <selection activeCell="AB41" sqref="AB41"/>
    </sheetView>
  </sheetViews>
  <sheetFormatPr defaultColWidth="9" defaultRowHeight="13.2" x14ac:dyDescent="0.2"/>
  <cols>
    <col min="1" max="1" width="3.88671875" style="4" customWidth="1"/>
    <col min="2" max="2" width="6.109375" style="4" customWidth="1"/>
    <col min="3" max="3" width="6.33203125" style="4" customWidth="1"/>
    <col min="4" max="19" width="4.6640625" style="4" customWidth="1"/>
    <col min="20" max="20" width="1.77734375" style="4" customWidth="1"/>
    <col min="21" max="21" width="4.33203125" style="4" customWidth="1"/>
    <col min="22" max="28" width="5" style="4" customWidth="1"/>
    <col min="29" max="16384" width="9" style="4"/>
  </cols>
  <sheetData>
    <row r="1" spans="1:20" ht="26.4" x14ac:dyDescent="0.2">
      <c r="A1" s="699" t="s">
        <v>294</v>
      </c>
      <c r="B1" s="794"/>
      <c r="C1" s="794"/>
      <c r="D1" s="794"/>
      <c r="E1" s="794"/>
      <c r="F1" s="794"/>
      <c r="G1" s="794"/>
      <c r="H1" s="794"/>
      <c r="I1" s="794"/>
      <c r="J1" s="794"/>
      <c r="K1" s="794"/>
      <c r="L1" s="794"/>
      <c r="M1" s="794"/>
      <c r="N1" s="794"/>
      <c r="O1" s="794"/>
      <c r="P1" s="794"/>
      <c r="Q1" s="794"/>
      <c r="R1" s="794"/>
      <c r="S1" s="794"/>
    </row>
    <row r="2" spans="1:20" ht="24" customHeight="1" x14ac:dyDescent="0.2">
      <c r="A2" s="14"/>
      <c r="B2" s="14"/>
      <c r="C2" s="14"/>
      <c r="D2" s="797" t="s">
        <v>295</v>
      </c>
      <c r="E2" s="797"/>
      <c r="F2" s="797"/>
      <c r="G2" s="797"/>
      <c r="H2" s="797"/>
      <c r="I2" s="797"/>
      <c r="J2" s="797"/>
      <c r="K2" s="797"/>
      <c r="L2" s="797"/>
      <c r="M2" s="797"/>
      <c r="N2" s="797"/>
      <c r="O2" s="797"/>
      <c r="P2" s="797"/>
      <c r="Q2" s="14"/>
      <c r="R2" s="14"/>
      <c r="S2" s="14"/>
    </row>
    <row r="3" spans="1:20" ht="8.25" customHeight="1" thickBot="1" x14ac:dyDescent="0.25">
      <c r="A3" s="795"/>
      <c r="B3" s="796"/>
      <c r="C3" s="796"/>
      <c r="D3" s="796"/>
      <c r="E3" s="796"/>
      <c r="F3" s="796"/>
      <c r="G3" s="796"/>
      <c r="H3" s="796"/>
      <c r="I3" s="796"/>
      <c r="J3" s="796"/>
      <c r="K3" s="796"/>
      <c r="L3" s="796"/>
      <c r="M3" s="796"/>
      <c r="N3" s="796"/>
      <c r="O3" s="796"/>
      <c r="P3" s="796"/>
      <c r="Q3" s="796"/>
      <c r="R3" s="796"/>
      <c r="S3" s="796"/>
    </row>
    <row r="4" spans="1:20" ht="17.100000000000001" customHeight="1" x14ac:dyDescent="0.2">
      <c r="A4" s="798" t="s">
        <v>134</v>
      </c>
      <c r="B4" s="645"/>
      <c r="C4" s="645"/>
      <c r="D4" s="805">
        <f>'1.申請'!L3</f>
        <v>0</v>
      </c>
      <c r="E4" s="806"/>
      <c r="F4" s="806"/>
      <c r="G4" s="806"/>
      <c r="H4" s="806"/>
      <c r="I4" s="806"/>
      <c r="J4" s="807"/>
      <c r="K4" s="819" t="s">
        <v>137</v>
      </c>
      <c r="L4" s="820"/>
      <c r="M4" s="821"/>
      <c r="N4" s="813">
        <f>'1.申請'!O34</f>
        <v>0</v>
      </c>
      <c r="O4" s="814"/>
      <c r="P4" s="814"/>
      <c r="Q4" s="814"/>
      <c r="R4" s="814"/>
      <c r="S4" s="815"/>
    </row>
    <row r="5" spans="1:20" ht="17.100000000000001" customHeight="1" x14ac:dyDescent="0.2">
      <c r="A5" s="799"/>
      <c r="B5" s="644"/>
      <c r="C5" s="644"/>
      <c r="D5" s="808"/>
      <c r="E5" s="809"/>
      <c r="F5" s="809"/>
      <c r="G5" s="809"/>
      <c r="H5" s="809"/>
      <c r="I5" s="809"/>
      <c r="J5" s="810"/>
      <c r="K5" s="822"/>
      <c r="L5" s="823"/>
      <c r="M5" s="824"/>
      <c r="N5" s="816"/>
      <c r="O5" s="817"/>
      <c r="P5" s="817"/>
      <c r="Q5" s="817"/>
      <c r="R5" s="817"/>
      <c r="S5" s="818"/>
    </row>
    <row r="6" spans="1:20" ht="17.100000000000001" customHeight="1" x14ac:dyDescent="0.2">
      <c r="A6" s="799" t="s">
        <v>296</v>
      </c>
      <c r="B6" s="644"/>
      <c r="C6" s="644"/>
      <c r="D6" s="811">
        <f>'1.申請'!D34</f>
        <v>0</v>
      </c>
      <c r="E6" s="812"/>
      <c r="F6" s="812"/>
      <c r="G6" s="812"/>
      <c r="H6" s="812"/>
      <c r="I6" s="812"/>
      <c r="J6" s="812"/>
      <c r="K6" s="801" t="s">
        <v>232</v>
      </c>
      <c r="L6" s="801"/>
      <c r="M6" s="802"/>
      <c r="N6" s="825">
        <f>'1.申請'!D35</f>
        <v>0</v>
      </c>
      <c r="O6" s="826"/>
      <c r="P6" s="826"/>
      <c r="Q6" s="826"/>
      <c r="R6" s="826"/>
      <c r="S6" s="827"/>
    </row>
    <row r="7" spans="1:20" ht="17.100000000000001" customHeight="1" thickBot="1" x14ac:dyDescent="0.25">
      <c r="A7" s="799"/>
      <c r="B7" s="644"/>
      <c r="C7" s="644"/>
      <c r="D7" s="812"/>
      <c r="E7" s="812"/>
      <c r="F7" s="812"/>
      <c r="G7" s="812"/>
      <c r="H7" s="812"/>
      <c r="I7" s="812"/>
      <c r="J7" s="812"/>
      <c r="K7" s="803"/>
      <c r="L7" s="803"/>
      <c r="M7" s="804"/>
      <c r="N7" s="828"/>
      <c r="O7" s="828"/>
      <c r="P7" s="828"/>
      <c r="Q7" s="828"/>
      <c r="R7" s="828"/>
      <c r="S7" s="829"/>
    </row>
    <row r="8" spans="1:20" ht="17.100000000000001" customHeight="1" x14ac:dyDescent="0.2">
      <c r="A8" s="799" t="s">
        <v>135</v>
      </c>
      <c r="B8" s="644"/>
      <c r="C8" s="644"/>
      <c r="D8" s="853" t="str">
        <f>'1.申請'!U16&amp;"～"&amp;'1.申請'!U17</f>
        <v>3月１４日（土）～3月１５日（日）</v>
      </c>
      <c r="E8" s="854"/>
      <c r="F8" s="854"/>
      <c r="G8" s="854"/>
      <c r="H8" s="854"/>
      <c r="I8" s="854"/>
      <c r="J8" s="855"/>
      <c r="K8" s="830" t="s">
        <v>297</v>
      </c>
      <c r="L8" s="831"/>
      <c r="M8" s="831"/>
      <c r="N8" s="831"/>
      <c r="O8" s="831"/>
      <c r="P8" s="831"/>
      <c r="Q8" s="831"/>
      <c r="R8" s="831"/>
      <c r="S8" s="831"/>
    </row>
    <row r="9" spans="1:20" ht="17.100000000000001" customHeight="1" thickBot="1" x14ac:dyDescent="0.25">
      <c r="A9" s="800"/>
      <c r="B9" s="676"/>
      <c r="C9" s="676"/>
      <c r="D9" s="856"/>
      <c r="E9" s="857"/>
      <c r="F9" s="857"/>
      <c r="G9" s="857"/>
      <c r="H9" s="857"/>
      <c r="I9" s="857"/>
      <c r="J9" s="858"/>
      <c r="K9" s="832"/>
      <c r="L9" s="833"/>
      <c r="M9" s="833"/>
      <c r="N9" s="833"/>
      <c r="O9" s="833"/>
      <c r="P9" s="833"/>
      <c r="Q9" s="833"/>
      <c r="R9" s="833"/>
      <c r="S9" s="833"/>
    </row>
    <row r="10" spans="1:20" ht="33" customHeight="1" x14ac:dyDescent="0.2">
      <c r="A10" s="188"/>
      <c r="B10" s="188"/>
      <c r="C10" s="188"/>
      <c r="D10" s="189"/>
      <c r="E10" s="189"/>
      <c r="F10" s="189"/>
      <c r="G10" s="189"/>
      <c r="H10" s="189"/>
      <c r="I10" s="189"/>
      <c r="J10" s="189"/>
      <c r="K10" s="202"/>
      <c r="L10" s="202"/>
      <c r="M10" s="202"/>
      <c r="N10" s="203"/>
      <c r="O10" s="203"/>
      <c r="P10" s="203"/>
      <c r="Q10" s="203"/>
      <c r="R10" s="203"/>
      <c r="S10" s="203"/>
    </row>
    <row r="11" spans="1:20" ht="10.5" customHeight="1" x14ac:dyDescent="0.2">
      <c r="A11" s="188"/>
      <c r="B11" s="188"/>
      <c r="C11" s="188"/>
      <c r="D11" s="189"/>
      <c r="E11" s="189"/>
      <c r="F11" s="189"/>
      <c r="G11" s="189"/>
      <c r="H11" s="189"/>
      <c r="I11" s="189"/>
      <c r="J11" s="189"/>
      <c r="K11" s="188"/>
      <c r="L11" s="188"/>
      <c r="M11" s="188"/>
      <c r="N11" s="190"/>
      <c r="O11" s="190"/>
      <c r="P11" s="190"/>
      <c r="Q11" s="190"/>
      <c r="R11" s="190"/>
      <c r="S11" s="190"/>
    </row>
    <row r="12" spans="1:20" ht="10.5" customHeight="1" thickBot="1" x14ac:dyDescent="0.25">
      <c r="A12" s="21"/>
      <c r="B12" s="591"/>
      <c r="C12" s="591"/>
      <c r="D12" s="591"/>
      <c r="E12" s="591"/>
      <c r="F12" s="591"/>
      <c r="G12" s="591"/>
      <c r="H12" s="591"/>
      <c r="I12" s="591"/>
      <c r="J12" s="591"/>
      <c r="K12" s="591"/>
      <c r="L12" s="591"/>
      <c r="M12" s="591"/>
      <c r="N12" s="591"/>
      <c r="O12" s="591"/>
      <c r="P12" s="591"/>
      <c r="Q12" s="591"/>
      <c r="R12" s="591"/>
      <c r="S12" s="591"/>
    </row>
    <row r="13" spans="1:20" ht="15.9" customHeight="1" x14ac:dyDescent="0.2">
      <c r="A13" s="834" t="s">
        <v>298</v>
      </c>
      <c r="B13" s="859"/>
      <c r="C13" s="859"/>
      <c r="D13" s="859"/>
      <c r="E13" s="859"/>
      <c r="F13" s="859"/>
      <c r="G13" s="859"/>
      <c r="H13" s="859"/>
      <c r="I13" s="859"/>
      <c r="J13" s="859"/>
      <c r="K13" s="859"/>
      <c r="L13" s="859"/>
      <c r="M13" s="859"/>
      <c r="N13" s="859"/>
      <c r="O13" s="859"/>
      <c r="P13" s="859"/>
      <c r="Q13" s="859"/>
      <c r="R13" s="859"/>
      <c r="S13" s="860"/>
    </row>
    <row r="14" spans="1:20" ht="15.9" customHeight="1" x14ac:dyDescent="0.2">
      <c r="A14" s="861" t="s">
        <v>299</v>
      </c>
      <c r="B14" s="862"/>
      <c r="C14" s="862"/>
      <c r="D14" s="862"/>
      <c r="E14" s="862"/>
      <c r="F14" s="862"/>
      <c r="G14" s="862"/>
      <c r="H14" s="862"/>
      <c r="I14" s="862"/>
      <c r="J14" s="862"/>
      <c r="K14" s="862"/>
      <c r="L14" s="862"/>
      <c r="M14" s="862"/>
      <c r="N14" s="862"/>
      <c r="O14" s="862"/>
      <c r="P14" s="862"/>
      <c r="Q14" s="862"/>
      <c r="R14" s="862"/>
      <c r="S14" s="863"/>
      <c r="T14" s="4" t="s">
        <v>21</v>
      </c>
    </row>
    <row r="15" spans="1:20" ht="15.9" customHeight="1" x14ac:dyDescent="0.2">
      <c r="A15" s="51"/>
      <c r="B15" s="52"/>
      <c r="C15" s="52"/>
      <c r="D15" s="52"/>
      <c r="E15" s="638" t="s">
        <v>300</v>
      </c>
      <c r="F15" s="638"/>
      <c r="G15" s="638"/>
      <c r="H15" s="52"/>
      <c r="I15" s="52"/>
      <c r="J15" s="52"/>
      <c r="K15" s="52"/>
      <c r="L15" s="52"/>
      <c r="M15" s="850" t="s">
        <v>301</v>
      </c>
      <c r="N15" s="850"/>
      <c r="O15" s="850"/>
      <c r="P15" s="52"/>
      <c r="Q15" s="52"/>
      <c r="R15" s="52"/>
      <c r="S15" s="53"/>
    </row>
    <row r="16" spans="1:20" ht="15.9" customHeight="1" x14ac:dyDescent="0.2">
      <c r="A16" s="51"/>
      <c r="B16" s="52"/>
      <c r="C16" s="52"/>
      <c r="D16" s="52"/>
      <c r="E16" s="638"/>
      <c r="F16" s="638"/>
      <c r="G16" s="638"/>
      <c r="H16" s="52"/>
      <c r="I16" s="52"/>
      <c r="J16" s="52"/>
      <c r="K16" s="52"/>
      <c r="L16" s="52"/>
      <c r="M16" s="850"/>
      <c r="N16" s="850"/>
      <c r="O16" s="850"/>
      <c r="P16" s="52"/>
      <c r="Q16" s="52"/>
      <c r="R16" s="52"/>
      <c r="S16" s="53"/>
    </row>
    <row r="17" spans="1:19" ht="15.9" customHeight="1" x14ac:dyDescent="0.2">
      <c r="A17" s="54"/>
      <c r="B17" s="52"/>
      <c r="C17" s="55"/>
      <c r="D17" s="55"/>
      <c r="E17" s="837" t="s">
        <v>302</v>
      </c>
      <c r="F17" s="1223"/>
      <c r="G17" s="839" t="s">
        <v>303</v>
      </c>
      <c r="H17" s="55"/>
      <c r="I17" s="55"/>
      <c r="J17" s="55"/>
      <c r="K17" s="55"/>
      <c r="L17" s="55"/>
      <c r="M17" s="837" t="s">
        <v>302</v>
      </c>
      <c r="N17" s="1223"/>
      <c r="O17" s="839" t="s">
        <v>303</v>
      </c>
      <c r="P17" s="55"/>
      <c r="Q17" s="52"/>
      <c r="R17" s="52"/>
      <c r="S17" s="53"/>
    </row>
    <row r="18" spans="1:19" ht="15.9" customHeight="1" thickBot="1" x14ac:dyDescent="0.25">
      <c r="A18" s="56"/>
      <c r="B18" s="57"/>
      <c r="C18" s="58"/>
      <c r="D18" s="58"/>
      <c r="E18" s="838"/>
      <c r="F18" s="1224"/>
      <c r="G18" s="840"/>
      <c r="H18" s="58"/>
      <c r="I18" s="58"/>
      <c r="J18" s="58"/>
      <c r="K18" s="58"/>
      <c r="L18" s="58"/>
      <c r="M18" s="838"/>
      <c r="N18" s="1224"/>
      <c r="O18" s="840"/>
      <c r="P18" s="58"/>
      <c r="Q18" s="57"/>
      <c r="R18" s="57"/>
      <c r="S18" s="59"/>
    </row>
    <row r="19" spans="1:19" ht="24.9" customHeight="1" thickBot="1" x14ac:dyDescent="0.25">
      <c r="A19" s="60"/>
      <c r="B19" s="60"/>
      <c r="C19" s="60"/>
      <c r="D19" s="60"/>
      <c r="E19" s="60"/>
      <c r="F19" s="61" t="s">
        <v>304</v>
      </c>
      <c r="G19" s="866" t="s">
        <v>305</v>
      </c>
      <c r="H19" s="866"/>
      <c r="I19" s="866"/>
      <c r="J19" s="866"/>
      <c r="K19" s="866"/>
      <c r="L19" s="60"/>
      <c r="M19" s="60"/>
      <c r="N19" s="60"/>
      <c r="O19" s="60"/>
      <c r="P19" s="60"/>
      <c r="Q19" s="60"/>
      <c r="R19" s="60"/>
      <c r="S19" s="60"/>
    </row>
    <row r="20" spans="1:19" ht="41.25" customHeight="1" x14ac:dyDescent="0.2">
      <c r="A20" s="845" t="s">
        <v>306</v>
      </c>
      <c r="B20" s="645"/>
      <c r="C20" s="645"/>
      <c r="D20" s="846" t="s">
        <v>307</v>
      </c>
      <c r="E20" s="847"/>
      <c r="F20" s="851" t="s">
        <v>308</v>
      </c>
      <c r="G20" s="864"/>
      <c r="H20" s="864"/>
      <c r="I20" s="864"/>
      <c r="J20" s="851" t="s">
        <v>309</v>
      </c>
      <c r="K20" s="864"/>
      <c r="L20" s="865"/>
      <c r="M20" s="851" t="s">
        <v>310</v>
      </c>
      <c r="N20" s="602"/>
      <c r="O20" s="652"/>
      <c r="P20" s="852" t="s">
        <v>311</v>
      </c>
      <c r="Q20" s="645"/>
      <c r="R20" s="645"/>
      <c r="S20" s="653"/>
    </row>
    <row r="21" spans="1:19" ht="23.25" customHeight="1" x14ac:dyDescent="0.2">
      <c r="A21" s="841" t="s">
        <v>289</v>
      </c>
      <c r="B21" s="842"/>
      <c r="C21" s="842"/>
      <c r="D21" s="842"/>
      <c r="E21" s="843"/>
      <c r="F21" s="62" t="s">
        <v>312</v>
      </c>
      <c r="G21" s="844" t="s">
        <v>313</v>
      </c>
      <c r="H21" s="842"/>
      <c r="I21" s="843"/>
      <c r="J21" s="844" t="s">
        <v>314</v>
      </c>
      <c r="K21" s="842"/>
      <c r="L21" s="843"/>
      <c r="M21" s="62" t="s">
        <v>315</v>
      </c>
      <c r="N21" s="844" t="s">
        <v>316</v>
      </c>
      <c r="O21" s="843"/>
      <c r="P21" s="62" t="s">
        <v>317</v>
      </c>
      <c r="Q21" s="644" t="s">
        <v>318</v>
      </c>
      <c r="R21" s="644"/>
      <c r="S21" s="63" t="s">
        <v>319</v>
      </c>
    </row>
    <row r="22" spans="1:19" ht="30" customHeight="1" x14ac:dyDescent="0.2">
      <c r="A22" s="848">
        <v>1</v>
      </c>
      <c r="B22" s="1225"/>
      <c r="C22" s="1226"/>
      <c r="D22" s="1225"/>
      <c r="E22" s="1227"/>
      <c r="F22" s="1228"/>
      <c r="G22" s="1229"/>
      <c r="H22" s="1230"/>
      <c r="I22" s="1230"/>
      <c r="J22" s="1231"/>
      <c r="K22" s="1232"/>
      <c r="L22" s="1233"/>
      <c r="M22" s="1234"/>
      <c r="N22" s="1235"/>
      <c r="O22" s="1236"/>
      <c r="P22" s="1228"/>
      <c r="Q22" s="1228"/>
      <c r="R22" s="1228"/>
      <c r="S22" s="1237"/>
    </row>
    <row r="23" spans="1:19" ht="30" customHeight="1" x14ac:dyDescent="0.2">
      <c r="A23" s="849"/>
      <c r="B23" s="1238"/>
      <c r="C23" s="1239"/>
      <c r="D23" s="1238"/>
      <c r="E23" s="1240"/>
      <c r="F23" s="1228"/>
      <c r="G23" s="1241"/>
      <c r="H23" s="1242"/>
      <c r="I23" s="1242"/>
      <c r="J23" s="1243"/>
      <c r="K23" s="1244"/>
      <c r="L23" s="1245"/>
      <c r="M23" s="1246"/>
      <c r="N23" s="1247"/>
      <c r="O23" s="1248"/>
      <c r="P23" s="1228"/>
      <c r="Q23" s="1228"/>
      <c r="R23" s="1228"/>
      <c r="S23" s="1237"/>
    </row>
    <row r="24" spans="1:19" ht="30" customHeight="1" x14ac:dyDescent="0.2">
      <c r="A24" s="848">
        <v>2</v>
      </c>
      <c r="B24" s="1225"/>
      <c r="C24" s="1226"/>
      <c r="D24" s="1225"/>
      <c r="E24" s="1227"/>
      <c r="F24" s="1228"/>
      <c r="G24" s="1229"/>
      <c r="H24" s="1230"/>
      <c r="I24" s="1230"/>
      <c r="J24" s="1229"/>
      <c r="K24" s="1230"/>
      <c r="L24" s="1249"/>
      <c r="M24" s="1234"/>
      <c r="N24" s="1235"/>
      <c r="O24" s="1236"/>
      <c r="P24" s="1228"/>
      <c r="Q24" s="1228"/>
      <c r="R24" s="1228"/>
      <c r="S24" s="1237"/>
    </row>
    <row r="25" spans="1:19" ht="30" customHeight="1" x14ac:dyDescent="0.2">
      <c r="A25" s="849"/>
      <c r="B25" s="1238"/>
      <c r="C25" s="1239"/>
      <c r="D25" s="1238"/>
      <c r="E25" s="1240"/>
      <c r="F25" s="1228"/>
      <c r="G25" s="1241"/>
      <c r="H25" s="1242"/>
      <c r="I25" s="1242"/>
      <c r="J25" s="1241"/>
      <c r="K25" s="1242"/>
      <c r="L25" s="1250"/>
      <c r="M25" s="1246"/>
      <c r="N25" s="1247"/>
      <c r="O25" s="1248"/>
      <c r="P25" s="1228"/>
      <c r="Q25" s="1228"/>
      <c r="R25" s="1228"/>
      <c r="S25" s="1237"/>
    </row>
    <row r="26" spans="1:19" ht="30" customHeight="1" x14ac:dyDescent="0.2">
      <c r="A26" s="848">
        <v>3</v>
      </c>
      <c r="B26" s="1225"/>
      <c r="C26" s="1226"/>
      <c r="D26" s="1225"/>
      <c r="E26" s="1227"/>
      <c r="F26" s="1228"/>
      <c r="G26" s="1229"/>
      <c r="H26" s="1230"/>
      <c r="I26" s="1230"/>
      <c r="J26" s="1231"/>
      <c r="K26" s="1232"/>
      <c r="L26" s="1233"/>
      <c r="M26" s="1234"/>
      <c r="N26" s="1235"/>
      <c r="O26" s="1236"/>
      <c r="P26" s="1228"/>
      <c r="Q26" s="1228"/>
      <c r="R26" s="1228"/>
      <c r="S26" s="1237"/>
    </row>
    <row r="27" spans="1:19" ht="30" customHeight="1" x14ac:dyDescent="0.2">
      <c r="A27" s="849"/>
      <c r="B27" s="1238"/>
      <c r="C27" s="1239"/>
      <c r="D27" s="1238"/>
      <c r="E27" s="1240"/>
      <c r="F27" s="1228"/>
      <c r="G27" s="1241"/>
      <c r="H27" s="1242"/>
      <c r="I27" s="1242"/>
      <c r="J27" s="1243"/>
      <c r="K27" s="1244"/>
      <c r="L27" s="1245"/>
      <c r="M27" s="1246"/>
      <c r="N27" s="1247"/>
      <c r="O27" s="1248"/>
      <c r="P27" s="1228"/>
      <c r="Q27" s="1228"/>
      <c r="R27" s="1228"/>
      <c r="S27" s="1237"/>
    </row>
    <row r="28" spans="1:19" ht="30" customHeight="1" x14ac:dyDescent="0.2">
      <c r="A28" s="848">
        <v>4</v>
      </c>
      <c r="B28" s="1225"/>
      <c r="C28" s="1226"/>
      <c r="D28" s="1225"/>
      <c r="E28" s="1227"/>
      <c r="F28" s="1228"/>
      <c r="G28" s="1229"/>
      <c r="H28" s="1230"/>
      <c r="I28" s="1230"/>
      <c r="J28" s="1231"/>
      <c r="K28" s="1232"/>
      <c r="L28" s="1233"/>
      <c r="M28" s="1234"/>
      <c r="N28" s="1235"/>
      <c r="O28" s="1236"/>
      <c r="P28" s="1228"/>
      <c r="Q28" s="1228"/>
      <c r="R28" s="1228"/>
      <c r="S28" s="1237"/>
    </row>
    <row r="29" spans="1:19" ht="30" customHeight="1" x14ac:dyDescent="0.2">
      <c r="A29" s="849"/>
      <c r="B29" s="1238"/>
      <c r="C29" s="1239"/>
      <c r="D29" s="1238"/>
      <c r="E29" s="1240"/>
      <c r="F29" s="1228"/>
      <c r="G29" s="1241"/>
      <c r="H29" s="1242"/>
      <c r="I29" s="1242"/>
      <c r="J29" s="1243"/>
      <c r="K29" s="1244"/>
      <c r="L29" s="1245"/>
      <c r="M29" s="1246"/>
      <c r="N29" s="1247"/>
      <c r="O29" s="1248"/>
      <c r="P29" s="1228"/>
      <c r="Q29" s="1228"/>
      <c r="R29" s="1228"/>
      <c r="S29" s="1237"/>
    </row>
    <row r="30" spans="1:19" ht="30" customHeight="1" x14ac:dyDescent="0.2">
      <c r="A30" s="848">
        <v>5</v>
      </c>
      <c r="B30" s="1225"/>
      <c r="C30" s="1226"/>
      <c r="D30" s="1225"/>
      <c r="E30" s="1227"/>
      <c r="F30" s="1228"/>
      <c r="G30" s="1229"/>
      <c r="H30" s="1230"/>
      <c r="I30" s="1230"/>
      <c r="J30" s="1231"/>
      <c r="K30" s="1232"/>
      <c r="L30" s="1233"/>
      <c r="M30" s="1234"/>
      <c r="N30" s="1235"/>
      <c r="O30" s="1236"/>
      <c r="P30" s="1228"/>
      <c r="Q30" s="1228"/>
      <c r="R30" s="1228"/>
      <c r="S30" s="1237"/>
    </row>
    <row r="31" spans="1:19" ht="30" customHeight="1" x14ac:dyDescent="0.2">
      <c r="A31" s="849"/>
      <c r="B31" s="1238"/>
      <c r="C31" s="1239"/>
      <c r="D31" s="1238"/>
      <c r="E31" s="1240"/>
      <c r="F31" s="1228"/>
      <c r="G31" s="1241"/>
      <c r="H31" s="1242"/>
      <c r="I31" s="1242"/>
      <c r="J31" s="1243"/>
      <c r="K31" s="1244"/>
      <c r="L31" s="1245"/>
      <c r="M31" s="1246"/>
      <c r="N31" s="1247"/>
      <c r="O31" s="1248"/>
      <c r="P31" s="1228"/>
      <c r="Q31" s="1228"/>
      <c r="R31" s="1228"/>
      <c r="S31" s="1237"/>
    </row>
    <row r="32" spans="1:19" ht="30" customHeight="1" x14ac:dyDescent="0.2">
      <c r="A32" s="848">
        <v>6</v>
      </c>
      <c r="B32" s="1225"/>
      <c r="C32" s="1226"/>
      <c r="D32" s="1225"/>
      <c r="E32" s="1227"/>
      <c r="F32" s="1228"/>
      <c r="G32" s="1229"/>
      <c r="H32" s="1230"/>
      <c r="I32" s="1230"/>
      <c r="J32" s="1231"/>
      <c r="K32" s="1232"/>
      <c r="L32" s="1233"/>
      <c r="M32" s="1234"/>
      <c r="N32" s="1235"/>
      <c r="O32" s="1236"/>
      <c r="P32" s="1228"/>
      <c r="Q32" s="1228"/>
      <c r="R32" s="1228"/>
      <c r="S32" s="1237"/>
    </row>
    <row r="33" spans="1:19" ht="30" customHeight="1" thickBot="1" x14ac:dyDescent="0.25">
      <c r="A33" s="849"/>
      <c r="B33" s="1238"/>
      <c r="C33" s="1239"/>
      <c r="D33" s="1251"/>
      <c r="E33" s="1252"/>
      <c r="F33" s="1234"/>
      <c r="G33" s="1241"/>
      <c r="H33" s="1242"/>
      <c r="I33" s="1242"/>
      <c r="J33" s="1243"/>
      <c r="K33" s="1244"/>
      <c r="L33" s="1245"/>
      <c r="M33" s="1246"/>
      <c r="N33" s="1247"/>
      <c r="O33" s="1248"/>
      <c r="P33" s="1234"/>
      <c r="Q33" s="1234"/>
      <c r="R33" s="1234"/>
      <c r="S33" s="1253"/>
    </row>
    <row r="34" spans="1:19" ht="24.9" customHeight="1" x14ac:dyDescent="0.2">
      <c r="A34" s="834" t="s">
        <v>320</v>
      </c>
      <c r="B34" s="835"/>
      <c r="C34" s="835"/>
      <c r="D34" s="835"/>
      <c r="E34" s="835"/>
      <c r="F34" s="835"/>
      <c r="G34" s="835"/>
      <c r="H34" s="835"/>
      <c r="I34" s="835"/>
      <c r="J34" s="835"/>
      <c r="K34" s="835"/>
      <c r="L34" s="835"/>
      <c r="M34" s="835"/>
      <c r="N34" s="835"/>
      <c r="O34" s="835"/>
      <c r="P34" s="835"/>
      <c r="Q34" s="835"/>
      <c r="R34" s="835"/>
      <c r="S34" s="836"/>
    </row>
    <row r="35" spans="1:19" ht="81.75" customHeight="1" thickBot="1" x14ac:dyDescent="0.25">
      <c r="A35" s="1254"/>
      <c r="B35" s="1255"/>
      <c r="C35" s="1255"/>
      <c r="D35" s="1255"/>
      <c r="E35" s="1255"/>
      <c r="F35" s="1255"/>
      <c r="G35" s="1255"/>
      <c r="H35" s="1255"/>
      <c r="I35" s="1255"/>
      <c r="J35" s="1255"/>
      <c r="K35" s="1255"/>
      <c r="L35" s="1255"/>
      <c r="M35" s="1255"/>
      <c r="N35" s="1255"/>
      <c r="O35" s="1255"/>
      <c r="P35" s="1255"/>
      <c r="Q35" s="1255"/>
      <c r="R35" s="1255"/>
      <c r="S35" s="1256"/>
    </row>
    <row r="36" spans="1:19" ht="13.5" customHeight="1" x14ac:dyDescent="0.2">
      <c r="A36" s="204"/>
      <c r="B36" s="204"/>
      <c r="C36" s="204"/>
      <c r="D36" s="204"/>
      <c r="E36" s="204"/>
      <c r="F36" s="204"/>
      <c r="G36" s="204"/>
      <c r="H36" s="204"/>
      <c r="I36" s="204"/>
      <c r="J36" s="204"/>
      <c r="K36" s="204"/>
      <c r="L36" s="204"/>
      <c r="M36" s="204"/>
      <c r="N36" s="204"/>
      <c r="O36" s="204"/>
      <c r="P36" s="204"/>
      <c r="Q36" s="204"/>
      <c r="R36" s="204"/>
      <c r="S36" s="204"/>
    </row>
    <row r="37" spans="1:19" ht="15.9" customHeight="1" x14ac:dyDescent="0.2">
      <c r="A37" s="16"/>
      <c r="B37" s="16"/>
      <c r="C37" s="16"/>
      <c r="D37" s="16"/>
      <c r="E37" s="16"/>
      <c r="F37" s="16"/>
      <c r="G37" s="16"/>
      <c r="H37" s="16"/>
      <c r="I37" s="16"/>
      <c r="J37" s="16"/>
      <c r="K37" s="16"/>
      <c r="L37" s="16"/>
      <c r="M37" s="16"/>
      <c r="N37" s="16"/>
      <c r="O37" s="16"/>
      <c r="P37" s="16"/>
      <c r="Q37" s="16"/>
      <c r="R37" s="16"/>
      <c r="S37" s="16"/>
    </row>
    <row r="38" spans="1:19" ht="15.9" customHeight="1" x14ac:dyDescent="0.2">
      <c r="A38" s="15"/>
      <c r="B38" s="16"/>
      <c r="C38" s="16"/>
      <c r="D38" s="16"/>
      <c r="E38" s="16"/>
      <c r="F38" s="16"/>
      <c r="G38" s="16"/>
      <c r="H38" s="16"/>
      <c r="I38" s="16"/>
      <c r="J38" s="16"/>
      <c r="K38" s="16"/>
      <c r="L38" s="16"/>
      <c r="M38" s="16"/>
      <c r="N38" s="16"/>
      <c r="O38" s="16"/>
      <c r="P38" s="16"/>
      <c r="Q38" s="16"/>
      <c r="R38" s="16"/>
      <c r="S38" s="16"/>
    </row>
    <row r="39" spans="1:19" ht="15.9" customHeight="1" x14ac:dyDescent="0.2"/>
    <row r="40" spans="1:19" ht="15.9" customHeight="1" x14ac:dyDescent="0.2"/>
    <row r="41" spans="1:19" ht="15.9" customHeight="1" x14ac:dyDescent="0.2"/>
    <row r="42" spans="1:19" ht="15.9" customHeight="1" x14ac:dyDescent="0.2"/>
    <row r="43" spans="1:19" ht="15.9" customHeight="1" x14ac:dyDescent="0.2"/>
    <row r="44" spans="1:19" ht="15.9" customHeight="1" x14ac:dyDescent="0.2"/>
    <row r="45" spans="1:19" ht="40.5" customHeight="1" x14ac:dyDescent="0.2"/>
    <row r="46" spans="1:19" ht="20.100000000000001" customHeight="1" x14ac:dyDescent="0.2"/>
    <row r="47" spans="1:19" ht="24.9" customHeight="1" x14ac:dyDescent="0.2"/>
    <row r="48" spans="1:19" ht="24.9" customHeight="1" x14ac:dyDescent="0.2"/>
    <row r="49" ht="24.9" customHeight="1" x14ac:dyDescent="0.2"/>
    <row r="50" ht="24.9" customHeight="1" x14ac:dyDescent="0.2"/>
    <row r="51" ht="20.100000000000001" customHeight="1" x14ac:dyDescent="0.2"/>
    <row r="52" ht="20.100000000000001" customHeight="1" x14ac:dyDescent="0.2"/>
    <row r="53" ht="20.100000000000001" customHeight="1" x14ac:dyDescent="0.2"/>
    <row r="54" ht="20.100000000000001" customHeight="1" x14ac:dyDescent="0.2"/>
    <row r="55" ht="20.100000000000001" customHeight="1" x14ac:dyDescent="0.2"/>
    <row r="56" ht="20.100000000000001" customHeight="1" x14ac:dyDescent="0.2"/>
    <row r="57" ht="20.100000000000001" customHeight="1" x14ac:dyDescent="0.2"/>
    <row r="58" ht="20.100000000000001" customHeight="1" x14ac:dyDescent="0.2"/>
    <row r="59" ht="20.100000000000001" customHeight="1" x14ac:dyDescent="0.2"/>
    <row r="60" ht="20.100000000000001" customHeight="1" x14ac:dyDescent="0.2"/>
    <row r="61" ht="20.100000000000001" customHeight="1" x14ac:dyDescent="0.2"/>
    <row r="62" ht="20.100000000000001" customHeight="1" x14ac:dyDescent="0.2"/>
    <row r="63" ht="20.100000000000001" customHeight="1" x14ac:dyDescent="0.2"/>
    <row r="64" ht="20.100000000000001" customHeight="1" x14ac:dyDescent="0.2"/>
    <row r="65" ht="20.100000000000001" customHeight="1" x14ac:dyDescent="0.2"/>
    <row r="66" ht="20.100000000000001" customHeight="1" x14ac:dyDescent="0.2"/>
    <row r="67" ht="20.100000000000001" customHeight="1" x14ac:dyDescent="0.2"/>
    <row r="68" ht="20.100000000000001" customHeight="1" x14ac:dyDescent="0.2"/>
    <row r="69" ht="20.100000000000001" customHeight="1" x14ac:dyDescent="0.2"/>
    <row r="70" ht="20.100000000000001" customHeight="1" x14ac:dyDescent="0.2"/>
    <row r="71" ht="20.100000000000001" customHeight="1" x14ac:dyDescent="0.2"/>
    <row r="72" ht="20.100000000000001" customHeight="1" x14ac:dyDescent="0.2"/>
    <row r="73" ht="20.100000000000001" customHeight="1" x14ac:dyDescent="0.2"/>
  </sheetData>
  <mergeCells count="105">
    <mergeCell ref="M30:M31"/>
    <mergeCell ref="N30:O31"/>
    <mergeCell ref="P30:P31"/>
    <mergeCell ref="Q30:R31"/>
    <mergeCell ref="S30:S31"/>
    <mergeCell ref="M20:O20"/>
    <mergeCell ref="Q21:R21"/>
    <mergeCell ref="P20:S20"/>
    <mergeCell ref="D8:J9"/>
    <mergeCell ref="B12:S12"/>
    <mergeCell ref="A13:S13"/>
    <mergeCell ref="A14:S14"/>
    <mergeCell ref="M24:M25"/>
    <mergeCell ref="J20:L20"/>
    <mergeCell ref="F20:I20"/>
    <mergeCell ref="G21:I21"/>
    <mergeCell ref="J21:L21"/>
    <mergeCell ref="G22:I23"/>
    <mergeCell ref="M17:M18"/>
    <mergeCell ref="G19:K19"/>
    <mergeCell ref="G32:I33"/>
    <mergeCell ref="J28:L29"/>
    <mergeCell ref="J32:L33"/>
    <mergeCell ref="A24:A25"/>
    <mergeCell ref="A28:A29"/>
    <mergeCell ref="A32:A33"/>
    <mergeCell ref="A26:A27"/>
    <mergeCell ref="F26:F27"/>
    <mergeCell ref="G26:I27"/>
    <mergeCell ref="B24:C25"/>
    <mergeCell ref="D24:E25"/>
    <mergeCell ref="B26:C27"/>
    <mergeCell ref="D26:E27"/>
    <mergeCell ref="B28:C29"/>
    <mergeCell ref="D28:E29"/>
    <mergeCell ref="B32:C33"/>
    <mergeCell ref="D32:E33"/>
    <mergeCell ref="A30:A31"/>
    <mergeCell ref="B30:C31"/>
    <mergeCell ref="D30:E31"/>
    <mergeCell ref="F30:F31"/>
    <mergeCell ref="G30:I31"/>
    <mergeCell ref="J30:L31"/>
    <mergeCell ref="J24:L25"/>
    <mergeCell ref="A35:S35"/>
    <mergeCell ref="P32:P33"/>
    <mergeCell ref="Q32:R33"/>
    <mergeCell ref="S32:S33"/>
    <mergeCell ref="F32:F33"/>
    <mergeCell ref="N32:O33"/>
    <mergeCell ref="S28:S29"/>
    <mergeCell ref="S24:S25"/>
    <mergeCell ref="P22:P23"/>
    <mergeCell ref="Q22:R23"/>
    <mergeCell ref="S22:S23"/>
    <mergeCell ref="M32:M33"/>
    <mergeCell ref="G28:I29"/>
    <mergeCell ref="P24:P25"/>
    <mergeCell ref="Q24:R25"/>
    <mergeCell ref="M28:M29"/>
    <mergeCell ref="B22:C23"/>
    <mergeCell ref="D22:E23"/>
    <mergeCell ref="J26:L27"/>
    <mergeCell ref="M26:M27"/>
    <mergeCell ref="N26:O27"/>
    <mergeCell ref="P26:P27"/>
    <mergeCell ref="Q26:R27"/>
    <mergeCell ref="S26:S27"/>
    <mergeCell ref="A34:S34"/>
    <mergeCell ref="F28:F29"/>
    <mergeCell ref="N28:O29"/>
    <mergeCell ref="P28:P29"/>
    <mergeCell ref="Q28:R29"/>
    <mergeCell ref="E15:G16"/>
    <mergeCell ref="F17:F18"/>
    <mergeCell ref="E17:E18"/>
    <mergeCell ref="G17:G18"/>
    <mergeCell ref="N24:O25"/>
    <mergeCell ref="N22:O23"/>
    <mergeCell ref="F24:F25"/>
    <mergeCell ref="F22:F23"/>
    <mergeCell ref="A21:E21"/>
    <mergeCell ref="N21:O21"/>
    <mergeCell ref="A20:C20"/>
    <mergeCell ref="D20:E20"/>
    <mergeCell ref="M22:M23"/>
    <mergeCell ref="A22:A23"/>
    <mergeCell ref="M15:O16"/>
    <mergeCell ref="O17:O18"/>
    <mergeCell ref="N17:N18"/>
    <mergeCell ref="G24:I25"/>
    <mergeCell ref="J22:L23"/>
    <mergeCell ref="A1:S1"/>
    <mergeCell ref="A3:S3"/>
    <mergeCell ref="D2:P2"/>
    <mergeCell ref="A4:C5"/>
    <mergeCell ref="A6:C7"/>
    <mergeCell ref="A8:C9"/>
    <mergeCell ref="K6:M7"/>
    <mergeCell ref="D4:J5"/>
    <mergeCell ref="D6:J7"/>
    <mergeCell ref="N4:S5"/>
    <mergeCell ref="K4:M5"/>
    <mergeCell ref="N6:S7"/>
    <mergeCell ref="K8:S9"/>
  </mergeCells>
  <phoneticPr fontId="2"/>
  <pageMargins left="0.78" right="0.34" top="0.44" bottom="0.33" header="0.3" footer="0.3"/>
  <pageSetup paperSize="9" scale="96"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0A927-FF0C-470D-81C7-B86F60977510}">
  <sheetPr codeName="Sheet9">
    <tabColor theme="1"/>
  </sheetPr>
  <dimension ref="A1:T73"/>
  <sheetViews>
    <sheetView showZeros="0" view="pageBreakPreview" topLeftCell="A26" zoomScaleNormal="100" zoomScaleSheetLayoutView="100" workbookViewId="0">
      <selection activeCell="G42" sqref="G42:H44"/>
    </sheetView>
  </sheetViews>
  <sheetFormatPr defaultColWidth="9" defaultRowHeight="13.2" x14ac:dyDescent="0.2"/>
  <cols>
    <col min="1" max="19" width="4.6640625" style="4" customWidth="1"/>
    <col min="20" max="21" width="4.33203125" style="4" customWidth="1"/>
    <col min="22" max="28" width="5" style="4" customWidth="1"/>
    <col min="29" max="16384" width="9" style="4"/>
  </cols>
  <sheetData>
    <row r="1" spans="1:20" ht="25.5" customHeight="1" x14ac:dyDescent="0.2">
      <c r="A1" s="699" t="s">
        <v>321</v>
      </c>
      <c r="B1" s="794"/>
      <c r="C1" s="794"/>
      <c r="D1" s="794"/>
      <c r="E1" s="794"/>
      <c r="F1" s="794"/>
      <c r="G1" s="794"/>
      <c r="H1" s="794"/>
      <c r="I1" s="794"/>
      <c r="J1" s="794"/>
      <c r="K1" s="794"/>
      <c r="L1" s="794"/>
      <c r="M1" s="794"/>
      <c r="N1" s="794"/>
      <c r="O1" s="794"/>
      <c r="P1" s="794"/>
      <c r="Q1" s="794"/>
      <c r="R1" s="794"/>
      <c r="S1" s="794"/>
    </row>
    <row r="2" spans="1:20" ht="15.9" customHeight="1" x14ac:dyDescent="0.2">
      <c r="A2" s="888" t="s">
        <v>322</v>
      </c>
      <c r="B2" s="889"/>
      <c r="C2" s="889"/>
      <c r="D2" s="889"/>
      <c r="E2" s="889"/>
      <c r="F2" s="889"/>
      <c r="G2" s="889"/>
      <c r="H2" s="889"/>
      <c r="I2" s="889"/>
      <c r="J2" s="889"/>
      <c r="K2" s="889"/>
      <c r="L2" s="889"/>
      <c r="M2" s="889"/>
      <c r="N2" s="889"/>
      <c r="O2" s="889"/>
      <c r="P2" s="889"/>
      <c r="Q2" s="889"/>
      <c r="R2" s="889"/>
      <c r="S2" s="889"/>
    </row>
    <row r="3" spans="1:20" ht="15.9" customHeight="1" x14ac:dyDescent="0.2">
      <c r="A3" s="21" t="s">
        <v>323</v>
      </c>
      <c r="B3" s="591" t="s">
        <v>324</v>
      </c>
      <c r="C3" s="887"/>
      <c r="D3" s="887"/>
      <c r="E3" s="887"/>
      <c r="F3" s="887"/>
      <c r="G3" s="887"/>
      <c r="H3" s="887"/>
      <c r="I3" s="887"/>
      <c r="J3" s="887"/>
      <c r="K3" s="887"/>
      <c r="L3" s="887"/>
      <c r="M3" s="887"/>
      <c r="N3" s="887"/>
      <c r="O3" s="887"/>
      <c r="P3" s="887"/>
      <c r="Q3" s="887"/>
      <c r="R3" s="887"/>
      <c r="S3" s="887"/>
    </row>
    <row r="4" spans="1:20" ht="15.9" customHeight="1" x14ac:dyDescent="0.2">
      <c r="A4" s="899" t="s">
        <v>325</v>
      </c>
      <c r="B4" s="900"/>
      <c r="C4" s="900"/>
      <c r="D4" s="900"/>
      <c r="E4" s="900"/>
      <c r="F4" s="900"/>
      <c r="G4" s="900"/>
      <c r="H4" s="900"/>
      <c r="I4" s="900"/>
      <c r="J4" s="900"/>
      <c r="K4" s="900"/>
      <c r="L4" s="900"/>
      <c r="M4" s="900"/>
      <c r="N4" s="900"/>
      <c r="O4" s="900"/>
      <c r="P4" s="900"/>
      <c r="Q4" s="900"/>
      <c r="R4" s="900"/>
      <c r="S4" s="900"/>
    </row>
    <row r="5" spans="1:20" ht="15.9" customHeight="1" x14ac:dyDescent="0.2">
      <c r="A5" s="21" t="s">
        <v>326</v>
      </c>
      <c r="B5" s="591" t="s">
        <v>327</v>
      </c>
      <c r="C5" s="887"/>
      <c r="D5" s="887"/>
      <c r="E5" s="887"/>
      <c r="F5" s="887"/>
      <c r="G5" s="887"/>
      <c r="H5" s="887"/>
      <c r="I5" s="887"/>
      <c r="J5" s="887"/>
      <c r="K5" s="887"/>
      <c r="L5" s="887"/>
      <c r="M5" s="887"/>
      <c r="N5" s="887"/>
      <c r="O5" s="887"/>
      <c r="P5" s="887"/>
      <c r="Q5" s="887"/>
      <c r="R5" s="887"/>
      <c r="S5" s="887"/>
    </row>
    <row r="6" spans="1:20" ht="15.9" customHeight="1" x14ac:dyDescent="0.2">
      <c r="A6" s="21"/>
      <c r="B6" s="591" t="s">
        <v>328</v>
      </c>
      <c r="C6" s="591"/>
      <c r="D6" s="591"/>
      <c r="E6" s="591"/>
      <c r="F6" s="591"/>
      <c r="G6" s="591"/>
      <c r="H6" s="591"/>
      <c r="I6" s="591"/>
      <c r="J6" s="591"/>
      <c r="K6" s="591"/>
      <c r="L6" s="591"/>
      <c r="M6" s="591"/>
      <c r="N6" s="591"/>
      <c r="O6" s="591"/>
      <c r="P6" s="591"/>
      <c r="Q6" s="591"/>
      <c r="R6" s="591"/>
      <c r="S6" s="591"/>
    </row>
    <row r="7" spans="1:20" ht="15.9" customHeight="1" x14ac:dyDescent="0.2">
      <c r="A7" s="899" t="s">
        <v>325</v>
      </c>
      <c r="B7" s="887"/>
      <c r="C7" s="887"/>
      <c r="D7" s="887"/>
      <c r="E7" s="887"/>
      <c r="F7" s="887"/>
      <c r="G7" s="887"/>
      <c r="H7" s="887"/>
      <c r="I7" s="887"/>
      <c r="J7" s="887"/>
      <c r="K7" s="887"/>
      <c r="L7" s="887"/>
      <c r="M7" s="887"/>
      <c r="N7" s="887"/>
      <c r="O7" s="887"/>
      <c r="P7" s="887"/>
      <c r="Q7" s="887"/>
      <c r="R7" s="887"/>
      <c r="S7" s="887"/>
    </row>
    <row r="8" spans="1:20" ht="15.9" customHeight="1" x14ac:dyDescent="0.2">
      <c r="A8" s="21" t="s">
        <v>329</v>
      </c>
      <c r="B8" s="591" t="s">
        <v>330</v>
      </c>
      <c r="C8" s="887"/>
      <c r="D8" s="887"/>
      <c r="E8" s="887"/>
      <c r="F8" s="887"/>
      <c r="G8" s="887"/>
      <c r="H8" s="887"/>
      <c r="I8" s="887"/>
      <c r="J8" s="887"/>
      <c r="K8" s="887"/>
      <c r="L8" s="887"/>
      <c r="M8" s="887"/>
      <c r="N8" s="887"/>
      <c r="O8" s="887"/>
      <c r="P8" s="887"/>
      <c r="Q8" s="887"/>
      <c r="R8" s="887"/>
      <c r="S8" s="887"/>
    </row>
    <row r="9" spans="1:20" ht="15.9" customHeight="1" thickBot="1" x14ac:dyDescent="0.25">
      <c r="A9" s="21"/>
      <c r="B9" s="591" t="s">
        <v>331</v>
      </c>
      <c r="C9" s="591"/>
      <c r="D9" s="591"/>
      <c r="E9" s="591"/>
      <c r="F9" s="591"/>
      <c r="G9" s="591"/>
      <c r="H9" s="591"/>
      <c r="I9" s="591"/>
      <c r="J9" s="591"/>
      <c r="K9" s="591"/>
      <c r="L9" s="591"/>
      <c r="M9" s="591"/>
      <c r="N9" s="591"/>
      <c r="O9" s="591"/>
      <c r="P9" s="591"/>
      <c r="Q9" s="591"/>
      <c r="R9" s="591"/>
      <c r="S9" s="591"/>
    </row>
    <row r="10" spans="1:20" ht="15.9" customHeight="1" x14ac:dyDescent="0.2">
      <c r="A10" s="884" t="s">
        <v>332</v>
      </c>
      <c r="B10" s="885"/>
      <c r="C10" s="885"/>
      <c r="D10" s="885"/>
      <c r="E10" s="885"/>
      <c r="F10" s="885"/>
      <c r="G10" s="885"/>
      <c r="H10" s="885"/>
      <c r="I10" s="885"/>
      <c r="J10" s="885"/>
      <c r="K10" s="885"/>
      <c r="L10" s="885"/>
      <c r="M10" s="885"/>
      <c r="N10" s="885"/>
      <c r="O10" s="885"/>
      <c r="P10" s="885"/>
      <c r="Q10" s="885"/>
      <c r="R10" s="885"/>
      <c r="S10" s="886"/>
      <c r="T10" s="4" t="s">
        <v>21</v>
      </c>
    </row>
    <row r="11" spans="1:20" ht="15.9" customHeight="1" x14ac:dyDescent="0.2">
      <c r="A11" s="878" t="s">
        <v>333</v>
      </c>
      <c r="B11" s="879"/>
      <c r="C11" s="879"/>
      <c r="D11" s="879"/>
      <c r="E11" s="879"/>
      <c r="F11" s="879"/>
      <c r="G11" s="879"/>
      <c r="H11" s="879"/>
      <c r="I11" s="879"/>
      <c r="J11" s="879"/>
      <c r="K11" s="879"/>
      <c r="L11" s="879"/>
      <c r="M11" s="879"/>
      <c r="N11" s="879"/>
      <c r="O11" s="879"/>
      <c r="P11" s="879"/>
      <c r="Q11" s="879"/>
      <c r="R11" s="879"/>
      <c r="S11" s="880"/>
    </row>
    <row r="12" spans="1:20" ht="15.9" customHeight="1" x14ac:dyDescent="0.2">
      <c r="A12" s="878" t="s">
        <v>334</v>
      </c>
      <c r="B12" s="879"/>
      <c r="C12" s="879"/>
      <c r="D12" s="879"/>
      <c r="E12" s="879"/>
      <c r="F12" s="879"/>
      <c r="G12" s="879"/>
      <c r="H12" s="879"/>
      <c r="I12" s="879"/>
      <c r="J12" s="879"/>
      <c r="K12" s="879"/>
      <c r="L12" s="879"/>
      <c r="M12" s="879"/>
      <c r="N12" s="879"/>
      <c r="O12" s="879"/>
      <c r="P12" s="879"/>
      <c r="Q12" s="879"/>
      <c r="R12" s="879"/>
      <c r="S12" s="880"/>
    </row>
    <row r="13" spans="1:20" ht="15.9" customHeight="1" x14ac:dyDescent="0.2">
      <c r="A13" s="890" t="s">
        <v>335</v>
      </c>
      <c r="B13" s="879"/>
      <c r="C13" s="879"/>
      <c r="D13" s="879"/>
      <c r="E13" s="879"/>
      <c r="F13" s="879"/>
      <c r="G13" s="879"/>
      <c r="H13" s="879"/>
      <c r="I13" s="879"/>
      <c r="J13" s="879"/>
      <c r="K13" s="879"/>
      <c r="L13" s="879"/>
      <c r="M13" s="879"/>
      <c r="N13" s="879"/>
      <c r="O13" s="879"/>
      <c r="P13" s="879"/>
      <c r="Q13" s="879"/>
      <c r="R13" s="879"/>
      <c r="S13" s="880"/>
    </row>
    <row r="14" spans="1:20" ht="15.9" customHeight="1" x14ac:dyDescent="0.2">
      <c r="A14" s="878"/>
      <c r="B14" s="879"/>
      <c r="C14" s="879"/>
      <c r="D14" s="879"/>
      <c r="E14" s="879"/>
      <c r="F14" s="879"/>
      <c r="G14" s="879"/>
      <c r="H14" s="879"/>
      <c r="I14" s="879"/>
      <c r="J14" s="879"/>
      <c r="K14" s="879"/>
      <c r="L14" s="879"/>
      <c r="M14" s="879"/>
      <c r="N14" s="879"/>
      <c r="O14" s="879"/>
      <c r="P14" s="879"/>
      <c r="Q14" s="879"/>
      <c r="R14" s="879"/>
      <c r="S14" s="880"/>
    </row>
    <row r="15" spans="1:20" ht="15.9" customHeight="1" x14ac:dyDescent="0.2">
      <c r="A15" s="881" t="s">
        <v>336</v>
      </c>
      <c r="B15" s="882"/>
      <c r="C15" s="882"/>
      <c r="D15" s="882"/>
      <c r="E15" s="882"/>
      <c r="F15" s="882"/>
      <c r="G15" s="882"/>
      <c r="H15" s="882"/>
      <c r="I15" s="882"/>
      <c r="J15" s="882"/>
      <c r="K15" s="882"/>
      <c r="L15" s="882"/>
      <c r="M15" s="882"/>
      <c r="N15" s="882"/>
      <c r="O15" s="882"/>
      <c r="P15" s="882"/>
      <c r="Q15" s="882"/>
      <c r="R15" s="882"/>
      <c r="S15" s="883"/>
    </row>
    <row r="16" spans="1:20" ht="15.9" customHeight="1" x14ac:dyDescent="0.2">
      <c r="A16" s="881" t="s">
        <v>337</v>
      </c>
      <c r="B16" s="882"/>
      <c r="C16" s="882"/>
      <c r="D16" s="882"/>
      <c r="E16" s="882"/>
      <c r="F16" s="882"/>
      <c r="G16" s="882"/>
      <c r="H16" s="882"/>
      <c r="I16" s="882"/>
      <c r="J16" s="882"/>
      <c r="K16" s="882"/>
      <c r="L16" s="882"/>
      <c r="M16" s="882"/>
      <c r="N16" s="882"/>
      <c r="O16" s="882"/>
      <c r="P16" s="882"/>
      <c r="Q16" s="882"/>
      <c r="R16" s="882"/>
      <c r="S16" s="883"/>
    </row>
    <row r="17" spans="1:19" ht="15.9" customHeight="1" x14ac:dyDescent="0.2">
      <c r="A17" s="919" t="s">
        <v>338</v>
      </c>
      <c r="B17" s="920"/>
      <c r="C17" s="920"/>
      <c r="D17" s="920"/>
      <c r="E17" s="920"/>
      <c r="F17" s="920"/>
      <c r="G17" s="920"/>
      <c r="H17" s="920"/>
      <c r="I17" s="920"/>
      <c r="J17" s="920"/>
      <c r="K17" s="920"/>
      <c r="L17" s="920"/>
      <c r="M17" s="920"/>
      <c r="N17" s="920"/>
      <c r="O17" s="920"/>
      <c r="P17" s="920"/>
      <c r="Q17" s="920"/>
      <c r="R17" s="920"/>
      <c r="S17" s="921"/>
    </row>
    <row r="18" spans="1:19" ht="15.9" customHeight="1" x14ac:dyDescent="0.2">
      <c r="A18" s="901" t="s">
        <v>339</v>
      </c>
      <c r="B18" s="882"/>
      <c r="C18" s="882"/>
      <c r="D18" s="882"/>
      <c r="E18" s="882"/>
      <c r="F18" s="882"/>
      <c r="G18" s="882"/>
      <c r="H18" s="882"/>
      <c r="I18" s="882"/>
      <c r="J18" s="882"/>
      <c r="K18" s="882"/>
      <c r="L18" s="882"/>
      <c r="M18" s="882"/>
      <c r="N18" s="882"/>
      <c r="O18" s="882"/>
      <c r="P18" s="882"/>
      <c r="Q18" s="882"/>
      <c r="R18" s="882"/>
      <c r="S18" s="883"/>
    </row>
    <row r="19" spans="1:19" ht="15.9" customHeight="1" x14ac:dyDescent="0.2">
      <c r="A19" s="881" t="s">
        <v>340</v>
      </c>
      <c r="B19" s="882"/>
      <c r="C19" s="882"/>
      <c r="D19" s="882"/>
      <c r="E19" s="882"/>
      <c r="F19" s="882"/>
      <c r="G19" s="882"/>
      <c r="H19" s="882"/>
      <c r="I19" s="882"/>
      <c r="J19" s="882"/>
      <c r="K19" s="882"/>
      <c r="L19" s="882"/>
      <c r="M19" s="882"/>
      <c r="N19" s="882"/>
      <c r="O19" s="882"/>
      <c r="P19" s="882"/>
      <c r="Q19" s="882"/>
      <c r="R19" s="882"/>
      <c r="S19" s="883"/>
    </row>
    <row r="20" spans="1:19" ht="15.9" customHeight="1" x14ac:dyDescent="0.2">
      <c r="A20" s="902" t="s">
        <v>341</v>
      </c>
      <c r="B20" s="892"/>
      <c r="C20" s="892"/>
      <c r="D20" s="892"/>
      <c r="E20" s="892"/>
      <c r="F20" s="892"/>
      <c r="G20" s="892"/>
      <c r="H20" s="892"/>
      <c r="I20" s="892"/>
      <c r="J20" s="892"/>
      <c r="K20" s="892"/>
      <c r="L20" s="892"/>
      <c r="M20" s="892"/>
      <c r="N20" s="892"/>
      <c r="O20" s="892"/>
      <c r="P20" s="892"/>
      <c r="Q20" s="892"/>
      <c r="R20" s="892"/>
      <c r="S20" s="893"/>
    </row>
    <row r="21" spans="1:19" ht="15.9" customHeight="1" x14ac:dyDescent="0.2">
      <c r="A21" s="898" t="s">
        <v>342</v>
      </c>
      <c r="B21" s="892"/>
      <c r="C21" s="892"/>
      <c r="D21" s="892"/>
      <c r="E21" s="892"/>
      <c r="F21" s="892"/>
      <c r="G21" s="892"/>
      <c r="H21" s="892"/>
      <c r="I21" s="892"/>
      <c r="J21" s="892"/>
      <c r="K21" s="892"/>
      <c r="L21" s="892"/>
      <c r="M21" s="892"/>
      <c r="N21" s="892"/>
      <c r="O21" s="892"/>
      <c r="P21" s="892"/>
      <c r="Q21" s="892"/>
      <c r="R21" s="892"/>
      <c r="S21" s="893"/>
    </row>
    <row r="22" spans="1:19" ht="15.9" customHeight="1" x14ac:dyDescent="0.2">
      <c r="A22" s="898"/>
      <c r="B22" s="892"/>
      <c r="C22" s="892"/>
      <c r="D22" s="892"/>
      <c r="E22" s="892"/>
      <c r="F22" s="892"/>
      <c r="G22" s="892"/>
      <c r="H22" s="892"/>
      <c r="I22" s="892"/>
      <c r="J22" s="892"/>
      <c r="K22" s="892"/>
      <c r="L22" s="892"/>
      <c r="M22" s="892"/>
      <c r="N22" s="892"/>
      <c r="O22" s="892"/>
      <c r="P22" s="892"/>
      <c r="Q22" s="892"/>
      <c r="R22" s="892"/>
      <c r="S22" s="893"/>
    </row>
    <row r="23" spans="1:19" ht="15.9" customHeight="1" x14ac:dyDescent="0.2">
      <c r="A23" s="898" t="s">
        <v>343</v>
      </c>
      <c r="B23" s="892"/>
      <c r="C23" s="892"/>
      <c r="D23" s="892"/>
      <c r="E23" s="892"/>
      <c r="F23" s="892"/>
      <c r="G23" s="892"/>
      <c r="H23" s="892"/>
      <c r="I23" s="892"/>
      <c r="J23" s="892"/>
      <c r="K23" s="892"/>
      <c r="L23" s="892"/>
      <c r="M23" s="892"/>
      <c r="N23" s="892"/>
      <c r="O23" s="892"/>
      <c r="P23" s="892"/>
      <c r="Q23" s="892"/>
      <c r="R23" s="892"/>
      <c r="S23" s="893"/>
    </row>
    <row r="24" spans="1:19" ht="15.9" customHeight="1" x14ac:dyDescent="0.2">
      <c r="A24" s="898" t="s">
        <v>344</v>
      </c>
      <c r="B24" s="892"/>
      <c r="C24" s="892"/>
      <c r="D24" s="892"/>
      <c r="E24" s="892"/>
      <c r="F24" s="892"/>
      <c r="G24" s="892"/>
      <c r="H24" s="892"/>
      <c r="I24" s="892"/>
      <c r="J24" s="892"/>
      <c r="K24" s="892"/>
      <c r="L24" s="892"/>
      <c r="M24" s="892"/>
      <c r="N24" s="892"/>
      <c r="O24" s="892"/>
      <c r="P24" s="892"/>
      <c r="Q24" s="892"/>
      <c r="R24" s="892"/>
      <c r="S24" s="893"/>
    </row>
    <row r="25" spans="1:19" ht="15.9" customHeight="1" x14ac:dyDescent="0.2">
      <c r="A25" s="922" t="s">
        <v>345</v>
      </c>
      <c r="B25" s="923"/>
      <c r="C25" s="923"/>
      <c r="D25" s="923"/>
      <c r="E25" s="923"/>
      <c r="F25" s="923"/>
      <c r="G25" s="923"/>
      <c r="H25" s="923"/>
      <c r="I25" s="923"/>
      <c r="J25" s="923"/>
      <c r="K25" s="923"/>
      <c r="L25" s="923"/>
      <c r="M25" s="923"/>
      <c r="N25" s="923"/>
      <c r="O25" s="923"/>
      <c r="P25" s="923"/>
      <c r="Q25" s="923"/>
      <c r="R25" s="923"/>
      <c r="S25" s="924"/>
    </row>
    <row r="26" spans="1:19" ht="15.9" customHeight="1" x14ac:dyDescent="0.2">
      <c r="A26" s="898" t="s">
        <v>346</v>
      </c>
      <c r="B26" s="892"/>
      <c r="C26" s="892"/>
      <c r="D26" s="892"/>
      <c r="E26" s="892"/>
      <c r="F26" s="892"/>
      <c r="G26" s="892"/>
      <c r="H26" s="892"/>
      <c r="I26" s="892"/>
      <c r="J26" s="892"/>
      <c r="K26" s="892"/>
      <c r="L26" s="892"/>
      <c r="M26" s="892"/>
      <c r="N26" s="892"/>
      <c r="O26" s="892"/>
      <c r="P26" s="892"/>
      <c r="Q26" s="892"/>
      <c r="R26" s="892"/>
      <c r="S26" s="893"/>
    </row>
    <row r="27" spans="1:19" ht="15.9" customHeight="1" x14ac:dyDescent="0.2">
      <c r="A27" s="898" t="s">
        <v>347</v>
      </c>
      <c r="B27" s="892"/>
      <c r="C27" s="892"/>
      <c r="D27" s="892"/>
      <c r="E27" s="892"/>
      <c r="F27" s="892"/>
      <c r="G27" s="892"/>
      <c r="H27" s="892"/>
      <c r="I27" s="892"/>
      <c r="J27" s="892"/>
      <c r="K27" s="892"/>
      <c r="L27" s="892"/>
      <c r="M27" s="892"/>
      <c r="N27" s="892"/>
      <c r="O27" s="892"/>
      <c r="P27" s="892"/>
      <c r="Q27" s="892"/>
      <c r="R27" s="892"/>
      <c r="S27" s="893"/>
    </row>
    <row r="28" spans="1:19" ht="15.9" customHeight="1" x14ac:dyDescent="0.2">
      <c r="A28" s="898" t="s">
        <v>348</v>
      </c>
      <c r="B28" s="892"/>
      <c r="C28" s="892"/>
      <c r="D28" s="892"/>
      <c r="E28" s="892"/>
      <c r="F28" s="892"/>
      <c r="G28" s="892"/>
      <c r="H28" s="892"/>
      <c r="I28" s="892"/>
      <c r="J28" s="892"/>
      <c r="K28" s="892"/>
      <c r="L28" s="892"/>
      <c r="M28" s="892"/>
      <c r="N28" s="892"/>
      <c r="O28" s="892"/>
      <c r="P28" s="892"/>
      <c r="Q28" s="892"/>
      <c r="R28" s="892"/>
      <c r="S28" s="893"/>
    </row>
    <row r="29" spans="1:19" ht="15.9" customHeight="1" x14ac:dyDescent="0.2">
      <c r="A29" s="898" t="s">
        <v>349</v>
      </c>
      <c r="B29" s="892"/>
      <c r="C29" s="892"/>
      <c r="D29" s="892"/>
      <c r="E29" s="892"/>
      <c r="F29" s="892"/>
      <c r="G29" s="892"/>
      <c r="H29" s="892"/>
      <c r="I29" s="892"/>
      <c r="J29" s="892"/>
      <c r="K29" s="892"/>
      <c r="L29" s="892"/>
      <c r="M29" s="892"/>
      <c r="N29" s="892"/>
      <c r="O29" s="892"/>
      <c r="P29" s="892"/>
      <c r="Q29" s="892"/>
      <c r="R29" s="892"/>
      <c r="S29" s="893"/>
    </row>
    <row r="30" spans="1:19" ht="15.9" customHeight="1" x14ac:dyDescent="0.2">
      <c r="A30" s="898"/>
      <c r="B30" s="892"/>
      <c r="C30" s="892"/>
      <c r="D30" s="892"/>
      <c r="E30" s="892"/>
      <c r="F30" s="892"/>
      <c r="G30" s="892"/>
      <c r="H30" s="892"/>
      <c r="I30" s="892"/>
      <c r="J30" s="892"/>
      <c r="K30" s="892"/>
      <c r="L30" s="892"/>
      <c r="M30" s="892"/>
      <c r="N30" s="892"/>
      <c r="O30" s="892"/>
      <c r="P30" s="892"/>
      <c r="Q30" s="892"/>
      <c r="R30" s="892"/>
      <c r="S30" s="893"/>
    </row>
    <row r="31" spans="1:19" ht="15.9" customHeight="1" x14ac:dyDescent="0.2">
      <c r="A31" s="898" t="s">
        <v>350</v>
      </c>
      <c r="B31" s="892"/>
      <c r="C31" s="892"/>
      <c r="D31" s="892"/>
      <c r="E31" s="892"/>
      <c r="F31" s="892"/>
      <c r="G31" s="892"/>
      <c r="H31" s="892"/>
      <c r="I31" s="892"/>
      <c r="J31" s="892"/>
      <c r="K31" s="892"/>
      <c r="L31" s="892"/>
      <c r="M31" s="892"/>
      <c r="N31" s="892"/>
      <c r="O31" s="892"/>
      <c r="P31" s="892"/>
      <c r="Q31" s="892"/>
      <c r="R31" s="892"/>
      <c r="S31" s="893"/>
    </row>
    <row r="32" spans="1:19" ht="15.9" customHeight="1" x14ac:dyDescent="0.2">
      <c r="A32" s="898" t="s">
        <v>351</v>
      </c>
      <c r="B32" s="892"/>
      <c r="C32" s="892"/>
      <c r="D32" s="892"/>
      <c r="E32" s="892"/>
      <c r="F32" s="892"/>
      <c r="G32" s="892"/>
      <c r="H32" s="892"/>
      <c r="I32" s="892"/>
      <c r="J32" s="892"/>
      <c r="K32" s="892"/>
      <c r="L32" s="892"/>
      <c r="M32" s="892"/>
      <c r="N32" s="892"/>
      <c r="O32" s="892"/>
      <c r="P32" s="892"/>
      <c r="Q32" s="892"/>
      <c r="R32" s="892"/>
      <c r="S32" s="893"/>
    </row>
    <row r="33" spans="1:19" ht="15.9" customHeight="1" x14ac:dyDescent="0.2">
      <c r="A33" s="898"/>
      <c r="B33" s="892"/>
      <c r="C33" s="892"/>
      <c r="D33" s="892"/>
      <c r="E33" s="892"/>
      <c r="F33" s="892"/>
      <c r="G33" s="892"/>
      <c r="H33" s="892"/>
      <c r="I33" s="892"/>
      <c r="J33" s="892"/>
      <c r="K33" s="892"/>
      <c r="L33" s="892"/>
      <c r="M33" s="892"/>
      <c r="N33" s="892"/>
      <c r="O33" s="892"/>
      <c r="P33" s="892"/>
      <c r="Q33" s="892"/>
      <c r="R33" s="892"/>
      <c r="S33" s="893"/>
    </row>
    <row r="34" spans="1:19" ht="15.9" customHeight="1" x14ac:dyDescent="0.2">
      <c r="A34" s="898" t="s">
        <v>352</v>
      </c>
      <c r="B34" s="892"/>
      <c r="C34" s="892"/>
      <c r="D34" s="892"/>
      <c r="E34" s="892"/>
      <c r="F34" s="892"/>
      <c r="G34" s="892"/>
      <c r="H34" s="892"/>
      <c r="I34" s="892"/>
      <c r="J34" s="892"/>
      <c r="K34" s="892"/>
      <c r="L34" s="892"/>
      <c r="M34" s="892"/>
      <c r="N34" s="892"/>
      <c r="O34" s="892"/>
      <c r="P34" s="892"/>
      <c r="Q34" s="892"/>
      <c r="R34" s="892"/>
      <c r="S34" s="893"/>
    </row>
    <row r="35" spans="1:19" ht="15.9" customHeight="1" x14ac:dyDescent="0.2">
      <c r="A35" s="898" t="s">
        <v>353</v>
      </c>
      <c r="B35" s="892"/>
      <c r="C35" s="892"/>
      <c r="D35" s="892"/>
      <c r="E35" s="892"/>
      <c r="F35" s="892"/>
      <c r="G35" s="892"/>
      <c r="H35" s="892"/>
      <c r="I35" s="892"/>
      <c r="J35" s="892"/>
      <c r="K35" s="892"/>
      <c r="L35" s="892"/>
      <c r="M35" s="892"/>
      <c r="N35" s="892"/>
      <c r="O35" s="892"/>
      <c r="P35" s="892"/>
      <c r="Q35" s="892"/>
      <c r="R35" s="892"/>
      <c r="S35" s="893"/>
    </row>
    <row r="36" spans="1:19" ht="15.9" customHeight="1" x14ac:dyDescent="0.2">
      <c r="A36" s="891" t="s">
        <v>354</v>
      </c>
      <c r="B36" s="892"/>
      <c r="C36" s="892"/>
      <c r="D36" s="892"/>
      <c r="E36" s="892"/>
      <c r="F36" s="892"/>
      <c r="G36" s="892"/>
      <c r="H36" s="892"/>
      <c r="I36" s="892"/>
      <c r="J36" s="892"/>
      <c r="K36" s="892"/>
      <c r="L36" s="892"/>
      <c r="M36" s="892"/>
      <c r="N36" s="892"/>
      <c r="O36" s="892"/>
      <c r="P36" s="892"/>
      <c r="Q36" s="892"/>
      <c r="R36" s="892"/>
      <c r="S36" s="893"/>
    </row>
    <row r="37" spans="1:19" ht="15.9" customHeight="1" thickBot="1" x14ac:dyDescent="0.25">
      <c r="A37" s="894" t="s">
        <v>355</v>
      </c>
      <c r="B37" s="895"/>
      <c r="C37" s="895"/>
      <c r="D37" s="895"/>
      <c r="E37" s="895"/>
      <c r="F37" s="895"/>
      <c r="G37" s="895"/>
      <c r="H37" s="895"/>
      <c r="I37" s="895"/>
      <c r="J37" s="895"/>
      <c r="K37" s="895"/>
      <c r="L37" s="895"/>
      <c r="M37" s="895"/>
      <c r="N37" s="895"/>
      <c r="O37" s="895"/>
      <c r="P37" s="895"/>
      <c r="Q37" s="895"/>
      <c r="R37" s="895"/>
      <c r="S37" s="896"/>
    </row>
    <row r="38" spans="1:19" ht="10.5" customHeight="1" x14ac:dyDescent="0.2">
      <c r="A38" s="50"/>
      <c r="B38" s="50"/>
      <c r="C38" s="50"/>
      <c r="D38" s="50"/>
      <c r="E38" s="50"/>
      <c r="F38" s="50"/>
      <c r="G38" s="50"/>
      <c r="H38" s="50"/>
      <c r="I38" s="50"/>
      <c r="J38" s="50"/>
      <c r="K38" s="50"/>
      <c r="L38" s="50"/>
      <c r="M38" s="50"/>
      <c r="N38" s="50"/>
      <c r="O38" s="50"/>
      <c r="P38" s="50"/>
      <c r="Q38" s="50"/>
      <c r="R38" s="50"/>
      <c r="S38" s="50"/>
    </row>
    <row r="39" spans="1:19" ht="15.9" customHeight="1" thickBot="1" x14ac:dyDescent="0.25">
      <c r="A39" s="897" t="s">
        <v>356</v>
      </c>
      <c r="B39" s="897"/>
      <c r="C39" s="897"/>
      <c r="D39" s="897"/>
      <c r="E39" s="897"/>
      <c r="F39" s="897"/>
      <c r="G39" s="897"/>
      <c r="H39" s="897"/>
      <c r="I39" s="897"/>
      <c r="J39" s="897"/>
      <c r="K39" s="897"/>
      <c r="L39" s="897"/>
      <c r="M39" s="897"/>
      <c r="N39" s="897"/>
      <c r="O39" s="897"/>
      <c r="P39" s="897"/>
      <c r="Q39" s="897"/>
      <c r="R39" s="897"/>
      <c r="S39" s="897"/>
    </row>
    <row r="40" spans="1:19" ht="40.5" customHeight="1" x14ac:dyDescent="0.2">
      <c r="A40" s="903" t="s">
        <v>306</v>
      </c>
      <c r="B40" s="491"/>
      <c r="C40" s="491"/>
      <c r="D40" s="904" t="s">
        <v>357</v>
      </c>
      <c r="E40" s="905"/>
      <c r="F40" s="490" t="s">
        <v>308</v>
      </c>
      <c r="G40" s="491"/>
      <c r="H40" s="491"/>
      <c r="I40" s="490" t="s">
        <v>358</v>
      </c>
      <c r="J40" s="491"/>
      <c r="K40" s="491"/>
      <c r="L40" s="490" t="s">
        <v>359</v>
      </c>
      <c r="M40" s="491"/>
      <c r="N40" s="491"/>
      <c r="O40" s="491"/>
      <c r="P40" s="490" t="s">
        <v>311</v>
      </c>
      <c r="Q40" s="491"/>
      <c r="R40" s="491"/>
      <c r="S40" s="544"/>
    </row>
    <row r="41" spans="1:19" ht="20.100000000000001" customHeight="1" x14ac:dyDescent="0.2">
      <c r="A41" s="931" t="s">
        <v>289</v>
      </c>
      <c r="B41" s="932"/>
      <c r="C41" s="932"/>
      <c r="D41" s="932"/>
      <c r="E41" s="933"/>
      <c r="F41" s="66" t="s">
        <v>312</v>
      </c>
      <c r="G41" s="906" t="s">
        <v>313</v>
      </c>
      <c r="H41" s="906"/>
      <c r="I41" s="906" t="s">
        <v>314</v>
      </c>
      <c r="J41" s="906"/>
      <c r="K41" s="906"/>
      <c r="L41" s="906" t="s">
        <v>315</v>
      </c>
      <c r="M41" s="906"/>
      <c r="N41" s="906" t="s">
        <v>316</v>
      </c>
      <c r="O41" s="906"/>
      <c r="P41" s="66" t="s">
        <v>317</v>
      </c>
      <c r="Q41" s="906" t="s">
        <v>318</v>
      </c>
      <c r="R41" s="906"/>
      <c r="S41" s="137" t="s">
        <v>319</v>
      </c>
    </row>
    <row r="42" spans="1:19" ht="24.9" customHeight="1" x14ac:dyDescent="0.2">
      <c r="A42" s="848">
        <v>1</v>
      </c>
      <c r="B42" s="867" t="s">
        <v>360</v>
      </c>
      <c r="C42" s="868"/>
      <c r="D42" s="937" t="s">
        <v>361</v>
      </c>
      <c r="E42" s="938"/>
      <c r="F42" s="907" t="s">
        <v>362</v>
      </c>
      <c r="G42" s="909"/>
      <c r="H42" s="909"/>
      <c r="I42" s="910" t="s">
        <v>363</v>
      </c>
      <c r="J42" s="910"/>
      <c r="K42" s="910"/>
      <c r="L42" s="907" t="s">
        <v>364</v>
      </c>
      <c r="M42" s="908"/>
      <c r="N42" s="907" t="s">
        <v>365</v>
      </c>
      <c r="O42" s="908"/>
      <c r="P42" s="908"/>
      <c r="Q42" s="908"/>
      <c r="R42" s="908"/>
      <c r="S42" s="928"/>
    </row>
    <row r="43" spans="1:19" ht="24.9" customHeight="1" x14ac:dyDescent="0.2">
      <c r="A43" s="873"/>
      <c r="B43" s="869"/>
      <c r="C43" s="870"/>
      <c r="D43" s="939"/>
      <c r="E43" s="940"/>
      <c r="F43" s="907"/>
      <c r="G43" s="909"/>
      <c r="H43" s="909"/>
      <c r="I43" s="910"/>
      <c r="J43" s="910"/>
      <c r="K43" s="910"/>
      <c r="L43" s="907"/>
      <c r="M43" s="908"/>
      <c r="N43" s="907"/>
      <c r="O43" s="908"/>
      <c r="P43" s="908"/>
      <c r="Q43" s="908"/>
      <c r="R43" s="908"/>
      <c r="S43" s="928"/>
    </row>
    <row r="44" spans="1:19" ht="24.9" customHeight="1" x14ac:dyDescent="0.2">
      <c r="A44" s="874"/>
      <c r="B44" s="871"/>
      <c r="C44" s="872"/>
      <c r="D44" s="941"/>
      <c r="E44" s="942"/>
      <c r="F44" s="908"/>
      <c r="G44" s="909"/>
      <c r="H44" s="909"/>
      <c r="I44" s="910"/>
      <c r="J44" s="910"/>
      <c r="K44" s="910"/>
      <c r="L44" s="908"/>
      <c r="M44" s="908"/>
      <c r="N44" s="908"/>
      <c r="O44" s="908"/>
      <c r="P44" s="908"/>
      <c r="Q44" s="908"/>
      <c r="R44" s="908"/>
      <c r="S44" s="928"/>
    </row>
    <row r="45" spans="1:19" ht="24.9" customHeight="1" x14ac:dyDescent="0.2">
      <c r="A45" s="848">
        <v>2</v>
      </c>
      <c r="B45" s="867" t="s">
        <v>360</v>
      </c>
      <c r="C45" s="868"/>
      <c r="D45" s="934" t="s">
        <v>366</v>
      </c>
      <c r="E45" s="934"/>
      <c r="F45" s="907" t="s">
        <v>367</v>
      </c>
      <c r="G45" s="908" t="s">
        <v>368</v>
      </c>
      <c r="H45" s="908"/>
      <c r="I45" s="908" t="s">
        <v>369</v>
      </c>
      <c r="J45" s="908"/>
      <c r="K45" s="908"/>
      <c r="L45" s="907" t="s">
        <v>364</v>
      </c>
      <c r="M45" s="908"/>
      <c r="N45" s="908" t="s">
        <v>364</v>
      </c>
      <c r="O45" s="908"/>
      <c r="P45" s="908" t="s">
        <v>364</v>
      </c>
      <c r="Q45" s="908" t="s">
        <v>370</v>
      </c>
      <c r="R45" s="908"/>
      <c r="S45" s="928" t="s">
        <v>371</v>
      </c>
    </row>
    <row r="46" spans="1:19" ht="24.9" customHeight="1" x14ac:dyDescent="0.2">
      <c r="A46" s="873"/>
      <c r="B46" s="869"/>
      <c r="C46" s="870"/>
      <c r="D46" s="935"/>
      <c r="E46" s="935"/>
      <c r="F46" s="925"/>
      <c r="G46" s="926"/>
      <c r="H46" s="926"/>
      <c r="I46" s="926"/>
      <c r="J46" s="926"/>
      <c r="K46" s="926"/>
      <c r="L46" s="925"/>
      <c r="M46" s="926"/>
      <c r="N46" s="926"/>
      <c r="O46" s="926"/>
      <c r="P46" s="926"/>
      <c r="Q46" s="926"/>
      <c r="R46" s="926"/>
      <c r="S46" s="929"/>
    </row>
    <row r="47" spans="1:19" ht="24.9" customHeight="1" thickBot="1" x14ac:dyDescent="0.25">
      <c r="A47" s="877"/>
      <c r="B47" s="875"/>
      <c r="C47" s="876"/>
      <c r="D47" s="936"/>
      <c r="E47" s="936"/>
      <c r="F47" s="927"/>
      <c r="G47" s="927"/>
      <c r="H47" s="927"/>
      <c r="I47" s="927"/>
      <c r="J47" s="927"/>
      <c r="K47" s="927"/>
      <c r="L47" s="927"/>
      <c r="M47" s="927"/>
      <c r="N47" s="927"/>
      <c r="O47" s="927"/>
      <c r="P47" s="927"/>
      <c r="Q47" s="927"/>
      <c r="R47" s="927"/>
      <c r="S47" s="930"/>
    </row>
    <row r="48" spans="1:19" ht="24.9" customHeight="1" x14ac:dyDescent="0.2">
      <c r="A48" s="911" t="s">
        <v>372</v>
      </c>
      <c r="B48" s="912"/>
      <c r="C48" s="912"/>
      <c r="D48" s="912"/>
      <c r="E48" s="912"/>
      <c r="F48" s="912"/>
      <c r="G48" s="912"/>
      <c r="H48" s="912"/>
      <c r="I48" s="912"/>
      <c r="J48" s="912"/>
      <c r="K48" s="912"/>
      <c r="L48" s="912"/>
      <c r="M48" s="912"/>
      <c r="N48" s="912"/>
      <c r="O48" s="912"/>
      <c r="P48" s="912"/>
      <c r="Q48" s="912"/>
      <c r="R48" s="912"/>
      <c r="S48" s="913"/>
    </row>
    <row r="49" spans="1:19" ht="13.5" customHeight="1" x14ac:dyDescent="0.2">
      <c r="A49" s="914"/>
      <c r="B49" s="888"/>
      <c r="C49" s="888"/>
      <c r="D49" s="888"/>
      <c r="E49" s="888"/>
      <c r="F49" s="888"/>
      <c r="G49" s="888"/>
      <c r="H49" s="888"/>
      <c r="I49" s="888"/>
      <c r="J49" s="888"/>
      <c r="K49" s="888"/>
      <c r="L49" s="888"/>
      <c r="M49" s="888"/>
      <c r="N49" s="888"/>
      <c r="O49" s="888"/>
      <c r="P49" s="888"/>
      <c r="Q49" s="888"/>
      <c r="R49" s="888"/>
      <c r="S49" s="915"/>
    </row>
    <row r="50" spans="1:19" ht="17.25" customHeight="1" thickBot="1" x14ac:dyDescent="0.25">
      <c r="A50" s="916"/>
      <c r="B50" s="917"/>
      <c r="C50" s="917"/>
      <c r="D50" s="917"/>
      <c r="E50" s="917"/>
      <c r="F50" s="917"/>
      <c r="G50" s="917"/>
      <c r="H50" s="917"/>
      <c r="I50" s="917"/>
      <c r="J50" s="917"/>
      <c r="K50" s="917"/>
      <c r="L50" s="917"/>
      <c r="M50" s="917"/>
      <c r="N50" s="917"/>
      <c r="O50" s="917"/>
      <c r="P50" s="917"/>
      <c r="Q50" s="917"/>
      <c r="R50" s="917"/>
      <c r="S50" s="918"/>
    </row>
    <row r="51" spans="1:19" ht="20.100000000000001" customHeight="1" x14ac:dyDescent="0.2"/>
    <row r="52" spans="1:19" ht="20.100000000000001" customHeight="1" x14ac:dyDescent="0.2"/>
    <row r="53" spans="1:19" ht="20.100000000000001" customHeight="1" x14ac:dyDescent="0.2"/>
    <row r="54" spans="1:19" ht="20.100000000000001" customHeight="1" x14ac:dyDescent="0.2"/>
    <row r="55" spans="1:19" ht="20.100000000000001" customHeight="1" x14ac:dyDescent="0.2"/>
    <row r="56" spans="1:19" ht="20.100000000000001" customHeight="1" x14ac:dyDescent="0.2"/>
    <row r="57" spans="1:19" ht="20.100000000000001" customHeight="1" x14ac:dyDescent="0.2"/>
    <row r="58" spans="1:19" ht="20.100000000000001" customHeight="1" x14ac:dyDescent="0.2"/>
    <row r="59" spans="1:19" ht="20.100000000000001" customHeight="1" x14ac:dyDescent="0.2"/>
    <row r="60" spans="1:19" ht="20.100000000000001" customHeight="1" x14ac:dyDescent="0.2"/>
    <row r="61" spans="1:19" ht="20.100000000000001" customHeight="1" x14ac:dyDescent="0.2"/>
    <row r="62" spans="1:19" ht="20.100000000000001" customHeight="1" x14ac:dyDescent="0.2"/>
    <row r="63" spans="1:19" ht="20.100000000000001" customHeight="1" x14ac:dyDescent="0.2"/>
    <row r="64" spans="1:19" ht="20.100000000000001" customHeight="1" x14ac:dyDescent="0.2"/>
    <row r="65" ht="20.100000000000001" customHeight="1" x14ac:dyDescent="0.2"/>
    <row r="66" ht="20.100000000000001" customHeight="1" x14ac:dyDescent="0.2"/>
    <row r="67" ht="20.100000000000001" customHeight="1" x14ac:dyDescent="0.2"/>
    <row r="68" ht="20.100000000000001" customHeight="1" x14ac:dyDescent="0.2"/>
    <row r="69" ht="20.100000000000001" customHeight="1" x14ac:dyDescent="0.2"/>
    <row r="70" ht="20.100000000000001" customHeight="1" x14ac:dyDescent="0.2"/>
    <row r="71" ht="20.100000000000001" customHeight="1" x14ac:dyDescent="0.2"/>
    <row r="72" ht="20.100000000000001" customHeight="1" x14ac:dyDescent="0.2"/>
    <row r="73" ht="20.100000000000001" customHeight="1" x14ac:dyDescent="0.2"/>
  </sheetData>
  <mergeCells count="73">
    <mergeCell ref="A48:S50"/>
    <mergeCell ref="A17:S17"/>
    <mergeCell ref="A25:S25"/>
    <mergeCell ref="L45:M47"/>
    <mergeCell ref="N45:O47"/>
    <mergeCell ref="P45:P47"/>
    <mergeCell ref="Q45:R47"/>
    <mergeCell ref="S45:S47"/>
    <mergeCell ref="A41:E41"/>
    <mergeCell ref="D45:E47"/>
    <mergeCell ref="D42:E44"/>
    <mergeCell ref="S42:S44"/>
    <mergeCell ref="Q42:R44"/>
    <mergeCell ref="F45:F47"/>
    <mergeCell ref="G45:H47"/>
    <mergeCell ref="I45:K47"/>
    <mergeCell ref="N41:O41"/>
    <mergeCell ref="Q41:R41"/>
    <mergeCell ref="F42:F44"/>
    <mergeCell ref="G42:H44"/>
    <mergeCell ref="I42:K44"/>
    <mergeCell ref="L42:M44"/>
    <mergeCell ref="N42:O44"/>
    <mergeCell ref="P42:P44"/>
    <mergeCell ref="G41:H41"/>
    <mergeCell ref="I41:K41"/>
    <mergeCell ref="L41:M41"/>
    <mergeCell ref="P40:S40"/>
    <mergeCell ref="A4:S4"/>
    <mergeCell ref="A7:S7"/>
    <mergeCell ref="A29:S29"/>
    <mergeCell ref="A18:S18"/>
    <mergeCell ref="A19:S19"/>
    <mergeCell ref="A20:S20"/>
    <mergeCell ref="A21:S21"/>
    <mergeCell ref="A22:S22"/>
    <mergeCell ref="A40:C40"/>
    <mergeCell ref="D40:E40"/>
    <mergeCell ref="F40:H40"/>
    <mergeCell ref="I40:K40"/>
    <mergeCell ref="L40:O40"/>
    <mergeCell ref="B3:S3"/>
    <mergeCell ref="B5:S5"/>
    <mergeCell ref="A36:S36"/>
    <mergeCell ref="A37:S37"/>
    <mergeCell ref="A39:S39"/>
    <mergeCell ref="A30:S30"/>
    <mergeCell ref="A31:S31"/>
    <mergeCell ref="A32:S32"/>
    <mergeCell ref="A33:S33"/>
    <mergeCell ref="A34:S34"/>
    <mergeCell ref="A35:S35"/>
    <mergeCell ref="A23:S23"/>
    <mergeCell ref="A24:S24"/>
    <mergeCell ref="A26:S26"/>
    <mergeCell ref="A27:S27"/>
    <mergeCell ref="A28:S28"/>
    <mergeCell ref="B42:C44"/>
    <mergeCell ref="A42:A44"/>
    <mergeCell ref="B45:C47"/>
    <mergeCell ref="A45:A47"/>
    <mergeCell ref="A1:S1"/>
    <mergeCell ref="A14:S14"/>
    <mergeCell ref="A15:S15"/>
    <mergeCell ref="A16:S16"/>
    <mergeCell ref="A10:S10"/>
    <mergeCell ref="A11:S11"/>
    <mergeCell ref="A12:S12"/>
    <mergeCell ref="B8:S8"/>
    <mergeCell ref="B9:S9"/>
    <mergeCell ref="A2:S2"/>
    <mergeCell ref="A13:S13"/>
    <mergeCell ref="B6:S6"/>
  </mergeCells>
  <phoneticPr fontId="2"/>
  <pageMargins left="0.78" right="0.34" top="0.44" bottom="0.33" header="0.3" footer="0.3"/>
  <pageSetup paperSize="9" scale="97"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876921-BA91-4F63-878C-B52413243F6C}">
  <sheetPr codeName="Sheet10"/>
  <dimension ref="A1:J4"/>
  <sheetViews>
    <sheetView workbookViewId="0">
      <selection activeCell="I2" sqref="I2"/>
    </sheetView>
  </sheetViews>
  <sheetFormatPr defaultColWidth="9" defaultRowHeight="13.2" x14ac:dyDescent="0.2"/>
  <cols>
    <col min="1" max="16384" width="9" style="4"/>
  </cols>
  <sheetData>
    <row r="1" spans="1:10" x14ac:dyDescent="0.2">
      <c r="A1" s="4" t="s">
        <v>146</v>
      </c>
      <c r="B1" s="4" t="s">
        <v>373</v>
      </c>
      <c r="C1" s="4" t="s">
        <v>364</v>
      </c>
      <c r="D1" s="4" t="s">
        <v>374</v>
      </c>
      <c r="E1" s="4" t="s">
        <v>371</v>
      </c>
      <c r="F1" s="4" t="s">
        <v>375</v>
      </c>
      <c r="G1" s="4" t="s">
        <v>364</v>
      </c>
      <c r="I1" s="17" t="s">
        <v>280</v>
      </c>
      <c r="J1" s="4" t="s">
        <v>376</v>
      </c>
    </row>
    <row r="2" spans="1:10" x14ac:dyDescent="0.2">
      <c r="A2" s="4" t="s">
        <v>145</v>
      </c>
      <c r="B2" s="4" t="s">
        <v>377</v>
      </c>
      <c r="C2" s="4" t="s">
        <v>378</v>
      </c>
      <c r="D2" s="4" t="s">
        <v>379</v>
      </c>
      <c r="E2" s="4" t="s">
        <v>380</v>
      </c>
      <c r="F2" s="4" t="s">
        <v>381</v>
      </c>
      <c r="G2" s="4" t="s">
        <v>382</v>
      </c>
      <c r="I2" s="17" t="s">
        <v>383</v>
      </c>
      <c r="J2" s="4" t="s">
        <v>384</v>
      </c>
    </row>
    <row r="3" spans="1:10" x14ac:dyDescent="0.2">
      <c r="C3" s="4" t="s">
        <v>385</v>
      </c>
      <c r="D3" s="4" t="s">
        <v>386</v>
      </c>
      <c r="J3" s="4" t="s">
        <v>387</v>
      </c>
    </row>
    <row r="4" spans="1:10" x14ac:dyDescent="0.2">
      <c r="J4" s="4" t="s">
        <v>388</v>
      </c>
    </row>
  </sheetData>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CAB0CA-F27B-49DE-A0CB-39FF97B4D042}">
  <dimension ref="A1:W34"/>
  <sheetViews>
    <sheetView view="pageBreakPreview" zoomScaleNormal="100" zoomScaleSheetLayoutView="100" workbookViewId="0">
      <selection activeCell="A21" sqref="A21:D21"/>
    </sheetView>
  </sheetViews>
  <sheetFormatPr defaultColWidth="5.6640625" defaultRowHeight="20.100000000000001" customHeight="1" x14ac:dyDescent="0.2"/>
  <cols>
    <col min="1" max="17" width="5.6640625" style="205"/>
    <col min="18" max="18" width="9.21875" style="205" customWidth="1"/>
    <col min="19" max="19" width="8.33203125" style="205" customWidth="1"/>
    <col min="20" max="16384" width="5.6640625" style="205"/>
  </cols>
  <sheetData>
    <row r="1" spans="1:23" ht="20.100000000000001" customHeight="1" x14ac:dyDescent="0.2">
      <c r="A1" s="206"/>
      <c r="B1" s="206"/>
      <c r="C1" s="206"/>
      <c r="D1" s="206"/>
      <c r="E1" s="206"/>
      <c r="F1" s="206"/>
      <c r="G1" s="206"/>
      <c r="H1" s="206"/>
      <c r="I1" s="206"/>
      <c r="J1" s="206"/>
      <c r="K1" s="206"/>
      <c r="L1" s="347" t="str">
        <f>R2&amp;S2&amp;T2</f>
        <v>福青三第　　号</v>
      </c>
      <c r="M1" s="347"/>
      <c r="N1" s="347"/>
      <c r="O1" s="347"/>
      <c r="U1" s="209" t="s">
        <v>36</v>
      </c>
      <c r="V1" s="209" t="s">
        <v>37</v>
      </c>
      <c r="W1" s="209" t="s">
        <v>38</v>
      </c>
    </row>
    <row r="2" spans="1:23" ht="20.100000000000001" customHeight="1" x14ac:dyDescent="0.2">
      <c r="A2" s="206"/>
      <c r="B2" s="206"/>
      <c r="C2" s="206"/>
      <c r="D2" s="206"/>
      <c r="E2" s="206"/>
      <c r="F2" s="206"/>
      <c r="G2" s="206"/>
      <c r="H2" s="206"/>
      <c r="I2" s="206"/>
      <c r="J2" s="206"/>
      <c r="K2" s="206"/>
      <c r="L2" s="350" t="str">
        <f>U2&amp;V2&amp;"月"&amp;W2&amp;"日"</f>
        <v>令和8年　月　日</v>
      </c>
      <c r="M2" s="350"/>
      <c r="N2" s="350"/>
      <c r="O2" s="350"/>
      <c r="R2" s="209" t="s">
        <v>39</v>
      </c>
      <c r="S2" s="209" t="s">
        <v>40</v>
      </c>
      <c r="T2" s="209" t="s">
        <v>41</v>
      </c>
      <c r="U2" s="210" t="str">
        <f>'1.申請'!D16&amp;'1.申請'!E16&amp;'1.申請'!F16</f>
        <v>令和8年</v>
      </c>
      <c r="V2" s="209" t="s">
        <v>21</v>
      </c>
      <c r="W2" s="209" t="s">
        <v>21</v>
      </c>
    </row>
    <row r="3" spans="1:23" ht="20.100000000000001" customHeight="1" x14ac:dyDescent="0.2">
      <c r="A3" s="206"/>
      <c r="B3" s="206"/>
      <c r="C3" s="206"/>
      <c r="D3" s="206"/>
      <c r="E3" s="206"/>
      <c r="F3" s="206"/>
      <c r="G3" s="206"/>
      <c r="H3" s="206"/>
      <c r="I3" s="206"/>
      <c r="J3" s="206"/>
      <c r="K3" s="206"/>
      <c r="L3" s="206"/>
      <c r="M3" s="206"/>
      <c r="N3" s="206"/>
      <c r="O3" s="206"/>
    </row>
    <row r="4" spans="1:23" ht="20.100000000000001" customHeight="1" x14ac:dyDescent="0.2">
      <c r="A4" s="207">
        <f>'1.申請'!L3</f>
        <v>0</v>
      </c>
      <c r="B4" s="206"/>
      <c r="C4" s="206"/>
      <c r="D4" s="206"/>
      <c r="E4" s="206"/>
      <c r="F4" s="206"/>
      <c r="G4" s="206"/>
      <c r="H4" s="206"/>
      <c r="I4" s="206"/>
      <c r="J4" s="206"/>
      <c r="K4" s="206"/>
      <c r="L4" s="206"/>
      <c r="M4" s="206"/>
      <c r="N4" s="206"/>
      <c r="O4" s="206"/>
    </row>
    <row r="5" spans="1:23" ht="20.100000000000001" customHeight="1" x14ac:dyDescent="0.2">
      <c r="A5" s="206" t="str">
        <f>"　"&amp;'1.申請'!L6&amp;"　様"</f>
        <v>　　様</v>
      </c>
      <c r="B5" s="206"/>
      <c r="C5" s="206"/>
      <c r="D5" s="206"/>
      <c r="E5" s="206"/>
      <c r="F5" s="206"/>
      <c r="G5" s="206"/>
      <c r="H5" s="206"/>
      <c r="I5" s="206"/>
      <c r="J5" s="206"/>
      <c r="K5" s="206"/>
      <c r="L5" s="206"/>
      <c r="M5" s="206"/>
      <c r="N5" s="206"/>
      <c r="O5" s="206"/>
    </row>
    <row r="6" spans="1:23" ht="20.100000000000001" customHeight="1" x14ac:dyDescent="0.2">
      <c r="A6" s="206"/>
      <c r="B6" s="206"/>
      <c r="C6" s="206"/>
      <c r="D6" s="206"/>
      <c r="E6" s="206"/>
      <c r="F6" s="206"/>
      <c r="G6" s="206"/>
      <c r="H6" s="206"/>
      <c r="I6" s="206"/>
      <c r="J6" s="206"/>
      <c r="K6" s="206"/>
      <c r="L6" s="206"/>
      <c r="M6" s="206"/>
      <c r="N6" s="206"/>
      <c r="O6" s="206"/>
    </row>
    <row r="7" spans="1:23" ht="20.100000000000001" customHeight="1" x14ac:dyDescent="0.2">
      <c r="A7" s="206"/>
      <c r="B7" s="206"/>
      <c r="C7" s="206"/>
      <c r="D7" s="206"/>
      <c r="E7" s="206"/>
      <c r="F7" s="206"/>
      <c r="G7" s="206"/>
      <c r="H7" s="206"/>
      <c r="I7" s="206"/>
      <c r="J7" s="206"/>
      <c r="K7" s="206"/>
      <c r="L7" s="206"/>
      <c r="M7" s="206"/>
      <c r="N7" s="206"/>
      <c r="O7" s="206"/>
    </row>
    <row r="8" spans="1:23" ht="20.100000000000001" customHeight="1" x14ac:dyDescent="0.2">
      <c r="A8" s="206"/>
      <c r="B8" s="206"/>
      <c r="C8" s="206"/>
      <c r="D8" s="206"/>
      <c r="E8" s="206"/>
      <c r="F8" s="206"/>
      <c r="G8" s="206"/>
      <c r="H8" s="206"/>
      <c r="I8" s="206"/>
      <c r="J8" s="353" t="s">
        <v>42</v>
      </c>
      <c r="K8" s="353"/>
      <c r="L8" s="353"/>
      <c r="M8" s="353"/>
      <c r="N8" s="353"/>
      <c r="O8" s="353"/>
    </row>
    <row r="9" spans="1:23" ht="20.100000000000001" customHeight="1" x14ac:dyDescent="0.2">
      <c r="A9" s="206"/>
      <c r="B9" s="206"/>
      <c r="C9" s="206"/>
      <c r="D9" s="206"/>
      <c r="E9" s="206"/>
      <c r="F9" s="206"/>
      <c r="G9" s="206"/>
      <c r="H9" s="206"/>
      <c r="I9" s="206"/>
      <c r="J9" s="206"/>
      <c r="K9" s="206"/>
      <c r="L9" s="206"/>
      <c r="M9" s="206"/>
      <c r="N9" s="206"/>
      <c r="O9" s="206"/>
    </row>
    <row r="10" spans="1:23" ht="20.100000000000001" customHeight="1" x14ac:dyDescent="0.2">
      <c r="A10" s="206"/>
      <c r="B10" s="206"/>
      <c r="C10" s="206"/>
      <c r="D10" s="206"/>
      <c r="E10" s="206"/>
      <c r="F10" s="206"/>
      <c r="G10" s="206"/>
      <c r="H10" s="206"/>
      <c r="I10" s="206"/>
      <c r="J10" s="206"/>
      <c r="K10" s="206"/>
      <c r="L10" s="206"/>
      <c r="M10" s="206"/>
      <c r="N10" s="206"/>
      <c r="O10" s="206"/>
    </row>
    <row r="11" spans="1:23" ht="20.100000000000001" customHeight="1" x14ac:dyDescent="0.2">
      <c r="A11" s="354" t="s">
        <v>43</v>
      </c>
      <c r="B11" s="354"/>
      <c r="C11" s="354"/>
      <c r="D11" s="354"/>
      <c r="E11" s="354"/>
      <c r="F11" s="354"/>
      <c r="G11" s="354"/>
      <c r="H11" s="354"/>
      <c r="I11" s="354"/>
      <c r="J11" s="354"/>
      <c r="K11" s="354"/>
      <c r="L11" s="354"/>
      <c r="M11" s="354"/>
      <c r="N11" s="354"/>
      <c r="O11" s="354"/>
    </row>
    <row r="13" spans="1:23" ht="20.100000000000001" customHeight="1" x14ac:dyDescent="0.2">
      <c r="A13" s="355" t="str">
        <f>'1.申請'!U1</f>
        <v>令和８年月日</v>
      </c>
      <c r="B13" s="355"/>
      <c r="C13" s="355"/>
      <c r="D13" s="355"/>
      <c r="E13" s="353" t="s">
        <v>44</v>
      </c>
      <c r="F13" s="353"/>
      <c r="G13" s="353"/>
      <c r="H13" s="353"/>
      <c r="I13" s="353"/>
      <c r="J13" s="353"/>
      <c r="K13" s="353"/>
      <c r="L13" s="353"/>
      <c r="M13" s="353"/>
      <c r="N13" s="353"/>
      <c r="O13" s="353"/>
    </row>
    <row r="14" spans="1:23" ht="20.100000000000001" customHeight="1" x14ac:dyDescent="0.2">
      <c r="A14" s="206" t="s">
        <v>45</v>
      </c>
      <c r="B14" s="206"/>
      <c r="C14" s="206"/>
      <c r="D14" s="206"/>
      <c r="E14" s="206"/>
      <c r="F14" s="206"/>
      <c r="G14" s="206"/>
      <c r="H14" s="206"/>
      <c r="I14" s="206"/>
      <c r="J14" s="206"/>
      <c r="K14" s="206"/>
      <c r="L14" s="206"/>
      <c r="M14" s="206"/>
      <c r="N14" s="206"/>
      <c r="O14" s="206"/>
    </row>
    <row r="16" spans="1:23" ht="20.100000000000001" customHeight="1" x14ac:dyDescent="0.2">
      <c r="A16" s="354" t="s">
        <v>46</v>
      </c>
      <c r="B16" s="354"/>
      <c r="C16" s="354"/>
      <c r="D16" s="354"/>
      <c r="E16" s="354"/>
      <c r="F16" s="354"/>
      <c r="G16" s="354"/>
      <c r="H16" s="354"/>
      <c r="I16" s="354"/>
      <c r="J16" s="354"/>
      <c r="K16" s="354"/>
      <c r="L16" s="354"/>
      <c r="M16" s="354"/>
      <c r="N16" s="354"/>
      <c r="O16" s="354"/>
    </row>
    <row r="17" spans="1:15" ht="20.100000000000001" customHeight="1" x14ac:dyDescent="0.2">
      <c r="A17" s="208"/>
      <c r="B17" s="208"/>
      <c r="C17" s="208"/>
      <c r="D17" s="208"/>
      <c r="E17" s="219"/>
      <c r="F17" s="219"/>
      <c r="G17" s="219"/>
      <c r="H17" s="219"/>
      <c r="I17" s="219"/>
      <c r="J17" s="219"/>
      <c r="K17" s="219"/>
      <c r="L17" s="219"/>
      <c r="M17" s="219"/>
      <c r="N17" s="219"/>
      <c r="O17" s="219"/>
    </row>
    <row r="18" spans="1:15" ht="47.25" customHeight="1" x14ac:dyDescent="0.2">
      <c r="A18" s="358" t="s">
        <v>47</v>
      </c>
      <c r="B18" s="359"/>
      <c r="C18" s="359"/>
      <c r="D18" s="360"/>
      <c r="E18" s="218"/>
      <c r="F18" s="351" t="str">
        <f>'1.申請'!D15</f>
        <v>大会参加のため</v>
      </c>
      <c r="G18" s="351"/>
      <c r="H18" s="351"/>
      <c r="I18" s="351"/>
      <c r="J18" s="351"/>
      <c r="K18" s="351"/>
      <c r="L18" s="351"/>
      <c r="M18" s="351"/>
      <c r="N18" s="351"/>
      <c r="O18" s="352"/>
    </row>
    <row r="19" spans="1:15" ht="30" customHeight="1" x14ac:dyDescent="0.2">
      <c r="A19" s="363" t="s">
        <v>48</v>
      </c>
      <c r="B19" s="364"/>
      <c r="C19" s="364"/>
      <c r="D19" s="365"/>
      <c r="E19" s="356"/>
      <c r="F19" s="217" t="str">
        <f>CONCATENATE('1.申請'!D16,'1.申請'!E16,'1.申請'!F16,'1.申請'!U16)</f>
        <v>令和8年3月１４日（土）</v>
      </c>
      <c r="G19" s="217"/>
      <c r="H19" s="217"/>
      <c r="I19" s="217"/>
      <c r="J19" s="217"/>
      <c r="L19" s="217" t="str">
        <f>CONCATENATE('1.申請'!N16,'1.申請'!O16,'1.申請'!P16,'1.申請'!Q16,'1.申請'!R16)</f>
        <v>１７時３０分から</v>
      </c>
      <c r="M19" s="217"/>
      <c r="N19" s="217"/>
      <c r="O19" s="222"/>
    </row>
    <row r="20" spans="1:15" ht="30" customHeight="1" x14ac:dyDescent="0.2">
      <c r="A20" s="363"/>
      <c r="B20" s="364"/>
      <c r="C20" s="364"/>
      <c r="D20" s="365"/>
      <c r="E20" s="357"/>
      <c r="F20" s="216" t="str">
        <f>CONCATENATE('1.申請'!D17,'1.申請'!E17,'1.申請'!F17,'1.申請'!U17)</f>
        <v>令和8年3月１５日（日）</v>
      </c>
      <c r="G20" s="216"/>
      <c r="H20" s="216"/>
      <c r="I20" s="216"/>
      <c r="J20" s="216"/>
      <c r="L20" s="216" t="str">
        <f>CONCATENATE('1.申請'!N17,'1.申請'!O17,'1.申請'!P17,'1.申請'!Q17,'1.申請'!R17)</f>
        <v>８時３０分まで</v>
      </c>
      <c r="M20" s="216"/>
      <c r="N20" s="216"/>
      <c r="O20" s="224"/>
    </row>
    <row r="21" spans="1:15" ht="77.25" customHeight="1" x14ac:dyDescent="0.2">
      <c r="A21" s="363" t="s">
        <v>49</v>
      </c>
      <c r="B21" s="364"/>
      <c r="C21" s="364"/>
      <c r="D21" s="365"/>
      <c r="E21" s="215"/>
      <c r="F21" s="348" t="str" cm="1">
        <f t="array" ref="F21">_xlfn.TEXTJOIN("、",,_xlfn._xlws.FILTER('1.申請'!D28:S28,'1.申請'!D29:S29="〇",""),_xlfn._xlws.FILTER('1.申請'!D30:S30,'1.申請'!D31:S31="〇",""))</f>
        <v/>
      </c>
      <c r="G21" s="348"/>
      <c r="H21" s="348"/>
      <c r="I21" s="348"/>
      <c r="J21" s="348"/>
      <c r="K21" s="348"/>
      <c r="L21" s="348"/>
      <c r="M21" s="348"/>
      <c r="N21" s="348"/>
      <c r="O21" s="349"/>
    </row>
    <row r="22" spans="1:15" ht="20.100000000000001" customHeight="1" x14ac:dyDescent="0.2">
      <c r="A22" s="366" t="s">
        <v>50</v>
      </c>
      <c r="B22" s="367"/>
      <c r="C22" s="367"/>
      <c r="D22" s="368"/>
      <c r="E22" s="213"/>
      <c r="F22" s="214"/>
      <c r="G22" s="214"/>
      <c r="H22" s="214"/>
      <c r="I22" s="214"/>
      <c r="J22" s="214"/>
      <c r="K22" s="214"/>
      <c r="L22" s="214"/>
      <c r="M22" s="214"/>
      <c r="N22" s="214"/>
      <c r="O22" s="222"/>
    </row>
    <row r="23" spans="1:15" ht="20.100000000000001" customHeight="1" x14ac:dyDescent="0.2">
      <c r="A23" s="366"/>
      <c r="B23" s="367"/>
      <c r="C23" s="367"/>
      <c r="D23" s="368"/>
      <c r="E23" s="206"/>
      <c r="F23" s="206"/>
      <c r="G23" s="206"/>
      <c r="H23" s="206"/>
      <c r="I23" s="206"/>
      <c r="J23" s="206"/>
      <c r="K23" s="206"/>
      <c r="L23" s="206"/>
      <c r="M23" s="206"/>
      <c r="N23" s="206"/>
      <c r="O23" s="223"/>
    </row>
    <row r="24" spans="1:15" ht="20.100000000000001" customHeight="1" x14ac:dyDescent="0.2">
      <c r="A24" s="366"/>
      <c r="B24" s="367"/>
      <c r="C24" s="367"/>
      <c r="D24" s="368"/>
      <c r="E24" s="206"/>
      <c r="F24" s="206"/>
      <c r="G24" s="206"/>
      <c r="H24" s="206"/>
      <c r="I24" s="206"/>
      <c r="J24" s="206"/>
      <c r="K24" s="206"/>
      <c r="L24" s="206"/>
      <c r="M24" s="206"/>
      <c r="N24" s="206"/>
      <c r="O24" s="223"/>
    </row>
    <row r="25" spans="1:15" ht="20.100000000000001" customHeight="1" x14ac:dyDescent="0.2">
      <c r="A25" s="366"/>
      <c r="B25" s="367"/>
      <c r="C25" s="367"/>
      <c r="D25" s="368"/>
      <c r="E25" s="206"/>
      <c r="F25" s="206" t="s">
        <v>51</v>
      </c>
      <c r="G25" s="206"/>
      <c r="H25" s="206"/>
      <c r="I25" s="206" t="str">
        <f>'1.申請'!D34&amp;"　氏"</f>
        <v>　氏</v>
      </c>
      <c r="J25" s="206"/>
      <c r="K25" s="206"/>
      <c r="L25" s="206"/>
      <c r="M25" s="206"/>
      <c r="N25" s="206"/>
      <c r="O25" s="223"/>
    </row>
    <row r="26" spans="1:15" ht="20.100000000000001" customHeight="1" x14ac:dyDescent="0.2">
      <c r="A26" s="366"/>
      <c r="B26" s="367"/>
      <c r="C26" s="367"/>
      <c r="D26" s="368"/>
      <c r="E26" s="206"/>
      <c r="F26" s="206"/>
      <c r="G26" s="206"/>
      <c r="H26" s="206"/>
      <c r="I26" s="206"/>
      <c r="J26" s="206"/>
      <c r="K26" s="206"/>
      <c r="L26" s="206"/>
      <c r="M26" s="206"/>
      <c r="N26" s="206"/>
      <c r="O26" s="223"/>
    </row>
    <row r="27" spans="1:15" ht="20.100000000000001" customHeight="1" x14ac:dyDescent="0.2">
      <c r="A27" s="366"/>
      <c r="B27" s="367"/>
      <c r="C27" s="367"/>
      <c r="D27" s="368"/>
      <c r="E27" s="206"/>
      <c r="F27" s="206"/>
      <c r="G27" s="206"/>
      <c r="H27" s="206"/>
      <c r="I27" s="206"/>
      <c r="J27" s="206"/>
      <c r="K27" s="206"/>
      <c r="L27" s="206"/>
      <c r="M27" s="206"/>
      <c r="N27" s="206"/>
      <c r="O27" s="223"/>
    </row>
    <row r="28" spans="1:15" ht="19.5" customHeight="1" x14ac:dyDescent="0.2">
      <c r="A28" s="369"/>
      <c r="B28" s="370"/>
      <c r="C28" s="370"/>
      <c r="D28" s="371"/>
      <c r="E28" s="220"/>
      <c r="F28" s="221"/>
      <c r="G28" s="221"/>
      <c r="H28" s="221"/>
      <c r="I28" s="221"/>
      <c r="J28" s="221"/>
      <c r="K28" s="221"/>
      <c r="L28" s="221"/>
      <c r="M28" s="221"/>
      <c r="N28" s="221"/>
      <c r="O28" s="224"/>
    </row>
    <row r="29" spans="1:15" ht="20.100000000000001" customHeight="1" x14ac:dyDescent="0.2">
      <c r="B29" s="205" t="s">
        <v>52</v>
      </c>
    </row>
    <row r="30" spans="1:15" ht="20.100000000000001" customHeight="1" x14ac:dyDescent="0.2">
      <c r="B30" s="362" t="s">
        <v>53</v>
      </c>
      <c r="C30" s="361" t="s">
        <v>54</v>
      </c>
      <c r="D30" s="361"/>
      <c r="E30" s="361"/>
      <c r="F30" s="361"/>
      <c r="G30" s="361"/>
      <c r="H30" s="361"/>
      <c r="I30" s="361"/>
      <c r="J30" s="361"/>
      <c r="K30" s="361"/>
      <c r="L30" s="361"/>
      <c r="M30" s="361"/>
      <c r="N30" s="361"/>
      <c r="O30" s="361"/>
    </row>
    <row r="31" spans="1:15" ht="20.100000000000001" customHeight="1" x14ac:dyDescent="0.2">
      <c r="B31" s="362"/>
      <c r="C31" s="361"/>
      <c r="D31" s="361"/>
      <c r="E31" s="361"/>
      <c r="F31" s="361"/>
      <c r="G31" s="361"/>
      <c r="H31" s="361"/>
      <c r="I31" s="361"/>
      <c r="J31" s="361"/>
      <c r="K31" s="361"/>
      <c r="L31" s="361"/>
      <c r="M31" s="361"/>
      <c r="N31" s="361"/>
      <c r="O31" s="361"/>
    </row>
    <row r="32" spans="1:15" ht="20.100000000000001" customHeight="1" x14ac:dyDescent="0.2">
      <c r="B32" s="212" t="s">
        <v>53</v>
      </c>
      <c r="C32" s="211" t="s">
        <v>55</v>
      </c>
      <c r="D32" s="211"/>
      <c r="E32" s="211"/>
      <c r="F32" s="211"/>
      <c r="G32" s="211"/>
      <c r="H32" s="211"/>
      <c r="I32" s="211"/>
      <c r="J32" s="211"/>
      <c r="K32" s="211"/>
      <c r="L32" s="211"/>
      <c r="M32" s="211"/>
      <c r="N32" s="211"/>
      <c r="O32" s="211"/>
    </row>
    <row r="33" spans="2:15" ht="20.100000000000001" customHeight="1" x14ac:dyDescent="0.2">
      <c r="B33" s="212" t="s">
        <v>53</v>
      </c>
      <c r="C33" s="361" t="s">
        <v>56</v>
      </c>
      <c r="D33" s="361"/>
      <c r="E33" s="361"/>
      <c r="F33" s="361"/>
      <c r="G33" s="361"/>
      <c r="H33" s="361"/>
      <c r="I33" s="361"/>
      <c r="J33" s="361"/>
      <c r="K33" s="361"/>
      <c r="L33" s="361"/>
      <c r="M33" s="361"/>
      <c r="N33" s="361"/>
      <c r="O33" s="361"/>
    </row>
    <row r="34" spans="2:15" ht="20.100000000000001" customHeight="1" x14ac:dyDescent="0.2">
      <c r="C34" s="361"/>
      <c r="D34" s="361"/>
      <c r="E34" s="361"/>
      <c r="F34" s="361"/>
      <c r="G34" s="361"/>
      <c r="H34" s="361"/>
      <c r="I34" s="361"/>
      <c r="J34" s="361"/>
      <c r="K34" s="361"/>
      <c r="L34" s="361"/>
      <c r="M34" s="361"/>
      <c r="N34" s="361"/>
      <c r="O34" s="361"/>
    </row>
  </sheetData>
  <mergeCells count="17">
    <mergeCell ref="C30:O31"/>
    <mergeCell ref="B30:B31"/>
    <mergeCell ref="C33:O34"/>
    <mergeCell ref="A19:D20"/>
    <mergeCell ref="A22:D28"/>
    <mergeCell ref="A21:D21"/>
    <mergeCell ref="L1:O1"/>
    <mergeCell ref="F21:O21"/>
    <mergeCell ref="L2:O2"/>
    <mergeCell ref="F18:O18"/>
    <mergeCell ref="J8:O8"/>
    <mergeCell ref="A11:O11"/>
    <mergeCell ref="A13:D13"/>
    <mergeCell ref="E13:O13"/>
    <mergeCell ref="A16:O16"/>
    <mergeCell ref="E19:E20"/>
    <mergeCell ref="A18:D18"/>
  </mergeCells>
  <phoneticPr fontId="2"/>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A30061-5C92-403E-B43E-02CB08C98C8C}">
  <sheetPr codeName="Sheet1">
    <tabColor rgb="FFC00000"/>
  </sheetPr>
  <dimension ref="A1:AF38"/>
  <sheetViews>
    <sheetView tabSelected="1" view="pageBreakPreview" zoomScaleNormal="100" zoomScaleSheetLayoutView="100" workbookViewId="0">
      <selection activeCell="Q42" sqref="Q42"/>
    </sheetView>
  </sheetViews>
  <sheetFormatPr defaultColWidth="9" defaultRowHeight="13.2" x14ac:dyDescent="0.2"/>
  <cols>
    <col min="1" max="19" width="4.6640625" style="18" customWidth="1"/>
    <col min="20" max="21" width="4.33203125" style="18" customWidth="1"/>
    <col min="22" max="24" width="5" style="18" customWidth="1"/>
    <col min="25" max="25" width="12.21875" style="18" customWidth="1"/>
    <col min="26" max="28" width="5" style="18" customWidth="1"/>
    <col min="29" max="29" width="11.6640625" style="18" bestFit="1" customWidth="1"/>
    <col min="30" max="31" width="9" style="18"/>
    <col min="32" max="32" width="11.6640625" style="18" bestFit="1" customWidth="1"/>
    <col min="33" max="16384" width="9" style="18"/>
  </cols>
  <sheetData>
    <row r="1" spans="1:31" ht="20.100000000000001" customHeight="1" x14ac:dyDescent="0.2">
      <c r="A1" s="82"/>
      <c r="B1" s="82"/>
      <c r="C1" s="82"/>
      <c r="D1" s="82"/>
      <c r="E1" s="82"/>
      <c r="F1" s="82"/>
      <c r="G1" s="82"/>
      <c r="H1" s="82"/>
      <c r="I1" s="82"/>
      <c r="J1" s="82"/>
      <c r="K1" s="82"/>
      <c r="L1" s="372" t="s">
        <v>57</v>
      </c>
      <c r="M1" s="372"/>
      <c r="N1" s="285" t="s">
        <v>389</v>
      </c>
      <c r="O1" s="286" t="s">
        <v>58</v>
      </c>
      <c r="P1" s="943"/>
      <c r="Q1" s="286" t="s">
        <v>59</v>
      </c>
      <c r="R1" s="943"/>
      <c r="S1" s="286" t="s">
        <v>60</v>
      </c>
      <c r="U1" s="191" t="str">
        <f>L1&amp;N1&amp;O1&amp;P1&amp;Q1&amp;R1&amp;S1</f>
        <v>令和８年月日</v>
      </c>
    </row>
    <row r="2" spans="1:31" ht="37.5" customHeight="1" thickBot="1" x14ac:dyDescent="0.25">
      <c r="A2" s="373" t="s">
        <v>61</v>
      </c>
      <c r="B2" s="374"/>
      <c r="C2" s="374"/>
      <c r="D2" s="374"/>
      <c r="E2" s="374"/>
      <c r="F2" s="374"/>
      <c r="G2" s="374"/>
      <c r="H2" s="374"/>
      <c r="I2" s="374"/>
      <c r="J2" s="374"/>
      <c r="K2" s="374"/>
      <c r="L2" s="374"/>
      <c r="M2" s="374"/>
      <c r="N2" s="374"/>
      <c r="O2" s="374"/>
      <c r="P2" s="374"/>
      <c r="Q2" s="374"/>
      <c r="R2" s="374"/>
      <c r="S2" s="374"/>
      <c r="T2" s="18" t="s">
        <v>21</v>
      </c>
    </row>
    <row r="3" spans="1:31" ht="20.100000000000001" customHeight="1" x14ac:dyDescent="0.2">
      <c r="A3" s="83"/>
      <c r="B3" s="83"/>
      <c r="C3" s="83"/>
      <c r="D3" s="83"/>
      <c r="E3" s="83"/>
      <c r="F3" s="83"/>
      <c r="G3" s="83"/>
      <c r="H3" s="83"/>
      <c r="I3" s="375" t="s">
        <v>62</v>
      </c>
      <c r="J3" s="376"/>
      <c r="K3" s="376"/>
      <c r="L3" s="944"/>
      <c r="M3" s="945"/>
      <c r="N3" s="945"/>
      <c r="O3" s="945"/>
      <c r="P3" s="945"/>
      <c r="Q3" s="945"/>
      <c r="R3" s="945"/>
      <c r="S3" s="946"/>
    </row>
    <row r="4" spans="1:31" ht="20.100000000000001" customHeight="1" x14ac:dyDescent="0.2">
      <c r="A4" s="83"/>
      <c r="B4" s="83"/>
      <c r="C4" s="83"/>
      <c r="D4" s="83"/>
      <c r="E4" s="83"/>
      <c r="F4" s="83"/>
      <c r="G4" s="83"/>
      <c r="H4" s="83"/>
      <c r="I4" s="377" t="s">
        <v>63</v>
      </c>
      <c r="J4" s="378"/>
      <c r="K4" s="379"/>
      <c r="L4" s="947" t="s">
        <v>64</v>
      </c>
      <c r="M4" s="948"/>
      <c r="N4" s="948"/>
      <c r="O4" s="949" t="s">
        <v>65</v>
      </c>
      <c r="P4" s="950"/>
      <c r="Q4" s="948"/>
      <c r="R4" s="948"/>
      <c r="S4" s="951"/>
    </row>
    <row r="5" spans="1:31" ht="20.100000000000001" customHeight="1" x14ac:dyDescent="0.2">
      <c r="A5" s="83"/>
      <c r="B5" s="83"/>
      <c r="C5" s="84"/>
      <c r="D5" s="84"/>
      <c r="E5" s="84"/>
      <c r="F5" s="84"/>
      <c r="G5" s="84"/>
      <c r="H5" s="84"/>
      <c r="I5" s="380"/>
      <c r="J5" s="381"/>
      <c r="K5" s="382"/>
      <c r="L5" s="952"/>
      <c r="M5" s="953"/>
      <c r="N5" s="953"/>
      <c r="O5" s="953"/>
      <c r="P5" s="953"/>
      <c r="Q5" s="953"/>
      <c r="R5" s="953"/>
      <c r="S5" s="954"/>
    </row>
    <row r="6" spans="1:31" ht="20.100000000000001" customHeight="1" x14ac:dyDescent="0.2">
      <c r="A6" s="83"/>
      <c r="B6" s="83"/>
      <c r="C6" s="84"/>
      <c r="D6" s="84"/>
      <c r="E6" s="84"/>
      <c r="F6" s="84"/>
      <c r="G6" s="84"/>
      <c r="H6" s="84"/>
      <c r="I6" s="387" t="s">
        <v>66</v>
      </c>
      <c r="J6" s="388"/>
      <c r="K6" s="388"/>
      <c r="L6" s="955"/>
      <c r="M6" s="956"/>
      <c r="N6" s="956"/>
      <c r="O6" s="956"/>
      <c r="P6" s="956"/>
      <c r="Q6" s="956"/>
      <c r="R6" s="956"/>
      <c r="S6" s="957"/>
    </row>
    <row r="7" spans="1:31" ht="20.100000000000001" customHeight="1" x14ac:dyDescent="0.2">
      <c r="A7" s="83"/>
      <c r="B7" s="83"/>
      <c r="C7" s="84"/>
      <c r="D7" s="84"/>
      <c r="E7" s="84"/>
      <c r="F7" s="84"/>
      <c r="G7" s="84"/>
      <c r="H7" s="84"/>
      <c r="I7" s="387" t="s">
        <v>67</v>
      </c>
      <c r="J7" s="388"/>
      <c r="K7" s="388"/>
      <c r="L7" s="958"/>
      <c r="M7" s="959"/>
      <c r="N7" s="959"/>
      <c r="O7" s="959"/>
      <c r="P7" s="959"/>
      <c r="Q7" s="959"/>
      <c r="R7" s="959"/>
      <c r="S7" s="960"/>
    </row>
    <row r="8" spans="1:31" ht="20.100000000000001" customHeight="1" thickBot="1" x14ac:dyDescent="0.25">
      <c r="A8" s="82"/>
      <c r="B8" s="82"/>
      <c r="C8" s="82"/>
      <c r="D8" s="82"/>
      <c r="E8" s="82"/>
      <c r="F8" s="82"/>
      <c r="G8" s="82"/>
      <c r="H8" s="82"/>
      <c r="I8" s="389" t="s">
        <v>68</v>
      </c>
      <c r="J8" s="390"/>
      <c r="K8" s="390"/>
      <c r="L8" s="961"/>
      <c r="M8" s="962"/>
      <c r="N8" s="962"/>
      <c r="O8" s="962"/>
      <c r="P8" s="962"/>
      <c r="Q8" s="962"/>
      <c r="R8" s="962"/>
      <c r="S8" s="963"/>
    </row>
    <row r="9" spans="1:31" ht="20.100000000000001" customHeight="1" x14ac:dyDescent="0.2">
      <c r="A9" s="82"/>
      <c r="B9" s="226"/>
      <c r="C9" s="226"/>
      <c r="D9" s="226"/>
      <c r="E9" s="226"/>
      <c r="F9" s="226"/>
      <c r="G9" s="82"/>
      <c r="H9" s="82"/>
      <c r="I9" s="85"/>
      <c r="J9" s="85"/>
      <c r="K9" s="85"/>
      <c r="L9" s="85"/>
      <c r="M9" s="85"/>
      <c r="N9" s="85"/>
      <c r="O9" s="85"/>
      <c r="P9" s="85"/>
      <c r="Q9" s="85"/>
      <c r="R9" s="85"/>
      <c r="S9" s="85"/>
    </row>
    <row r="10" spans="1:31" ht="38.25" customHeight="1" x14ac:dyDescent="0.2">
      <c r="A10" s="383" t="s">
        <v>69</v>
      </c>
      <c r="B10" s="383"/>
      <c r="C10" s="383"/>
      <c r="D10" s="383"/>
      <c r="E10" s="383"/>
      <c r="F10" s="383"/>
      <c r="G10" s="383"/>
      <c r="H10" s="383"/>
      <c r="I10" s="383"/>
      <c r="J10" s="383"/>
      <c r="K10" s="383"/>
      <c r="L10" s="383"/>
      <c r="M10" s="383"/>
      <c r="N10" s="383"/>
      <c r="O10" s="383"/>
      <c r="P10" s="383"/>
      <c r="Q10" s="383"/>
      <c r="R10" s="383"/>
      <c r="S10" s="383"/>
    </row>
    <row r="11" spans="1:31" ht="20.100000000000001" customHeight="1" x14ac:dyDescent="0.2">
      <c r="A11" s="384" t="s">
        <v>70</v>
      </c>
      <c r="B11" s="384"/>
      <c r="C11" s="384"/>
      <c r="D11" s="384"/>
      <c r="E11" s="384"/>
      <c r="F11" s="384"/>
      <c r="G11" s="384"/>
      <c r="H11" s="384"/>
      <c r="I11" s="384"/>
      <c r="J11" s="384"/>
      <c r="K11" s="384"/>
      <c r="L11" s="384"/>
      <c r="M11" s="384"/>
      <c r="N11" s="384"/>
      <c r="O11" s="384"/>
      <c r="P11" s="384"/>
      <c r="Q11" s="384"/>
      <c r="R11" s="384"/>
      <c r="S11" s="384"/>
    </row>
    <row r="12" spans="1:31" ht="20.100000000000001" customHeight="1" x14ac:dyDescent="0.2">
      <c r="A12" s="85"/>
      <c r="B12" s="85"/>
      <c r="C12" s="85"/>
      <c r="D12" s="85"/>
      <c r="E12" s="85"/>
      <c r="F12" s="85"/>
      <c r="G12" s="85"/>
      <c r="H12" s="85"/>
      <c r="I12" s="85"/>
      <c r="J12" s="85"/>
      <c r="K12" s="85"/>
      <c r="L12" s="85"/>
      <c r="M12" s="85"/>
      <c r="N12" s="85"/>
      <c r="O12" s="85"/>
      <c r="P12" s="85"/>
      <c r="Q12" s="85"/>
      <c r="R12" s="85"/>
      <c r="S12" s="85"/>
    </row>
    <row r="13" spans="1:31" ht="20.100000000000001" customHeight="1" thickBot="1" x14ac:dyDescent="0.25">
      <c r="A13" s="384" t="s">
        <v>71</v>
      </c>
      <c r="B13" s="384"/>
      <c r="C13" s="384"/>
      <c r="D13" s="384"/>
      <c r="E13" s="384"/>
      <c r="F13" s="384"/>
      <c r="G13" s="384"/>
      <c r="H13" s="384"/>
      <c r="I13" s="384"/>
      <c r="J13" s="384"/>
      <c r="K13" s="384"/>
      <c r="L13" s="384"/>
      <c r="M13" s="384"/>
      <c r="N13" s="384"/>
      <c r="O13" s="384"/>
      <c r="P13" s="384"/>
      <c r="Q13" s="384"/>
      <c r="R13" s="384"/>
      <c r="S13" s="384"/>
    </row>
    <row r="14" spans="1:31" ht="20.100000000000001" customHeight="1" x14ac:dyDescent="0.2">
      <c r="A14" s="385" t="s">
        <v>72</v>
      </c>
      <c r="B14" s="386"/>
      <c r="C14" s="386"/>
      <c r="D14" s="964" t="s">
        <v>390</v>
      </c>
      <c r="E14" s="964"/>
      <c r="F14" s="964"/>
      <c r="G14" s="964"/>
      <c r="H14" s="964"/>
      <c r="I14" s="964"/>
      <c r="J14" s="964"/>
      <c r="K14" s="964"/>
      <c r="L14" s="964"/>
      <c r="M14" s="964"/>
      <c r="N14" s="964"/>
      <c r="O14" s="964"/>
      <c r="P14" s="964"/>
      <c r="Q14" s="964"/>
      <c r="R14" s="964"/>
      <c r="S14" s="965"/>
    </row>
    <row r="15" spans="1:31" ht="20.100000000000001" customHeight="1" x14ac:dyDescent="0.2">
      <c r="A15" s="398" t="s">
        <v>73</v>
      </c>
      <c r="B15" s="399"/>
      <c r="C15" s="399"/>
      <c r="D15" s="426" t="s">
        <v>391</v>
      </c>
      <c r="E15" s="426"/>
      <c r="F15" s="426"/>
      <c r="G15" s="426"/>
      <c r="H15" s="426"/>
      <c r="I15" s="426"/>
      <c r="J15" s="426"/>
      <c r="K15" s="426"/>
      <c r="L15" s="426"/>
      <c r="M15" s="426"/>
      <c r="N15" s="426"/>
      <c r="O15" s="426"/>
      <c r="P15" s="426"/>
      <c r="Q15" s="426"/>
      <c r="R15" s="426"/>
      <c r="S15" s="427"/>
    </row>
    <row r="16" spans="1:31" ht="20.100000000000001" customHeight="1" x14ac:dyDescent="0.2">
      <c r="A16" s="400" t="s">
        <v>74</v>
      </c>
      <c r="B16" s="401"/>
      <c r="C16" s="401"/>
      <c r="D16" s="87" t="s">
        <v>57</v>
      </c>
      <c r="E16" s="88" t="s">
        <v>392</v>
      </c>
      <c r="F16" s="93" t="s">
        <v>58</v>
      </c>
      <c r="G16" s="88" t="s">
        <v>393</v>
      </c>
      <c r="H16" s="93" t="s">
        <v>59</v>
      </c>
      <c r="I16" s="88" t="s">
        <v>394</v>
      </c>
      <c r="J16" s="93" t="s">
        <v>60</v>
      </c>
      <c r="K16" s="95" t="s">
        <v>395</v>
      </c>
      <c r="L16" s="88" t="s">
        <v>396</v>
      </c>
      <c r="M16" s="97" t="s">
        <v>397</v>
      </c>
      <c r="N16" s="88" t="s">
        <v>398</v>
      </c>
      <c r="O16" s="93" t="s">
        <v>75</v>
      </c>
      <c r="P16" s="88" t="s">
        <v>399</v>
      </c>
      <c r="Q16" s="93" t="s">
        <v>76</v>
      </c>
      <c r="R16" s="93" t="s">
        <v>77</v>
      </c>
      <c r="S16" s="89"/>
      <c r="U16" s="191" t="str">
        <f>G16&amp;H16&amp;I16&amp;J16&amp;K16&amp;L16&amp;M16</f>
        <v>3月１４日（土）</v>
      </c>
      <c r="Y16" s="192">
        <f>IF(G16="","",DATE(E16+2018,G16,I16))</f>
        <v>46095</v>
      </c>
      <c r="Z16" s="192">
        <f>IF(Y18&gt;=1,Y16+1,"")</f>
        <v>46096</v>
      </c>
      <c r="AA16" s="192" t="str">
        <f>IF(Y18&gt;=2,Y16+2,"")</f>
        <v/>
      </c>
      <c r="AB16" s="193" t="str">
        <f>IF(Y18&gt;=3,Y16+3,"")</f>
        <v/>
      </c>
      <c r="AC16" s="192" t="str">
        <f>IF(Y18&gt;=4,Y16+4,"")</f>
        <v/>
      </c>
      <c r="AE16" s="192"/>
    </row>
    <row r="17" spans="1:27" ht="20.100000000000001" customHeight="1" x14ac:dyDescent="0.2">
      <c r="A17" s="400"/>
      <c r="B17" s="401"/>
      <c r="C17" s="401"/>
      <c r="D17" s="90" t="s">
        <v>57</v>
      </c>
      <c r="E17" s="91" t="s">
        <v>392</v>
      </c>
      <c r="F17" s="94" t="s">
        <v>58</v>
      </c>
      <c r="G17" s="91" t="s">
        <v>393</v>
      </c>
      <c r="H17" s="94" t="s">
        <v>59</v>
      </c>
      <c r="I17" s="91" t="s">
        <v>400</v>
      </c>
      <c r="J17" s="94" t="s">
        <v>60</v>
      </c>
      <c r="K17" s="96" t="s">
        <v>395</v>
      </c>
      <c r="L17" s="91" t="s">
        <v>38</v>
      </c>
      <c r="M17" s="98" t="s">
        <v>397</v>
      </c>
      <c r="N17" s="91" t="s">
        <v>401</v>
      </c>
      <c r="O17" s="94" t="s">
        <v>75</v>
      </c>
      <c r="P17" s="91" t="s">
        <v>399</v>
      </c>
      <c r="Q17" s="94" t="s">
        <v>76</v>
      </c>
      <c r="R17" s="94" t="s">
        <v>78</v>
      </c>
      <c r="S17" s="92"/>
      <c r="U17" s="191" t="str">
        <f>G17&amp;H17&amp;I17&amp;J17&amp;K17&amp;L17&amp;M17</f>
        <v>3月１５日（日）</v>
      </c>
      <c r="Y17" s="414">
        <f>DATE(E17+2018,G17,I17)</f>
        <v>46096</v>
      </c>
      <c r="Z17" s="414"/>
      <c r="AA17" s="414"/>
    </row>
    <row r="18" spans="1:27" ht="20.100000000000001" customHeight="1" x14ac:dyDescent="0.2">
      <c r="A18" s="402" t="s">
        <v>79</v>
      </c>
      <c r="B18" s="403"/>
      <c r="C18" s="403"/>
      <c r="D18" s="406" t="s">
        <v>80</v>
      </c>
      <c r="E18" s="406"/>
      <c r="F18" s="406" t="s">
        <v>81</v>
      </c>
      <c r="G18" s="406"/>
      <c r="H18" s="406"/>
      <c r="I18" s="406" t="s">
        <v>82</v>
      </c>
      <c r="J18" s="406"/>
      <c r="K18" s="406"/>
      <c r="L18" s="406" t="s">
        <v>83</v>
      </c>
      <c r="M18" s="406"/>
      <c r="N18" s="406"/>
      <c r="O18" s="406" t="s">
        <v>84</v>
      </c>
      <c r="P18" s="406"/>
      <c r="Q18" s="406"/>
      <c r="R18" s="406" t="s">
        <v>85</v>
      </c>
      <c r="S18" s="407"/>
      <c r="Y18" s="18">
        <f>IF(Y16="",0,Y17-Y16)</f>
        <v>1</v>
      </c>
    </row>
    <row r="19" spans="1:27" ht="20.100000000000001" customHeight="1" x14ac:dyDescent="0.2">
      <c r="A19" s="404"/>
      <c r="B19" s="405"/>
      <c r="C19" s="405"/>
      <c r="D19" s="966"/>
      <c r="E19" s="967"/>
      <c r="F19" s="966"/>
      <c r="G19" s="968"/>
      <c r="H19" s="967"/>
      <c r="I19" s="966"/>
      <c r="J19" s="968"/>
      <c r="K19" s="967"/>
      <c r="L19" s="966"/>
      <c r="M19" s="968"/>
      <c r="N19" s="967"/>
      <c r="O19" s="966"/>
      <c r="P19" s="968"/>
      <c r="Q19" s="967"/>
      <c r="R19" s="966"/>
      <c r="S19" s="969"/>
    </row>
    <row r="20" spans="1:27" ht="20.100000000000001" customHeight="1" x14ac:dyDescent="0.2">
      <c r="A20" s="391" t="s">
        <v>86</v>
      </c>
      <c r="B20" s="392"/>
      <c r="C20" s="393"/>
      <c r="D20" s="394" t="s">
        <v>87</v>
      </c>
      <c r="E20" s="395"/>
      <c r="F20" s="395"/>
      <c r="G20" s="395"/>
      <c r="H20" s="396"/>
      <c r="I20" s="394" t="s">
        <v>88</v>
      </c>
      <c r="J20" s="395"/>
      <c r="K20" s="395"/>
      <c r="L20" s="395"/>
      <c r="M20" s="396"/>
      <c r="N20" s="395" t="s">
        <v>89</v>
      </c>
      <c r="O20" s="395"/>
      <c r="P20" s="395"/>
      <c r="Q20" s="395"/>
      <c r="R20" s="395"/>
      <c r="S20" s="397"/>
    </row>
    <row r="21" spans="1:27" ht="20.100000000000001" customHeight="1" x14ac:dyDescent="0.2">
      <c r="A21" s="391"/>
      <c r="B21" s="392"/>
      <c r="C21" s="393"/>
      <c r="D21" s="970"/>
      <c r="E21" s="971"/>
      <c r="F21" s="971"/>
      <c r="G21" s="971"/>
      <c r="H21" s="19" t="s">
        <v>90</v>
      </c>
      <c r="I21" s="970"/>
      <c r="J21" s="971"/>
      <c r="K21" s="971"/>
      <c r="L21" s="971"/>
      <c r="M21" s="19" t="s">
        <v>90</v>
      </c>
      <c r="N21" s="972">
        <f>D21+I21</f>
        <v>0</v>
      </c>
      <c r="O21" s="972"/>
      <c r="P21" s="972"/>
      <c r="Q21" s="972"/>
      <c r="R21" s="972"/>
      <c r="S21" s="20" t="s">
        <v>90</v>
      </c>
    </row>
    <row r="22" spans="1:27" ht="20.100000000000001" customHeight="1" x14ac:dyDescent="0.2">
      <c r="A22" s="408" t="s">
        <v>91</v>
      </c>
      <c r="B22" s="409"/>
      <c r="C22" s="410"/>
      <c r="D22" s="415">
        <f>Y16</f>
        <v>46095</v>
      </c>
      <c r="E22" s="416"/>
      <c r="F22" s="416"/>
      <c r="G22" s="417"/>
      <c r="H22" s="415">
        <f>Z16</f>
        <v>46096</v>
      </c>
      <c r="I22" s="416"/>
      <c r="J22" s="416"/>
      <c r="K22" s="417"/>
      <c r="L22" s="973" t="str">
        <f>AA16</f>
        <v/>
      </c>
      <c r="M22" s="974"/>
      <c r="N22" s="974"/>
      <c r="O22" s="975"/>
      <c r="P22" s="973" t="str">
        <f>AB16</f>
        <v/>
      </c>
      <c r="Q22" s="974"/>
      <c r="R22" s="974"/>
      <c r="S22" s="976"/>
      <c r="U22" s="18">
        <v>0</v>
      </c>
      <c r="V22" s="18">
        <v>1</v>
      </c>
      <c r="W22" s="18">
        <v>2</v>
      </c>
      <c r="X22" s="18">
        <v>3</v>
      </c>
      <c r="Y22" s="18">
        <v>4</v>
      </c>
    </row>
    <row r="23" spans="1:27" ht="20.100000000000001" customHeight="1" x14ac:dyDescent="0.2">
      <c r="A23" s="408"/>
      <c r="B23" s="409"/>
      <c r="C23" s="410"/>
      <c r="D23" s="99" t="s">
        <v>92</v>
      </c>
      <c r="E23" s="977"/>
      <c r="F23" s="977"/>
      <c r="G23" s="99" t="s">
        <v>90</v>
      </c>
      <c r="H23" s="102" t="s">
        <v>92</v>
      </c>
      <c r="I23" s="978"/>
      <c r="J23" s="978"/>
      <c r="K23" s="105" t="s">
        <v>90</v>
      </c>
      <c r="L23" s="979" t="s">
        <v>92</v>
      </c>
      <c r="M23" s="980"/>
      <c r="N23" s="980"/>
      <c r="O23" s="979" t="s">
        <v>90</v>
      </c>
      <c r="P23" s="981" t="s">
        <v>92</v>
      </c>
      <c r="Q23" s="980"/>
      <c r="R23" s="980"/>
      <c r="S23" s="982" t="s">
        <v>90</v>
      </c>
      <c r="U23" s="192">
        <f>Y16</f>
        <v>46095</v>
      </c>
      <c r="V23" s="192">
        <f>Y16</f>
        <v>46095</v>
      </c>
      <c r="W23" s="192">
        <f>Y16</f>
        <v>46095</v>
      </c>
      <c r="X23" s="192">
        <f>Y16</f>
        <v>46095</v>
      </c>
      <c r="Y23" s="192">
        <f>Y16</f>
        <v>46095</v>
      </c>
    </row>
    <row r="24" spans="1:27" ht="20.100000000000001" customHeight="1" x14ac:dyDescent="0.2">
      <c r="A24" s="408"/>
      <c r="B24" s="409"/>
      <c r="C24" s="410"/>
      <c r="D24" s="99" t="s">
        <v>93</v>
      </c>
      <c r="E24" s="978"/>
      <c r="F24" s="978"/>
      <c r="G24" s="99" t="s">
        <v>90</v>
      </c>
      <c r="H24" s="102" t="s">
        <v>93</v>
      </c>
      <c r="I24" s="978"/>
      <c r="J24" s="978"/>
      <c r="K24" s="105" t="s">
        <v>90</v>
      </c>
      <c r="L24" s="979" t="s">
        <v>93</v>
      </c>
      <c r="M24" s="980"/>
      <c r="N24" s="980"/>
      <c r="O24" s="979" t="s">
        <v>90</v>
      </c>
      <c r="P24" s="981" t="s">
        <v>93</v>
      </c>
      <c r="Q24" s="980"/>
      <c r="R24" s="980"/>
      <c r="S24" s="982" t="s">
        <v>90</v>
      </c>
      <c r="V24" s="192">
        <f>Y17</f>
        <v>46096</v>
      </c>
      <c r="W24" s="192">
        <f t="shared" ref="W24:Y25" si="0">W23+1</f>
        <v>46096</v>
      </c>
      <c r="X24" s="192">
        <f t="shared" si="0"/>
        <v>46096</v>
      </c>
      <c r="Y24" s="192">
        <f t="shared" si="0"/>
        <v>46096</v>
      </c>
    </row>
    <row r="25" spans="1:27" ht="20.100000000000001" customHeight="1" x14ac:dyDescent="0.2">
      <c r="A25" s="408"/>
      <c r="B25" s="409"/>
      <c r="C25" s="410"/>
      <c r="D25" s="100" t="s">
        <v>94</v>
      </c>
      <c r="E25" s="983"/>
      <c r="F25" s="983"/>
      <c r="G25" s="100" t="s">
        <v>90</v>
      </c>
      <c r="H25" s="103" t="s">
        <v>94</v>
      </c>
      <c r="I25" s="984"/>
      <c r="J25" s="984"/>
      <c r="K25" s="106" t="s">
        <v>90</v>
      </c>
      <c r="L25" s="985" t="s">
        <v>94</v>
      </c>
      <c r="M25" s="986"/>
      <c r="N25" s="986"/>
      <c r="O25" s="985" t="s">
        <v>90</v>
      </c>
      <c r="P25" s="987" t="s">
        <v>94</v>
      </c>
      <c r="Q25" s="986"/>
      <c r="R25" s="986"/>
      <c r="S25" s="988" t="s">
        <v>90</v>
      </c>
      <c r="W25" s="192">
        <f t="shared" si="0"/>
        <v>46097</v>
      </c>
      <c r="X25" s="192">
        <f t="shared" si="0"/>
        <v>46097</v>
      </c>
      <c r="Y25" s="192">
        <f t="shared" si="0"/>
        <v>46097</v>
      </c>
    </row>
    <row r="26" spans="1:27" ht="20.100000000000001" customHeight="1" x14ac:dyDescent="0.2">
      <c r="A26" s="408" t="s">
        <v>95</v>
      </c>
      <c r="B26" s="409"/>
      <c r="C26" s="410"/>
      <c r="D26" s="101" t="s">
        <v>87</v>
      </c>
      <c r="E26" s="989"/>
      <c r="F26" s="989"/>
      <c r="G26" s="101" t="s">
        <v>90</v>
      </c>
      <c r="H26" s="104" t="s">
        <v>87</v>
      </c>
      <c r="I26" s="989"/>
      <c r="J26" s="989"/>
      <c r="K26" s="107" t="s">
        <v>90</v>
      </c>
      <c r="L26" s="990" t="s">
        <v>87</v>
      </c>
      <c r="M26" s="991"/>
      <c r="N26" s="991"/>
      <c r="O26" s="992" t="s">
        <v>90</v>
      </c>
      <c r="P26" s="993" t="s">
        <v>87</v>
      </c>
      <c r="Q26" s="991"/>
      <c r="R26" s="991"/>
      <c r="S26" s="994" t="s">
        <v>90</v>
      </c>
      <c r="X26" s="192">
        <f>X25+1</f>
        <v>46098</v>
      </c>
      <c r="Y26" s="192">
        <f>Y25+1</f>
        <v>46098</v>
      </c>
    </row>
    <row r="27" spans="1:27" ht="20.100000000000001" customHeight="1" x14ac:dyDescent="0.2">
      <c r="A27" s="408"/>
      <c r="B27" s="409"/>
      <c r="C27" s="410"/>
      <c r="D27" s="100" t="s">
        <v>88</v>
      </c>
      <c r="E27" s="983"/>
      <c r="F27" s="983"/>
      <c r="G27" s="100" t="s">
        <v>90</v>
      </c>
      <c r="H27" s="103" t="s">
        <v>88</v>
      </c>
      <c r="I27" s="983"/>
      <c r="J27" s="983"/>
      <c r="K27" s="106" t="s">
        <v>90</v>
      </c>
      <c r="L27" s="987" t="s">
        <v>88</v>
      </c>
      <c r="M27" s="986"/>
      <c r="N27" s="986"/>
      <c r="O27" s="995" t="s">
        <v>90</v>
      </c>
      <c r="P27" s="985" t="s">
        <v>88</v>
      </c>
      <c r="Q27" s="986"/>
      <c r="R27" s="986"/>
      <c r="S27" s="988" t="s">
        <v>90</v>
      </c>
    </row>
    <row r="28" spans="1:27" ht="20.100000000000001" customHeight="1" x14ac:dyDescent="0.2">
      <c r="A28" s="411" t="s">
        <v>96</v>
      </c>
      <c r="B28" s="409"/>
      <c r="C28" s="410"/>
      <c r="D28" s="996" t="s">
        <v>97</v>
      </c>
      <c r="E28" s="997"/>
      <c r="F28" s="997"/>
      <c r="G28" s="997" t="s">
        <v>98</v>
      </c>
      <c r="H28" s="997"/>
      <c r="I28" s="997"/>
      <c r="J28" s="997" t="s">
        <v>99</v>
      </c>
      <c r="K28" s="997"/>
      <c r="L28" s="997"/>
      <c r="M28" s="997" t="s">
        <v>100</v>
      </c>
      <c r="N28" s="997"/>
      <c r="O28" s="997"/>
      <c r="P28" s="997" t="s">
        <v>101</v>
      </c>
      <c r="Q28" s="997"/>
      <c r="R28" s="997"/>
      <c r="S28" s="998"/>
    </row>
    <row r="29" spans="1:27" ht="20.100000000000001" customHeight="1" x14ac:dyDescent="0.2">
      <c r="A29" s="408"/>
      <c r="B29" s="409"/>
      <c r="C29" s="410"/>
      <c r="D29" s="999"/>
      <c r="E29" s="1000"/>
      <c r="F29" s="1001"/>
      <c r="G29" s="999"/>
      <c r="H29" s="1000"/>
      <c r="I29" s="1001"/>
      <c r="J29" s="999"/>
      <c r="K29" s="1000"/>
      <c r="L29" s="1001"/>
      <c r="M29" s="999"/>
      <c r="N29" s="1000"/>
      <c r="O29" s="1001"/>
      <c r="P29" s="1002"/>
      <c r="Q29" s="1002"/>
      <c r="R29" s="1002"/>
      <c r="S29" s="1003"/>
    </row>
    <row r="30" spans="1:27" ht="20.100000000000001" customHeight="1" x14ac:dyDescent="0.2">
      <c r="A30" s="408"/>
      <c r="B30" s="409"/>
      <c r="C30" s="410"/>
      <c r="D30" s="996" t="s">
        <v>102</v>
      </c>
      <c r="E30" s="997"/>
      <c r="F30" s="997"/>
      <c r="G30" s="997" t="s">
        <v>103</v>
      </c>
      <c r="H30" s="997"/>
      <c r="I30" s="997"/>
      <c r="J30" s="997" t="s">
        <v>104</v>
      </c>
      <c r="K30" s="997"/>
      <c r="L30" s="997"/>
      <c r="M30" s="997" t="s">
        <v>105</v>
      </c>
      <c r="N30" s="997"/>
      <c r="O30" s="997"/>
      <c r="P30" s="997" t="s">
        <v>106</v>
      </c>
      <c r="Q30" s="997"/>
      <c r="R30" s="997"/>
      <c r="S30" s="998"/>
    </row>
    <row r="31" spans="1:27" ht="20.100000000000001" customHeight="1" x14ac:dyDescent="0.2">
      <c r="A31" s="408"/>
      <c r="B31" s="409"/>
      <c r="C31" s="410"/>
      <c r="D31" s="999"/>
      <c r="E31" s="1000"/>
      <c r="F31" s="1001"/>
      <c r="G31" s="999"/>
      <c r="H31" s="1000"/>
      <c r="I31" s="1001"/>
      <c r="J31" s="999"/>
      <c r="K31" s="1000"/>
      <c r="L31" s="1001"/>
      <c r="M31" s="999"/>
      <c r="N31" s="1000"/>
      <c r="O31" s="1001"/>
      <c r="P31" s="1002"/>
      <c r="Q31" s="1002"/>
      <c r="R31" s="1002"/>
      <c r="S31" s="1003"/>
    </row>
    <row r="32" spans="1:27" ht="20.100000000000001" customHeight="1" x14ac:dyDescent="0.2">
      <c r="A32" s="411" t="s">
        <v>107</v>
      </c>
      <c r="B32" s="409"/>
      <c r="C32" s="410"/>
      <c r="D32" s="1004"/>
      <c r="E32" s="1004"/>
      <c r="F32" s="1004"/>
      <c r="G32" s="1004"/>
      <c r="H32" s="1004"/>
      <c r="I32" s="1004"/>
      <c r="J32" s="1004"/>
      <c r="K32" s="1004"/>
      <c r="L32" s="1004"/>
      <c r="M32" s="1004"/>
      <c r="N32" s="1004"/>
      <c r="O32" s="1004"/>
      <c r="P32" s="1004"/>
      <c r="Q32" s="1004"/>
      <c r="R32" s="1004"/>
      <c r="S32" s="1005"/>
    </row>
    <row r="33" spans="1:32" ht="20.100000000000001" customHeight="1" x14ac:dyDescent="0.2">
      <c r="A33" s="408"/>
      <c r="B33" s="409"/>
      <c r="C33" s="410"/>
      <c r="D33" s="1004"/>
      <c r="E33" s="1004"/>
      <c r="F33" s="1004"/>
      <c r="G33" s="1004"/>
      <c r="H33" s="1004"/>
      <c r="I33" s="1004"/>
      <c r="J33" s="1004"/>
      <c r="K33" s="1004"/>
      <c r="L33" s="1004"/>
      <c r="M33" s="1004"/>
      <c r="N33" s="1004"/>
      <c r="O33" s="1004"/>
      <c r="P33" s="1004"/>
      <c r="Q33" s="1004"/>
      <c r="R33" s="1004"/>
      <c r="S33" s="1005"/>
    </row>
    <row r="34" spans="1:32" ht="37.5" customHeight="1" x14ac:dyDescent="0.2">
      <c r="A34" s="408" t="s">
        <v>108</v>
      </c>
      <c r="B34" s="409"/>
      <c r="C34" s="410"/>
      <c r="D34" s="1006"/>
      <c r="E34" s="1006"/>
      <c r="F34" s="1006"/>
      <c r="G34" s="1006"/>
      <c r="H34" s="1006"/>
      <c r="I34" s="1006"/>
      <c r="J34" s="425" t="s">
        <v>109</v>
      </c>
      <c r="K34" s="399"/>
      <c r="L34" s="399"/>
      <c r="M34" s="399"/>
      <c r="N34" s="399"/>
      <c r="O34" s="1007"/>
      <c r="P34" s="1007"/>
      <c r="Q34" s="1007"/>
      <c r="R34" s="1007"/>
      <c r="S34" s="1008"/>
      <c r="U34" s="191"/>
      <c r="W34" s="191"/>
    </row>
    <row r="35" spans="1:32" ht="37.5" customHeight="1" x14ac:dyDescent="0.4">
      <c r="A35" s="428" t="s">
        <v>110</v>
      </c>
      <c r="B35" s="429"/>
      <c r="C35" s="430"/>
      <c r="D35" s="1009"/>
      <c r="E35" s="1010"/>
      <c r="F35" s="1010"/>
      <c r="G35" s="1010"/>
      <c r="H35" s="1010"/>
      <c r="I35" s="1010"/>
      <c r="J35" s="1010"/>
      <c r="K35" s="1010"/>
      <c r="L35" s="1010"/>
      <c r="M35" s="412" t="s">
        <v>111</v>
      </c>
      <c r="N35" s="412"/>
      <c r="O35" s="412"/>
      <c r="P35" s="412"/>
      <c r="Q35" s="412"/>
      <c r="R35" s="412"/>
      <c r="S35" s="413"/>
      <c r="U35" s="191"/>
    </row>
    <row r="36" spans="1:32" ht="20.100000000000001" customHeight="1" x14ac:dyDescent="0.2">
      <c r="A36" s="411" t="s">
        <v>112</v>
      </c>
      <c r="B36" s="409"/>
      <c r="C36" s="410"/>
      <c r="D36" s="421"/>
      <c r="E36" s="421"/>
      <c r="F36" s="421"/>
      <c r="G36" s="421"/>
      <c r="H36" s="421"/>
      <c r="I36" s="421"/>
      <c r="J36" s="421"/>
      <c r="K36" s="421"/>
      <c r="L36" s="421"/>
      <c r="M36" s="421"/>
      <c r="N36" s="421"/>
      <c r="O36" s="421"/>
      <c r="P36" s="421"/>
      <c r="Q36" s="421"/>
      <c r="R36" s="421"/>
      <c r="S36" s="422"/>
    </row>
    <row r="37" spans="1:32" ht="53.25" customHeight="1" thickBot="1" x14ac:dyDescent="0.25">
      <c r="A37" s="418"/>
      <c r="B37" s="419"/>
      <c r="C37" s="420"/>
      <c r="D37" s="423"/>
      <c r="E37" s="423"/>
      <c r="F37" s="423"/>
      <c r="G37" s="423"/>
      <c r="H37" s="423"/>
      <c r="I37" s="423"/>
      <c r="J37" s="423"/>
      <c r="K37" s="423"/>
      <c r="L37" s="423"/>
      <c r="M37" s="423"/>
      <c r="N37" s="423"/>
      <c r="O37" s="423"/>
      <c r="P37" s="423"/>
      <c r="Q37" s="423"/>
      <c r="R37" s="423"/>
      <c r="S37" s="424"/>
    </row>
    <row r="38" spans="1:32" ht="20.100000000000001" customHeight="1" x14ac:dyDescent="0.2">
      <c r="A38" s="80"/>
      <c r="B38" s="80"/>
      <c r="C38" s="80"/>
      <c r="D38" s="80"/>
      <c r="E38" s="80"/>
      <c r="F38" s="80"/>
      <c r="G38" s="80"/>
      <c r="H38" s="80"/>
      <c r="I38" s="80"/>
      <c r="J38" s="80"/>
      <c r="K38" s="80"/>
      <c r="L38" s="80"/>
      <c r="M38" s="80"/>
      <c r="N38" s="80"/>
      <c r="O38" s="80"/>
      <c r="P38" s="80"/>
      <c r="Q38" s="80"/>
      <c r="R38" s="80"/>
      <c r="S38" s="80"/>
      <c r="U38" s="18" t="str" cm="1">
        <f t="array" ref="U38">IF(COUNTIF(D29:S29,"&lt;&gt;")+COUNTIF(D31:S31,"&lt;&gt;")&gt;=1,IF(OR(ISBLANK(N1:R1), ISBLANK(E16:Q16), ISBLANK(D15), ISBLANK(L6), ISBLANK(D34),ISBLANK(L3)), "要確認", "OK"),"部屋選択")</f>
        <v>部屋選択</v>
      </c>
      <c r="Y38" s="191"/>
      <c r="Z38" s="191"/>
      <c r="AF38" s="284"/>
    </row>
  </sheetData>
  <mergeCells count="101">
    <mergeCell ref="M35:S35"/>
    <mergeCell ref="D35:L35"/>
    <mergeCell ref="Y17:AA17"/>
    <mergeCell ref="D22:G22"/>
    <mergeCell ref="H22:K22"/>
    <mergeCell ref="L22:O22"/>
    <mergeCell ref="P22:S22"/>
    <mergeCell ref="A36:C37"/>
    <mergeCell ref="D36:S37"/>
    <mergeCell ref="A32:C33"/>
    <mergeCell ref="D32:S33"/>
    <mergeCell ref="A34:C34"/>
    <mergeCell ref="D34:I34"/>
    <mergeCell ref="J34:N34"/>
    <mergeCell ref="O34:S34"/>
    <mergeCell ref="A35:C35"/>
    <mergeCell ref="P30:S30"/>
    <mergeCell ref="D31:F31"/>
    <mergeCell ref="G31:I31"/>
    <mergeCell ref="J31:L31"/>
    <mergeCell ref="M31:O31"/>
    <mergeCell ref="P31:S31"/>
    <mergeCell ref="P28:S28"/>
    <mergeCell ref="D29:F29"/>
    <mergeCell ref="G29:I29"/>
    <mergeCell ref="J29:L29"/>
    <mergeCell ref="M29:O29"/>
    <mergeCell ref="P29:S29"/>
    <mergeCell ref="A28:C31"/>
    <mergeCell ref="D28:F28"/>
    <mergeCell ref="G28:I28"/>
    <mergeCell ref="J28:L28"/>
    <mergeCell ref="M28:O28"/>
    <mergeCell ref="D30:F30"/>
    <mergeCell ref="G30:I30"/>
    <mergeCell ref="J30:L30"/>
    <mergeCell ref="M30:O30"/>
    <mergeCell ref="A26:C27"/>
    <mergeCell ref="E26:F26"/>
    <mergeCell ref="I26:J26"/>
    <mergeCell ref="M26:N26"/>
    <mergeCell ref="Q26:R26"/>
    <mergeCell ref="E27:F27"/>
    <mergeCell ref="I27:J27"/>
    <mergeCell ref="M27:N27"/>
    <mergeCell ref="Q27:R27"/>
    <mergeCell ref="A22:C25"/>
    <mergeCell ref="E23:F23"/>
    <mergeCell ref="I23:J23"/>
    <mergeCell ref="M23:N23"/>
    <mergeCell ref="Q23:R23"/>
    <mergeCell ref="E24:F24"/>
    <mergeCell ref="I24:J24"/>
    <mergeCell ref="M24:N24"/>
    <mergeCell ref="Q24:R24"/>
    <mergeCell ref="E25:F25"/>
    <mergeCell ref="I25:J25"/>
    <mergeCell ref="M25:N25"/>
    <mergeCell ref="Q25:R25"/>
    <mergeCell ref="A20:C21"/>
    <mergeCell ref="D20:H20"/>
    <mergeCell ref="I20:M20"/>
    <mergeCell ref="N20:S20"/>
    <mergeCell ref="D21:G21"/>
    <mergeCell ref="I21:L21"/>
    <mergeCell ref="N21:R21"/>
    <mergeCell ref="A15:C15"/>
    <mergeCell ref="D15:S15"/>
    <mergeCell ref="A16:C17"/>
    <mergeCell ref="A18:C19"/>
    <mergeCell ref="D18:E18"/>
    <mergeCell ref="F18:H18"/>
    <mergeCell ref="I18:K18"/>
    <mergeCell ref="L18:N18"/>
    <mergeCell ref="O18:Q18"/>
    <mergeCell ref="R18:S18"/>
    <mergeCell ref="D19:E19"/>
    <mergeCell ref="F19:H19"/>
    <mergeCell ref="I19:K19"/>
    <mergeCell ref="L19:N19"/>
    <mergeCell ref="O19:Q19"/>
    <mergeCell ref="R19:S19"/>
    <mergeCell ref="A11:S11"/>
    <mergeCell ref="A13:S13"/>
    <mergeCell ref="A14:C14"/>
    <mergeCell ref="D14:S14"/>
    <mergeCell ref="I6:K6"/>
    <mergeCell ref="L6:S6"/>
    <mergeCell ref="I7:K7"/>
    <mergeCell ref="L7:S7"/>
    <mergeCell ref="I8:K8"/>
    <mergeCell ref="L8:S8"/>
    <mergeCell ref="L1:M1"/>
    <mergeCell ref="A2:S2"/>
    <mergeCell ref="I3:K3"/>
    <mergeCell ref="L3:S3"/>
    <mergeCell ref="I4:K5"/>
    <mergeCell ref="M4:N4"/>
    <mergeCell ref="P4:R4"/>
    <mergeCell ref="L5:S5"/>
    <mergeCell ref="A10:S10"/>
  </mergeCells>
  <phoneticPr fontId="2"/>
  <pageMargins left="0.78" right="0.34" top="0.44" bottom="0.33"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9A003-1E87-40B8-AB69-85412CE0749A}">
  <sheetPr codeName="Sheet2">
    <tabColor rgb="FFFF0000"/>
  </sheetPr>
  <dimension ref="A1:Y51"/>
  <sheetViews>
    <sheetView showZeros="0" view="pageBreakPreview" topLeftCell="A12" zoomScaleNormal="100" zoomScaleSheetLayoutView="100" workbookViewId="0">
      <selection activeCell="P19" sqref="P19"/>
    </sheetView>
  </sheetViews>
  <sheetFormatPr defaultColWidth="9" defaultRowHeight="13.2" x14ac:dyDescent="0.2"/>
  <cols>
    <col min="1" max="1" width="2.88671875" style="3" customWidth="1"/>
    <col min="2" max="3" width="1.33203125" style="3" customWidth="1"/>
    <col min="4" max="4" width="11.6640625" style="2" customWidth="1"/>
    <col min="5" max="5" width="2.88671875" style="3" customWidth="1"/>
    <col min="6" max="7" width="1.33203125" style="3" customWidth="1"/>
    <col min="8" max="8" width="19.109375" style="2" customWidth="1"/>
    <col min="9" max="9" width="2.88671875" style="3" customWidth="1"/>
    <col min="10" max="11" width="1.33203125" style="3" customWidth="1"/>
    <col min="12" max="12" width="19.109375" style="2" customWidth="1"/>
    <col min="13" max="13" width="2.88671875" style="3" customWidth="1"/>
    <col min="14" max="15" width="1.33203125" style="3" customWidth="1"/>
    <col min="16" max="16" width="19.109375" style="2" customWidth="1"/>
    <col min="17" max="24" width="9" style="2"/>
    <col min="25" max="25" width="11.6640625" style="2" bestFit="1" customWidth="1"/>
    <col min="26" max="16384" width="9" style="2"/>
  </cols>
  <sheetData>
    <row r="1" spans="1:25" ht="32.4" x14ac:dyDescent="0.8">
      <c r="A1" s="442" t="s">
        <v>113</v>
      </c>
      <c r="B1" s="443"/>
      <c r="C1" s="443"/>
      <c r="D1" s="443"/>
      <c r="E1" s="443"/>
      <c r="F1" s="443"/>
      <c r="G1" s="443"/>
      <c r="H1" s="443"/>
      <c r="I1" s="443"/>
      <c r="J1" s="443"/>
      <c r="K1" s="443"/>
      <c r="L1" s="443"/>
      <c r="M1" s="444" t="s">
        <v>114</v>
      </c>
      <c r="N1" s="444"/>
      <c r="O1" s="444"/>
      <c r="P1" s="444"/>
    </row>
    <row r="2" spans="1:25" ht="9" customHeight="1" thickBot="1" x14ac:dyDescent="0.85">
      <c r="A2" s="70"/>
      <c r="B2" s="445" t="s">
        <v>115</v>
      </c>
      <c r="C2" s="445"/>
      <c r="D2" s="445"/>
      <c r="E2" s="445"/>
      <c r="F2" s="445"/>
      <c r="G2" s="445"/>
      <c r="H2" s="445"/>
      <c r="I2" s="70"/>
      <c r="J2" s="70"/>
      <c r="K2" s="70"/>
      <c r="L2" s="70"/>
      <c r="M2" s="70"/>
      <c r="N2" s="70"/>
      <c r="O2" s="70"/>
      <c r="P2" s="70"/>
      <c r="S2" s="2">
        <v>325</v>
      </c>
      <c r="V2" s="2">
        <v>11</v>
      </c>
      <c r="W2" s="2">
        <v>30</v>
      </c>
    </row>
    <row r="3" spans="1:25" ht="11.25" customHeight="1" x14ac:dyDescent="0.45">
      <c r="A3" s="71"/>
      <c r="B3" s="445"/>
      <c r="C3" s="445"/>
      <c r="D3" s="445"/>
      <c r="E3" s="445"/>
      <c r="F3" s="445"/>
      <c r="G3" s="445"/>
      <c r="H3" s="445"/>
      <c r="I3" s="72"/>
      <c r="J3" s="446" t="s">
        <v>116</v>
      </c>
      <c r="K3" s="447"/>
      <c r="L3" s="452">
        <f>'1.申請'!L3</f>
        <v>0</v>
      </c>
      <c r="M3" s="453"/>
      <c r="N3" s="453"/>
      <c r="O3" s="453"/>
      <c r="P3" s="454"/>
    </row>
    <row r="4" spans="1:25" ht="11.25" customHeight="1" x14ac:dyDescent="0.45">
      <c r="A4" s="71"/>
      <c r="B4" s="445"/>
      <c r="C4" s="445"/>
      <c r="D4" s="445"/>
      <c r="E4" s="445"/>
      <c r="F4" s="445"/>
      <c r="G4" s="445"/>
      <c r="H4" s="445"/>
      <c r="I4" s="72"/>
      <c r="J4" s="448"/>
      <c r="K4" s="449"/>
      <c r="L4" s="455"/>
      <c r="M4" s="456"/>
      <c r="N4" s="456"/>
      <c r="O4" s="456"/>
      <c r="P4" s="457"/>
    </row>
    <row r="5" spans="1:25" ht="11.25" customHeight="1" x14ac:dyDescent="0.45">
      <c r="A5" s="71"/>
      <c r="B5" s="461"/>
      <c r="C5" s="462"/>
      <c r="D5" s="462"/>
      <c r="E5" s="462"/>
      <c r="F5" s="462"/>
      <c r="G5" s="462"/>
      <c r="H5" s="462"/>
      <c r="I5" s="72"/>
      <c r="J5" s="448"/>
      <c r="K5" s="449"/>
      <c r="L5" s="455"/>
      <c r="M5" s="456"/>
      <c r="N5" s="456"/>
      <c r="O5" s="456"/>
      <c r="P5" s="457"/>
    </row>
    <row r="6" spans="1:25" ht="11.25" customHeight="1" thickBot="1" x14ac:dyDescent="0.5">
      <c r="A6" s="71"/>
      <c r="B6" s="462"/>
      <c r="C6" s="462"/>
      <c r="D6" s="462"/>
      <c r="E6" s="462"/>
      <c r="F6" s="462"/>
      <c r="G6" s="462"/>
      <c r="H6" s="462"/>
      <c r="I6" s="72"/>
      <c r="J6" s="450"/>
      <c r="K6" s="451"/>
      <c r="L6" s="458"/>
      <c r="M6" s="459"/>
      <c r="N6" s="459"/>
      <c r="O6" s="459"/>
      <c r="P6" s="460"/>
    </row>
    <row r="7" spans="1:25" ht="9" customHeight="1" thickBot="1" x14ac:dyDescent="0.5">
      <c r="A7" s="71"/>
      <c r="B7" s="71"/>
      <c r="C7" s="71"/>
      <c r="D7" s="73"/>
      <c r="E7" s="71"/>
      <c r="F7" s="71"/>
      <c r="G7" s="71"/>
      <c r="H7" s="73"/>
      <c r="I7" s="71"/>
      <c r="J7" s="71"/>
      <c r="K7" s="71"/>
      <c r="L7" s="73"/>
      <c r="M7" s="71"/>
      <c r="N7" s="71"/>
      <c r="O7" s="71"/>
      <c r="P7" s="73"/>
    </row>
    <row r="8" spans="1:25" s="1" customFormat="1" ht="18" customHeight="1" x14ac:dyDescent="0.2">
      <c r="A8" s="463" t="s">
        <v>117</v>
      </c>
      <c r="B8" s="464"/>
      <c r="C8" s="464"/>
      <c r="D8" s="465"/>
      <c r="E8" s="469" t="s">
        <v>118</v>
      </c>
      <c r="F8" s="470"/>
      <c r="G8" s="470"/>
      <c r="H8" s="470"/>
      <c r="I8" s="470"/>
      <c r="J8" s="470"/>
      <c r="K8" s="470"/>
      <c r="L8" s="470"/>
      <c r="M8" s="470"/>
      <c r="N8" s="470"/>
      <c r="O8" s="470"/>
      <c r="P8" s="471"/>
    </row>
    <row r="9" spans="1:25" s="1" customFormat="1" ht="25.5" customHeight="1" thickBot="1" x14ac:dyDescent="0.25">
      <c r="A9" s="466"/>
      <c r="B9" s="467"/>
      <c r="C9" s="467"/>
      <c r="D9" s="468"/>
      <c r="E9" s="472">
        <f>'1.申請'!Y16</f>
        <v>46095</v>
      </c>
      <c r="F9" s="473"/>
      <c r="G9" s="473"/>
      <c r="H9" s="474"/>
      <c r="I9" s="472">
        <f>'1.申請'!Z16</f>
        <v>46096</v>
      </c>
      <c r="J9" s="473"/>
      <c r="K9" s="473"/>
      <c r="L9" s="474"/>
      <c r="M9" s="472" t="str">
        <f>'1.申請'!AA16</f>
        <v/>
      </c>
      <c r="N9" s="473"/>
      <c r="O9" s="473"/>
      <c r="P9" s="474"/>
      <c r="Y9" s="194"/>
    </row>
    <row r="10" spans="1:25" s="1" customFormat="1" ht="10.5" customHeight="1" x14ac:dyDescent="0.2">
      <c r="A10" s="24"/>
      <c r="B10" s="25"/>
      <c r="C10" s="26"/>
      <c r="D10" s="27"/>
      <c r="E10" s="24"/>
      <c r="F10" s="25"/>
      <c r="G10" s="26"/>
      <c r="H10" s="27"/>
      <c r="I10" s="24"/>
      <c r="J10" s="25"/>
      <c r="K10" s="26"/>
      <c r="L10" s="27"/>
      <c r="M10" s="24"/>
      <c r="N10" s="25"/>
      <c r="O10" s="26"/>
      <c r="P10" s="27"/>
    </row>
    <row r="11" spans="1:25" s="1" customFormat="1" ht="10.5" customHeight="1" x14ac:dyDescent="0.2">
      <c r="A11" s="28"/>
      <c r="B11" s="29"/>
      <c r="C11" s="30"/>
      <c r="D11" s="31"/>
      <c r="E11" s="28"/>
      <c r="F11" s="29"/>
      <c r="G11" s="30"/>
      <c r="H11" s="289"/>
      <c r="I11" s="32"/>
      <c r="J11" s="29"/>
      <c r="K11" s="30"/>
      <c r="L11" s="289"/>
      <c r="M11" s="28"/>
      <c r="N11" s="29"/>
      <c r="O11" s="30"/>
      <c r="P11" s="289"/>
    </row>
    <row r="12" spans="1:25" s="1" customFormat="1" ht="10.5" customHeight="1" x14ac:dyDescent="0.2">
      <c r="A12" s="432">
        <v>0.25</v>
      </c>
      <c r="B12" s="33"/>
      <c r="C12" s="34"/>
      <c r="D12" s="31"/>
      <c r="E12" s="432">
        <v>0.25</v>
      </c>
      <c r="F12" s="33"/>
      <c r="G12" s="34"/>
      <c r="H12" s="289"/>
      <c r="I12" s="432">
        <v>0.25</v>
      </c>
      <c r="J12" s="33"/>
      <c r="K12" s="34"/>
      <c r="L12" s="289"/>
      <c r="M12" s="432">
        <v>0.25</v>
      </c>
      <c r="N12" s="35"/>
      <c r="O12" s="34"/>
      <c r="P12" s="289"/>
    </row>
    <row r="13" spans="1:25" s="1" customFormat="1" ht="10.5" customHeight="1" x14ac:dyDescent="0.2">
      <c r="A13" s="432"/>
      <c r="B13" s="36"/>
      <c r="C13" s="37"/>
      <c r="D13" s="31" t="s">
        <v>119</v>
      </c>
      <c r="E13" s="432"/>
      <c r="F13" s="36"/>
      <c r="G13" s="37"/>
      <c r="H13" s="289"/>
      <c r="I13" s="432"/>
      <c r="J13" s="36"/>
      <c r="K13" s="37"/>
      <c r="L13" s="289"/>
      <c r="M13" s="432"/>
      <c r="N13" s="38"/>
      <c r="O13" s="37"/>
      <c r="P13" s="289"/>
    </row>
    <row r="14" spans="1:25" s="1" customFormat="1" ht="10.5" customHeight="1" x14ac:dyDescent="0.2">
      <c r="A14" s="432">
        <v>0.27083333333333331</v>
      </c>
      <c r="B14" s="33"/>
      <c r="C14" s="34"/>
      <c r="D14" s="31"/>
      <c r="E14" s="432">
        <v>0.27083333333333331</v>
      </c>
      <c r="F14" s="33"/>
      <c r="G14" s="34"/>
      <c r="H14" s="289"/>
      <c r="I14" s="432">
        <v>0.27083333333333331</v>
      </c>
      <c r="J14" s="33"/>
      <c r="K14" s="34"/>
      <c r="L14" s="290"/>
      <c r="M14" s="432">
        <v>0.27083333333333331</v>
      </c>
      <c r="N14" s="35"/>
      <c r="O14" s="34"/>
      <c r="P14" s="289"/>
    </row>
    <row r="15" spans="1:25" s="1" customFormat="1" ht="10.5" customHeight="1" x14ac:dyDescent="0.2">
      <c r="A15" s="432"/>
      <c r="B15" s="33"/>
      <c r="C15" s="37"/>
      <c r="D15" s="438"/>
      <c r="E15" s="432"/>
      <c r="F15" s="33"/>
      <c r="G15" s="37"/>
      <c r="H15" s="441"/>
      <c r="I15" s="432"/>
      <c r="J15" s="33"/>
      <c r="K15" s="37"/>
      <c r="L15" s="440" t="s">
        <v>402</v>
      </c>
      <c r="M15" s="432"/>
      <c r="N15" s="35"/>
      <c r="O15" s="37"/>
      <c r="P15" s="439"/>
    </row>
    <row r="16" spans="1:25" s="1" customFormat="1" ht="10.5" customHeight="1" x14ac:dyDescent="0.2">
      <c r="A16" s="432">
        <v>0.29166666666666669</v>
      </c>
      <c r="B16" s="33"/>
      <c r="C16" s="34"/>
      <c r="D16" s="438"/>
      <c r="E16" s="432">
        <v>0.29166666666666669</v>
      </c>
      <c r="F16" s="33"/>
      <c r="G16" s="34"/>
      <c r="H16" s="441"/>
      <c r="I16" s="432">
        <v>0.29166666666666669</v>
      </c>
      <c r="J16" s="33"/>
      <c r="K16" s="34"/>
      <c r="L16" s="1011"/>
      <c r="M16" s="432">
        <v>0.29166666666666669</v>
      </c>
      <c r="N16" s="35"/>
      <c r="O16" s="34"/>
      <c r="P16" s="439"/>
    </row>
    <row r="17" spans="1:16" s="1" customFormat="1" ht="10.5" customHeight="1" x14ac:dyDescent="0.2">
      <c r="A17" s="432"/>
      <c r="B17" s="36"/>
      <c r="C17" s="37"/>
      <c r="D17" s="438" t="s">
        <v>120</v>
      </c>
      <c r="E17" s="432"/>
      <c r="F17" s="36"/>
      <c r="G17" s="37"/>
      <c r="H17" s="440"/>
      <c r="I17" s="432"/>
      <c r="J17" s="36"/>
      <c r="K17" s="37"/>
      <c r="L17" s="1012" t="s">
        <v>121</v>
      </c>
      <c r="M17" s="432"/>
      <c r="N17" s="38"/>
      <c r="O17" s="37"/>
      <c r="P17" s="438"/>
    </row>
    <row r="18" spans="1:16" s="1" customFormat="1" ht="10.5" customHeight="1" x14ac:dyDescent="0.2">
      <c r="A18" s="39"/>
      <c r="B18" s="33"/>
      <c r="C18" s="34"/>
      <c r="D18" s="436"/>
      <c r="E18" s="39"/>
      <c r="F18" s="33"/>
      <c r="G18" s="34"/>
      <c r="H18" s="440"/>
      <c r="I18" s="287"/>
      <c r="J18" s="33"/>
      <c r="K18" s="34"/>
      <c r="L18" s="440"/>
      <c r="M18" s="287"/>
      <c r="N18" s="35"/>
      <c r="O18" s="34"/>
      <c r="P18" s="438"/>
    </row>
    <row r="19" spans="1:16" s="1" customFormat="1" ht="20.25" customHeight="1" x14ac:dyDescent="0.2">
      <c r="A19" s="432">
        <v>0.33333333333333331</v>
      </c>
      <c r="B19" s="33"/>
      <c r="C19" s="40"/>
      <c r="D19" s="41" t="s">
        <v>121</v>
      </c>
      <c r="E19" s="432">
        <v>0.33333333333333331</v>
      </c>
      <c r="F19" s="33"/>
      <c r="G19" s="40"/>
      <c r="H19" s="291"/>
      <c r="I19" s="432">
        <v>0.33333333333333331</v>
      </c>
      <c r="J19" s="33"/>
      <c r="K19" s="40"/>
      <c r="L19" s="1011"/>
      <c r="M19" s="432">
        <v>0.33333333333333331</v>
      </c>
      <c r="N19" s="35"/>
      <c r="O19" s="40"/>
      <c r="P19" s="289"/>
    </row>
    <row r="20" spans="1:16" s="1" customFormat="1" ht="20.25" customHeight="1" x14ac:dyDescent="0.2">
      <c r="A20" s="432"/>
      <c r="B20" s="36"/>
      <c r="C20" s="37"/>
      <c r="D20" s="42" t="s">
        <v>122</v>
      </c>
      <c r="E20" s="432"/>
      <c r="F20" s="36"/>
      <c r="G20" s="37"/>
      <c r="H20" s="292"/>
      <c r="I20" s="432"/>
      <c r="J20" s="36"/>
      <c r="K20" s="37"/>
      <c r="L20" s="291" t="s">
        <v>403</v>
      </c>
      <c r="M20" s="432"/>
      <c r="N20" s="38"/>
      <c r="O20" s="37"/>
      <c r="P20" s="288"/>
    </row>
    <row r="21" spans="1:16" s="1" customFormat="1" ht="20.25" customHeight="1" x14ac:dyDescent="0.2">
      <c r="A21" s="432">
        <v>0.375</v>
      </c>
      <c r="B21" s="33"/>
      <c r="C21" s="40"/>
      <c r="D21" s="43" t="s">
        <v>123</v>
      </c>
      <c r="E21" s="432">
        <v>0.375</v>
      </c>
      <c r="F21" s="33"/>
      <c r="G21" s="40"/>
      <c r="H21" s="291"/>
      <c r="I21" s="432">
        <v>0.375</v>
      </c>
      <c r="J21" s="33"/>
      <c r="K21" s="40"/>
      <c r="L21" s="291"/>
      <c r="M21" s="432">
        <v>0.375</v>
      </c>
      <c r="N21" s="35"/>
      <c r="O21" s="40"/>
      <c r="P21" s="289"/>
    </row>
    <row r="22" spans="1:16" s="1" customFormat="1" ht="20.25" customHeight="1" x14ac:dyDescent="0.2">
      <c r="A22" s="434"/>
      <c r="B22" s="36"/>
      <c r="C22" s="37"/>
      <c r="D22" s="435" t="s">
        <v>124</v>
      </c>
      <c r="E22" s="434"/>
      <c r="F22" s="36"/>
      <c r="G22" s="37"/>
      <c r="H22" s="291"/>
      <c r="I22" s="434"/>
      <c r="J22" s="36"/>
      <c r="K22" s="37"/>
      <c r="L22" s="291"/>
      <c r="M22" s="434"/>
      <c r="N22" s="38"/>
      <c r="O22" s="37"/>
      <c r="P22" s="289"/>
    </row>
    <row r="23" spans="1:16" s="1" customFormat="1" ht="20.25" customHeight="1" x14ac:dyDescent="0.2">
      <c r="A23" s="432">
        <v>0.41666666666666669</v>
      </c>
      <c r="B23" s="33"/>
      <c r="C23" s="40"/>
      <c r="D23" s="438"/>
      <c r="E23" s="432">
        <v>0.41666666666666669</v>
      </c>
      <c r="F23" s="33"/>
      <c r="G23" s="40"/>
      <c r="H23" s="44"/>
      <c r="I23" s="432">
        <v>0.41666666666666669</v>
      </c>
      <c r="J23" s="33"/>
      <c r="K23" s="40"/>
      <c r="L23" s="44"/>
      <c r="M23" s="432">
        <v>0.41666666666666669</v>
      </c>
      <c r="N23" s="35"/>
      <c r="O23" s="40"/>
      <c r="P23" s="45"/>
    </row>
    <row r="24" spans="1:16" s="1" customFormat="1" ht="20.25" customHeight="1" x14ac:dyDescent="0.2">
      <c r="A24" s="432"/>
      <c r="B24" s="36"/>
      <c r="C24" s="46"/>
      <c r="D24" s="438"/>
      <c r="E24" s="432"/>
      <c r="F24" s="36"/>
      <c r="G24" s="46"/>
      <c r="H24" s="44"/>
      <c r="I24" s="432"/>
      <c r="J24" s="36"/>
      <c r="K24" s="46"/>
      <c r="L24" s="44"/>
      <c r="M24" s="432"/>
      <c r="N24" s="38"/>
      <c r="O24" s="46"/>
      <c r="P24" s="45"/>
    </row>
    <row r="25" spans="1:16" s="1" customFormat="1" ht="20.25" customHeight="1" x14ac:dyDescent="0.2">
      <c r="A25" s="432">
        <v>0.45833333333333331</v>
      </c>
      <c r="B25" s="33"/>
      <c r="C25" s="40"/>
      <c r="D25" s="438"/>
      <c r="E25" s="432">
        <v>0.45833333333333331</v>
      </c>
      <c r="F25" s="33"/>
      <c r="G25" s="46"/>
      <c r="H25" s="44"/>
      <c r="I25" s="432">
        <v>0.45833333333333331</v>
      </c>
      <c r="J25" s="33"/>
      <c r="K25" s="40"/>
      <c r="L25" s="44"/>
      <c r="M25" s="432">
        <v>0.45833333333333331</v>
      </c>
      <c r="N25" s="35"/>
      <c r="O25" s="46"/>
      <c r="P25" s="45"/>
    </row>
    <row r="26" spans="1:16" s="1" customFormat="1" ht="20.25" customHeight="1" x14ac:dyDescent="0.2">
      <c r="A26" s="432"/>
      <c r="B26" s="36"/>
      <c r="C26" s="37"/>
      <c r="D26" s="438"/>
      <c r="E26" s="432"/>
      <c r="F26" s="36"/>
      <c r="G26" s="37"/>
      <c r="H26" s="44"/>
      <c r="I26" s="432"/>
      <c r="J26" s="36"/>
      <c r="K26" s="37"/>
      <c r="L26" s="47"/>
      <c r="M26" s="432"/>
      <c r="N26" s="38"/>
      <c r="O26" s="37"/>
      <c r="P26" s="293"/>
    </row>
    <row r="27" spans="1:16" s="1" customFormat="1" ht="20.25" customHeight="1" x14ac:dyDescent="0.2">
      <c r="A27" s="432">
        <v>0.5</v>
      </c>
      <c r="B27" s="33"/>
      <c r="C27" s="40"/>
      <c r="D27" s="436"/>
      <c r="E27" s="432">
        <v>0.5</v>
      </c>
      <c r="F27" s="33"/>
      <c r="G27" s="40"/>
      <c r="H27" s="44"/>
      <c r="I27" s="432">
        <v>0.5</v>
      </c>
      <c r="J27" s="33"/>
      <c r="K27" s="40"/>
      <c r="L27" s="47"/>
      <c r="M27" s="432">
        <v>0.5</v>
      </c>
      <c r="N27" s="35"/>
      <c r="O27" s="40"/>
      <c r="P27" s="293"/>
    </row>
    <row r="28" spans="1:16" s="1" customFormat="1" ht="20.25" customHeight="1" x14ac:dyDescent="0.2">
      <c r="A28" s="432"/>
      <c r="B28" s="36"/>
      <c r="C28" s="37"/>
      <c r="D28" s="435" t="s">
        <v>125</v>
      </c>
      <c r="E28" s="432"/>
      <c r="F28" s="36"/>
      <c r="G28" s="37"/>
      <c r="H28" s="44"/>
      <c r="I28" s="432"/>
      <c r="J28" s="36"/>
      <c r="K28" s="37"/>
      <c r="L28" s="292"/>
      <c r="M28" s="432"/>
      <c r="N28" s="38"/>
      <c r="O28" s="37"/>
      <c r="P28" s="288"/>
    </row>
    <row r="29" spans="1:16" s="1" customFormat="1" ht="20.25" customHeight="1" x14ac:dyDescent="0.2">
      <c r="A29" s="432">
        <v>0.54166666666666663</v>
      </c>
      <c r="B29" s="33"/>
      <c r="C29" s="40"/>
      <c r="D29" s="436"/>
      <c r="E29" s="432">
        <v>0.54166666666666663</v>
      </c>
      <c r="F29" s="33"/>
      <c r="G29" s="40"/>
      <c r="H29" s="44"/>
      <c r="I29" s="432">
        <v>0.54166666666666663</v>
      </c>
      <c r="J29" s="33"/>
      <c r="K29" s="40"/>
      <c r="L29" s="291"/>
      <c r="M29" s="432">
        <v>0.54166666666666663</v>
      </c>
      <c r="N29" s="35"/>
      <c r="O29" s="40"/>
      <c r="P29" s="289"/>
    </row>
    <row r="30" spans="1:16" s="1" customFormat="1" ht="20.25" customHeight="1" x14ac:dyDescent="0.2">
      <c r="A30" s="432"/>
      <c r="B30" s="36"/>
      <c r="C30" s="37"/>
      <c r="D30" s="435" t="s">
        <v>126</v>
      </c>
      <c r="E30" s="432"/>
      <c r="F30" s="36"/>
      <c r="G30" s="37"/>
      <c r="H30" s="44"/>
      <c r="I30" s="432"/>
      <c r="J30" s="36"/>
      <c r="K30" s="37"/>
      <c r="L30" s="291"/>
      <c r="M30" s="432"/>
      <c r="N30" s="38"/>
      <c r="O30" s="37"/>
      <c r="P30" s="289"/>
    </row>
    <row r="31" spans="1:16" s="1" customFormat="1" ht="20.25" customHeight="1" x14ac:dyDescent="0.2">
      <c r="A31" s="432">
        <v>0.58333333333333337</v>
      </c>
      <c r="B31" s="33"/>
      <c r="C31" s="40"/>
      <c r="D31" s="438"/>
      <c r="E31" s="432">
        <v>0.58333333333333337</v>
      </c>
      <c r="F31" s="33"/>
      <c r="G31" s="40"/>
      <c r="H31" s="44"/>
      <c r="I31" s="432">
        <v>0.58333333333333337</v>
      </c>
      <c r="J31" s="33"/>
      <c r="K31" s="40"/>
      <c r="L31" s="48"/>
      <c r="M31" s="432">
        <v>0.58333333333333337</v>
      </c>
      <c r="N31" s="35"/>
      <c r="O31" s="40"/>
      <c r="P31" s="49"/>
    </row>
    <row r="32" spans="1:16" s="1" customFormat="1" ht="20.25" customHeight="1" x14ac:dyDescent="0.2">
      <c r="A32" s="434"/>
      <c r="B32" s="36"/>
      <c r="C32" s="37"/>
      <c r="D32" s="438"/>
      <c r="E32" s="434"/>
      <c r="F32" s="36"/>
      <c r="G32" s="37"/>
      <c r="H32" s="44"/>
      <c r="I32" s="434"/>
      <c r="J32" s="36"/>
      <c r="K32" s="37"/>
      <c r="L32" s="48"/>
      <c r="M32" s="434"/>
      <c r="N32" s="38"/>
      <c r="O32" s="37"/>
      <c r="P32" s="49"/>
    </row>
    <row r="33" spans="1:16" s="1" customFormat="1" ht="20.25" customHeight="1" x14ac:dyDescent="0.2">
      <c r="A33" s="432">
        <v>0.625</v>
      </c>
      <c r="B33" s="33"/>
      <c r="C33" s="40"/>
      <c r="D33" s="438"/>
      <c r="E33" s="432">
        <v>0.625</v>
      </c>
      <c r="F33" s="33"/>
      <c r="G33" s="40"/>
      <c r="H33" s="44"/>
      <c r="I33" s="432">
        <v>0.625</v>
      </c>
      <c r="J33" s="33"/>
      <c r="K33" s="40"/>
      <c r="L33" s="48"/>
      <c r="M33" s="432">
        <v>0.625</v>
      </c>
      <c r="N33" s="35"/>
      <c r="O33" s="40"/>
      <c r="P33" s="49"/>
    </row>
    <row r="34" spans="1:16" s="1" customFormat="1" ht="20.25" customHeight="1" x14ac:dyDescent="0.2">
      <c r="A34" s="432"/>
      <c r="B34" s="36"/>
      <c r="C34" s="46"/>
      <c r="D34" s="438"/>
      <c r="E34" s="432"/>
      <c r="F34" s="36"/>
      <c r="G34" s="46"/>
      <c r="H34" s="44"/>
      <c r="I34" s="432"/>
      <c r="J34" s="36"/>
      <c r="K34" s="46"/>
      <c r="L34" s="48"/>
      <c r="M34" s="432"/>
      <c r="N34" s="38"/>
      <c r="O34" s="46"/>
      <c r="P34" s="49"/>
    </row>
    <row r="35" spans="1:16" s="1" customFormat="1" ht="20.25" customHeight="1" x14ac:dyDescent="0.2">
      <c r="A35" s="432">
        <v>0.66666666666666663</v>
      </c>
      <c r="B35" s="33"/>
      <c r="C35" s="40"/>
      <c r="D35" s="438"/>
      <c r="E35" s="432">
        <v>0.66666666666666663</v>
      </c>
      <c r="F35" s="33"/>
      <c r="G35" s="40"/>
      <c r="H35" s="44"/>
      <c r="I35" s="432">
        <v>0.66666666666666663</v>
      </c>
      <c r="J35" s="33"/>
      <c r="K35" s="40"/>
      <c r="L35" s="44"/>
      <c r="M35" s="432">
        <v>0.66666666666666663</v>
      </c>
      <c r="N35" s="35"/>
      <c r="O35" s="40"/>
      <c r="P35" s="45"/>
    </row>
    <row r="36" spans="1:16" s="1" customFormat="1" ht="20.25" customHeight="1" x14ac:dyDescent="0.2">
      <c r="A36" s="432"/>
      <c r="B36" s="36"/>
      <c r="C36" s="37"/>
      <c r="D36" s="438"/>
      <c r="E36" s="432"/>
      <c r="F36" s="36"/>
      <c r="G36" s="37"/>
      <c r="H36" s="44"/>
      <c r="I36" s="432"/>
      <c r="J36" s="36"/>
      <c r="K36" s="37"/>
      <c r="L36" s="44"/>
      <c r="M36" s="432"/>
      <c r="N36" s="38"/>
      <c r="O36" s="37"/>
      <c r="P36" s="45"/>
    </row>
    <row r="37" spans="1:16" s="1" customFormat="1" ht="20.25" customHeight="1" x14ac:dyDescent="0.2">
      <c r="A37" s="432">
        <v>0.70833333333333337</v>
      </c>
      <c r="B37" s="33"/>
      <c r="C37" s="40"/>
      <c r="D37" s="438"/>
      <c r="E37" s="432">
        <v>0.70833333333333337</v>
      </c>
      <c r="F37" s="33"/>
      <c r="G37" s="40"/>
      <c r="H37" s="44"/>
      <c r="I37" s="432">
        <v>0.70833333333333337</v>
      </c>
      <c r="J37" s="33"/>
      <c r="K37" s="40"/>
      <c r="L37" s="48"/>
      <c r="M37" s="432">
        <v>0.70833333333333337</v>
      </c>
      <c r="N37" s="35"/>
      <c r="O37" s="40"/>
      <c r="P37" s="49"/>
    </row>
    <row r="38" spans="1:16" s="1" customFormat="1" ht="20.25" customHeight="1" x14ac:dyDescent="0.2">
      <c r="A38" s="432"/>
      <c r="B38" s="36"/>
      <c r="C38" s="37"/>
      <c r="D38" s="438"/>
      <c r="E38" s="432"/>
      <c r="F38" s="36"/>
      <c r="G38" s="37"/>
      <c r="H38" s="48"/>
      <c r="I38" s="432"/>
      <c r="J38" s="36"/>
      <c r="K38" s="37"/>
      <c r="L38" s="49"/>
      <c r="M38" s="432"/>
      <c r="N38" s="38"/>
      <c r="O38" s="37"/>
      <c r="P38" s="49"/>
    </row>
    <row r="39" spans="1:16" s="1" customFormat="1" ht="20.25" customHeight="1" x14ac:dyDescent="0.2">
      <c r="A39" s="432">
        <v>0.75</v>
      </c>
      <c r="B39" s="33"/>
      <c r="C39" s="40"/>
      <c r="D39" s="436"/>
      <c r="E39" s="432">
        <v>0.75</v>
      </c>
      <c r="F39" s="33"/>
      <c r="G39" s="40"/>
      <c r="H39" s="1013" t="s">
        <v>404</v>
      </c>
      <c r="I39" s="432">
        <v>0.75</v>
      </c>
      <c r="J39" s="33"/>
      <c r="K39" s="40"/>
      <c r="L39" s="288"/>
      <c r="M39" s="432">
        <v>0.75</v>
      </c>
      <c r="N39" s="35"/>
      <c r="O39" s="40"/>
      <c r="P39" s="288"/>
    </row>
    <row r="40" spans="1:16" s="1" customFormat="1" ht="20.25" customHeight="1" x14ac:dyDescent="0.2">
      <c r="A40" s="434"/>
      <c r="B40" s="36"/>
      <c r="C40" s="37"/>
      <c r="D40" s="435" t="s">
        <v>127</v>
      </c>
      <c r="E40" s="434"/>
      <c r="F40" s="36"/>
      <c r="G40" s="37"/>
      <c r="H40" s="1012" t="s">
        <v>127</v>
      </c>
      <c r="I40" s="434"/>
      <c r="J40" s="36"/>
      <c r="K40" s="37"/>
      <c r="L40" s="289"/>
      <c r="M40" s="434"/>
      <c r="N40" s="38"/>
      <c r="O40" s="37"/>
      <c r="P40" s="289"/>
    </row>
    <row r="41" spans="1:16" s="1" customFormat="1" ht="20.25" customHeight="1" x14ac:dyDescent="0.2">
      <c r="A41" s="432">
        <v>0.79166666666666663</v>
      </c>
      <c r="B41" s="33"/>
      <c r="C41" s="40"/>
      <c r="D41" s="436"/>
      <c r="E41" s="432">
        <v>0.79166666666666663</v>
      </c>
      <c r="F41" s="33"/>
      <c r="G41" s="40"/>
      <c r="H41" s="1011"/>
      <c r="I41" s="432">
        <v>0.79166666666666663</v>
      </c>
      <c r="J41" s="33"/>
      <c r="K41" s="40"/>
      <c r="L41" s="289"/>
      <c r="M41" s="432">
        <v>0.79166666666666663</v>
      </c>
      <c r="N41" s="35"/>
      <c r="O41" s="40"/>
      <c r="P41" s="289"/>
    </row>
    <row r="42" spans="1:16" s="1" customFormat="1" ht="20.25" customHeight="1" x14ac:dyDescent="0.2">
      <c r="A42" s="432"/>
      <c r="B42" s="36"/>
      <c r="C42" s="46"/>
      <c r="D42" s="437" t="s">
        <v>128</v>
      </c>
      <c r="E42" s="432"/>
      <c r="F42" s="36"/>
      <c r="G42" s="46"/>
      <c r="H42" s="47"/>
      <c r="I42" s="432"/>
      <c r="J42" s="36"/>
      <c r="K42" s="46"/>
      <c r="L42" s="45"/>
      <c r="M42" s="432"/>
      <c r="N42" s="38"/>
      <c r="O42" s="46"/>
      <c r="P42" s="45"/>
    </row>
    <row r="43" spans="1:16" s="1" customFormat="1" ht="20.25" customHeight="1" x14ac:dyDescent="0.2">
      <c r="A43" s="432">
        <v>0.83333333333333337</v>
      </c>
      <c r="B43" s="33"/>
      <c r="C43" s="40"/>
      <c r="D43" s="433"/>
      <c r="E43" s="432">
        <v>0.83333333333333337</v>
      </c>
      <c r="F43" s="33"/>
      <c r="G43" s="40"/>
      <c r="H43" s="47" t="s">
        <v>129</v>
      </c>
      <c r="I43" s="432">
        <v>0.83333333333333337</v>
      </c>
      <c r="J43" s="33"/>
      <c r="K43" s="40"/>
      <c r="L43" s="45"/>
      <c r="M43" s="432">
        <v>0.83333333333333337</v>
      </c>
      <c r="N43" s="35"/>
      <c r="O43" s="40"/>
      <c r="P43" s="45"/>
    </row>
    <row r="44" spans="1:16" s="1" customFormat="1" ht="20.25" customHeight="1" x14ac:dyDescent="0.2">
      <c r="A44" s="432"/>
      <c r="B44" s="36"/>
      <c r="C44" s="37"/>
      <c r="D44" s="433" t="s">
        <v>129</v>
      </c>
      <c r="E44" s="432"/>
      <c r="F44" s="36"/>
      <c r="G44" s="37"/>
      <c r="H44" s="47" t="s">
        <v>405</v>
      </c>
      <c r="I44" s="432"/>
      <c r="J44" s="36"/>
      <c r="K44" s="37"/>
      <c r="L44" s="293"/>
      <c r="M44" s="432"/>
      <c r="N44" s="38"/>
      <c r="O44" s="37"/>
      <c r="P44" s="293"/>
    </row>
    <row r="45" spans="1:16" s="1" customFormat="1" ht="20.25" customHeight="1" x14ac:dyDescent="0.2">
      <c r="A45" s="432">
        <v>0.875</v>
      </c>
      <c r="B45" s="33"/>
      <c r="C45" s="40"/>
      <c r="D45" s="433"/>
      <c r="E45" s="432">
        <v>0.875</v>
      </c>
      <c r="F45" s="33"/>
      <c r="G45" s="40"/>
      <c r="H45" s="48"/>
      <c r="I45" s="432">
        <v>0.875</v>
      </c>
      <c r="J45" s="33"/>
      <c r="K45" s="40"/>
      <c r="L45" s="49"/>
      <c r="M45" s="432">
        <v>0.875</v>
      </c>
      <c r="N45" s="35"/>
      <c r="O45" s="40"/>
      <c r="P45" s="49"/>
    </row>
    <row r="46" spans="1:16" s="1" customFormat="1" ht="20.25" customHeight="1" x14ac:dyDescent="0.2">
      <c r="A46" s="432"/>
      <c r="B46" s="36"/>
      <c r="C46" s="37"/>
      <c r="D46" s="49"/>
      <c r="E46" s="432"/>
      <c r="F46" s="36"/>
      <c r="G46" s="37"/>
      <c r="H46" s="1014"/>
      <c r="I46" s="432"/>
      <c r="J46" s="36"/>
      <c r="K46" s="37"/>
      <c r="L46" s="49"/>
      <c r="M46" s="432"/>
      <c r="N46" s="38"/>
      <c r="O46" s="37"/>
      <c r="P46" s="49"/>
    </row>
    <row r="47" spans="1:16" s="1" customFormat="1" ht="20.25" customHeight="1" thickBot="1" x14ac:dyDescent="0.45">
      <c r="A47" s="74">
        <v>0.91666666666666663</v>
      </c>
      <c r="B47" s="75"/>
      <c r="C47" s="76"/>
      <c r="D47" s="77" t="s">
        <v>130</v>
      </c>
      <c r="E47" s="74">
        <v>0.91666666666666663</v>
      </c>
      <c r="F47" s="75"/>
      <c r="G47" s="76"/>
      <c r="H47" s="1015" t="s">
        <v>130</v>
      </c>
      <c r="I47" s="74">
        <v>0.91666666666666663</v>
      </c>
      <c r="J47" s="75"/>
      <c r="K47" s="76"/>
      <c r="L47" s="79"/>
      <c r="M47" s="74">
        <v>0.91666666666666663</v>
      </c>
      <c r="N47" s="78"/>
      <c r="O47" s="76"/>
      <c r="P47" s="79"/>
    </row>
    <row r="48" spans="1:16" ht="16.2" x14ac:dyDescent="0.4">
      <c r="A48" s="431"/>
      <c r="B48" s="431"/>
      <c r="C48" s="431"/>
      <c r="D48" s="431"/>
      <c r="E48" s="431"/>
      <c r="F48" s="431"/>
      <c r="G48" s="431"/>
      <c r="H48" s="431"/>
      <c r="I48" s="431"/>
      <c r="J48" s="431"/>
      <c r="K48" s="431"/>
      <c r="L48" s="431"/>
      <c r="M48" s="431"/>
      <c r="N48" s="431"/>
      <c r="O48" s="431"/>
      <c r="P48" s="431"/>
    </row>
    <row r="49" spans="1:16" ht="16.2" x14ac:dyDescent="0.4">
      <c r="A49" s="431"/>
      <c r="B49" s="431"/>
      <c r="C49" s="431"/>
      <c r="D49" s="431"/>
      <c r="E49" s="431"/>
      <c r="F49" s="431"/>
      <c r="G49" s="431"/>
      <c r="H49" s="431"/>
      <c r="I49" s="431"/>
      <c r="J49" s="431"/>
      <c r="K49" s="431"/>
      <c r="L49" s="431"/>
      <c r="M49" s="431"/>
      <c r="N49" s="431"/>
      <c r="O49" s="431"/>
      <c r="P49" s="431"/>
    </row>
    <row r="50" spans="1:16" ht="16.2" x14ac:dyDescent="0.4">
      <c r="A50" s="431"/>
      <c r="B50" s="431"/>
      <c r="C50" s="431"/>
      <c r="D50" s="431"/>
      <c r="E50" s="431"/>
      <c r="F50" s="431"/>
      <c r="G50" s="431"/>
      <c r="H50" s="431"/>
      <c r="I50" s="431"/>
      <c r="J50" s="431"/>
      <c r="K50" s="431"/>
      <c r="L50" s="431"/>
      <c r="M50" s="431"/>
      <c r="N50" s="431"/>
      <c r="O50" s="431"/>
      <c r="P50" s="431"/>
    </row>
    <row r="51" spans="1:16" ht="16.2" x14ac:dyDescent="0.4">
      <c r="A51" s="431"/>
      <c r="B51" s="431"/>
      <c r="C51" s="431"/>
      <c r="D51" s="431"/>
      <c r="E51" s="431"/>
      <c r="F51" s="431"/>
      <c r="G51" s="431"/>
      <c r="H51" s="431"/>
      <c r="I51" s="431"/>
      <c r="J51" s="431"/>
      <c r="K51" s="431"/>
      <c r="L51" s="431"/>
      <c r="M51" s="431"/>
      <c r="N51" s="431"/>
      <c r="O51" s="431"/>
      <c r="P51" s="431"/>
    </row>
  </sheetData>
  <mergeCells count="98">
    <mergeCell ref="L17:L19"/>
    <mergeCell ref="H40:H41"/>
    <mergeCell ref="A12:A13"/>
    <mergeCell ref="E12:E13"/>
    <mergeCell ref="I12:I13"/>
    <mergeCell ref="M12:M13"/>
    <mergeCell ref="A1:L1"/>
    <mergeCell ref="M1:P1"/>
    <mergeCell ref="B2:H4"/>
    <mergeCell ref="J3:K6"/>
    <mergeCell ref="L3:P6"/>
    <mergeCell ref="B5:H6"/>
    <mergeCell ref="A8:D9"/>
    <mergeCell ref="E8:P8"/>
    <mergeCell ref="E9:H9"/>
    <mergeCell ref="I9:L9"/>
    <mergeCell ref="M9:P9"/>
    <mergeCell ref="P15:P16"/>
    <mergeCell ref="A16:A17"/>
    <mergeCell ref="E16:E17"/>
    <mergeCell ref="I16:I17"/>
    <mergeCell ref="M16:M17"/>
    <mergeCell ref="D17:D18"/>
    <mergeCell ref="H17:H18"/>
    <mergeCell ref="P17:P18"/>
    <mergeCell ref="A14:A15"/>
    <mergeCell ref="E14:E15"/>
    <mergeCell ref="I14:I15"/>
    <mergeCell ref="M14:M15"/>
    <mergeCell ref="D15:D16"/>
    <mergeCell ref="H15:H16"/>
    <mergeCell ref="L15:L16"/>
    <mergeCell ref="A19:A20"/>
    <mergeCell ref="E19:E20"/>
    <mergeCell ref="I19:I20"/>
    <mergeCell ref="M19:M20"/>
    <mergeCell ref="A21:A22"/>
    <mergeCell ref="E21:E22"/>
    <mergeCell ref="I21:I22"/>
    <mergeCell ref="M21:M22"/>
    <mergeCell ref="D22:D27"/>
    <mergeCell ref="A23:A24"/>
    <mergeCell ref="E23:E24"/>
    <mergeCell ref="I23:I24"/>
    <mergeCell ref="M23:M24"/>
    <mergeCell ref="A25:A26"/>
    <mergeCell ref="E25:E26"/>
    <mergeCell ref="I25:I26"/>
    <mergeCell ref="M25:M26"/>
    <mergeCell ref="A27:A28"/>
    <mergeCell ref="E27:E28"/>
    <mergeCell ref="I27:I28"/>
    <mergeCell ref="M27:M28"/>
    <mergeCell ref="D28:D29"/>
    <mergeCell ref="A29:A30"/>
    <mergeCell ref="E29:E30"/>
    <mergeCell ref="I29:I30"/>
    <mergeCell ref="M29:M30"/>
    <mergeCell ref="D30:D39"/>
    <mergeCell ref="A31:A32"/>
    <mergeCell ref="E31:E32"/>
    <mergeCell ref="I31:I32"/>
    <mergeCell ref="M31:M32"/>
    <mergeCell ref="A33:A34"/>
    <mergeCell ref="E33:E34"/>
    <mergeCell ref="I33:I34"/>
    <mergeCell ref="M33:M34"/>
    <mergeCell ref="A35:A36"/>
    <mergeCell ref="E35:E36"/>
    <mergeCell ref="I35:I36"/>
    <mergeCell ref="M35:M36"/>
    <mergeCell ref="A37:A38"/>
    <mergeCell ref="E37:E38"/>
    <mergeCell ref="I37:I38"/>
    <mergeCell ref="M37:M38"/>
    <mergeCell ref="A39:A40"/>
    <mergeCell ref="E39:E40"/>
    <mergeCell ref="I39:I40"/>
    <mergeCell ref="M39:M40"/>
    <mergeCell ref="D40:D41"/>
    <mergeCell ref="A41:A42"/>
    <mergeCell ref="E41:E42"/>
    <mergeCell ref="I41:I42"/>
    <mergeCell ref="M41:M42"/>
    <mergeCell ref="D42:D43"/>
    <mergeCell ref="A48:P48"/>
    <mergeCell ref="A49:P49"/>
    <mergeCell ref="A50:P50"/>
    <mergeCell ref="A51:P51"/>
    <mergeCell ref="A43:A44"/>
    <mergeCell ref="E43:E44"/>
    <mergeCell ref="I43:I44"/>
    <mergeCell ref="M43:M44"/>
    <mergeCell ref="D44:D45"/>
    <mergeCell ref="A45:A46"/>
    <mergeCell ref="E45:E46"/>
    <mergeCell ref="I45:I46"/>
    <mergeCell ref="M45:M46"/>
  </mergeCells>
  <phoneticPr fontId="2"/>
  <pageMargins left="0.78740157480314965" right="0.19685039370078741" top="0.31496062992125984" bottom="0.35433070866141736" header="0.51181102362204722" footer="0.51181102362204722"/>
  <pageSetup paperSize="9" scale="96" orientation="portrait" r:id="rId1"/>
  <headerFooter alignWithMargins="0"/>
  <rowBreaks count="1" manualBreakCount="1">
    <brk id="52" max="15"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2DCAD-E2D2-471F-8BB6-50F9545E69EA}">
  <sheetPr>
    <tabColor rgb="FFFFC000"/>
  </sheetPr>
  <dimension ref="A1:AB46"/>
  <sheetViews>
    <sheetView showZeros="0" view="pageBreakPreview" topLeftCell="A3" zoomScaleNormal="100" zoomScaleSheetLayoutView="100" workbookViewId="0">
      <selection activeCell="AB18" sqref="AB18"/>
    </sheetView>
  </sheetViews>
  <sheetFormatPr defaultColWidth="9" defaultRowHeight="13.2" x14ac:dyDescent="0.2"/>
  <cols>
    <col min="1" max="1" width="8.33203125" style="4" customWidth="1"/>
    <col min="2" max="21" width="4.33203125" style="4" customWidth="1"/>
    <col min="22" max="28" width="5" style="4" customWidth="1"/>
    <col min="29" max="16384" width="9" style="4"/>
  </cols>
  <sheetData>
    <row r="1" spans="1:28" ht="20.100000000000001" customHeight="1" x14ac:dyDescent="0.2">
      <c r="M1" s="175" t="s">
        <v>131</v>
      </c>
      <c r="N1" s="227" t="str">
        <f>'1.申請'!N1</f>
        <v>８</v>
      </c>
      <c r="O1" s="175" t="s">
        <v>36</v>
      </c>
      <c r="P1" s="227">
        <f>'1.申請'!P1</f>
        <v>0</v>
      </c>
      <c r="Q1" s="175" t="s">
        <v>37</v>
      </c>
      <c r="R1" s="227">
        <f>'1.申請'!R1</f>
        <v>0</v>
      </c>
      <c r="S1" s="175" t="s">
        <v>132</v>
      </c>
    </row>
    <row r="2" spans="1:28" ht="37.5" customHeight="1" thickBot="1" x14ac:dyDescent="0.25">
      <c r="A2" s="548" t="s">
        <v>133</v>
      </c>
      <c r="B2" s="548"/>
      <c r="C2" s="548"/>
      <c r="D2" s="548"/>
      <c r="E2" s="548"/>
      <c r="F2" s="548"/>
      <c r="G2" s="548"/>
      <c r="H2" s="548"/>
      <c r="I2" s="548"/>
      <c r="J2" s="548"/>
      <c r="K2" s="548"/>
      <c r="L2" s="548"/>
      <c r="M2" s="548"/>
      <c r="N2" s="548"/>
      <c r="O2" s="548"/>
      <c r="P2" s="548"/>
      <c r="Q2" s="548"/>
      <c r="R2" s="548"/>
      <c r="S2" s="548"/>
      <c r="T2" s="6" t="s">
        <v>21</v>
      </c>
      <c r="U2" s="6"/>
      <c r="V2" s="4">
        <v>11</v>
      </c>
      <c r="W2" s="4">
        <v>30</v>
      </c>
    </row>
    <row r="3" spans="1:28" ht="30" customHeight="1" x14ac:dyDescent="0.2">
      <c r="A3" s="549" t="s">
        <v>134</v>
      </c>
      <c r="B3" s="550"/>
      <c r="C3" s="553">
        <f>'1.申請'!L3</f>
        <v>0</v>
      </c>
      <c r="D3" s="554"/>
      <c r="E3" s="554"/>
      <c r="F3" s="554"/>
      <c r="G3" s="554"/>
      <c r="H3" s="554"/>
      <c r="I3" s="554"/>
      <c r="J3" s="554"/>
      <c r="K3" s="555"/>
      <c r="L3" s="530" t="s">
        <v>135</v>
      </c>
      <c r="M3" s="531"/>
      <c r="N3" s="561" t="str">
        <f>'1.申請'!U16&amp;"～"&amp;'1.申請'!U17</f>
        <v>3月１４日（土）～3月１５日（日）</v>
      </c>
      <c r="O3" s="562"/>
      <c r="P3" s="562"/>
      <c r="Q3" s="562"/>
      <c r="R3" s="562"/>
      <c r="S3" s="563"/>
      <c r="T3" s="114"/>
      <c r="U3" s="114"/>
    </row>
    <row r="4" spans="1:28" ht="30" customHeight="1" thickBot="1" x14ac:dyDescent="0.25">
      <c r="A4" s="551" t="s">
        <v>136</v>
      </c>
      <c r="B4" s="552"/>
      <c r="C4" s="556">
        <f>'1.申請'!L5</f>
        <v>0</v>
      </c>
      <c r="D4" s="557"/>
      <c r="E4" s="557"/>
      <c r="F4" s="557"/>
      <c r="G4" s="557"/>
      <c r="H4" s="557"/>
      <c r="I4" s="557"/>
      <c r="J4" s="557"/>
      <c r="K4" s="558"/>
      <c r="L4" s="559" t="s">
        <v>137</v>
      </c>
      <c r="M4" s="560"/>
      <c r="N4" s="556">
        <f>'1.申請'!L7</f>
        <v>0</v>
      </c>
      <c r="O4" s="557"/>
      <c r="P4" s="557"/>
      <c r="Q4" s="557"/>
      <c r="R4" s="557"/>
      <c r="S4" s="558"/>
      <c r="T4" s="114"/>
      <c r="U4" s="114"/>
    </row>
    <row r="5" spans="1:28" ht="11.25" customHeight="1" x14ac:dyDescent="0.2">
      <c r="A5" s="114"/>
      <c r="B5" s="114"/>
      <c r="C5" s="114"/>
      <c r="D5" s="114"/>
      <c r="E5" s="114"/>
      <c r="F5" s="114"/>
      <c r="G5" s="114"/>
      <c r="H5" s="114"/>
      <c r="I5" s="114"/>
      <c r="J5" s="114"/>
      <c r="K5" s="114"/>
      <c r="L5" s="114"/>
      <c r="M5" s="114"/>
      <c r="N5" s="114"/>
      <c r="O5" s="114"/>
      <c r="P5" s="114"/>
      <c r="Q5" s="114"/>
      <c r="R5" s="114"/>
      <c r="S5" s="114"/>
      <c r="T5" s="114"/>
      <c r="U5" s="114"/>
    </row>
    <row r="6" spans="1:28" ht="22.5" customHeight="1" thickBot="1" x14ac:dyDescent="0.25">
      <c r="A6" s="536" t="s">
        <v>138</v>
      </c>
      <c r="B6" s="536"/>
      <c r="C6" s="536"/>
      <c r="D6" s="536"/>
      <c r="E6" s="536"/>
      <c r="F6" s="536"/>
      <c r="G6" s="536"/>
      <c r="H6" s="536"/>
      <c r="I6" s="536"/>
      <c r="J6" s="536"/>
      <c r="K6" s="536"/>
      <c r="L6" s="536"/>
      <c r="M6" s="536"/>
      <c r="N6" s="536"/>
      <c r="O6" s="536"/>
      <c r="P6" s="536"/>
      <c r="Q6" s="536"/>
      <c r="R6" s="536"/>
      <c r="S6" s="536"/>
      <c r="T6" s="536"/>
      <c r="U6" s="536"/>
    </row>
    <row r="7" spans="1:28" ht="24.9" customHeight="1" thickBot="1" x14ac:dyDescent="0.25">
      <c r="A7" s="537" t="s">
        <v>139</v>
      </c>
      <c r="B7" s="538"/>
      <c r="C7" s="539"/>
      <c r="D7" s="535" t="s">
        <v>140</v>
      </c>
      <c r="E7" s="491"/>
      <c r="F7" s="491" t="s">
        <v>141</v>
      </c>
      <c r="G7" s="491"/>
      <c r="H7" s="491" t="s">
        <v>142</v>
      </c>
      <c r="I7" s="491"/>
      <c r="J7" s="491" t="s">
        <v>143</v>
      </c>
      <c r="K7" s="491"/>
      <c r="L7" s="491" t="s">
        <v>33</v>
      </c>
      <c r="M7" s="491"/>
      <c r="N7" s="491" t="s">
        <v>34</v>
      </c>
      <c r="O7" s="544"/>
      <c r="P7" s="567" t="s">
        <v>144</v>
      </c>
      <c r="Q7" s="568"/>
      <c r="R7" s="568"/>
      <c r="S7" s="569"/>
      <c r="T7" s="114"/>
      <c r="U7" s="114"/>
    </row>
    <row r="8" spans="1:28" ht="24.9" customHeight="1" thickTop="1" thickBot="1" x14ac:dyDescent="0.25">
      <c r="A8" s="540"/>
      <c r="B8" s="541"/>
      <c r="C8" s="542"/>
      <c r="D8" s="148" t="s">
        <v>145</v>
      </c>
      <c r="E8" s="294" t="s">
        <v>146</v>
      </c>
      <c r="F8" s="294" t="s">
        <v>145</v>
      </c>
      <c r="G8" s="294" t="s">
        <v>146</v>
      </c>
      <c r="H8" s="294" t="s">
        <v>145</v>
      </c>
      <c r="I8" s="294" t="s">
        <v>146</v>
      </c>
      <c r="J8" s="294" t="s">
        <v>145</v>
      </c>
      <c r="K8" s="294" t="s">
        <v>146</v>
      </c>
      <c r="L8" s="294" t="s">
        <v>145</v>
      </c>
      <c r="M8" s="294" t="s">
        <v>146</v>
      </c>
      <c r="N8" s="294" t="s">
        <v>145</v>
      </c>
      <c r="O8" s="147" t="s">
        <v>146</v>
      </c>
      <c r="P8" s="570"/>
      <c r="Q8" s="571"/>
      <c r="R8" s="571"/>
      <c r="S8" s="572"/>
      <c r="T8" s="114"/>
      <c r="U8" s="114"/>
    </row>
    <row r="9" spans="1:28" ht="24.9" customHeight="1" x14ac:dyDescent="0.2">
      <c r="A9" s="543">
        <f>'1.申請'!Y16</f>
        <v>46095</v>
      </c>
      <c r="B9" s="498" t="s">
        <v>147</v>
      </c>
      <c r="C9" s="499"/>
      <c r="D9" s="1016"/>
      <c r="E9" s="1017"/>
      <c r="F9" s="1017"/>
      <c r="G9" s="1017"/>
      <c r="H9" s="1018"/>
      <c r="I9" s="1017"/>
      <c r="J9" s="1016"/>
      <c r="K9" s="1017"/>
      <c r="L9" s="1017"/>
      <c r="M9" s="1017"/>
      <c r="N9" s="1017"/>
      <c r="O9" s="1018"/>
      <c r="P9" s="573">
        <f t="shared" ref="P9:P18" si="0">SUM(D9:O9)</f>
        <v>0</v>
      </c>
      <c r="Q9" s="574"/>
      <c r="R9" s="574"/>
      <c r="S9" s="575"/>
      <c r="T9" s="114"/>
      <c r="U9" s="114"/>
    </row>
    <row r="10" spans="1:28" ht="24.9" customHeight="1" thickBot="1" x14ac:dyDescent="0.25">
      <c r="A10" s="501"/>
      <c r="B10" s="503" t="s">
        <v>148</v>
      </c>
      <c r="C10" s="504"/>
      <c r="D10" s="1019"/>
      <c r="E10" s="1020"/>
      <c r="F10" s="1020"/>
      <c r="G10" s="1020"/>
      <c r="H10" s="1020"/>
      <c r="I10" s="1021"/>
      <c r="J10" s="1020"/>
      <c r="K10" s="1020"/>
      <c r="L10" s="1020"/>
      <c r="M10" s="1020"/>
      <c r="N10" s="1020"/>
      <c r="O10" s="1022"/>
      <c r="P10" s="564">
        <f t="shared" si="0"/>
        <v>0</v>
      </c>
      <c r="Q10" s="565"/>
      <c r="R10" s="565"/>
      <c r="S10" s="566"/>
      <c r="T10" s="114"/>
      <c r="U10" s="114"/>
    </row>
    <row r="11" spans="1:28" ht="24.9" customHeight="1" thickTop="1" x14ac:dyDescent="0.2">
      <c r="A11" s="500">
        <f>'1.申請'!Z16</f>
        <v>46096</v>
      </c>
      <c r="B11" s="513" t="s">
        <v>147</v>
      </c>
      <c r="C11" s="514"/>
      <c r="D11" s="1023"/>
      <c r="E11" s="1024"/>
      <c r="F11" s="1024"/>
      <c r="G11" s="1024"/>
      <c r="H11" s="1024"/>
      <c r="I11" s="1024"/>
      <c r="J11" s="1024"/>
      <c r="K11" s="1024"/>
      <c r="L11" s="1024"/>
      <c r="M11" s="1024"/>
      <c r="N11" s="1024"/>
      <c r="O11" s="1025"/>
      <c r="P11" s="585">
        <f t="shared" si="0"/>
        <v>0</v>
      </c>
      <c r="Q11" s="586"/>
      <c r="R11" s="586"/>
      <c r="S11" s="587"/>
      <c r="T11" s="114"/>
      <c r="U11" s="114"/>
    </row>
    <row r="12" spans="1:28" ht="24.9" customHeight="1" thickBot="1" x14ac:dyDescent="0.25">
      <c r="A12" s="501"/>
      <c r="B12" s="503" t="s">
        <v>148</v>
      </c>
      <c r="C12" s="504"/>
      <c r="D12" s="1026"/>
      <c r="E12" s="1027"/>
      <c r="F12" s="1027"/>
      <c r="G12" s="1027"/>
      <c r="H12" s="1027"/>
      <c r="I12" s="1027"/>
      <c r="J12" s="1027"/>
      <c r="K12" s="1027"/>
      <c r="L12" s="1027"/>
      <c r="M12" s="1027"/>
      <c r="N12" s="1027"/>
      <c r="O12" s="1028"/>
      <c r="P12" s="582">
        <f t="shared" si="0"/>
        <v>0</v>
      </c>
      <c r="Q12" s="583"/>
      <c r="R12" s="583"/>
      <c r="S12" s="584"/>
      <c r="T12" s="114"/>
      <c r="U12" s="114"/>
    </row>
    <row r="13" spans="1:28" ht="24.9" customHeight="1" thickTop="1" x14ac:dyDescent="0.2">
      <c r="A13" s="500" t="str">
        <f>'1.申請'!AA16</f>
        <v/>
      </c>
      <c r="B13" s="513" t="s">
        <v>147</v>
      </c>
      <c r="C13" s="514"/>
      <c r="D13" s="1029"/>
      <c r="E13" s="1030"/>
      <c r="F13" s="1030"/>
      <c r="G13" s="1030"/>
      <c r="H13" s="1030"/>
      <c r="I13" s="1030"/>
      <c r="J13" s="1030"/>
      <c r="K13" s="1030"/>
      <c r="L13" s="1030"/>
      <c r="M13" s="1030"/>
      <c r="N13" s="1030"/>
      <c r="O13" s="1031"/>
      <c r="P13" s="545">
        <f t="shared" si="0"/>
        <v>0</v>
      </c>
      <c r="Q13" s="546"/>
      <c r="R13" s="546"/>
      <c r="S13" s="547"/>
      <c r="T13" s="114"/>
      <c r="U13" s="114"/>
    </row>
    <row r="14" spans="1:28" ht="24.9" customHeight="1" thickBot="1" x14ac:dyDescent="0.25">
      <c r="A14" s="501"/>
      <c r="B14" s="503" t="s">
        <v>148</v>
      </c>
      <c r="C14" s="504"/>
      <c r="D14" s="1026"/>
      <c r="E14" s="1027"/>
      <c r="F14" s="1027"/>
      <c r="G14" s="1027"/>
      <c r="H14" s="1027"/>
      <c r="I14" s="1027"/>
      <c r="J14" s="1027"/>
      <c r="K14" s="1027"/>
      <c r="L14" s="1027"/>
      <c r="M14" s="1027"/>
      <c r="N14" s="1027"/>
      <c r="O14" s="1028"/>
      <c r="P14" s="564">
        <f t="shared" si="0"/>
        <v>0</v>
      </c>
      <c r="Q14" s="565"/>
      <c r="R14" s="565"/>
      <c r="S14" s="566"/>
      <c r="T14" s="114"/>
      <c r="U14" s="114"/>
    </row>
    <row r="15" spans="1:28" ht="24.9" customHeight="1" thickTop="1" x14ac:dyDescent="0.2">
      <c r="A15" s="500" t="str">
        <f>'1.申請'!AB16</f>
        <v/>
      </c>
      <c r="B15" s="513" t="s">
        <v>147</v>
      </c>
      <c r="C15" s="514"/>
      <c r="D15" s="1029"/>
      <c r="E15" s="1030"/>
      <c r="F15" s="1030"/>
      <c r="G15" s="1030"/>
      <c r="H15" s="1030"/>
      <c r="I15" s="1030"/>
      <c r="J15" s="1030"/>
      <c r="K15" s="1030"/>
      <c r="L15" s="1030"/>
      <c r="M15" s="1030"/>
      <c r="N15" s="1030"/>
      <c r="O15" s="1031"/>
      <c r="P15" s="585">
        <f t="shared" si="0"/>
        <v>0</v>
      </c>
      <c r="Q15" s="586"/>
      <c r="R15" s="586"/>
      <c r="S15" s="587"/>
      <c r="T15" s="114"/>
      <c r="U15" s="114"/>
      <c r="AB15" s="4" t="s">
        <v>21</v>
      </c>
    </row>
    <row r="16" spans="1:28" ht="24.9" customHeight="1" thickBot="1" x14ac:dyDescent="0.25">
      <c r="A16" s="501"/>
      <c r="B16" s="503" t="s">
        <v>148</v>
      </c>
      <c r="C16" s="504"/>
      <c r="D16" s="1026"/>
      <c r="E16" s="1027"/>
      <c r="F16" s="1027"/>
      <c r="G16" s="1027"/>
      <c r="H16" s="1027"/>
      <c r="I16" s="1027"/>
      <c r="J16" s="1027"/>
      <c r="K16" s="1027"/>
      <c r="L16" s="1027"/>
      <c r="M16" s="1027"/>
      <c r="N16" s="1027"/>
      <c r="O16" s="1028"/>
      <c r="P16" s="582">
        <f t="shared" si="0"/>
        <v>0</v>
      </c>
      <c r="Q16" s="583"/>
      <c r="R16" s="583"/>
      <c r="S16" s="584"/>
      <c r="T16" s="114"/>
      <c r="U16" s="114"/>
    </row>
    <row r="17" spans="1:21" ht="24.9" customHeight="1" thickTop="1" x14ac:dyDescent="0.2">
      <c r="A17" s="502" t="str">
        <f>'1.申請'!AC16</f>
        <v/>
      </c>
      <c r="B17" s="505" t="s">
        <v>147</v>
      </c>
      <c r="C17" s="506"/>
      <c r="D17" s="1032"/>
      <c r="E17" s="1033"/>
      <c r="F17" s="1033"/>
      <c r="G17" s="1033"/>
      <c r="H17" s="1033"/>
      <c r="I17" s="1033"/>
      <c r="J17" s="1033"/>
      <c r="K17" s="1033"/>
      <c r="L17" s="1033"/>
      <c r="M17" s="1033"/>
      <c r="N17" s="1033"/>
      <c r="O17" s="1034"/>
      <c r="P17" s="545">
        <f t="shared" si="0"/>
        <v>0</v>
      </c>
      <c r="Q17" s="546"/>
      <c r="R17" s="546"/>
      <c r="S17" s="547"/>
      <c r="T17" s="114"/>
      <c r="U17" s="114"/>
    </row>
    <row r="18" spans="1:21" ht="24.9" customHeight="1" thickBot="1" x14ac:dyDescent="0.25">
      <c r="A18" s="502"/>
      <c r="B18" s="533" t="s">
        <v>148</v>
      </c>
      <c r="C18" s="534"/>
      <c r="D18" s="1035"/>
      <c r="E18" s="1036"/>
      <c r="F18" s="1036"/>
      <c r="G18" s="1036"/>
      <c r="H18" s="1036"/>
      <c r="I18" s="1036"/>
      <c r="J18" s="1036"/>
      <c r="K18" s="1036"/>
      <c r="L18" s="1036"/>
      <c r="M18" s="1036"/>
      <c r="N18" s="1036"/>
      <c r="O18" s="1037"/>
      <c r="P18" s="588">
        <f t="shared" si="0"/>
        <v>0</v>
      </c>
      <c r="Q18" s="589"/>
      <c r="R18" s="589"/>
      <c r="S18" s="590"/>
      <c r="T18" s="114"/>
      <c r="U18" s="114"/>
    </row>
    <row r="19" spans="1:21" ht="24.9" customHeight="1" x14ac:dyDescent="0.2">
      <c r="A19" s="495" t="s">
        <v>149</v>
      </c>
      <c r="B19" s="498" t="s">
        <v>147</v>
      </c>
      <c r="C19" s="499"/>
      <c r="D19" s="528">
        <f>D9+E9+D11+E11+D13+E13+D15+E15+D17+E17</f>
        <v>0</v>
      </c>
      <c r="E19" s="520"/>
      <c r="F19" s="520">
        <f>F9+G9+F11+G11+F13+G13+F15+G15+F17+G17</f>
        <v>0</v>
      </c>
      <c r="G19" s="520"/>
      <c r="H19" s="520">
        <f>H9+I9+H11+I11+H13+I13+H15+I15+H17+I17</f>
        <v>0</v>
      </c>
      <c r="I19" s="520"/>
      <c r="J19" s="520">
        <f>J9+K9+J11+K11+J13+K13+J15+K15+J17+K17</f>
        <v>0</v>
      </c>
      <c r="K19" s="520"/>
      <c r="L19" s="520">
        <f>L9+M9+L11+M11+L13+M13+L15+M15+L17+M17</f>
        <v>0</v>
      </c>
      <c r="M19" s="520"/>
      <c r="N19" s="520">
        <f>N9+O9+N11+O11+N13+O13+N15+O15+N17+O17</f>
        <v>0</v>
      </c>
      <c r="O19" s="521"/>
      <c r="P19" s="576">
        <f t="shared" ref="P9:P20" si="1">SUM(D19:O19)</f>
        <v>0</v>
      </c>
      <c r="Q19" s="577"/>
      <c r="R19" s="577"/>
      <c r="S19" s="578"/>
      <c r="T19" s="114"/>
      <c r="U19" s="114"/>
    </row>
    <row r="20" spans="1:21" ht="24.9" customHeight="1" thickBot="1" x14ac:dyDescent="0.25">
      <c r="A20" s="496"/>
      <c r="B20" s="526" t="s">
        <v>148</v>
      </c>
      <c r="C20" s="527"/>
      <c r="D20" s="529">
        <f>D10+E10+D12+E12+D14+E14+D16+E16+D18+E18</f>
        <v>0</v>
      </c>
      <c r="E20" s="507"/>
      <c r="F20" s="507">
        <f>F10+G10+F12+G12+F14+G14+F16+G16+F18+G18</f>
        <v>0</v>
      </c>
      <c r="G20" s="507"/>
      <c r="H20" s="507">
        <f>H10+I10+H12+I12+H14+I14+H16+I16+H18+I18</f>
        <v>0</v>
      </c>
      <c r="I20" s="507"/>
      <c r="J20" s="507">
        <f>J10+K10+J12+K12+J14+K14+J16+K16+J18+K18</f>
        <v>0</v>
      </c>
      <c r="K20" s="507"/>
      <c r="L20" s="507">
        <f>L10+M10+L12+M12+L14+M14+L16+M16+L18+M18</f>
        <v>0</v>
      </c>
      <c r="M20" s="507"/>
      <c r="N20" s="507">
        <f>N10+O10+N12+O12+N14+O14+N16+O16+N18+O18</f>
        <v>0</v>
      </c>
      <c r="O20" s="508"/>
      <c r="P20" s="579">
        <f t="shared" si="1"/>
        <v>0</v>
      </c>
      <c r="Q20" s="580"/>
      <c r="R20" s="580"/>
      <c r="S20" s="581"/>
      <c r="T20" s="114"/>
      <c r="U20" s="114"/>
    </row>
    <row r="21" spans="1:21" ht="19.5" customHeight="1" x14ac:dyDescent="0.2">
      <c r="A21" s="146"/>
      <c r="B21" s="145"/>
      <c r="C21" s="145"/>
      <c r="D21" s="6"/>
      <c r="E21" s="6"/>
      <c r="F21" s="6"/>
      <c r="G21" s="6"/>
      <c r="H21" s="6"/>
      <c r="I21" s="6"/>
      <c r="J21" s="6"/>
      <c r="K21" s="6"/>
      <c r="L21" s="6"/>
      <c r="M21" s="6"/>
      <c r="N21" s="6"/>
      <c r="O21" s="6"/>
      <c r="P21" s="6"/>
      <c r="Q21" s="6"/>
      <c r="R21" s="6"/>
      <c r="S21" s="6"/>
      <c r="T21" s="6"/>
      <c r="U21" s="6"/>
    </row>
    <row r="22" spans="1:21" ht="22.5" customHeight="1" thickBot="1" x14ac:dyDescent="0.25">
      <c r="A22" s="532" t="s">
        <v>150</v>
      </c>
      <c r="B22" s="532"/>
      <c r="C22" s="532"/>
      <c r="D22" s="532"/>
      <c r="E22" s="532"/>
      <c r="F22" s="532"/>
      <c r="G22" s="532"/>
      <c r="H22" s="532"/>
      <c r="I22" s="532"/>
      <c r="J22" s="532"/>
      <c r="K22" s="532"/>
      <c r="L22" s="532"/>
      <c r="M22" s="532"/>
      <c r="N22" s="532"/>
      <c r="O22" s="532"/>
      <c r="P22" s="532"/>
      <c r="Q22" s="532"/>
      <c r="R22" s="532"/>
      <c r="S22" s="532"/>
      <c r="T22" s="532"/>
      <c r="U22" s="532"/>
    </row>
    <row r="23" spans="1:21" ht="22.5" customHeight="1" x14ac:dyDescent="0.2">
      <c r="A23" s="493" t="s">
        <v>151</v>
      </c>
      <c r="B23" s="515" t="s">
        <v>152</v>
      </c>
      <c r="C23" s="516"/>
      <c r="D23" s="522" t="s">
        <v>153</v>
      </c>
      <c r="E23" s="523"/>
      <c r="F23" s="523"/>
      <c r="G23" s="524"/>
      <c r="H23" s="509" t="s">
        <v>154</v>
      </c>
      <c r="I23" s="510"/>
      <c r="J23" s="486" t="s">
        <v>155</v>
      </c>
      <c r="K23" s="487"/>
      <c r="L23" s="490" t="s">
        <v>156</v>
      </c>
      <c r="M23" s="491"/>
      <c r="N23" s="490" t="s">
        <v>157</v>
      </c>
      <c r="O23" s="491"/>
      <c r="P23" s="476" t="s">
        <v>158</v>
      </c>
      <c r="Q23" s="477"/>
      <c r="R23" s="476" t="s">
        <v>158</v>
      </c>
      <c r="S23" s="480"/>
      <c r="T23" s="6"/>
      <c r="U23" s="6"/>
    </row>
    <row r="24" spans="1:21" ht="29.25" customHeight="1" thickBot="1" x14ac:dyDescent="0.25">
      <c r="A24" s="494"/>
      <c r="B24" s="517"/>
      <c r="C24" s="518"/>
      <c r="D24" s="478" t="s">
        <v>17</v>
      </c>
      <c r="E24" s="525"/>
      <c r="F24" s="478" t="s">
        <v>17</v>
      </c>
      <c r="G24" s="479"/>
      <c r="H24" s="511"/>
      <c r="I24" s="512"/>
      <c r="J24" s="488"/>
      <c r="K24" s="489"/>
      <c r="L24" s="492"/>
      <c r="M24" s="492"/>
      <c r="N24" s="492"/>
      <c r="O24" s="492"/>
      <c r="P24" s="478" t="s">
        <v>159</v>
      </c>
      <c r="Q24" s="479"/>
      <c r="R24" s="478" t="s">
        <v>159</v>
      </c>
      <c r="S24" s="479"/>
      <c r="T24" s="6"/>
      <c r="U24" s="6"/>
    </row>
    <row r="25" spans="1:21" ht="14.1" customHeight="1" x14ac:dyDescent="0.2">
      <c r="A25" s="481">
        <f>A9</f>
        <v>46095</v>
      </c>
      <c r="B25" s="149" t="s">
        <v>9</v>
      </c>
      <c r="C25" s="163"/>
      <c r="D25" s="156" t="s">
        <v>9</v>
      </c>
      <c r="E25" s="163"/>
      <c r="F25" s="156" t="s">
        <v>9</v>
      </c>
      <c r="G25" s="163"/>
      <c r="H25" s="156" t="s">
        <v>9</v>
      </c>
      <c r="I25" s="163"/>
      <c r="J25" s="156" t="s">
        <v>9</v>
      </c>
      <c r="K25" s="163"/>
      <c r="L25" s="156" t="s">
        <v>9</v>
      </c>
      <c r="M25" s="163"/>
      <c r="N25" s="156" t="s">
        <v>9</v>
      </c>
      <c r="O25" s="163"/>
      <c r="P25" s="156" t="s">
        <v>9</v>
      </c>
      <c r="Q25" s="163"/>
      <c r="R25" s="156" t="s">
        <v>9</v>
      </c>
      <c r="S25" s="170"/>
      <c r="T25" s="6"/>
      <c r="U25" s="6"/>
    </row>
    <row r="26" spans="1:21" ht="14.1" customHeight="1" x14ac:dyDescent="0.2">
      <c r="A26" s="482"/>
      <c r="B26" s="150" t="s">
        <v>10</v>
      </c>
      <c r="C26" s="164"/>
      <c r="D26" s="157" t="s">
        <v>10</v>
      </c>
      <c r="E26" s="164"/>
      <c r="F26" s="157" t="s">
        <v>10</v>
      </c>
      <c r="G26" s="164"/>
      <c r="H26" s="157" t="s">
        <v>10</v>
      </c>
      <c r="I26" s="164"/>
      <c r="J26" s="157" t="s">
        <v>10</v>
      </c>
      <c r="K26" s="164"/>
      <c r="L26" s="157" t="s">
        <v>10</v>
      </c>
      <c r="M26" s="164"/>
      <c r="N26" s="157" t="s">
        <v>10</v>
      </c>
      <c r="O26" s="164"/>
      <c r="P26" s="157" t="s">
        <v>10</v>
      </c>
      <c r="Q26" s="164"/>
      <c r="R26" s="157" t="s">
        <v>10</v>
      </c>
      <c r="S26" s="138"/>
      <c r="T26" s="6"/>
      <c r="U26" s="6"/>
    </row>
    <row r="27" spans="1:21" ht="14.1" customHeight="1" thickBot="1" x14ac:dyDescent="0.25">
      <c r="A27" s="482"/>
      <c r="B27" s="151" t="s">
        <v>160</v>
      </c>
      <c r="C27" s="165"/>
      <c r="D27" s="158" t="s">
        <v>160</v>
      </c>
      <c r="E27" s="165"/>
      <c r="F27" s="158" t="s">
        <v>160</v>
      </c>
      <c r="G27" s="165"/>
      <c r="H27" s="158" t="s">
        <v>160</v>
      </c>
      <c r="I27" s="165"/>
      <c r="J27" s="158" t="s">
        <v>160</v>
      </c>
      <c r="K27" s="165"/>
      <c r="L27" s="158" t="s">
        <v>160</v>
      </c>
      <c r="M27" s="165"/>
      <c r="N27" s="158" t="s">
        <v>160</v>
      </c>
      <c r="O27" s="165"/>
      <c r="P27" s="158" t="s">
        <v>160</v>
      </c>
      <c r="Q27" s="165"/>
      <c r="R27" s="158" t="s">
        <v>160</v>
      </c>
      <c r="S27" s="171"/>
      <c r="T27" s="6"/>
      <c r="U27" s="6"/>
    </row>
    <row r="28" spans="1:21" ht="14.1" customHeight="1" thickTop="1" x14ac:dyDescent="0.2">
      <c r="A28" s="483">
        <f>A11</f>
        <v>46096</v>
      </c>
      <c r="B28" s="152" t="s">
        <v>9</v>
      </c>
      <c r="C28" s="166"/>
      <c r="D28" s="159" t="s">
        <v>9</v>
      </c>
      <c r="E28" s="166"/>
      <c r="F28" s="159" t="s">
        <v>9</v>
      </c>
      <c r="G28" s="166"/>
      <c r="H28" s="159" t="s">
        <v>9</v>
      </c>
      <c r="I28" s="166"/>
      <c r="J28" s="159" t="s">
        <v>9</v>
      </c>
      <c r="K28" s="166"/>
      <c r="L28" s="159" t="s">
        <v>9</v>
      </c>
      <c r="M28" s="166"/>
      <c r="N28" s="159" t="s">
        <v>9</v>
      </c>
      <c r="O28" s="166"/>
      <c r="P28" s="159" t="s">
        <v>9</v>
      </c>
      <c r="Q28" s="166"/>
      <c r="R28" s="159" t="s">
        <v>9</v>
      </c>
      <c r="S28" s="172"/>
      <c r="T28" s="6"/>
      <c r="U28" s="6"/>
    </row>
    <row r="29" spans="1:21" ht="14.1" customHeight="1" x14ac:dyDescent="0.2">
      <c r="A29" s="482"/>
      <c r="B29" s="150" t="s">
        <v>10</v>
      </c>
      <c r="C29" s="164"/>
      <c r="D29" s="157" t="s">
        <v>10</v>
      </c>
      <c r="E29" s="164"/>
      <c r="F29" s="157" t="s">
        <v>10</v>
      </c>
      <c r="G29" s="164"/>
      <c r="H29" s="157" t="s">
        <v>10</v>
      </c>
      <c r="I29" s="164"/>
      <c r="J29" s="157" t="s">
        <v>10</v>
      </c>
      <c r="K29" s="164"/>
      <c r="L29" s="157" t="s">
        <v>10</v>
      </c>
      <c r="M29" s="164"/>
      <c r="N29" s="157" t="s">
        <v>10</v>
      </c>
      <c r="O29" s="164"/>
      <c r="P29" s="157" t="s">
        <v>10</v>
      </c>
      <c r="Q29" s="164"/>
      <c r="R29" s="157" t="s">
        <v>10</v>
      </c>
      <c r="S29" s="138"/>
      <c r="T29" s="6"/>
      <c r="U29" s="6"/>
    </row>
    <row r="30" spans="1:21" ht="14.1" customHeight="1" thickBot="1" x14ac:dyDescent="0.25">
      <c r="A30" s="484"/>
      <c r="B30" s="153" t="s">
        <v>160</v>
      </c>
      <c r="C30" s="167"/>
      <c r="D30" s="160" t="s">
        <v>160</v>
      </c>
      <c r="E30" s="167"/>
      <c r="F30" s="160" t="s">
        <v>160</v>
      </c>
      <c r="G30" s="167"/>
      <c r="H30" s="160" t="s">
        <v>160</v>
      </c>
      <c r="I30" s="167"/>
      <c r="J30" s="160" t="s">
        <v>160</v>
      </c>
      <c r="K30" s="167"/>
      <c r="L30" s="160" t="s">
        <v>160</v>
      </c>
      <c r="M30" s="167"/>
      <c r="N30" s="160" t="s">
        <v>160</v>
      </c>
      <c r="O30" s="167"/>
      <c r="P30" s="160" t="s">
        <v>160</v>
      </c>
      <c r="Q30" s="167"/>
      <c r="R30" s="160" t="s">
        <v>160</v>
      </c>
      <c r="S30" s="173"/>
      <c r="T30" s="6"/>
      <c r="U30" s="6"/>
    </row>
    <row r="31" spans="1:21" ht="14.1" customHeight="1" thickTop="1" x14ac:dyDescent="0.2">
      <c r="A31" s="482" t="str">
        <f>A13</f>
        <v/>
      </c>
      <c r="B31" s="154" t="s">
        <v>9</v>
      </c>
      <c r="C31" s="168"/>
      <c r="D31" s="161" t="s">
        <v>9</v>
      </c>
      <c r="E31" s="168"/>
      <c r="F31" s="161" t="s">
        <v>9</v>
      </c>
      <c r="G31" s="168"/>
      <c r="H31" s="161" t="s">
        <v>9</v>
      </c>
      <c r="I31" s="168"/>
      <c r="J31" s="161" t="s">
        <v>9</v>
      </c>
      <c r="K31" s="168"/>
      <c r="L31" s="161" t="s">
        <v>9</v>
      </c>
      <c r="M31" s="168"/>
      <c r="N31" s="161" t="s">
        <v>9</v>
      </c>
      <c r="O31" s="168"/>
      <c r="P31" s="161" t="s">
        <v>9</v>
      </c>
      <c r="Q31" s="168"/>
      <c r="R31" s="161" t="s">
        <v>9</v>
      </c>
      <c r="S31" s="174"/>
      <c r="T31" s="6"/>
      <c r="U31" s="6"/>
    </row>
    <row r="32" spans="1:21" ht="14.1" customHeight="1" x14ac:dyDescent="0.2">
      <c r="A32" s="482"/>
      <c r="B32" s="150" t="s">
        <v>10</v>
      </c>
      <c r="C32" s="164"/>
      <c r="D32" s="157" t="s">
        <v>10</v>
      </c>
      <c r="E32" s="164"/>
      <c r="F32" s="157" t="s">
        <v>10</v>
      </c>
      <c r="G32" s="164"/>
      <c r="H32" s="157" t="s">
        <v>10</v>
      </c>
      <c r="I32" s="164"/>
      <c r="J32" s="157" t="s">
        <v>10</v>
      </c>
      <c r="K32" s="164"/>
      <c r="L32" s="157" t="s">
        <v>10</v>
      </c>
      <c r="M32" s="164"/>
      <c r="N32" s="157" t="s">
        <v>10</v>
      </c>
      <c r="O32" s="164"/>
      <c r="P32" s="157" t="s">
        <v>10</v>
      </c>
      <c r="Q32" s="164"/>
      <c r="R32" s="157" t="s">
        <v>10</v>
      </c>
      <c r="S32" s="138"/>
      <c r="T32" s="6"/>
      <c r="U32" s="6"/>
    </row>
    <row r="33" spans="1:21" ht="14.1" customHeight="1" thickBot="1" x14ac:dyDescent="0.25">
      <c r="A33" s="482"/>
      <c r="B33" s="151" t="s">
        <v>160</v>
      </c>
      <c r="C33" s="165"/>
      <c r="D33" s="158" t="s">
        <v>160</v>
      </c>
      <c r="E33" s="165"/>
      <c r="F33" s="158" t="s">
        <v>160</v>
      </c>
      <c r="G33" s="165"/>
      <c r="H33" s="158" t="s">
        <v>160</v>
      </c>
      <c r="I33" s="165"/>
      <c r="J33" s="158" t="s">
        <v>160</v>
      </c>
      <c r="K33" s="165"/>
      <c r="L33" s="158" t="s">
        <v>160</v>
      </c>
      <c r="M33" s="165"/>
      <c r="N33" s="158" t="s">
        <v>160</v>
      </c>
      <c r="O33" s="165"/>
      <c r="P33" s="158" t="s">
        <v>160</v>
      </c>
      <c r="Q33" s="165"/>
      <c r="R33" s="158" t="s">
        <v>160</v>
      </c>
      <c r="S33" s="171"/>
      <c r="T33" s="6"/>
      <c r="U33" s="6"/>
    </row>
    <row r="34" spans="1:21" ht="14.1" customHeight="1" thickTop="1" x14ac:dyDescent="0.2">
      <c r="A34" s="483" t="str">
        <f>A15</f>
        <v/>
      </c>
      <c r="B34" s="152" t="s">
        <v>9</v>
      </c>
      <c r="C34" s="166"/>
      <c r="D34" s="159" t="s">
        <v>9</v>
      </c>
      <c r="E34" s="166"/>
      <c r="F34" s="159" t="s">
        <v>9</v>
      </c>
      <c r="G34" s="166"/>
      <c r="H34" s="159" t="s">
        <v>9</v>
      </c>
      <c r="I34" s="166"/>
      <c r="J34" s="159" t="s">
        <v>9</v>
      </c>
      <c r="K34" s="166"/>
      <c r="L34" s="159" t="s">
        <v>9</v>
      </c>
      <c r="M34" s="166"/>
      <c r="N34" s="159" t="s">
        <v>9</v>
      </c>
      <c r="O34" s="166"/>
      <c r="P34" s="159" t="s">
        <v>9</v>
      </c>
      <c r="Q34" s="166"/>
      <c r="R34" s="159" t="s">
        <v>9</v>
      </c>
      <c r="S34" s="172"/>
      <c r="T34" s="6"/>
      <c r="U34" s="6"/>
    </row>
    <row r="35" spans="1:21" ht="14.1" customHeight="1" x14ac:dyDescent="0.2">
      <c r="A35" s="482"/>
      <c r="B35" s="150" t="s">
        <v>10</v>
      </c>
      <c r="C35" s="164"/>
      <c r="D35" s="157" t="s">
        <v>10</v>
      </c>
      <c r="E35" s="164"/>
      <c r="F35" s="157" t="s">
        <v>10</v>
      </c>
      <c r="G35" s="164"/>
      <c r="H35" s="157" t="s">
        <v>10</v>
      </c>
      <c r="I35" s="164"/>
      <c r="J35" s="157" t="s">
        <v>10</v>
      </c>
      <c r="K35" s="164"/>
      <c r="L35" s="157" t="s">
        <v>10</v>
      </c>
      <c r="M35" s="164"/>
      <c r="N35" s="157" t="s">
        <v>10</v>
      </c>
      <c r="O35" s="164"/>
      <c r="P35" s="157" t="s">
        <v>10</v>
      </c>
      <c r="Q35" s="164"/>
      <c r="R35" s="157" t="s">
        <v>10</v>
      </c>
      <c r="S35" s="138"/>
      <c r="T35" s="6"/>
      <c r="U35" s="6"/>
    </row>
    <row r="36" spans="1:21" ht="14.1" customHeight="1" thickBot="1" x14ac:dyDescent="0.25">
      <c r="A36" s="484"/>
      <c r="B36" s="153" t="s">
        <v>160</v>
      </c>
      <c r="C36" s="167"/>
      <c r="D36" s="160" t="s">
        <v>160</v>
      </c>
      <c r="E36" s="167"/>
      <c r="F36" s="160" t="s">
        <v>160</v>
      </c>
      <c r="G36" s="167"/>
      <c r="H36" s="160" t="s">
        <v>160</v>
      </c>
      <c r="I36" s="167"/>
      <c r="J36" s="160" t="s">
        <v>160</v>
      </c>
      <c r="K36" s="167"/>
      <c r="L36" s="160" t="s">
        <v>160</v>
      </c>
      <c r="M36" s="167"/>
      <c r="N36" s="160" t="s">
        <v>160</v>
      </c>
      <c r="O36" s="167"/>
      <c r="P36" s="160" t="s">
        <v>160</v>
      </c>
      <c r="Q36" s="167"/>
      <c r="R36" s="160" t="s">
        <v>160</v>
      </c>
      <c r="S36" s="173"/>
      <c r="T36" s="6"/>
      <c r="U36" s="6"/>
    </row>
    <row r="37" spans="1:21" ht="14.1" customHeight="1" thickTop="1" x14ac:dyDescent="0.2">
      <c r="A37" s="482" t="str">
        <f>A17</f>
        <v/>
      </c>
      <c r="B37" s="154" t="s">
        <v>9</v>
      </c>
      <c r="C37" s="168"/>
      <c r="D37" s="161" t="s">
        <v>9</v>
      </c>
      <c r="E37" s="168"/>
      <c r="F37" s="161" t="s">
        <v>9</v>
      </c>
      <c r="G37" s="168"/>
      <c r="H37" s="161" t="s">
        <v>9</v>
      </c>
      <c r="I37" s="168"/>
      <c r="J37" s="161" t="s">
        <v>9</v>
      </c>
      <c r="K37" s="168"/>
      <c r="L37" s="161" t="s">
        <v>9</v>
      </c>
      <c r="M37" s="168"/>
      <c r="N37" s="161" t="s">
        <v>9</v>
      </c>
      <c r="O37" s="168"/>
      <c r="P37" s="161" t="s">
        <v>9</v>
      </c>
      <c r="Q37" s="168"/>
      <c r="R37" s="161" t="s">
        <v>9</v>
      </c>
      <c r="S37" s="174"/>
      <c r="T37" s="6"/>
      <c r="U37" s="6"/>
    </row>
    <row r="38" spans="1:21" ht="14.1" customHeight="1" x14ac:dyDescent="0.2">
      <c r="A38" s="482"/>
      <c r="B38" s="150" t="s">
        <v>10</v>
      </c>
      <c r="C38" s="164"/>
      <c r="D38" s="157" t="s">
        <v>10</v>
      </c>
      <c r="E38" s="164"/>
      <c r="F38" s="157" t="s">
        <v>10</v>
      </c>
      <c r="G38" s="164"/>
      <c r="H38" s="157" t="s">
        <v>10</v>
      </c>
      <c r="I38" s="164"/>
      <c r="J38" s="157" t="s">
        <v>10</v>
      </c>
      <c r="K38" s="164"/>
      <c r="L38" s="157" t="s">
        <v>10</v>
      </c>
      <c r="M38" s="164"/>
      <c r="N38" s="157" t="s">
        <v>10</v>
      </c>
      <c r="O38" s="164"/>
      <c r="P38" s="157" t="s">
        <v>10</v>
      </c>
      <c r="Q38" s="164"/>
      <c r="R38" s="157" t="s">
        <v>10</v>
      </c>
      <c r="S38" s="138"/>
      <c r="T38" s="6"/>
      <c r="U38" s="6"/>
    </row>
    <row r="39" spans="1:21" ht="14.1" customHeight="1" thickBot="1" x14ac:dyDescent="0.25">
      <c r="A39" s="485"/>
      <c r="B39" s="155" t="s">
        <v>160</v>
      </c>
      <c r="C39" s="169"/>
      <c r="D39" s="162" t="s">
        <v>160</v>
      </c>
      <c r="E39" s="169"/>
      <c r="F39" s="162" t="s">
        <v>160</v>
      </c>
      <c r="G39" s="169"/>
      <c r="H39" s="162" t="s">
        <v>160</v>
      </c>
      <c r="I39" s="169"/>
      <c r="J39" s="162" t="s">
        <v>160</v>
      </c>
      <c r="K39" s="169"/>
      <c r="L39" s="162" t="s">
        <v>160</v>
      </c>
      <c r="M39" s="169"/>
      <c r="N39" s="162" t="s">
        <v>160</v>
      </c>
      <c r="O39" s="169"/>
      <c r="P39" s="162" t="s">
        <v>160</v>
      </c>
      <c r="Q39" s="169"/>
      <c r="R39" s="162" t="s">
        <v>160</v>
      </c>
      <c r="S39" s="139"/>
      <c r="T39" s="6"/>
      <c r="U39" s="6"/>
    </row>
    <row r="40" spans="1:21" ht="14.1" customHeight="1" x14ac:dyDescent="0.2">
      <c r="A40" s="497" t="s">
        <v>161</v>
      </c>
      <c r="B40" s="497"/>
      <c r="C40" s="497"/>
      <c r="D40" s="497"/>
      <c r="E40" s="497"/>
      <c r="F40" s="497"/>
      <c r="G40" s="497"/>
      <c r="H40" s="497"/>
      <c r="I40" s="497"/>
      <c r="J40" s="497"/>
      <c r="K40" s="497"/>
      <c r="L40" s="497"/>
      <c r="M40" s="497"/>
      <c r="N40" s="497"/>
      <c r="O40" s="497"/>
      <c r="P40" s="497"/>
      <c r="Q40" s="497"/>
      <c r="R40" s="497"/>
      <c r="S40" s="497"/>
      <c r="T40" s="6"/>
      <c r="U40" s="6"/>
    </row>
    <row r="41" spans="1:21" ht="14.1" customHeight="1" x14ac:dyDescent="0.2">
      <c r="A41" s="475" t="s">
        <v>162</v>
      </c>
      <c r="B41" s="475"/>
      <c r="C41" s="475"/>
      <c r="D41" s="475"/>
      <c r="E41" s="475"/>
      <c r="F41" s="475"/>
      <c r="G41" s="475"/>
      <c r="H41" s="475"/>
      <c r="I41" s="475"/>
      <c r="J41" s="475"/>
      <c r="K41" s="475"/>
      <c r="L41" s="475"/>
      <c r="M41" s="475"/>
      <c r="N41" s="475"/>
      <c r="O41" s="475"/>
      <c r="P41" s="475"/>
      <c r="Q41" s="475"/>
      <c r="R41" s="475"/>
      <c r="S41" s="475"/>
      <c r="T41" s="6"/>
      <c r="U41" s="6"/>
    </row>
    <row r="42" spans="1:21" ht="14.1" customHeight="1" x14ac:dyDescent="0.2">
      <c r="A42" s="475" t="s">
        <v>163</v>
      </c>
      <c r="B42" s="475"/>
      <c r="C42" s="475"/>
      <c r="D42" s="475"/>
      <c r="E42" s="475"/>
      <c r="F42" s="475"/>
      <c r="G42" s="475"/>
      <c r="H42" s="475"/>
      <c r="I42" s="475"/>
      <c r="J42" s="475"/>
      <c r="K42" s="475"/>
      <c r="L42" s="475"/>
      <c r="M42" s="475"/>
      <c r="N42" s="475"/>
      <c r="O42" s="475"/>
      <c r="P42" s="475"/>
      <c r="Q42" s="475"/>
      <c r="R42" s="475"/>
      <c r="S42" s="475"/>
      <c r="T42" s="6"/>
      <c r="U42" s="6"/>
    </row>
    <row r="43" spans="1:21" ht="14.1" customHeight="1" x14ac:dyDescent="0.2">
      <c r="A43" s="475" t="s">
        <v>164</v>
      </c>
      <c r="B43" s="475"/>
      <c r="C43" s="475"/>
      <c r="D43" s="475"/>
      <c r="E43" s="475"/>
      <c r="F43" s="475"/>
      <c r="G43" s="475"/>
      <c r="H43" s="475"/>
      <c r="I43" s="475"/>
      <c r="J43" s="475"/>
      <c r="K43" s="475"/>
      <c r="L43" s="475"/>
      <c r="M43" s="475"/>
      <c r="N43" s="475"/>
      <c r="O43" s="475"/>
      <c r="P43" s="475"/>
      <c r="Q43" s="475"/>
      <c r="R43" s="475"/>
      <c r="S43" s="475"/>
      <c r="T43" s="6"/>
      <c r="U43" s="6"/>
    </row>
    <row r="44" spans="1:21" ht="15" customHeight="1" x14ac:dyDescent="0.2">
      <c r="B44" s="519"/>
      <c r="C44" s="519"/>
      <c r="D44" s="519"/>
      <c r="E44" s="519"/>
      <c r="F44" s="519"/>
      <c r="G44" s="519"/>
      <c r="H44" s="519"/>
      <c r="I44" s="519"/>
      <c r="J44" s="519"/>
      <c r="K44" s="519"/>
      <c r="L44" s="519"/>
      <c r="M44" s="519"/>
      <c r="N44" s="519"/>
      <c r="O44" s="519"/>
      <c r="P44" s="519"/>
      <c r="Q44" s="519"/>
      <c r="R44" s="519"/>
      <c r="S44" s="519"/>
      <c r="T44" s="519"/>
      <c r="U44" s="519"/>
    </row>
    <row r="45" spans="1:21" ht="15" customHeight="1" x14ac:dyDescent="0.2">
      <c r="B45" s="519"/>
      <c r="C45" s="519"/>
      <c r="D45" s="519"/>
      <c r="E45" s="519"/>
      <c r="F45" s="519"/>
      <c r="G45" s="519"/>
      <c r="H45" s="519"/>
      <c r="I45" s="519"/>
      <c r="J45" s="519"/>
      <c r="K45" s="519"/>
      <c r="L45" s="519"/>
      <c r="M45" s="519"/>
      <c r="N45" s="519"/>
      <c r="O45" s="519"/>
      <c r="P45" s="519"/>
      <c r="Q45" s="519"/>
      <c r="R45" s="519"/>
      <c r="S45" s="519"/>
      <c r="T45" s="519"/>
      <c r="U45" s="519"/>
    </row>
    <row r="46" spans="1:21" ht="15" customHeight="1" x14ac:dyDescent="0.2"/>
  </sheetData>
  <mergeCells count="85">
    <mergeCell ref="P19:S19"/>
    <mergeCell ref="P20:S20"/>
    <mergeCell ref="P16:S16"/>
    <mergeCell ref="P11:S11"/>
    <mergeCell ref="P12:S12"/>
    <mergeCell ref="P15:S15"/>
    <mergeCell ref="P17:S17"/>
    <mergeCell ref="P18:S18"/>
    <mergeCell ref="L7:M7"/>
    <mergeCell ref="N7:O7"/>
    <mergeCell ref="P13:S13"/>
    <mergeCell ref="A2:S2"/>
    <mergeCell ref="A3:B3"/>
    <mergeCell ref="A4:B4"/>
    <mergeCell ref="C3:K3"/>
    <mergeCell ref="C4:K4"/>
    <mergeCell ref="A13:A14"/>
    <mergeCell ref="L4:M4"/>
    <mergeCell ref="N4:S4"/>
    <mergeCell ref="N3:S3"/>
    <mergeCell ref="P14:S14"/>
    <mergeCell ref="P7:S8"/>
    <mergeCell ref="P9:S9"/>
    <mergeCell ref="P10:S10"/>
    <mergeCell ref="F19:G19"/>
    <mergeCell ref="F24:G24"/>
    <mergeCell ref="L3:M3"/>
    <mergeCell ref="A22:U22"/>
    <mergeCell ref="B19:C19"/>
    <mergeCell ref="B18:C18"/>
    <mergeCell ref="D7:E7"/>
    <mergeCell ref="F7:G7"/>
    <mergeCell ref="H7:I7"/>
    <mergeCell ref="B10:C10"/>
    <mergeCell ref="B11:C11"/>
    <mergeCell ref="B12:C12"/>
    <mergeCell ref="A6:U6"/>
    <mergeCell ref="J7:K7"/>
    <mergeCell ref="A7:C8"/>
    <mergeCell ref="A9:A10"/>
    <mergeCell ref="B45:U45"/>
    <mergeCell ref="B44:U44"/>
    <mergeCell ref="J19:K19"/>
    <mergeCell ref="H19:I19"/>
    <mergeCell ref="L19:M19"/>
    <mergeCell ref="N19:O19"/>
    <mergeCell ref="F20:G20"/>
    <mergeCell ref="H20:I20"/>
    <mergeCell ref="J20:K20"/>
    <mergeCell ref="L20:M20"/>
    <mergeCell ref="D23:G23"/>
    <mergeCell ref="D24:E24"/>
    <mergeCell ref="N23:O24"/>
    <mergeCell ref="B20:C20"/>
    <mergeCell ref="D19:E19"/>
    <mergeCell ref="D20:E20"/>
    <mergeCell ref="A19:A20"/>
    <mergeCell ref="A40:S40"/>
    <mergeCell ref="A41:S41"/>
    <mergeCell ref="A42:S42"/>
    <mergeCell ref="B9:C9"/>
    <mergeCell ref="A15:A16"/>
    <mergeCell ref="A17:A18"/>
    <mergeCell ref="B16:C16"/>
    <mergeCell ref="B17:C17"/>
    <mergeCell ref="A11:A12"/>
    <mergeCell ref="N20:O20"/>
    <mergeCell ref="H23:I24"/>
    <mergeCell ref="B13:C13"/>
    <mergeCell ref="B14:C14"/>
    <mergeCell ref="B15:C15"/>
    <mergeCell ref="B23:C24"/>
    <mergeCell ref="A43:S43"/>
    <mergeCell ref="P23:Q23"/>
    <mergeCell ref="P24:Q24"/>
    <mergeCell ref="R23:S23"/>
    <mergeCell ref="R24:S24"/>
    <mergeCell ref="A25:A27"/>
    <mergeCell ref="A28:A30"/>
    <mergeCell ref="A31:A33"/>
    <mergeCell ref="A34:A36"/>
    <mergeCell ref="A37:A39"/>
    <mergeCell ref="J23:K24"/>
    <mergeCell ref="L23:M24"/>
    <mergeCell ref="A23:A24"/>
  </mergeCells>
  <phoneticPr fontId="2"/>
  <pageMargins left="0.78" right="0.34" top="0.44" bottom="0.33" header="0.3" footer="0.3"/>
  <pageSetup paperSize="9" scale="98" orientation="portrait" r:id="rId1"/>
  <rowBreaks count="1" manualBreakCount="1">
    <brk id="43" max="2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D5C9647-1910-4A53-BE1A-B31E0CC165C3}">
          <x14:formula1>
            <xm:f>リスト!$I$1:$I$2</xm:f>
          </x14:formula1>
          <xm:sqref>C25:C39 E25:E39 G25:G39 I25:I39 K25:K39 M25:M39 O25:O39 Q25:Q39 S25:S39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E2C7C8-4273-42A9-BF01-A12C07910A86}">
  <sheetPr codeName="Sheet4">
    <tabColor rgb="FFFFFF00"/>
  </sheetPr>
  <dimension ref="A1:W32"/>
  <sheetViews>
    <sheetView showZeros="0" view="pageBreakPreview" zoomScale="70" zoomScaleNormal="100" zoomScaleSheetLayoutView="70" workbookViewId="0">
      <selection activeCell="E8" sqref="E8"/>
    </sheetView>
  </sheetViews>
  <sheetFormatPr defaultColWidth="9" defaultRowHeight="13.2" x14ac:dyDescent="0.2"/>
  <cols>
    <col min="1" max="1" width="4.88671875" style="5" customWidth="1"/>
    <col min="2" max="2" width="20.33203125" style="4" customWidth="1"/>
    <col min="3" max="3" width="7.33203125" style="4" customWidth="1"/>
    <col min="4" max="5" width="6.21875" style="5" customWidth="1"/>
    <col min="6" max="6" width="31.33203125" style="4" customWidth="1"/>
    <col min="7" max="9" width="6.21875" style="4" customWidth="1"/>
    <col min="10" max="16384" width="9" style="4"/>
  </cols>
  <sheetData>
    <row r="1" spans="1:23" ht="31.5" customHeight="1" thickBot="1" x14ac:dyDescent="0.25">
      <c r="A1" s="597" t="s">
        <v>408</v>
      </c>
      <c r="B1" s="597"/>
      <c r="C1" s="597"/>
      <c r="D1" s="597"/>
      <c r="E1" s="597"/>
      <c r="F1" s="597"/>
      <c r="G1" s="8" t="s">
        <v>165</v>
      </c>
      <c r="H1" s="133">
        <v>0</v>
      </c>
      <c r="I1" s="7" t="s">
        <v>166</v>
      </c>
    </row>
    <row r="2" spans="1:23" ht="33" customHeight="1" thickBot="1" x14ac:dyDescent="0.25">
      <c r="A2" s="592" t="s">
        <v>409</v>
      </c>
      <c r="B2" s="593"/>
      <c r="C2" s="598">
        <f>'1.申請'!L3</f>
        <v>0</v>
      </c>
      <c r="D2" s="599"/>
      <c r="E2" s="599"/>
      <c r="F2" s="599"/>
      <c r="G2" s="599"/>
      <c r="H2" s="599"/>
      <c r="I2" s="600"/>
      <c r="S2" s="4">
        <v>325</v>
      </c>
      <c r="V2" s="4">
        <v>11</v>
      </c>
      <c r="W2" s="4">
        <v>30</v>
      </c>
    </row>
    <row r="3" spans="1:23" ht="31.5" customHeight="1" thickBot="1" x14ac:dyDescent="0.25">
      <c r="A3" s="592" t="s">
        <v>410</v>
      </c>
      <c r="B3" s="593"/>
      <c r="C3" s="594" t="str">
        <f>'3.明細'!N3</f>
        <v>3月１４日（土）～3月１５日（日）</v>
      </c>
      <c r="D3" s="595"/>
      <c r="E3" s="595"/>
      <c r="F3" s="595"/>
      <c r="G3" s="595"/>
      <c r="H3" s="595"/>
      <c r="I3" s="596"/>
    </row>
    <row r="4" spans="1:23" ht="20.25" customHeight="1" x14ac:dyDescent="0.2">
      <c r="A4" s="604" t="s">
        <v>167</v>
      </c>
      <c r="B4" s="606" t="s">
        <v>168</v>
      </c>
      <c r="C4" s="606" t="s">
        <v>169</v>
      </c>
      <c r="D4" s="606" t="s">
        <v>170</v>
      </c>
      <c r="E4" s="608" t="s">
        <v>171</v>
      </c>
      <c r="F4" s="606" t="s">
        <v>172</v>
      </c>
      <c r="G4" s="601" t="s">
        <v>173</v>
      </c>
      <c r="H4" s="602"/>
      <c r="I4" s="603"/>
    </row>
    <row r="5" spans="1:23" ht="20.25" customHeight="1" x14ac:dyDescent="0.2">
      <c r="A5" s="605"/>
      <c r="B5" s="607"/>
      <c r="C5" s="607"/>
      <c r="D5" s="607"/>
      <c r="E5" s="607"/>
      <c r="F5" s="607"/>
      <c r="G5" s="110" t="s">
        <v>38</v>
      </c>
      <c r="H5" s="110" t="s">
        <v>38</v>
      </c>
      <c r="I5" s="111" t="s">
        <v>38</v>
      </c>
    </row>
    <row r="6" spans="1:23" ht="27" customHeight="1" x14ac:dyDescent="0.2">
      <c r="A6" s="67">
        <v>1</v>
      </c>
      <c r="B6" s="81"/>
      <c r="C6" s="129"/>
      <c r="D6" s="81"/>
      <c r="E6" s="81"/>
      <c r="F6" s="86"/>
      <c r="G6" s="109"/>
      <c r="H6" s="109"/>
      <c r="I6" s="112"/>
    </row>
    <row r="7" spans="1:23" ht="27" customHeight="1" x14ac:dyDescent="0.2">
      <c r="A7" s="67">
        <v>2</v>
      </c>
      <c r="B7" s="81"/>
      <c r="C7" s="129"/>
      <c r="D7" s="81"/>
      <c r="E7" s="81"/>
      <c r="F7" s="86"/>
      <c r="G7" s="109"/>
      <c r="H7" s="109"/>
      <c r="I7" s="112"/>
    </row>
    <row r="8" spans="1:23" ht="27" customHeight="1" x14ac:dyDescent="0.2">
      <c r="A8" s="67">
        <v>3</v>
      </c>
      <c r="B8" s="81"/>
      <c r="C8" s="129"/>
      <c r="D8" s="81"/>
      <c r="E8" s="81"/>
      <c r="F8" s="86"/>
      <c r="G8" s="109"/>
      <c r="H8" s="109"/>
      <c r="I8" s="112"/>
    </row>
    <row r="9" spans="1:23" ht="27" customHeight="1" x14ac:dyDescent="0.2">
      <c r="A9" s="67">
        <v>4</v>
      </c>
      <c r="B9" s="81"/>
      <c r="C9" s="129"/>
      <c r="D9" s="81"/>
      <c r="E9" s="81"/>
      <c r="F9" s="86"/>
      <c r="G9" s="109"/>
      <c r="H9" s="109"/>
      <c r="I9" s="112"/>
    </row>
    <row r="10" spans="1:23" ht="27" customHeight="1" x14ac:dyDescent="0.2">
      <c r="A10" s="67">
        <v>5</v>
      </c>
      <c r="B10" s="81"/>
      <c r="C10" s="129"/>
      <c r="D10" s="81"/>
      <c r="E10" s="81"/>
      <c r="F10" s="86"/>
      <c r="G10" s="109"/>
      <c r="H10" s="109"/>
      <c r="I10" s="112"/>
    </row>
    <row r="11" spans="1:23" ht="27" customHeight="1" x14ac:dyDescent="0.2">
      <c r="A11" s="67">
        <v>6</v>
      </c>
      <c r="B11" s="81"/>
      <c r="C11" s="129"/>
      <c r="D11" s="81"/>
      <c r="E11" s="81"/>
      <c r="F11" s="86">
        <v>0</v>
      </c>
      <c r="G11" s="109"/>
      <c r="H11" s="109"/>
      <c r="I11" s="112"/>
    </row>
    <row r="12" spans="1:23" ht="27" customHeight="1" x14ac:dyDescent="0.2">
      <c r="A12" s="67">
        <v>7</v>
      </c>
      <c r="B12" s="81"/>
      <c r="C12" s="129"/>
      <c r="D12" s="81"/>
      <c r="E12" s="81"/>
      <c r="F12" s="86"/>
      <c r="G12" s="109"/>
      <c r="H12" s="109"/>
      <c r="I12" s="112"/>
    </row>
    <row r="13" spans="1:23" ht="27" customHeight="1" x14ac:dyDescent="0.2">
      <c r="A13" s="67">
        <v>8</v>
      </c>
      <c r="B13" s="81"/>
      <c r="C13" s="129"/>
      <c r="D13" s="81"/>
      <c r="E13" s="81"/>
      <c r="F13" s="86"/>
      <c r="G13" s="109"/>
      <c r="H13" s="109"/>
      <c r="I13" s="112"/>
    </row>
    <row r="14" spans="1:23" ht="27" customHeight="1" x14ac:dyDescent="0.2">
      <c r="A14" s="67">
        <v>9</v>
      </c>
      <c r="B14" s="81"/>
      <c r="C14" s="129"/>
      <c r="D14" s="81"/>
      <c r="E14" s="81"/>
      <c r="F14" s="86"/>
      <c r="G14" s="109"/>
      <c r="H14" s="109"/>
      <c r="I14" s="112"/>
    </row>
    <row r="15" spans="1:23" ht="27" customHeight="1" x14ac:dyDescent="0.2">
      <c r="A15" s="67">
        <v>10</v>
      </c>
      <c r="B15" s="81"/>
      <c r="C15" s="129"/>
      <c r="D15" s="81"/>
      <c r="E15" s="81"/>
      <c r="F15" s="86"/>
      <c r="G15" s="109"/>
      <c r="H15" s="109"/>
      <c r="I15" s="112"/>
    </row>
    <row r="16" spans="1:23" ht="27" customHeight="1" x14ac:dyDescent="0.2">
      <c r="A16" s="67">
        <v>11</v>
      </c>
      <c r="B16" s="81"/>
      <c r="C16" s="129"/>
      <c r="D16" s="81"/>
      <c r="E16" s="81"/>
      <c r="F16" s="86"/>
      <c r="G16" s="109"/>
      <c r="H16" s="109"/>
      <c r="I16" s="112"/>
    </row>
    <row r="17" spans="1:9" ht="27" customHeight="1" x14ac:dyDescent="0.2">
      <c r="A17" s="67">
        <v>12</v>
      </c>
      <c r="B17" s="81"/>
      <c r="C17" s="129"/>
      <c r="D17" s="81"/>
      <c r="E17" s="81"/>
      <c r="F17" s="86"/>
      <c r="G17" s="109"/>
      <c r="H17" s="109"/>
      <c r="I17" s="112"/>
    </row>
    <row r="18" spans="1:9" ht="27" customHeight="1" x14ac:dyDescent="0.2">
      <c r="A18" s="67">
        <v>13</v>
      </c>
      <c r="B18" s="81"/>
      <c r="C18" s="129"/>
      <c r="D18" s="81"/>
      <c r="E18" s="81"/>
      <c r="F18" s="86"/>
      <c r="G18" s="109"/>
      <c r="H18" s="109"/>
      <c r="I18" s="112"/>
    </row>
    <row r="19" spans="1:9" ht="27" customHeight="1" x14ac:dyDescent="0.2">
      <c r="A19" s="67">
        <v>14</v>
      </c>
      <c r="B19" s="81"/>
      <c r="C19" s="129"/>
      <c r="D19" s="81"/>
      <c r="E19" s="81"/>
      <c r="F19" s="86"/>
      <c r="G19" s="109"/>
      <c r="H19" s="109"/>
      <c r="I19" s="112"/>
    </row>
    <row r="20" spans="1:9" ht="27" customHeight="1" x14ac:dyDescent="0.2">
      <c r="A20" s="67">
        <v>15</v>
      </c>
      <c r="B20" s="81"/>
      <c r="C20" s="129"/>
      <c r="D20" s="81"/>
      <c r="E20" s="81"/>
      <c r="F20" s="86"/>
      <c r="G20" s="109"/>
      <c r="H20" s="109"/>
      <c r="I20" s="112"/>
    </row>
    <row r="21" spans="1:9" ht="27" customHeight="1" x14ac:dyDescent="0.2">
      <c r="A21" s="67">
        <v>16</v>
      </c>
      <c r="B21" s="81"/>
      <c r="C21" s="129"/>
      <c r="D21" s="81"/>
      <c r="E21" s="81"/>
      <c r="F21" s="86"/>
      <c r="G21" s="109"/>
      <c r="H21" s="109"/>
      <c r="I21" s="112"/>
    </row>
    <row r="22" spans="1:9" ht="27" customHeight="1" x14ac:dyDescent="0.2">
      <c r="A22" s="67">
        <v>17</v>
      </c>
      <c r="B22" s="81"/>
      <c r="C22" s="129"/>
      <c r="D22" s="81"/>
      <c r="E22" s="81"/>
      <c r="F22" s="86"/>
      <c r="G22" s="109"/>
      <c r="H22" s="109"/>
      <c r="I22" s="112"/>
    </row>
    <row r="23" spans="1:9" ht="27" customHeight="1" x14ac:dyDescent="0.2">
      <c r="A23" s="67">
        <v>18</v>
      </c>
      <c r="B23" s="81"/>
      <c r="C23" s="129"/>
      <c r="D23" s="81"/>
      <c r="E23" s="81"/>
      <c r="F23" s="86"/>
      <c r="G23" s="109"/>
      <c r="H23" s="109"/>
      <c r="I23" s="112"/>
    </row>
    <row r="24" spans="1:9" ht="27" customHeight="1" x14ac:dyDescent="0.2">
      <c r="A24" s="67">
        <v>19</v>
      </c>
      <c r="B24" s="81"/>
      <c r="C24" s="129"/>
      <c r="D24" s="81"/>
      <c r="E24" s="81"/>
      <c r="F24" s="86"/>
      <c r="G24" s="109"/>
      <c r="H24" s="109"/>
      <c r="I24" s="112"/>
    </row>
    <row r="25" spans="1:9" ht="27" customHeight="1" x14ac:dyDescent="0.2">
      <c r="A25" s="67">
        <v>20</v>
      </c>
      <c r="B25" s="81"/>
      <c r="C25" s="129"/>
      <c r="D25" s="81"/>
      <c r="E25" s="81"/>
      <c r="F25" s="86"/>
      <c r="G25" s="109"/>
      <c r="H25" s="109"/>
      <c r="I25" s="112"/>
    </row>
    <row r="26" spans="1:9" ht="27" customHeight="1" x14ac:dyDescent="0.2">
      <c r="A26" s="67">
        <v>21</v>
      </c>
      <c r="B26" s="81"/>
      <c r="C26" s="129"/>
      <c r="D26" s="81"/>
      <c r="E26" s="81"/>
      <c r="F26" s="86"/>
      <c r="G26" s="109"/>
      <c r="H26" s="109"/>
      <c r="I26" s="112"/>
    </row>
    <row r="27" spans="1:9" ht="27" customHeight="1" x14ac:dyDescent="0.2">
      <c r="A27" s="67">
        <v>22</v>
      </c>
      <c r="B27" s="81"/>
      <c r="C27" s="129"/>
      <c r="D27" s="81"/>
      <c r="E27" s="130"/>
      <c r="F27" s="86"/>
      <c r="G27" s="109"/>
      <c r="H27" s="109"/>
      <c r="I27" s="112"/>
    </row>
    <row r="28" spans="1:9" ht="27" customHeight="1" x14ac:dyDescent="0.2">
      <c r="A28" s="67">
        <v>23</v>
      </c>
      <c r="B28" s="81"/>
      <c r="C28" s="129"/>
      <c r="D28" s="81"/>
      <c r="E28" s="81"/>
      <c r="F28" s="86"/>
      <c r="G28" s="109"/>
      <c r="H28" s="109"/>
      <c r="I28" s="112"/>
    </row>
    <row r="29" spans="1:9" ht="27" customHeight="1" x14ac:dyDescent="0.2">
      <c r="A29" s="67">
        <v>24</v>
      </c>
      <c r="B29" s="108"/>
      <c r="C29" s="129"/>
      <c r="D29" s="108"/>
      <c r="E29" s="108"/>
      <c r="F29" s="134"/>
      <c r="G29" s="109"/>
      <c r="H29" s="109"/>
      <c r="I29" s="112"/>
    </row>
    <row r="30" spans="1:9" ht="27" customHeight="1" thickBot="1" x14ac:dyDescent="0.25">
      <c r="A30" s="68">
        <v>25</v>
      </c>
      <c r="B30" s="132"/>
      <c r="C30" s="131"/>
      <c r="D30" s="132"/>
      <c r="E30" s="132"/>
      <c r="F30" s="135"/>
      <c r="G30" s="23"/>
      <c r="H30" s="23"/>
      <c r="I30" s="113"/>
    </row>
    <row r="32" spans="1:9" ht="18" x14ac:dyDescent="0.2">
      <c r="A32" s="591" t="s">
        <v>174</v>
      </c>
      <c r="B32" s="591"/>
      <c r="C32" s="591"/>
      <c r="D32" s="591"/>
      <c r="E32" s="591"/>
      <c r="F32" s="591"/>
      <c r="G32" s="591"/>
      <c r="H32" s="591"/>
      <c r="I32" s="591"/>
    </row>
  </sheetData>
  <mergeCells count="13">
    <mergeCell ref="A32:I32"/>
    <mergeCell ref="A3:B3"/>
    <mergeCell ref="C3:I3"/>
    <mergeCell ref="A1:F1"/>
    <mergeCell ref="A2:B2"/>
    <mergeCell ref="C2:I2"/>
    <mergeCell ref="G4:I4"/>
    <mergeCell ref="A4:A5"/>
    <mergeCell ref="B4:B5"/>
    <mergeCell ref="C4:C5"/>
    <mergeCell ref="D4:D5"/>
    <mergeCell ref="E4:E5"/>
    <mergeCell ref="F4:F5"/>
  </mergeCells>
  <phoneticPr fontId="2"/>
  <pageMargins left="0.54" right="0.34" top="0.38" bottom="0.37" header="0.3" footer="0.3"/>
  <pageSetup paperSize="9" orientation="portrait" r:id="rId1"/>
  <colBreaks count="1" manualBreakCount="1">
    <brk id="9" max="1048575" man="1"/>
  </colBreaks>
  <drawing r:id="rId2"/>
  <extLst>
    <ext xmlns:x14="http://schemas.microsoft.com/office/spreadsheetml/2009/9/main" uri="{CCE6A557-97BC-4b89-ADB6-D9C93CAAB3DF}">
      <x14:dataValidations xmlns:xm="http://schemas.microsoft.com/office/excel/2006/main" count="2">
        <x14:dataValidation type="list" showInputMessage="1" showErrorMessage="1" xr:uid="{1AEEB9AD-C47A-4C3B-AF69-2FED70FD2555}">
          <x14:formula1>
            <xm:f>リスト!$A$1:$A$3</xm:f>
          </x14:formula1>
          <xm:sqref>C6:C30</xm:sqref>
        </x14:dataValidation>
        <x14:dataValidation type="list" showInputMessage="1" showErrorMessage="1" xr:uid="{905A5BB8-7548-42FC-8150-9FAE5FFAD7D0}">
          <x14:formula1>
            <xm:f>リスト!$B$1:$B$3</xm:f>
          </x14:formula1>
          <xm:sqref>G6:I30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A2840C-17DB-49B1-AFE6-612B03DA0357}">
  <sheetPr codeName="Sheet5">
    <tabColor rgb="FF92D050"/>
  </sheetPr>
  <dimension ref="A1:U56"/>
  <sheetViews>
    <sheetView showZeros="0" view="pageBreakPreview" zoomScaleNormal="100" zoomScaleSheetLayoutView="100" workbookViewId="0">
      <selection activeCell="F19" sqref="F19:G20"/>
    </sheetView>
  </sheetViews>
  <sheetFormatPr defaultColWidth="9" defaultRowHeight="13.2" x14ac:dyDescent="0.2"/>
  <cols>
    <col min="1" max="19" width="4.6640625" style="4" customWidth="1"/>
    <col min="20" max="21" width="4.33203125" style="4" customWidth="1"/>
    <col min="22" max="28" width="5" style="4" customWidth="1"/>
    <col min="29" max="16384" width="9" style="4"/>
  </cols>
  <sheetData>
    <row r="1" spans="1:19" ht="33.75" customHeight="1" thickBot="1" x14ac:dyDescent="0.25">
      <c r="A1" s="638" t="s">
        <v>175</v>
      </c>
      <c r="B1" s="638"/>
      <c r="C1" s="638"/>
      <c r="D1" s="638"/>
      <c r="E1" s="638"/>
      <c r="F1" s="638"/>
      <c r="G1" s="638"/>
      <c r="H1" s="638"/>
      <c r="I1" s="638"/>
      <c r="J1" s="639" t="s">
        <v>134</v>
      </c>
      <c r="K1" s="640"/>
      <c r="L1" s="640"/>
      <c r="M1" s="641">
        <f>'1.申請'!L3</f>
        <v>0</v>
      </c>
      <c r="N1" s="642"/>
      <c r="O1" s="642"/>
      <c r="P1" s="642"/>
      <c r="Q1" s="642"/>
      <c r="R1" s="642"/>
      <c r="S1" s="643"/>
    </row>
    <row r="2" spans="1:19" ht="18" x14ac:dyDescent="0.2">
      <c r="A2" s="6"/>
      <c r="B2" s="6"/>
      <c r="C2" s="6"/>
      <c r="D2" s="6"/>
      <c r="E2" s="6"/>
      <c r="F2" s="6"/>
      <c r="G2" s="6"/>
      <c r="H2" s="6"/>
      <c r="I2" s="6"/>
      <c r="J2" s="6"/>
      <c r="K2" s="6"/>
      <c r="L2" s="6"/>
      <c r="M2" s="6"/>
      <c r="N2" s="6"/>
      <c r="O2" s="6"/>
      <c r="P2" s="6"/>
      <c r="Q2" s="6"/>
      <c r="R2" s="6"/>
      <c r="S2" s="6"/>
    </row>
    <row r="3" spans="1:19" ht="18" x14ac:dyDescent="0.2">
      <c r="A3" s="6"/>
      <c r="B3" s="6"/>
      <c r="C3" s="6"/>
      <c r="D3" s="6"/>
      <c r="E3" s="6"/>
      <c r="F3" s="6"/>
      <c r="G3" s="6"/>
      <c r="H3" s="6"/>
      <c r="I3" s="6"/>
      <c r="J3" s="6"/>
      <c r="K3" s="6"/>
      <c r="L3" s="6"/>
      <c r="M3" s="6"/>
      <c r="N3" s="6"/>
      <c r="O3" s="6"/>
      <c r="P3" s="6"/>
      <c r="Q3" s="6"/>
      <c r="R3" s="6"/>
      <c r="S3" s="6"/>
    </row>
    <row r="4" spans="1:19" ht="18" x14ac:dyDescent="0.2">
      <c r="A4" s="6"/>
      <c r="B4" s="6"/>
      <c r="C4" s="6"/>
      <c r="D4" s="6"/>
      <c r="E4" s="6"/>
      <c r="F4" s="6"/>
      <c r="G4" s="6"/>
      <c r="H4" s="6"/>
      <c r="I4" s="6"/>
      <c r="J4" s="6"/>
      <c r="K4" s="6"/>
      <c r="L4" s="6"/>
      <c r="M4" s="6"/>
      <c r="N4" s="6"/>
      <c r="O4" s="6"/>
      <c r="P4" s="6"/>
      <c r="Q4" s="6"/>
      <c r="R4" s="6"/>
      <c r="S4" s="6"/>
    </row>
    <row r="5" spans="1:19" ht="18" x14ac:dyDescent="0.2">
      <c r="A5" s="6"/>
      <c r="B5" s="6"/>
      <c r="C5" s="6"/>
      <c r="D5" s="6"/>
      <c r="E5" s="6"/>
      <c r="F5" s="6"/>
      <c r="G5" s="6"/>
      <c r="H5" s="6"/>
      <c r="I5" s="6"/>
      <c r="J5" s="6"/>
      <c r="K5" s="6"/>
      <c r="L5" s="6"/>
      <c r="M5" s="6"/>
      <c r="N5" s="6"/>
      <c r="O5" s="6"/>
      <c r="P5" s="6"/>
      <c r="Q5" s="6"/>
      <c r="R5" s="6"/>
      <c r="S5" s="6"/>
    </row>
    <row r="6" spans="1:19" ht="18" x14ac:dyDescent="0.2">
      <c r="A6" s="6"/>
      <c r="B6" s="6"/>
      <c r="C6" s="6"/>
      <c r="D6" s="6"/>
      <c r="E6" s="6"/>
      <c r="F6" s="6"/>
      <c r="G6" s="6"/>
      <c r="H6" s="6"/>
      <c r="I6" s="6"/>
      <c r="J6" s="6"/>
      <c r="K6" s="6"/>
      <c r="L6" s="6"/>
      <c r="M6" s="6"/>
      <c r="N6" s="6"/>
      <c r="O6" s="6"/>
      <c r="P6" s="6"/>
      <c r="Q6" s="6"/>
      <c r="R6" s="6"/>
      <c r="S6" s="6"/>
    </row>
    <row r="7" spans="1:19" ht="18" x14ac:dyDescent="0.2">
      <c r="A7" s="6"/>
      <c r="B7" s="6"/>
      <c r="C7" s="6"/>
      <c r="D7" s="6"/>
      <c r="E7" s="6"/>
      <c r="F7" s="6"/>
      <c r="G7" s="6"/>
      <c r="H7" s="6"/>
      <c r="I7" s="6"/>
      <c r="J7" s="6"/>
      <c r="K7" s="6"/>
      <c r="L7" s="6"/>
      <c r="M7" s="6"/>
      <c r="N7" s="6"/>
      <c r="O7" s="6"/>
      <c r="P7" s="6"/>
      <c r="Q7" s="6"/>
      <c r="R7" s="6"/>
      <c r="S7" s="6"/>
    </row>
    <row r="8" spans="1:19" ht="18" x14ac:dyDescent="0.2">
      <c r="A8" s="6"/>
      <c r="B8" s="6"/>
      <c r="C8" s="6"/>
      <c r="D8" s="6"/>
      <c r="E8" s="6"/>
      <c r="F8" s="6"/>
      <c r="G8" s="6"/>
      <c r="H8" s="6"/>
      <c r="I8" s="6"/>
      <c r="J8" s="6"/>
      <c r="K8" s="6"/>
      <c r="L8" s="6"/>
      <c r="M8" s="6"/>
      <c r="N8" s="6"/>
      <c r="O8" s="6"/>
      <c r="P8" s="6"/>
      <c r="Q8" s="6"/>
      <c r="R8" s="6"/>
      <c r="S8" s="6"/>
    </row>
    <row r="9" spans="1:19" ht="18" x14ac:dyDescent="0.2">
      <c r="A9" s="6"/>
      <c r="B9" s="6"/>
      <c r="C9" s="6"/>
      <c r="D9" s="6"/>
      <c r="E9" s="6"/>
      <c r="F9" s="6"/>
      <c r="G9" s="6"/>
      <c r="H9" s="6"/>
      <c r="I9" s="6"/>
      <c r="J9" s="6"/>
      <c r="K9" s="6"/>
      <c r="L9" s="6"/>
      <c r="M9" s="6"/>
      <c r="N9" s="6"/>
      <c r="O9" s="6"/>
      <c r="P9" s="6"/>
      <c r="Q9" s="6"/>
      <c r="R9" s="6"/>
      <c r="S9" s="6"/>
    </row>
    <row r="10" spans="1:19" ht="18" x14ac:dyDescent="0.2">
      <c r="A10" s="6"/>
      <c r="B10" s="6"/>
      <c r="C10" s="6"/>
      <c r="D10" s="6"/>
      <c r="E10" s="6"/>
      <c r="F10" s="6"/>
      <c r="G10" s="6"/>
      <c r="H10" s="6"/>
      <c r="I10" s="6"/>
      <c r="J10" s="6"/>
      <c r="K10" s="6"/>
      <c r="L10" s="6"/>
      <c r="M10" s="6"/>
      <c r="N10" s="6"/>
      <c r="O10" s="6"/>
      <c r="P10" s="6"/>
      <c r="Q10" s="6"/>
      <c r="R10" s="6"/>
      <c r="S10" s="6"/>
    </row>
    <row r="11" spans="1:19" ht="18" x14ac:dyDescent="0.2">
      <c r="A11" s="6"/>
      <c r="B11" s="6"/>
      <c r="C11" s="6"/>
      <c r="D11" s="6"/>
      <c r="E11" s="6"/>
      <c r="F11" s="6"/>
      <c r="G11" s="6"/>
      <c r="H11" s="6"/>
      <c r="I11" s="6"/>
      <c r="J11" s="6"/>
      <c r="K11" s="6"/>
      <c r="L11" s="6"/>
      <c r="M11" s="6"/>
      <c r="N11" s="6"/>
      <c r="O11" s="6"/>
      <c r="P11" s="6"/>
      <c r="Q11" s="6"/>
      <c r="R11" s="6"/>
      <c r="S11" s="6"/>
    </row>
    <row r="12" spans="1:19" ht="18" x14ac:dyDescent="0.2">
      <c r="A12" s="6"/>
      <c r="B12" s="6"/>
      <c r="C12" s="6"/>
      <c r="D12" s="6"/>
      <c r="E12" s="6"/>
      <c r="F12" s="6"/>
      <c r="G12" s="6"/>
      <c r="H12" s="6"/>
      <c r="I12" s="6"/>
      <c r="J12" s="6"/>
      <c r="K12" s="6"/>
      <c r="L12" s="6"/>
      <c r="M12" s="6"/>
      <c r="N12" s="6"/>
      <c r="O12" s="6"/>
      <c r="P12" s="6"/>
      <c r="Q12" s="6"/>
      <c r="R12" s="6"/>
      <c r="S12" s="6"/>
    </row>
    <row r="13" spans="1:19" ht="18" x14ac:dyDescent="0.2">
      <c r="A13" s="6"/>
      <c r="B13" s="6"/>
      <c r="C13" s="6"/>
      <c r="D13" s="6"/>
      <c r="E13" s="6"/>
      <c r="F13" s="6"/>
      <c r="G13" s="6"/>
      <c r="H13" s="6"/>
      <c r="I13" s="6"/>
      <c r="J13" s="6"/>
      <c r="K13" s="6"/>
      <c r="L13" s="6"/>
      <c r="M13" s="6"/>
      <c r="N13" s="6"/>
      <c r="O13" s="6"/>
      <c r="P13" s="6"/>
      <c r="Q13" s="6"/>
      <c r="R13" s="6"/>
      <c r="S13" s="6"/>
    </row>
    <row r="14" spans="1:19" ht="18" x14ac:dyDescent="0.2">
      <c r="A14" s="6"/>
      <c r="B14" s="6"/>
      <c r="C14" s="6"/>
      <c r="D14" s="6"/>
      <c r="E14" s="6"/>
      <c r="F14" s="6"/>
      <c r="G14" s="6"/>
      <c r="H14" s="6"/>
      <c r="I14" s="6"/>
      <c r="J14" s="6"/>
      <c r="K14" s="6"/>
      <c r="L14" s="6"/>
      <c r="M14" s="6"/>
      <c r="N14" s="6"/>
      <c r="O14" s="6"/>
      <c r="P14" s="6"/>
      <c r="Q14" s="6"/>
      <c r="R14" s="6"/>
      <c r="S14" s="6"/>
    </row>
    <row r="15" spans="1:19" ht="18.600000000000001" thickBot="1" x14ac:dyDescent="0.25">
      <c r="A15" s="6"/>
      <c r="B15" s="6"/>
      <c r="C15" s="6"/>
      <c r="D15" s="6"/>
      <c r="E15" s="6"/>
      <c r="F15" s="6"/>
      <c r="G15" s="6"/>
      <c r="H15" s="6"/>
      <c r="I15" s="6"/>
      <c r="J15" s="6"/>
      <c r="K15" s="6"/>
      <c r="L15" s="6"/>
      <c r="M15" s="6"/>
      <c r="N15" s="6"/>
      <c r="O15" s="6"/>
      <c r="P15" s="6"/>
      <c r="Q15" s="6"/>
      <c r="R15" s="6"/>
      <c r="S15" s="6"/>
    </row>
    <row r="16" spans="1:19" ht="18" x14ac:dyDescent="0.2">
      <c r="A16" s="64" t="s">
        <v>176</v>
      </c>
      <c r="B16" s="645" t="s">
        <v>177</v>
      </c>
      <c r="C16" s="645"/>
      <c r="D16" s="65" t="s">
        <v>178</v>
      </c>
      <c r="E16" s="65" t="s">
        <v>169</v>
      </c>
      <c r="F16" s="645" t="s">
        <v>179</v>
      </c>
      <c r="G16" s="651"/>
      <c r="H16" s="652" t="s">
        <v>180</v>
      </c>
      <c r="I16" s="645"/>
      <c r="J16" s="645"/>
      <c r="K16" s="645"/>
      <c r="L16" s="645"/>
      <c r="M16" s="645"/>
      <c r="N16" s="645"/>
      <c r="O16" s="645"/>
      <c r="P16" s="645"/>
      <c r="Q16" s="645"/>
      <c r="R16" s="645"/>
      <c r="S16" s="653"/>
    </row>
    <row r="17" spans="1:19" x14ac:dyDescent="0.2">
      <c r="A17" s="665">
        <v>3</v>
      </c>
      <c r="B17" s="644" t="s">
        <v>181</v>
      </c>
      <c r="C17" s="644"/>
      <c r="D17" s="646"/>
      <c r="E17" s="646"/>
      <c r="F17" s="646"/>
      <c r="G17" s="647"/>
      <c r="H17" s="648"/>
      <c r="I17" s="649"/>
      <c r="J17" s="649"/>
      <c r="K17" s="649"/>
      <c r="L17" s="649"/>
      <c r="M17" s="649"/>
      <c r="N17" s="649"/>
      <c r="O17" s="649"/>
      <c r="P17" s="649"/>
      <c r="Q17" s="649"/>
      <c r="R17" s="649"/>
      <c r="S17" s="650"/>
    </row>
    <row r="18" spans="1:19" x14ac:dyDescent="0.2">
      <c r="A18" s="665"/>
      <c r="B18" s="644"/>
      <c r="C18" s="644"/>
      <c r="D18" s="646"/>
      <c r="E18" s="646"/>
      <c r="F18" s="646"/>
      <c r="G18" s="647"/>
      <c r="H18" s="648"/>
      <c r="I18" s="649"/>
      <c r="J18" s="649"/>
      <c r="K18" s="649"/>
      <c r="L18" s="649"/>
      <c r="M18" s="649"/>
      <c r="N18" s="649"/>
      <c r="O18" s="649"/>
      <c r="P18" s="649"/>
      <c r="Q18" s="649"/>
      <c r="R18" s="649"/>
      <c r="S18" s="650"/>
    </row>
    <row r="19" spans="1:19" x14ac:dyDescent="0.2">
      <c r="A19" s="665"/>
      <c r="B19" s="644" t="s">
        <v>182</v>
      </c>
      <c r="C19" s="644"/>
      <c r="D19" s="646"/>
      <c r="E19" s="646"/>
      <c r="F19" s="646"/>
      <c r="G19" s="647"/>
      <c r="H19" s="648"/>
      <c r="I19" s="649"/>
      <c r="J19" s="649"/>
      <c r="K19" s="649"/>
      <c r="L19" s="649"/>
      <c r="M19" s="649"/>
      <c r="N19" s="649"/>
      <c r="O19" s="649"/>
      <c r="P19" s="649"/>
      <c r="Q19" s="649"/>
      <c r="R19" s="649"/>
      <c r="S19" s="650"/>
    </row>
    <row r="20" spans="1:19" x14ac:dyDescent="0.2">
      <c r="A20" s="665"/>
      <c r="B20" s="644"/>
      <c r="C20" s="644"/>
      <c r="D20" s="646"/>
      <c r="E20" s="646"/>
      <c r="F20" s="646"/>
      <c r="G20" s="647"/>
      <c r="H20" s="648"/>
      <c r="I20" s="649"/>
      <c r="J20" s="649"/>
      <c r="K20" s="649"/>
      <c r="L20" s="649"/>
      <c r="M20" s="649"/>
      <c r="N20" s="649"/>
      <c r="O20" s="649"/>
      <c r="P20" s="649"/>
      <c r="Q20" s="649"/>
      <c r="R20" s="649"/>
      <c r="S20" s="650"/>
    </row>
    <row r="21" spans="1:19" x14ac:dyDescent="0.2">
      <c r="A21" s="665"/>
      <c r="B21" s="644" t="s">
        <v>183</v>
      </c>
      <c r="C21" s="644"/>
      <c r="D21" s="646"/>
      <c r="E21" s="646"/>
      <c r="F21" s="646"/>
      <c r="G21" s="647"/>
      <c r="H21" s="648"/>
      <c r="I21" s="649"/>
      <c r="J21" s="649"/>
      <c r="K21" s="649"/>
      <c r="L21" s="649"/>
      <c r="M21" s="649"/>
      <c r="N21" s="649"/>
      <c r="O21" s="649"/>
      <c r="P21" s="649"/>
      <c r="Q21" s="649"/>
      <c r="R21" s="649"/>
      <c r="S21" s="650"/>
    </row>
    <row r="22" spans="1:19" x14ac:dyDescent="0.2">
      <c r="A22" s="665"/>
      <c r="B22" s="644"/>
      <c r="C22" s="644"/>
      <c r="D22" s="646"/>
      <c r="E22" s="646"/>
      <c r="F22" s="646"/>
      <c r="G22" s="647"/>
      <c r="H22" s="648"/>
      <c r="I22" s="649"/>
      <c r="J22" s="649"/>
      <c r="K22" s="649"/>
      <c r="L22" s="649"/>
      <c r="M22" s="649"/>
      <c r="N22" s="649"/>
      <c r="O22" s="649"/>
      <c r="P22" s="649"/>
      <c r="Q22" s="649"/>
      <c r="R22" s="649"/>
      <c r="S22" s="650"/>
    </row>
    <row r="23" spans="1:19" x14ac:dyDescent="0.2">
      <c r="A23" s="665"/>
      <c r="B23" s="644" t="s">
        <v>184</v>
      </c>
      <c r="C23" s="644"/>
      <c r="D23" s="646"/>
      <c r="E23" s="646"/>
      <c r="F23" s="646"/>
      <c r="G23" s="647"/>
      <c r="H23" s="648"/>
      <c r="I23" s="649"/>
      <c r="J23" s="649"/>
      <c r="K23" s="649"/>
      <c r="L23" s="649"/>
      <c r="M23" s="649"/>
      <c r="N23" s="649"/>
      <c r="O23" s="649"/>
      <c r="P23" s="649"/>
      <c r="Q23" s="649"/>
      <c r="R23" s="649"/>
      <c r="S23" s="650"/>
    </row>
    <row r="24" spans="1:19" x14ac:dyDescent="0.2">
      <c r="A24" s="665"/>
      <c r="B24" s="644"/>
      <c r="C24" s="644"/>
      <c r="D24" s="646"/>
      <c r="E24" s="646"/>
      <c r="F24" s="646"/>
      <c r="G24" s="647"/>
      <c r="H24" s="648"/>
      <c r="I24" s="649"/>
      <c r="J24" s="649"/>
      <c r="K24" s="649"/>
      <c r="L24" s="649"/>
      <c r="M24" s="649"/>
      <c r="N24" s="649"/>
      <c r="O24" s="649"/>
      <c r="P24" s="649"/>
      <c r="Q24" s="649"/>
      <c r="R24" s="649"/>
      <c r="S24" s="650"/>
    </row>
    <row r="25" spans="1:19" x14ac:dyDescent="0.2">
      <c r="A25" s="665"/>
      <c r="B25" s="644" t="s">
        <v>185</v>
      </c>
      <c r="C25" s="644"/>
      <c r="D25" s="646"/>
      <c r="E25" s="646"/>
      <c r="F25" s="646"/>
      <c r="G25" s="647"/>
      <c r="H25" s="648"/>
      <c r="I25" s="649"/>
      <c r="J25" s="649"/>
      <c r="K25" s="649"/>
      <c r="L25" s="649"/>
      <c r="M25" s="649"/>
      <c r="N25" s="649"/>
      <c r="O25" s="649"/>
      <c r="P25" s="649"/>
      <c r="Q25" s="649"/>
      <c r="R25" s="649"/>
      <c r="S25" s="650"/>
    </row>
    <row r="26" spans="1:19" x14ac:dyDescent="0.2">
      <c r="A26" s="665"/>
      <c r="B26" s="644"/>
      <c r="C26" s="644"/>
      <c r="D26" s="646"/>
      <c r="E26" s="646"/>
      <c r="F26" s="646"/>
      <c r="G26" s="647"/>
      <c r="H26" s="648"/>
      <c r="I26" s="649"/>
      <c r="J26" s="649"/>
      <c r="K26" s="649"/>
      <c r="L26" s="649"/>
      <c r="M26" s="649"/>
      <c r="N26" s="649"/>
      <c r="O26" s="649"/>
      <c r="P26" s="649"/>
      <c r="Q26" s="649"/>
      <c r="R26" s="649"/>
      <c r="S26" s="650"/>
    </row>
    <row r="27" spans="1:19" x14ac:dyDescent="0.2">
      <c r="A27" s="665"/>
      <c r="B27" s="644" t="s">
        <v>186</v>
      </c>
      <c r="C27" s="644"/>
      <c r="D27" s="646"/>
      <c r="E27" s="646"/>
      <c r="F27" s="646"/>
      <c r="G27" s="647"/>
      <c r="H27" s="648"/>
      <c r="I27" s="649"/>
      <c r="J27" s="649"/>
      <c r="K27" s="649"/>
      <c r="L27" s="649"/>
      <c r="M27" s="649"/>
      <c r="N27" s="649"/>
      <c r="O27" s="649"/>
      <c r="P27" s="649"/>
      <c r="Q27" s="649"/>
      <c r="R27" s="649"/>
      <c r="S27" s="650"/>
    </row>
    <row r="28" spans="1:19" x14ac:dyDescent="0.2">
      <c r="A28" s="665"/>
      <c r="B28" s="644"/>
      <c r="C28" s="644"/>
      <c r="D28" s="646"/>
      <c r="E28" s="646"/>
      <c r="F28" s="646"/>
      <c r="G28" s="647"/>
      <c r="H28" s="648"/>
      <c r="I28" s="649"/>
      <c r="J28" s="649"/>
      <c r="K28" s="649"/>
      <c r="L28" s="649"/>
      <c r="M28" s="649"/>
      <c r="N28" s="649"/>
      <c r="O28" s="649"/>
      <c r="P28" s="649"/>
      <c r="Q28" s="649"/>
      <c r="R28" s="649"/>
      <c r="S28" s="650"/>
    </row>
    <row r="29" spans="1:19" x14ac:dyDescent="0.2">
      <c r="A29" s="665"/>
      <c r="B29" s="644" t="s">
        <v>187</v>
      </c>
      <c r="C29" s="644"/>
      <c r="D29" s="646"/>
      <c r="E29" s="646"/>
      <c r="F29" s="646"/>
      <c r="G29" s="647"/>
      <c r="H29" s="648"/>
      <c r="I29" s="649"/>
      <c r="J29" s="649"/>
      <c r="K29" s="649"/>
      <c r="L29" s="649"/>
      <c r="M29" s="649"/>
      <c r="N29" s="649"/>
      <c r="O29" s="649"/>
      <c r="P29" s="649"/>
      <c r="Q29" s="649"/>
      <c r="R29" s="649"/>
      <c r="S29" s="650"/>
    </row>
    <row r="30" spans="1:19" x14ac:dyDescent="0.2">
      <c r="A30" s="665"/>
      <c r="B30" s="644"/>
      <c r="C30" s="644"/>
      <c r="D30" s="646"/>
      <c r="E30" s="646"/>
      <c r="F30" s="646"/>
      <c r="G30" s="647"/>
      <c r="H30" s="648"/>
      <c r="I30" s="649"/>
      <c r="J30" s="649"/>
      <c r="K30" s="649"/>
      <c r="L30" s="649"/>
      <c r="M30" s="649"/>
      <c r="N30" s="649"/>
      <c r="O30" s="649"/>
      <c r="P30" s="649"/>
      <c r="Q30" s="649"/>
      <c r="R30" s="649"/>
      <c r="S30" s="650"/>
    </row>
    <row r="31" spans="1:19" x14ac:dyDescent="0.2">
      <c r="A31" s="665"/>
      <c r="B31" s="644" t="s">
        <v>188</v>
      </c>
      <c r="C31" s="644"/>
      <c r="D31" s="646"/>
      <c r="E31" s="646"/>
      <c r="F31" s="646"/>
      <c r="G31" s="647"/>
      <c r="H31" s="648"/>
      <c r="I31" s="649"/>
      <c r="J31" s="649"/>
      <c r="K31" s="649"/>
      <c r="L31" s="649"/>
      <c r="M31" s="649"/>
      <c r="N31" s="649"/>
      <c r="O31" s="649"/>
      <c r="P31" s="649"/>
      <c r="Q31" s="649"/>
      <c r="R31" s="649"/>
      <c r="S31" s="650"/>
    </row>
    <row r="32" spans="1:19" x14ac:dyDescent="0.2">
      <c r="A32" s="665"/>
      <c r="B32" s="644"/>
      <c r="C32" s="644"/>
      <c r="D32" s="646"/>
      <c r="E32" s="646"/>
      <c r="F32" s="646"/>
      <c r="G32" s="647"/>
      <c r="H32" s="648"/>
      <c r="I32" s="649"/>
      <c r="J32" s="649"/>
      <c r="K32" s="649"/>
      <c r="L32" s="649"/>
      <c r="M32" s="649"/>
      <c r="N32" s="649"/>
      <c r="O32" s="649"/>
      <c r="P32" s="649"/>
      <c r="Q32" s="649"/>
      <c r="R32" s="649"/>
      <c r="S32" s="650"/>
    </row>
    <row r="33" spans="1:19" ht="18" x14ac:dyDescent="0.2">
      <c r="A33" s="665"/>
      <c r="B33" s="644" t="s">
        <v>189</v>
      </c>
      <c r="C33" s="644"/>
      <c r="D33" s="115"/>
      <c r="E33" s="116"/>
      <c r="F33" s="660"/>
      <c r="G33" s="661"/>
      <c r="H33" s="648"/>
      <c r="I33" s="649"/>
      <c r="J33" s="649"/>
      <c r="K33" s="649"/>
      <c r="L33" s="649"/>
      <c r="M33" s="649"/>
      <c r="N33" s="649"/>
      <c r="O33" s="649"/>
      <c r="P33" s="649"/>
      <c r="Q33" s="649"/>
      <c r="R33" s="649"/>
      <c r="S33" s="650"/>
    </row>
    <row r="34" spans="1:19" ht="18.600000000000001" thickBot="1" x14ac:dyDescent="0.25">
      <c r="A34" s="666"/>
      <c r="B34" s="659" t="s">
        <v>190</v>
      </c>
      <c r="C34" s="659"/>
      <c r="D34" s="22"/>
      <c r="E34" s="117"/>
      <c r="F34" s="662"/>
      <c r="G34" s="663"/>
      <c r="H34" s="673"/>
      <c r="I34" s="674"/>
      <c r="J34" s="674"/>
      <c r="K34" s="674"/>
      <c r="L34" s="674"/>
      <c r="M34" s="674"/>
      <c r="N34" s="674"/>
      <c r="O34" s="674"/>
      <c r="P34" s="674"/>
      <c r="Q34" s="674"/>
      <c r="R34" s="674"/>
      <c r="S34" s="675"/>
    </row>
    <row r="35" spans="1:19" x14ac:dyDescent="0.2">
      <c r="A35" s="667">
        <v>2</v>
      </c>
      <c r="B35" s="645" t="s">
        <v>191</v>
      </c>
      <c r="C35" s="645"/>
      <c r="D35" s="654"/>
      <c r="E35" s="654"/>
      <c r="F35" s="654"/>
      <c r="G35" s="655"/>
      <c r="H35" s="656"/>
      <c r="I35" s="657"/>
      <c r="J35" s="657"/>
      <c r="K35" s="657"/>
      <c r="L35" s="657"/>
      <c r="M35" s="657"/>
      <c r="N35" s="657"/>
      <c r="O35" s="657"/>
      <c r="P35" s="657"/>
      <c r="Q35" s="657"/>
      <c r="R35" s="657"/>
      <c r="S35" s="658"/>
    </row>
    <row r="36" spans="1:19" x14ac:dyDescent="0.2">
      <c r="A36" s="665"/>
      <c r="B36" s="644"/>
      <c r="C36" s="644"/>
      <c r="D36" s="646"/>
      <c r="E36" s="646"/>
      <c r="F36" s="646"/>
      <c r="G36" s="647"/>
      <c r="H36" s="648"/>
      <c r="I36" s="649"/>
      <c r="J36" s="649"/>
      <c r="K36" s="649"/>
      <c r="L36" s="649"/>
      <c r="M36" s="649"/>
      <c r="N36" s="649"/>
      <c r="O36" s="649"/>
      <c r="P36" s="649"/>
      <c r="Q36" s="649"/>
      <c r="R36" s="649"/>
      <c r="S36" s="650"/>
    </row>
    <row r="37" spans="1:19" x14ac:dyDescent="0.2">
      <c r="A37" s="665"/>
      <c r="B37" s="644" t="s">
        <v>192</v>
      </c>
      <c r="C37" s="644"/>
      <c r="D37" s="646"/>
      <c r="E37" s="646"/>
      <c r="F37" s="646"/>
      <c r="G37" s="647"/>
      <c r="H37" s="648"/>
      <c r="I37" s="649"/>
      <c r="J37" s="649"/>
      <c r="K37" s="649"/>
      <c r="L37" s="649"/>
      <c r="M37" s="649"/>
      <c r="N37" s="649"/>
      <c r="O37" s="649"/>
      <c r="P37" s="649"/>
      <c r="Q37" s="649"/>
      <c r="R37" s="649"/>
      <c r="S37" s="650"/>
    </row>
    <row r="38" spans="1:19" x14ac:dyDescent="0.2">
      <c r="A38" s="665"/>
      <c r="B38" s="644"/>
      <c r="C38" s="644"/>
      <c r="D38" s="646"/>
      <c r="E38" s="646"/>
      <c r="F38" s="646"/>
      <c r="G38" s="647"/>
      <c r="H38" s="648"/>
      <c r="I38" s="649"/>
      <c r="J38" s="649"/>
      <c r="K38" s="649"/>
      <c r="L38" s="649"/>
      <c r="M38" s="649"/>
      <c r="N38" s="649"/>
      <c r="O38" s="649"/>
      <c r="P38" s="649"/>
      <c r="Q38" s="649"/>
      <c r="R38" s="649"/>
      <c r="S38" s="650"/>
    </row>
    <row r="39" spans="1:19" ht="20.100000000000001" customHeight="1" x14ac:dyDescent="0.2">
      <c r="A39" s="665"/>
      <c r="B39" s="644" t="s">
        <v>193</v>
      </c>
      <c r="C39" s="644"/>
      <c r="D39" s="624"/>
      <c r="E39" s="624"/>
      <c r="F39" s="618"/>
      <c r="G39" s="619"/>
      <c r="H39" s="609"/>
      <c r="I39" s="610"/>
      <c r="J39" s="610"/>
      <c r="K39" s="610"/>
      <c r="L39" s="610"/>
      <c r="M39" s="610"/>
      <c r="N39" s="610"/>
      <c r="O39" s="610"/>
      <c r="P39" s="610"/>
      <c r="Q39" s="610"/>
      <c r="R39" s="610"/>
      <c r="S39" s="611"/>
    </row>
    <row r="40" spans="1:19" ht="20.100000000000001" customHeight="1" x14ac:dyDescent="0.2">
      <c r="A40" s="665"/>
      <c r="B40" s="644"/>
      <c r="C40" s="644"/>
      <c r="D40" s="625"/>
      <c r="E40" s="625"/>
      <c r="F40" s="620"/>
      <c r="G40" s="621"/>
      <c r="H40" s="612"/>
      <c r="I40" s="613"/>
      <c r="J40" s="613"/>
      <c r="K40" s="613"/>
      <c r="L40" s="613"/>
      <c r="M40" s="613"/>
      <c r="N40" s="613"/>
      <c r="O40" s="613"/>
      <c r="P40" s="613"/>
      <c r="Q40" s="613"/>
      <c r="R40" s="613"/>
      <c r="S40" s="614"/>
    </row>
    <row r="41" spans="1:19" ht="20.100000000000001" customHeight="1" x14ac:dyDescent="0.2">
      <c r="A41" s="665"/>
      <c r="B41" s="644"/>
      <c r="C41" s="644"/>
      <c r="D41" s="625"/>
      <c r="E41" s="625"/>
      <c r="F41" s="620"/>
      <c r="G41" s="621"/>
      <c r="H41" s="612"/>
      <c r="I41" s="613"/>
      <c r="J41" s="613"/>
      <c r="K41" s="613"/>
      <c r="L41" s="613"/>
      <c r="M41" s="613"/>
      <c r="N41" s="613"/>
      <c r="O41" s="613"/>
      <c r="P41" s="613"/>
      <c r="Q41" s="613"/>
      <c r="R41" s="613"/>
      <c r="S41" s="614"/>
    </row>
    <row r="42" spans="1:19" ht="20.100000000000001" customHeight="1" x14ac:dyDescent="0.2">
      <c r="A42" s="665"/>
      <c r="B42" s="644"/>
      <c r="C42" s="644"/>
      <c r="D42" s="626"/>
      <c r="E42" s="626"/>
      <c r="F42" s="622"/>
      <c r="G42" s="623"/>
      <c r="H42" s="615"/>
      <c r="I42" s="616"/>
      <c r="J42" s="616"/>
      <c r="K42" s="616"/>
      <c r="L42" s="616"/>
      <c r="M42" s="616"/>
      <c r="N42" s="616"/>
      <c r="O42" s="616"/>
      <c r="P42" s="616"/>
      <c r="Q42" s="616"/>
      <c r="R42" s="616"/>
      <c r="S42" s="617"/>
    </row>
    <row r="43" spans="1:19" ht="39.9" customHeight="1" x14ac:dyDescent="0.2">
      <c r="A43" s="665"/>
      <c r="B43" s="644" t="s">
        <v>194</v>
      </c>
      <c r="C43" s="644"/>
      <c r="D43" s="646"/>
      <c r="E43" s="646"/>
      <c r="F43" s="646"/>
      <c r="G43" s="647"/>
      <c r="H43" s="635"/>
      <c r="I43" s="636"/>
      <c r="J43" s="636"/>
      <c r="K43" s="636"/>
      <c r="L43" s="636"/>
      <c r="M43" s="636"/>
      <c r="N43" s="636"/>
      <c r="O43" s="636"/>
      <c r="P43" s="636"/>
      <c r="Q43" s="636"/>
      <c r="R43" s="636"/>
      <c r="S43" s="637"/>
    </row>
    <row r="44" spans="1:19" ht="39.9" customHeight="1" x14ac:dyDescent="0.2">
      <c r="A44" s="665"/>
      <c r="B44" s="644"/>
      <c r="C44" s="644"/>
      <c r="D44" s="646"/>
      <c r="E44" s="646"/>
      <c r="F44" s="646"/>
      <c r="G44" s="647"/>
      <c r="H44" s="635"/>
      <c r="I44" s="636"/>
      <c r="J44" s="636"/>
      <c r="K44" s="636"/>
      <c r="L44" s="636"/>
      <c r="M44" s="636"/>
      <c r="N44" s="636"/>
      <c r="O44" s="636"/>
      <c r="P44" s="636"/>
      <c r="Q44" s="636"/>
      <c r="R44" s="636"/>
      <c r="S44" s="637"/>
    </row>
    <row r="45" spans="1:19" ht="18.600000000000001" thickBot="1" x14ac:dyDescent="0.25">
      <c r="A45" s="668"/>
      <c r="B45" s="676" t="s">
        <v>195</v>
      </c>
      <c r="C45" s="676"/>
      <c r="D45" s="69"/>
      <c r="E45" s="118"/>
      <c r="F45" s="677"/>
      <c r="G45" s="678"/>
      <c r="H45" s="679"/>
      <c r="I45" s="680"/>
      <c r="J45" s="680"/>
      <c r="K45" s="680"/>
      <c r="L45" s="680"/>
      <c r="M45" s="680"/>
      <c r="N45" s="680"/>
      <c r="O45" s="680"/>
      <c r="P45" s="680"/>
      <c r="Q45" s="680"/>
      <c r="R45" s="680"/>
      <c r="S45" s="681"/>
    </row>
    <row r="46" spans="1:19" ht="18" x14ac:dyDescent="0.2">
      <c r="A46" s="669" t="s">
        <v>196</v>
      </c>
      <c r="B46" s="670"/>
      <c r="C46" s="670"/>
      <c r="D46" s="682">
        <f>SUM(D17:D45)</f>
        <v>0</v>
      </c>
      <c r="E46" s="114"/>
      <c r="F46" s="633" t="s">
        <v>197</v>
      </c>
      <c r="G46" s="627"/>
      <c r="H46" s="628"/>
      <c r="I46" s="628"/>
      <c r="J46" s="628"/>
      <c r="K46" s="628"/>
      <c r="L46" s="628"/>
      <c r="M46" s="628"/>
      <c r="N46" s="628"/>
      <c r="O46" s="628"/>
      <c r="P46" s="628"/>
      <c r="Q46" s="628"/>
      <c r="R46" s="628"/>
      <c r="S46" s="629"/>
    </row>
    <row r="47" spans="1:19" ht="18.600000000000001" thickBot="1" x14ac:dyDescent="0.25">
      <c r="A47" s="671"/>
      <c r="B47" s="672"/>
      <c r="C47" s="672"/>
      <c r="D47" s="683"/>
      <c r="E47" s="114"/>
      <c r="F47" s="634"/>
      <c r="G47" s="630"/>
      <c r="H47" s="631"/>
      <c r="I47" s="631"/>
      <c r="J47" s="631"/>
      <c r="K47" s="631"/>
      <c r="L47" s="631"/>
      <c r="M47" s="631"/>
      <c r="N47" s="631"/>
      <c r="O47" s="631"/>
      <c r="P47" s="631"/>
      <c r="Q47" s="631"/>
      <c r="R47" s="631"/>
      <c r="S47" s="632"/>
    </row>
    <row r="48" spans="1:19" ht="18" x14ac:dyDescent="0.2">
      <c r="A48" s="6"/>
      <c r="B48" s="6"/>
      <c r="C48" s="6"/>
      <c r="D48" s="6"/>
      <c r="E48" s="6"/>
      <c r="F48" s="6"/>
      <c r="G48" s="6"/>
      <c r="H48" s="6"/>
      <c r="I48" s="6"/>
      <c r="J48" s="6"/>
      <c r="K48" s="6"/>
      <c r="L48" s="6"/>
      <c r="M48" s="6"/>
      <c r="N48" s="6"/>
      <c r="O48" s="6"/>
      <c r="P48" s="6"/>
      <c r="Q48" s="6"/>
      <c r="R48" s="6"/>
      <c r="S48" s="6"/>
    </row>
    <row r="49" spans="1:21" ht="18" x14ac:dyDescent="0.2">
      <c r="A49" s="664"/>
      <c r="B49" s="664"/>
      <c r="C49" s="664"/>
      <c r="D49" s="664"/>
      <c r="E49" s="664"/>
      <c r="F49" s="664"/>
      <c r="G49" s="664"/>
      <c r="H49" s="664"/>
      <c r="I49" s="664"/>
      <c r="J49" s="664"/>
      <c r="K49" s="664"/>
      <c r="L49" s="664"/>
      <c r="M49" s="664"/>
      <c r="N49" s="664"/>
      <c r="O49" s="664"/>
      <c r="P49" s="664"/>
      <c r="Q49" s="664"/>
      <c r="R49" s="664"/>
      <c r="S49" s="664"/>
    </row>
    <row r="50" spans="1:21" ht="20.100000000000001" customHeight="1" x14ac:dyDescent="0.2">
      <c r="A50" s="664"/>
      <c r="B50" s="664"/>
      <c r="C50" s="664"/>
      <c r="D50" s="664"/>
      <c r="E50" s="664"/>
      <c r="F50" s="664"/>
      <c r="G50" s="664"/>
      <c r="H50" s="664"/>
      <c r="I50" s="664"/>
      <c r="J50" s="664"/>
      <c r="K50" s="664"/>
      <c r="L50" s="664"/>
      <c r="M50" s="664"/>
      <c r="N50" s="664"/>
      <c r="O50" s="664"/>
      <c r="P50" s="664"/>
      <c r="Q50" s="664"/>
      <c r="R50" s="664"/>
      <c r="S50" s="664"/>
    </row>
    <row r="51" spans="1:21" ht="20.100000000000001" customHeight="1" x14ac:dyDescent="0.2">
      <c r="A51" s="664"/>
      <c r="B51" s="664"/>
      <c r="C51" s="664"/>
      <c r="D51" s="664"/>
      <c r="E51" s="664"/>
      <c r="F51" s="664"/>
      <c r="G51" s="664"/>
      <c r="H51" s="664"/>
      <c r="I51" s="664"/>
      <c r="J51" s="664"/>
      <c r="K51" s="664"/>
      <c r="L51" s="664"/>
      <c r="M51" s="664"/>
      <c r="N51" s="664"/>
      <c r="O51" s="664"/>
      <c r="P51" s="664"/>
      <c r="Q51" s="664"/>
      <c r="R51" s="664"/>
      <c r="S51" s="664"/>
    </row>
    <row r="52" spans="1:21" ht="20.100000000000001" customHeight="1" x14ac:dyDescent="0.2">
      <c r="A52" s="475"/>
      <c r="B52" s="475"/>
      <c r="C52" s="475"/>
      <c r="D52" s="475"/>
      <c r="E52" s="475"/>
      <c r="F52" s="475"/>
      <c r="G52" s="475"/>
      <c r="H52" s="475"/>
      <c r="I52" s="475"/>
      <c r="J52" s="475"/>
      <c r="K52" s="475"/>
      <c r="L52" s="475"/>
      <c r="M52" s="475"/>
      <c r="N52" s="475"/>
      <c r="O52" s="475"/>
      <c r="P52" s="475"/>
      <c r="Q52" s="475"/>
      <c r="R52" s="475"/>
      <c r="S52" s="475"/>
    </row>
    <row r="53" spans="1:21" ht="20.100000000000001" customHeight="1" x14ac:dyDescent="0.2">
      <c r="I53" s="5"/>
      <c r="J53" s="5"/>
      <c r="K53" s="5"/>
      <c r="L53" s="5"/>
      <c r="M53" s="5"/>
      <c r="N53" s="5"/>
      <c r="O53" s="5"/>
      <c r="P53" s="5"/>
      <c r="Q53" s="5"/>
      <c r="R53" s="5"/>
      <c r="S53" s="5"/>
    </row>
    <row r="54" spans="1:21" ht="15" customHeight="1" x14ac:dyDescent="0.2">
      <c r="B54" s="519"/>
      <c r="C54" s="519"/>
      <c r="D54" s="519"/>
      <c r="E54" s="519"/>
      <c r="F54" s="519"/>
      <c r="G54" s="519"/>
      <c r="H54" s="519"/>
      <c r="I54" s="519"/>
      <c r="J54" s="519"/>
      <c r="K54" s="519"/>
      <c r="L54" s="519"/>
      <c r="M54" s="519"/>
      <c r="N54" s="519"/>
      <c r="O54" s="519"/>
      <c r="P54" s="519"/>
      <c r="Q54" s="519"/>
      <c r="R54" s="519"/>
      <c r="S54" s="519"/>
      <c r="T54" s="519"/>
      <c r="U54" s="519"/>
    </row>
    <row r="55" spans="1:21" ht="15" customHeight="1" x14ac:dyDescent="0.2">
      <c r="B55" s="519"/>
      <c r="C55" s="519"/>
      <c r="D55" s="519"/>
      <c r="E55" s="519"/>
      <c r="F55" s="519"/>
      <c r="G55" s="519"/>
      <c r="H55" s="519"/>
      <c r="I55" s="519"/>
      <c r="J55" s="519"/>
      <c r="K55" s="519"/>
      <c r="L55" s="519"/>
      <c r="M55" s="519"/>
      <c r="N55" s="519"/>
      <c r="O55" s="519"/>
      <c r="P55" s="519"/>
      <c r="Q55" s="519"/>
      <c r="R55" s="519"/>
      <c r="S55" s="519"/>
      <c r="T55" s="519"/>
      <c r="U55" s="519"/>
    </row>
    <row r="56" spans="1:21" ht="15" customHeight="1" x14ac:dyDescent="0.2"/>
  </sheetData>
  <mergeCells count="87">
    <mergeCell ref="A51:S51"/>
    <mergeCell ref="A17:A34"/>
    <mergeCell ref="A35:A45"/>
    <mergeCell ref="A46:C47"/>
    <mergeCell ref="A49:S49"/>
    <mergeCell ref="A50:S50"/>
    <mergeCell ref="H34:S34"/>
    <mergeCell ref="B45:C45"/>
    <mergeCell ref="F45:G45"/>
    <mergeCell ref="H45:S45"/>
    <mergeCell ref="B39:C42"/>
    <mergeCell ref="D46:D47"/>
    <mergeCell ref="B43:C44"/>
    <mergeCell ref="D43:D44"/>
    <mergeCell ref="E43:E44"/>
    <mergeCell ref="F43:G44"/>
    <mergeCell ref="B33:C33"/>
    <mergeCell ref="B34:C34"/>
    <mergeCell ref="F33:G33"/>
    <mergeCell ref="F34:G34"/>
    <mergeCell ref="H33:S33"/>
    <mergeCell ref="E35:E36"/>
    <mergeCell ref="F35:G36"/>
    <mergeCell ref="H35:S36"/>
    <mergeCell ref="B37:C38"/>
    <mergeCell ref="D37:D38"/>
    <mergeCell ref="E37:E38"/>
    <mergeCell ref="F37:G38"/>
    <mergeCell ref="H37:S38"/>
    <mergeCell ref="B35:C36"/>
    <mergeCell ref="D35:D36"/>
    <mergeCell ref="B31:C32"/>
    <mergeCell ref="D31:D32"/>
    <mergeCell ref="E31:E32"/>
    <mergeCell ref="F31:G32"/>
    <mergeCell ref="H31:S32"/>
    <mergeCell ref="B27:C28"/>
    <mergeCell ref="D27:D28"/>
    <mergeCell ref="E27:E28"/>
    <mergeCell ref="F27:G28"/>
    <mergeCell ref="H27:S28"/>
    <mergeCell ref="B29:C30"/>
    <mergeCell ref="D29:D30"/>
    <mergeCell ref="E29:E30"/>
    <mergeCell ref="F29:G30"/>
    <mergeCell ref="H29:S30"/>
    <mergeCell ref="F23:G24"/>
    <mergeCell ref="H23:S24"/>
    <mergeCell ref="B25:C26"/>
    <mergeCell ref="D25:D26"/>
    <mergeCell ref="E25:E26"/>
    <mergeCell ref="F25:G26"/>
    <mergeCell ref="H25:S26"/>
    <mergeCell ref="D23:D24"/>
    <mergeCell ref="E23:E24"/>
    <mergeCell ref="H17:S18"/>
    <mergeCell ref="H19:S20"/>
    <mergeCell ref="F16:G16"/>
    <mergeCell ref="H16:S16"/>
    <mergeCell ref="B21:C22"/>
    <mergeCell ref="D21:D22"/>
    <mergeCell ref="E21:E22"/>
    <mergeCell ref="F21:G22"/>
    <mergeCell ref="H21:S22"/>
    <mergeCell ref="B55:U55"/>
    <mergeCell ref="A1:I1"/>
    <mergeCell ref="J1:L1"/>
    <mergeCell ref="M1:S1"/>
    <mergeCell ref="B17:C18"/>
    <mergeCell ref="B16:C16"/>
    <mergeCell ref="D17:D18"/>
    <mergeCell ref="E17:E18"/>
    <mergeCell ref="F17:G18"/>
    <mergeCell ref="A52:S52"/>
    <mergeCell ref="B54:U54"/>
    <mergeCell ref="B19:C20"/>
    <mergeCell ref="D19:D20"/>
    <mergeCell ref="E19:E20"/>
    <mergeCell ref="F19:G20"/>
    <mergeCell ref="B23:C24"/>
    <mergeCell ref="H39:S42"/>
    <mergeCell ref="F39:G42"/>
    <mergeCell ref="E39:E42"/>
    <mergeCell ref="D39:D42"/>
    <mergeCell ref="G46:S47"/>
    <mergeCell ref="F46:F47"/>
    <mergeCell ref="H43:S44"/>
  </mergeCells>
  <phoneticPr fontId="2"/>
  <pageMargins left="0.78" right="0.34" top="0.44" bottom="0.33" header="0.3" footer="0.3"/>
  <pageSetup paperSize="9" orientation="portrait" r:id="rId1"/>
  <rowBreaks count="1" manualBreakCount="1">
    <brk id="53" max="2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FD625F7-2FF6-483B-8398-19F279C13426}">
          <x14:formula1>
            <xm:f>リスト!$A$1:$A$2</xm:f>
          </x14:formula1>
          <xm:sqref>E17:E39 E43:E45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93FC30-B6D6-4B2A-A22D-23F80B4237B4}">
  <sheetPr codeName="Sheet6">
    <tabColor rgb="FF00B050"/>
  </sheetPr>
  <dimension ref="A1:U57"/>
  <sheetViews>
    <sheetView showZeros="0" view="pageBreakPreview" zoomScaleNormal="100" zoomScaleSheetLayoutView="100" workbookViewId="0">
      <selection activeCell="E10" sqref="E10:S11"/>
    </sheetView>
  </sheetViews>
  <sheetFormatPr defaultColWidth="9" defaultRowHeight="13.2" x14ac:dyDescent="0.2"/>
  <cols>
    <col min="1" max="19" width="4.6640625" style="4" customWidth="1"/>
    <col min="20" max="21" width="4.33203125" style="4" customWidth="1"/>
    <col min="22" max="28" width="5" style="4" customWidth="1"/>
    <col min="29" max="16384" width="9" style="4"/>
  </cols>
  <sheetData>
    <row r="1" spans="1:19" ht="33.75" customHeight="1" thickBot="1" x14ac:dyDescent="0.25">
      <c r="A1" s="638" t="s">
        <v>198</v>
      </c>
      <c r="B1" s="638"/>
      <c r="C1" s="638"/>
      <c r="D1" s="638"/>
      <c r="E1" s="638"/>
      <c r="F1" s="638"/>
      <c r="G1" s="638"/>
      <c r="H1" s="638"/>
      <c r="I1" s="638"/>
      <c r="J1" s="639" t="s">
        <v>134</v>
      </c>
      <c r="K1" s="640"/>
      <c r="L1" s="640"/>
      <c r="M1" s="641">
        <f>'1.申請'!L3</f>
        <v>0</v>
      </c>
      <c r="N1" s="642"/>
      <c r="O1" s="642"/>
      <c r="P1" s="642"/>
      <c r="Q1" s="642"/>
      <c r="R1" s="642"/>
      <c r="S1" s="643"/>
    </row>
    <row r="2" spans="1:19" ht="20.100000000000001" customHeight="1" thickBot="1" x14ac:dyDescent="0.25">
      <c r="A2" s="225" t="s">
        <v>199</v>
      </c>
      <c r="B2" s="225" t="s">
        <v>200</v>
      </c>
      <c r="C2" s="225"/>
      <c r="D2" s="6"/>
      <c r="E2" s="6"/>
      <c r="F2" s="6"/>
      <c r="G2" s="6"/>
      <c r="H2" s="6"/>
      <c r="I2" s="6"/>
      <c r="J2" s="6"/>
      <c r="K2" s="6"/>
      <c r="L2" s="6"/>
      <c r="M2" s="6"/>
      <c r="N2" s="6"/>
      <c r="O2" s="6"/>
      <c r="P2" s="6"/>
      <c r="Q2" s="6"/>
      <c r="R2" s="6"/>
      <c r="S2" s="6"/>
    </row>
    <row r="3" spans="1:19" ht="15" customHeight="1" thickBot="1" x14ac:dyDescent="0.25">
      <c r="A3" s="697" t="s">
        <v>201</v>
      </c>
      <c r="B3" s="698"/>
      <c r="C3" s="698"/>
      <c r="D3" s="698"/>
      <c r="E3" s="694" t="s">
        <v>202</v>
      </c>
      <c r="F3" s="695"/>
      <c r="G3" s="695"/>
      <c r="H3" s="695"/>
      <c r="I3" s="695"/>
      <c r="J3" s="695"/>
      <c r="K3" s="695"/>
      <c r="L3" s="695"/>
      <c r="M3" s="695"/>
      <c r="N3" s="695"/>
      <c r="O3" s="695"/>
      <c r="P3" s="695"/>
      <c r="Q3" s="695"/>
      <c r="R3" s="695"/>
      <c r="S3" s="696"/>
    </row>
    <row r="4" spans="1:19" ht="15" customHeight="1" thickBot="1" x14ac:dyDescent="0.25">
      <c r="A4" s="690" t="s">
        <v>16</v>
      </c>
      <c r="B4" s="691"/>
      <c r="C4" s="691"/>
      <c r="D4" s="691"/>
      <c r="E4" s="684"/>
      <c r="F4" s="685"/>
      <c r="G4" s="685"/>
      <c r="H4" s="685"/>
      <c r="I4" s="685"/>
      <c r="J4" s="685"/>
      <c r="K4" s="685"/>
      <c r="L4" s="685"/>
      <c r="M4" s="685"/>
      <c r="N4" s="685"/>
      <c r="O4" s="685"/>
      <c r="P4" s="685"/>
      <c r="Q4" s="685"/>
      <c r="R4" s="685"/>
      <c r="S4" s="686"/>
    </row>
    <row r="5" spans="1:19" ht="15" customHeight="1" thickBot="1" x14ac:dyDescent="0.25">
      <c r="A5" s="690"/>
      <c r="B5" s="691"/>
      <c r="C5" s="691"/>
      <c r="D5" s="691"/>
      <c r="E5" s="687"/>
      <c r="F5" s="688"/>
      <c r="G5" s="688"/>
      <c r="H5" s="688"/>
      <c r="I5" s="688"/>
      <c r="J5" s="688"/>
      <c r="K5" s="688"/>
      <c r="L5" s="688"/>
      <c r="M5" s="688"/>
      <c r="N5" s="688"/>
      <c r="O5" s="688"/>
      <c r="P5" s="688"/>
      <c r="Q5" s="688"/>
      <c r="R5" s="688"/>
      <c r="S5" s="689"/>
    </row>
    <row r="6" spans="1:19" ht="15" customHeight="1" thickBot="1" x14ac:dyDescent="0.25">
      <c r="A6" s="690" t="s">
        <v>19</v>
      </c>
      <c r="B6" s="691"/>
      <c r="C6" s="691"/>
      <c r="D6" s="691"/>
      <c r="E6" s="684"/>
      <c r="F6" s="685"/>
      <c r="G6" s="685"/>
      <c r="H6" s="685"/>
      <c r="I6" s="685"/>
      <c r="J6" s="685"/>
      <c r="K6" s="685"/>
      <c r="L6" s="685"/>
      <c r="M6" s="685"/>
      <c r="N6" s="685"/>
      <c r="O6" s="685"/>
      <c r="P6" s="685"/>
      <c r="Q6" s="685"/>
      <c r="R6" s="685"/>
      <c r="S6" s="686"/>
    </row>
    <row r="7" spans="1:19" ht="15" customHeight="1" thickBot="1" x14ac:dyDescent="0.25">
      <c r="A7" s="690"/>
      <c r="B7" s="691"/>
      <c r="C7" s="691"/>
      <c r="D7" s="691"/>
      <c r="E7" s="687"/>
      <c r="F7" s="688"/>
      <c r="G7" s="688"/>
      <c r="H7" s="688"/>
      <c r="I7" s="688"/>
      <c r="J7" s="688"/>
      <c r="K7" s="688"/>
      <c r="L7" s="688"/>
      <c r="M7" s="688"/>
      <c r="N7" s="688"/>
      <c r="O7" s="688"/>
      <c r="P7" s="688"/>
      <c r="Q7" s="688"/>
      <c r="R7" s="688"/>
      <c r="S7" s="689"/>
    </row>
    <row r="8" spans="1:19" ht="15" customHeight="1" thickBot="1" x14ac:dyDescent="0.25">
      <c r="A8" s="690" t="s">
        <v>203</v>
      </c>
      <c r="B8" s="691"/>
      <c r="C8" s="691"/>
      <c r="D8" s="691"/>
      <c r="E8" s="684"/>
      <c r="F8" s="685"/>
      <c r="G8" s="685"/>
      <c r="H8" s="685"/>
      <c r="I8" s="685"/>
      <c r="J8" s="685"/>
      <c r="K8" s="685"/>
      <c r="L8" s="685"/>
      <c r="M8" s="685"/>
      <c r="N8" s="685"/>
      <c r="O8" s="685"/>
      <c r="P8" s="685"/>
      <c r="Q8" s="685"/>
      <c r="R8" s="685"/>
      <c r="S8" s="686"/>
    </row>
    <row r="9" spans="1:19" ht="15" customHeight="1" thickBot="1" x14ac:dyDescent="0.25">
      <c r="A9" s="690"/>
      <c r="B9" s="691"/>
      <c r="C9" s="691"/>
      <c r="D9" s="691"/>
      <c r="E9" s="687"/>
      <c r="F9" s="688"/>
      <c r="G9" s="688"/>
      <c r="H9" s="688"/>
      <c r="I9" s="688"/>
      <c r="J9" s="688"/>
      <c r="K9" s="688"/>
      <c r="L9" s="688"/>
      <c r="M9" s="688"/>
      <c r="N9" s="688"/>
      <c r="O9" s="688"/>
      <c r="P9" s="688"/>
      <c r="Q9" s="688"/>
      <c r="R9" s="688"/>
      <c r="S9" s="689"/>
    </row>
    <row r="10" spans="1:19" ht="15" customHeight="1" thickBot="1" x14ac:dyDescent="0.25">
      <c r="A10" s="690" t="s">
        <v>204</v>
      </c>
      <c r="B10" s="691"/>
      <c r="C10" s="691"/>
      <c r="D10" s="691"/>
      <c r="E10" s="684"/>
      <c r="F10" s="685"/>
      <c r="G10" s="685"/>
      <c r="H10" s="685"/>
      <c r="I10" s="685"/>
      <c r="J10" s="685"/>
      <c r="K10" s="685"/>
      <c r="L10" s="685"/>
      <c r="M10" s="685"/>
      <c r="N10" s="685"/>
      <c r="O10" s="685"/>
      <c r="P10" s="685"/>
      <c r="Q10" s="685"/>
      <c r="R10" s="685"/>
      <c r="S10" s="686"/>
    </row>
    <row r="11" spans="1:19" ht="15" customHeight="1" thickBot="1" x14ac:dyDescent="0.25">
      <c r="A11" s="690"/>
      <c r="B11" s="691"/>
      <c r="C11" s="691"/>
      <c r="D11" s="691"/>
      <c r="E11" s="687"/>
      <c r="F11" s="688"/>
      <c r="G11" s="688"/>
      <c r="H11" s="688"/>
      <c r="I11" s="688"/>
      <c r="J11" s="688"/>
      <c r="K11" s="688"/>
      <c r="L11" s="688"/>
      <c r="M11" s="688"/>
      <c r="N11" s="688"/>
      <c r="O11" s="688"/>
      <c r="P11" s="688"/>
      <c r="Q11" s="688"/>
      <c r="R11" s="688"/>
      <c r="S11" s="689"/>
    </row>
    <row r="12" spans="1:19" ht="15" customHeight="1" thickBot="1" x14ac:dyDescent="0.25">
      <c r="A12" s="690" t="s">
        <v>205</v>
      </c>
      <c r="B12" s="691"/>
      <c r="C12" s="691"/>
      <c r="D12" s="691"/>
      <c r="E12" s="684"/>
      <c r="F12" s="685"/>
      <c r="G12" s="685"/>
      <c r="H12" s="685"/>
      <c r="I12" s="685"/>
      <c r="J12" s="685"/>
      <c r="K12" s="685"/>
      <c r="L12" s="685"/>
      <c r="M12" s="685"/>
      <c r="N12" s="685"/>
      <c r="O12" s="685"/>
      <c r="P12" s="685"/>
      <c r="Q12" s="685"/>
      <c r="R12" s="685"/>
      <c r="S12" s="686"/>
    </row>
    <row r="13" spans="1:19" ht="15" customHeight="1" thickBot="1" x14ac:dyDescent="0.25">
      <c r="A13" s="690"/>
      <c r="B13" s="691"/>
      <c r="C13" s="691"/>
      <c r="D13" s="691"/>
      <c r="E13" s="687"/>
      <c r="F13" s="688"/>
      <c r="G13" s="688"/>
      <c r="H13" s="688"/>
      <c r="I13" s="688"/>
      <c r="J13" s="688"/>
      <c r="K13" s="688"/>
      <c r="L13" s="688"/>
      <c r="M13" s="688"/>
      <c r="N13" s="688"/>
      <c r="O13" s="688"/>
      <c r="P13" s="688"/>
      <c r="Q13" s="688"/>
      <c r="R13" s="688"/>
      <c r="S13" s="689"/>
    </row>
    <row r="14" spans="1:19" ht="15" customHeight="1" thickBot="1" x14ac:dyDescent="0.25">
      <c r="A14" s="690" t="s">
        <v>206</v>
      </c>
      <c r="B14" s="691"/>
      <c r="C14" s="691"/>
      <c r="D14" s="691"/>
      <c r="E14" s="684"/>
      <c r="F14" s="685"/>
      <c r="G14" s="685"/>
      <c r="H14" s="685"/>
      <c r="I14" s="685"/>
      <c r="J14" s="685"/>
      <c r="K14" s="685"/>
      <c r="L14" s="685"/>
      <c r="M14" s="685"/>
      <c r="N14" s="685"/>
      <c r="O14" s="685"/>
      <c r="P14" s="685"/>
      <c r="Q14" s="685"/>
      <c r="R14" s="685"/>
      <c r="S14" s="686"/>
    </row>
    <row r="15" spans="1:19" ht="15" customHeight="1" thickBot="1" x14ac:dyDescent="0.25">
      <c r="A15" s="690"/>
      <c r="B15" s="691"/>
      <c r="C15" s="691"/>
      <c r="D15" s="691"/>
      <c r="E15" s="687"/>
      <c r="F15" s="688"/>
      <c r="G15" s="688"/>
      <c r="H15" s="688"/>
      <c r="I15" s="688"/>
      <c r="J15" s="688"/>
      <c r="K15" s="688"/>
      <c r="L15" s="688"/>
      <c r="M15" s="688"/>
      <c r="N15" s="688"/>
      <c r="O15" s="688"/>
      <c r="P15" s="688"/>
      <c r="Q15" s="688"/>
      <c r="R15" s="688"/>
      <c r="S15" s="689"/>
    </row>
    <row r="16" spans="1:19" ht="15" customHeight="1" thickBot="1" x14ac:dyDescent="0.25">
      <c r="A16" s="690" t="s">
        <v>207</v>
      </c>
      <c r="B16" s="691"/>
      <c r="C16" s="691"/>
      <c r="D16" s="691"/>
      <c r="E16" s="684"/>
      <c r="F16" s="685"/>
      <c r="G16" s="685"/>
      <c r="H16" s="685"/>
      <c r="I16" s="685"/>
      <c r="J16" s="685"/>
      <c r="K16" s="685"/>
      <c r="L16" s="685"/>
      <c r="M16" s="685"/>
      <c r="N16" s="685"/>
      <c r="O16" s="685"/>
      <c r="P16" s="685"/>
      <c r="Q16" s="685"/>
      <c r="R16" s="685"/>
      <c r="S16" s="686"/>
    </row>
    <row r="17" spans="1:19" ht="15" customHeight="1" thickBot="1" x14ac:dyDescent="0.25">
      <c r="A17" s="690"/>
      <c r="B17" s="691"/>
      <c r="C17" s="691"/>
      <c r="D17" s="691"/>
      <c r="E17" s="687"/>
      <c r="F17" s="688"/>
      <c r="G17" s="688"/>
      <c r="H17" s="688"/>
      <c r="I17" s="688"/>
      <c r="J17" s="688"/>
      <c r="K17" s="688"/>
      <c r="L17" s="688"/>
      <c r="M17" s="688"/>
      <c r="N17" s="688"/>
      <c r="O17" s="688"/>
      <c r="P17" s="688"/>
      <c r="Q17" s="688"/>
      <c r="R17" s="688"/>
      <c r="S17" s="689"/>
    </row>
    <row r="18" spans="1:19" ht="15" customHeight="1" thickBot="1" x14ac:dyDescent="0.25">
      <c r="A18" s="690" t="s">
        <v>208</v>
      </c>
      <c r="B18" s="691"/>
      <c r="C18" s="691"/>
      <c r="D18" s="691"/>
      <c r="E18" s="684"/>
      <c r="F18" s="685"/>
      <c r="G18" s="685"/>
      <c r="H18" s="685"/>
      <c r="I18" s="685"/>
      <c r="J18" s="685"/>
      <c r="K18" s="685"/>
      <c r="L18" s="685"/>
      <c r="M18" s="685"/>
      <c r="N18" s="685"/>
      <c r="O18" s="685"/>
      <c r="P18" s="685"/>
      <c r="Q18" s="685"/>
      <c r="R18" s="685"/>
      <c r="S18" s="686"/>
    </row>
    <row r="19" spans="1:19" ht="15" customHeight="1" thickBot="1" x14ac:dyDescent="0.25">
      <c r="A19" s="690"/>
      <c r="B19" s="691"/>
      <c r="C19" s="691"/>
      <c r="D19" s="691"/>
      <c r="E19" s="687"/>
      <c r="F19" s="688"/>
      <c r="G19" s="688"/>
      <c r="H19" s="688"/>
      <c r="I19" s="688"/>
      <c r="J19" s="688"/>
      <c r="K19" s="688"/>
      <c r="L19" s="688"/>
      <c r="M19" s="688"/>
      <c r="N19" s="688"/>
      <c r="O19" s="688"/>
      <c r="P19" s="688"/>
      <c r="Q19" s="688"/>
      <c r="R19" s="688"/>
      <c r="S19" s="689"/>
    </row>
    <row r="20" spans="1:19" ht="15" customHeight="1" thickBot="1" x14ac:dyDescent="0.25">
      <c r="A20" s="690" t="s">
        <v>209</v>
      </c>
      <c r="B20" s="691"/>
      <c r="C20" s="691"/>
      <c r="D20" s="691"/>
      <c r="E20" s="684"/>
      <c r="F20" s="685"/>
      <c r="G20" s="685"/>
      <c r="H20" s="685"/>
      <c r="I20" s="685"/>
      <c r="J20" s="685"/>
      <c r="K20" s="685"/>
      <c r="L20" s="685"/>
      <c r="M20" s="685"/>
      <c r="N20" s="685"/>
      <c r="O20" s="685"/>
      <c r="P20" s="685"/>
      <c r="Q20" s="685"/>
      <c r="R20" s="685"/>
      <c r="S20" s="686"/>
    </row>
    <row r="21" spans="1:19" ht="15" customHeight="1" thickBot="1" x14ac:dyDescent="0.25">
      <c r="A21" s="690"/>
      <c r="B21" s="691"/>
      <c r="C21" s="691"/>
      <c r="D21" s="691"/>
      <c r="E21" s="687"/>
      <c r="F21" s="688" t="e" cm="1" vm="1">
        <f t="array" ref="F21">_xlfn.TEXTJOIN("、",,_xlfn._xlws.FILTER('1.申請'!D28:S28,'1.申請'!D29:S29="○"),_xlfn._xlws.FILTER('1.申請'!D30:S30,'1.申請'!D31:S31="○"))</f>
        <v>#VALUE!</v>
      </c>
      <c r="G21" s="688"/>
      <c r="H21" s="688"/>
      <c r="I21" s="688"/>
      <c r="J21" s="688"/>
      <c r="K21" s="688"/>
      <c r="L21" s="688"/>
      <c r="M21" s="688"/>
      <c r="N21" s="688"/>
      <c r="O21" s="688"/>
      <c r="P21" s="688"/>
      <c r="Q21" s="688"/>
      <c r="R21" s="688"/>
      <c r="S21" s="689"/>
    </row>
    <row r="22" spans="1:19" ht="15" customHeight="1" thickBot="1" x14ac:dyDescent="0.25">
      <c r="A22" s="690" t="s">
        <v>210</v>
      </c>
      <c r="B22" s="691"/>
      <c r="C22" s="691"/>
      <c r="D22" s="691"/>
      <c r="E22" s="684"/>
      <c r="F22" s="685"/>
      <c r="G22" s="685"/>
      <c r="H22" s="685"/>
      <c r="I22" s="685"/>
      <c r="J22" s="685"/>
      <c r="K22" s="685"/>
      <c r="L22" s="685"/>
      <c r="M22" s="685"/>
      <c r="N22" s="685"/>
      <c r="O22" s="685"/>
      <c r="P22" s="685"/>
      <c r="Q22" s="685"/>
      <c r="R22" s="685"/>
      <c r="S22" s="686"/>
    </row>
    <row r="23" spans="1:19" ht="15" customHeight="1" thickBot="1" x14ac:dyDescent="0.25">
      <c r="A23" s="690"/>
      <c r="B23" s="691"/>
      <c r="C23" s="691"/>
      <c r="D23" s="691"/>
      <c r="E23" s="687"/>
      <c r="F23" s="688"/>
      <c r="G23" s="688"/>
      <c r="H23" s="688"/>
      <c r="I23" s="688"/>
      <c r="J23" s="688"/>
      <c r="K23" s="688"/>
      <c r="L23" s="688"/>
      <c r="M23" s="688"/>
      <c r="N23" s="688"/>
      <c r="O23" s="688"/>
      <c r="P23" s="688"/>
      <c r="Q23" s="688"/>
      <c r="R23" s="688"/>
      <c r="S23" s="689"/>
    </row>
    <row r="24" spans="1:19" ht="15" customHeight="1" thickBot="1" x14ac:dyDescent="0.25">
      <c r="A24" s="690" t="s">
        <v>211</v>
      </c>
      <c r="B24" s="691"/>
      <c r="C24" s="691"/>
      <c r="D24" s="691"/>
      <c r="E24" s="684"/>
      <c r="F24" s="685"/>
      <c r="G24" s="685"/>
      <c r="H24" s="685"/>
      <c r="I24" s="685"/>
      <c r="J24" s="685"/>
      <c r="K24" s="685"/>
      <c r="L24" s="685"/>
      <c r="M24" s="685"/>
      <c r="N24" s="685"/>
      <c r="O24" s="685"/>
      <c r="P24" s="685"/>
      <c r="Q24" s="685"/>
      <c r="R24" s="685"/>
      <c r="S24" s="686"/>
    </row>
    <row r="25" spans="1:19" ht="15" customHeight="1" thickBot="1" x14ac:dyDescent="0.25">
      <c r="A25" s="690"/>
      <c r="B25" s="691"/>
      <c r="C25" s="691"/>
      <c r="D25" s="691"/>
      <c r="E25" s="687"/>
      <c r="F25" s="688"/>
      <c r="G25" s="688"/>
      <c r="H25" s="688"/>
      <c r="I25" s="688"/>
      <c r="J25" s="688"/>
      <c r="K25" s="688"/>
      <c r="L25" s="688"/>
      <c r="M25" s="688"/>
      <c r="N25" s="688"/>
      <c r="O25" s="688"/>
      <c r="P25" s="688"/>
      <c r="Q25" s="688"/>
      <c r="R25" s="688"/>
      <c r="S25" s="689"/>
    </row>
    <row r="26" spans="1:19" ht="15" customHeight="1" thickBot="1" x14ac:dyDescent="0.25">
      <c r="A26" s="690" t="s">
        <v>212</v>
      </c>
      <c r="B26" s="691"/>
      <c r="C26" s="691"/>
      <c r="D26" s="691"/>
      <c r="E26" s="684"/>
      <c r="F26" s="685"/>
      <c r="G26" s="685"/>
      <c r="H26" s="685"/>
      <c r="I26" s="685"/>
      <c r="J26" s="685"/>
      <c r="K26" s="685"/>
      <c r="L26" s="685"/>
      <c r="M26" s="685"/>
      <c r="N26" s="685"/>
      <c r="O26" s="685"/>
      <c r="P26" s="685"/>
      <c r="Q26" s="685"/>
      <c r="R26" s="685"/>
      <c r="S26" s="686"/>
    </row>
    <row r="27" spans="1:19" ht="15" customHeight="1" thickBot="1" x14ac:dyDescent="0.25">
      <c r="A27" s="690"/>
      <c r="B27" s="691"/>
      <c r="C27" s="691"/>
      <c r="D27" s="691"/>
      <c r="E27" s="687"/>
      <c r="F27" s="688"/>
      <c r="G27" s="688"/>
      <c r="H27" s="688"/>
      <c r="I27" s="688"/>
      <c r="J27" s="688"/>
      <c r="K27" s="688"/>
      <c r="L27" s="688"/>
      <c r="M27" s="688"/>
      <c r="N27" s="688"/>
      <c r="O27" s="688"/>
      <c r="P27" s="688"/>
      <c r="Q27" s="688"/>
      <c r="R27" s="688"/>
      <c r="S27" s="689"/>
    </row>
    <row r="28" spans="1:19" ht="15" customHeight="1" thickBot="1" x14ac:dyDescent="0.25">
      <c r="A28" s="690" t="s">
        <v>213</v>
      </c>
      <c r="B28" s="691"/>
      <c r="C28" s="691"/>
      <c r="D28" s="691"/>
      <c r="E28" s="684"/>
      <c r="F28" s="685"/>
      <c r="G28" s="685"/>
      <c r="H28" s="685"/>
      <c r="I28" s="685"/>
      <c r="J28" s="685"/>
      <c r="K28" s="685"/>
      <c r="L28" s="685"/>
      <c r="M28" s="685"/>
      <c r="N28" s="685"/>
      <c r="O28" s="685"/>
      <c r="P28" s="685"/>
      <c r="Q28" s="685"/>
      <c r="R28" s="685"/>
      <c r="S28" s="686"/>
    </row>
    <row r="29" spans="1:19" ht="15" customHeight="1" thickBot="1" x14ac:dyDescent="0.25">
      <c r="A29" s="690"/>
      <c r="B29" s="691"/>
      <c r="C29" s="691"/>
      <c r="D29" s="691"/>
      <c r="E29" s="687"/>
      <c r="F29" s="688"/>
      <c r="G29" s="688"/>
      <c r="H29" s="688"/>
      <c r="I29" s="688"/>
      <c r="J29" s="688"/>
      <c r="K29" s="688"/>
      <c r="L29" s="688"/>
      <c r="M29" s="688"/>
      <c r="N29" s="688"/>
      <c r="O29" s="688"/>
      <c r="P29" s="688"/>
      <c r="Q29" s="688"/>
      <c r="R29" s="688"/>
      <c r="S29" s="689"/>
    </row>
    <row r="30" spans="1:19" ht="15" customHeight="1" thickBot="1" x14ac:dyDescent="0.25">
      <c r="A30" s="690" t="s">
        <v>214</v>
      </c>
      <c r="B30" s="691"/>
      <c r="C30" s="691"/>
      <c r="D30" s="691"/>
      <c r="E30" s="684"/>
      <c r="F30" s="685"/>
      <c r="G30" s="685"/>
      <c r="H30" s="685"/>
      <c r="I30" s="685"/>
      <c r="J30" s="685"/>
      <c r="K30" s="685"/>
      <c r="L30" s="685"/>
      <c r="M30" s="685"/>
      <c r="N30" s="685"/>
      <c r="O30" s="685"/>
      <c r="P30" s="685"/>
      <c r="Q30" s="685"/>
      <c r="R30" s="685"/>
      <c r="S30" s="686"/>
    </row>
    <row r="31" spans="1:19" ht="15" customHeight="1" thickBot="1" x14ac:dyDescent="0.25">
      <c r="A31" s="690"/>
      <c r="B31" s="691"/>
      <c r="C31" s="691"/>
      <c r="D31" s="691"/>
      <c r="E31" s="687"/>
      <c r="F31" s="688"/>
      <c r="G31" s="688"/>
      <c r="H31" s="688"/>
      <c r="I31" s="688"/>
      <c r="J31" s="688"/>
      <c r="K31" s="688"/>
      <c r="L31" s="688"/>
      <c r="M31" s="688"/>
      <c r="N31" s="688"/>
      <c r="O31" s="688"/>
      <c r="P31" s="688"/>
      <c r="Q31" s="688"/>
      <c r="R31" s="688"/>
      <c r="S31" s="689"/>
    </row>
    <row r="32" spans="1:19" ht="15" customHeight="1" thickBot="1" x14ac:dyDescent="0.25">
      <c r="A32" s="690" t="s">
        <v>215</v>
      </c>
      <c r="B32" s="691"/>
      <c r="C32" s="691"/>
      <c r="D32" s="691"/>
      <c r="E32" s="684"/>
      <c r="F32" s="685"/>
      <c r="G32" s="685"/>
      <c r="H32" s="685"/>
      <c r="I32" s="685"/>
      <c r="J32" s="685"/>
      <c r="K32" s="685"/>
      <c r="L32" s="685"/>
      <c r="M32" s="685"/>
      <c r="N32" s="685"/>
      <c r="O32" s="685"/>
      <c r="P32" s="685"/>
      <c r="Q32" s="685"/>
      <c r="R32" s="685"/>
      <c r="S32" s="686"/>
    </row>
    <row r="33" spans="1:19" ht="15" customHeight="1" thickBot="1" x14ac:dyDescent="0.25">
      <c r="A33" s="690"/>
      <c r="B33" s="691"/>
      <c r="C33" s="691"/>
      <c r="D33" s="691"/>
      <c r="E33" s="687"/>
      <c r="F33" s="688"/>
      <c r="G33" s="688"/>
      <c r="H33" s="688"/>
      <c r="I33" s="688"/>
      <c r="J33" s="688"/>
      <c r="K33" s="688"/>
      <c r="L33" s="688"/>
      <c r="M33" s="688"/>
      <c r="N33" s="688"/>
      <c r="O33" s="688"/>
      <c r="P33" s="688"/>
      <c r="Q33" s="688"/>
      <c r="R33" s="688"/>
      <c r="S33" s="689"/>
    </row>
    <row r="34" spans="1:19" ht="15" customHeight="1" thickBot="1" x14ac:dyDescent="0.25">
      <c r="A34" s="690" t="s">
        <v>216</v>
      </c>
      <c r="B34" s="691"/>
      <c r="C34" s="691"/>
      <c r="D34" s="691"/>
      <c r="E34" s="684"/>
      <c r="F34" s="685"/>
      <c r="G34" s="685"/>
      <c r="H34" s="685"/>
      <c r="I34" s="685"/>
      <c r="J34" s="685"/>
      <c r="K34" s="685"/>
      <c r="L34" s="685"/>
      <c r="M34" s="685"/>
      <c r="N34" s="685"/>
      <c r="O34" s="685"/>
      <c r="P34" s="685"/>
      <c r="Q34" s="685"/>
      <c r="R34" s="685"/>
      <c r="S34" s="686"/>
    </row>
    <row r="35" spans="1:19" ht="15" customHeight="1" thickBot="1" x14ac:dyDescent="0.25">
      <c r="A35" s="690"/>
      <c r="B35" s="691"/>
      <c r="C35" s="691"/>
      <c r="D35" s="691"/>
      <c r="E35" s="687"/>
      <c r="F35" s="688"/>
      <c r="G35" s="688"/>
      <c r="H35" s="688"/>
      <c r="I35" s="688"/>
      <c r="J35" s="688"/>
      <c r="K35" s="688"/>
      <c r="L35" s="688"/>
      <c r="M35" s="688"/>
      <c r="N35" s="688"/>
      <c r="O35" s="688"/>
      <c r="P35" s="688"/>
      <c r="Q35" s="688"/>
      <c r="R35" s="688"/>
      <c r="S35" s="689"/>
    </row>
    <row r="36" spans="1:19" ht="15" customHeight="1" thickBot="1" x14ac:dyDescent="0.25">
      <c r="A36" s="690" t="s">
        <v>217</v>
      </c>
      <c r="B36" s="691"/>
      <c r="C36" s="691"/>
      <c r="D36" s="691"/>
      <c r="E36" s="684"/>
      <c r="F36" s="685"/>
      <c r="G36" s="685"/>
      <c r="H36" s="685"/>
      <c r="I36" s="685"/>
      <c r="J36" s="685"/>
      <c r="K36" s="685"/>
      <c r="L36" s="685"/>
      <c r="M36" s="685"/>
      <c r="N36" s="685"/>
      <c r="O36" s="685"/>
      <c r="P36" s="685"/>
      <c r="Q36" s="685"/>
      <c r="R36" s="685"/>
      <c r="S36" s="686"/>
    </row>
    <row r="37" spans="1:19" ht="15" customHeight="1" thickBot="1" x14ac:dyDescent="0.25">
      <c r="A37" s="690"/>
      <c r="B37" s="691"/>
      <c r="C37" s="691"/>
      <c r="D37" s="691"/>
      <c r="E37" s="687"/>
      <c r="F37" s="688"/>
      <c r="G37" s="688"/>
      <c r="H37" s="688"/>
      <c r="I37" s="688"/>
      <c r="J37" s="688"/>
      <c r="K37" s="688"/>
      <c r="L37" s="688"/>
      <c r="M37" s="688"/>
      <c r="N37" s="688"/>
      <c r="O37" s="688"/>
      <c r="P37" s="688"/>
      <c r="Q37" s="688"/>
      <c r="R37" s="688"/>
      <c r="S37" s="689"/>
    </row>
    <row r="38" spans="1:19" ht="15" customHeight="1" thickBot="1" x14ac:dyDescent="0.25">
      <c r="A38" s="690" t="s">
        <v>218</v>
      </c>
      <c r="B38" s="691"/>
      <c r="C38" s="691"/>
      <c r="D38" s="691"/>
      <c r="E38" s="684"/>
      <c r="F38" s="685"/>
      <c r="G38" s="685"/>
      <c r="H38" s="685"/>
      <c r="I38" s="685"/>
      <c r="J38" s="685"/>
      <c r="K38" s="685"/>
      <c r="L38" s="685"/>
      <c r="M38" s="685"/>
      <c r="N38" s="685"/>
      <c r="O38" s="685"/>
      <c r="P38" s="685"/>
      <c r="Q38" s="685"/>
      <c r="R38" s="685"/>
      <c r="S38" s="686"/>
    </row>
    <row r="39" spans="1:19" ht="15" customHeight="1" thickBot="1" x14ac:dyDescent="0.25">
      <c r="A39" s="690"/>
      <c r="B39" s="691"/>
      <c r="C39" s="691"/>
      <c r="D39" s="691"/>
      <c r="E39" s="687"/>
      <c r="F39" s="688"/>
      <c r="G39" s="688"/>
      <c r="H39" s="688"/>
      <c r="I39" s="688"/>
      <c r="J39" s="688"/>
      <c r="K39" s="688"/>
      <c r="L39" s="688"/>
      <c r="M39" s="688"/>
      <c r="N39" s="688"/>
      <c r="O39" s="688"/>
      <c r="P39" s="688"/>
      <c r="Q39" s="688"/>
      <c r="R39" s="688"/>
      <c r="S39" s="689"/>
    </row>
    <row r="40" spans="1:19" ht="15" customHeight="1" thickBot="1" x14ac:dyDescent="0.25">
      <c r="A40" s="690" t="s">
        <v>18</v>
      </c>
      <c r="B40" s="691"/>
      <c r="C40" s="691"/>
      <c r="D40" s="691"/>
      <c r="E40" s="684"/>
      <c r="F40" s="685"/>
      <c r="G40" s="685"/>
      <c r="H40" s="685"/>
      <c r="I40" s="685"/>
      <c r="J40" s="685"/>
      <c r="K40" s="685"/>
      <c r="L40" s="685"/>
      <c r="M40" s="685"/>
      <c r="N40" s="685"/>
      <c r="O40" s="685"/>
      <c r="P40" s="685"/>
      <c r="Q40" s="685"/>
      <c r="R40" s="685"/>
      <c r="S40" s="686"/>
    </row>
    <row r="41" spans="1:19" ht="15" customHeight="1" thickBot="1" x14ac:dyDescent="0.25">
      <c r="A41" s="690"/>
      <c r="B41" s="691"/>
      <c r="C41" s="691"/>
      <c r="D41" s="691"/>
      <c r="E41" s="687"/>
      <c r="F41" s="688"/>
      <c r="G41" s="688"/>
      <c r="H41" s="688"/>
      <c r="I41" s="688"/>
      <c r="J41" s="688"/>
      <c r="K41" s="688"/>
      <c r="L41" s="688"/>
      <c r="M41" s="688"/>
      <c r="N41" s="688"/>
      <c r="O41" s="688"/>
      <c r="P41" s="688"/>
      <c r="Q41" s="688"/>
      <c r="R41" s="688"/>
      <c r="S41" s="689"/>
    </row>
    <row r="42" spans="1:19" ht="15" customHeight="1" thickBot="1" x14ac:dyDescent="0.25">
      <c r="A42" s="692" t="s">
        <v>219</v>
      </c>
      <c r="B42" s="693"/>
      <c r="C42" s="693"/>
      <c r="D42" s="693"/>
      <c r="E42" s="684"/>
      <c r="F42" s="685"/>
      <c r="G42" s="685"/>
      <c r="H42" s="685"/>
      <c r="I42" s="685"/>
      <c r="J42" s="685"/>
      <c r="K42" s="685"/>
      <c r="L42" s="685"/>
      <c r="M42" s="685"/>
      <c r="N42" s="685"/>
      <c r="O42" s="685"/>
      <c r="P42" s="685"/>
      <c r="Q42" s="685"/>
      <c r="R42" s="685"/>
      <c r="S42" s="686"/>
    </row>
    <row r="43" spans="1:19" ht="15" customHeight="1" thickBot="1" x14ac:dyDescent="0.25">
      <c r="A43" s="692"/>
      <c r="B43" s="693"/>
      <c r="C43" s="693"/>
      <c r="D43" s="693"/>
      <c r="E43" s="687"/>
      <c r="F43" s="688"/>
      <c r="G43" s="688"/>
      <c r="H43" s="688"/>
      <c r="I43" s="688"/>
      <c r="J43" s="688"/>
      <c r="K43" s="688"/>
      <c r="L43" s="688"/>
      <c r="M43" s="688"/>
      <c r="N43" s="688"/>
      <c r="O43" s="688"/>
      <c r="P43" s="688"/>
      <c r="Q43" s="688"/>
      <c r="R43" s="688"/>
      <c r="S43" s="689"/>
    </row>
    <row r="44" spans="1:19" ht="15" customHeight="1" thickBot="1" x14ac:dyDescent="0.25">
      <c r="A44" s="692" t="s">
        <v>219</v>
      </c>
      <c r="B44" s="693"/>
      <c r="C44" s="693"/>
      <c r="D44" s="693"/>
      <c r="E44" s="684"/>
      <c r="F44" s="685"/>
      <c r="G44" s="685"/>
      <c r="H44" s="685"/>
      <c r="I44" s="685"/>
      <c r="J44" s="685"/>
      <c r="K44" s="685"/>
      <c r="L44" s="685"/>
      <c r="M44" s="685"/>
      <c r="N44" s="685"/>
      <c r="O44" s="685"/>
      <c r="P44" s="685"/>
      <c r="Q44" s="685"/>
      <c r="R44" s="685"/>
      <c r="S44" s="686"/>
    </row>
    <row r="45" spans="1:19" ht="15" customHeight="1" thickBot="1" x14ac:dyDescent="0.25">
      <c r="A45" s="692"/>
      <c r="B45" s="693"/>
      <c r="C45" s="693"/>
      <c r="D45" s="693"/>
      <c r="E45" s="687"/>
      <c r="F45" s="688"/>
      <c r="G45" s="688"/>
      <c r="H45" s="688"/>
      <c r="I45" s="688"/>
      <c r="J45" s="688"/>
      <c r="K45" s="688"/>
      <c r="L45" s="688"/>
      <c r="M45" s="688"/>
      <c r="N45" s="688"/>
      <c r="O45" s="688"/>
      <c r="P45" s="688"/>
      <c r="Q45" s="688"/>
      <c r="R45" s="688"/>
      <c r="S45" s="689"/>
    </row>
    <row r="46" spans="1:19" ht="15" customHeight="1" thickBot="1" x14ac:dyDescent="0.25">
      <c r="A46" s="692" t="s">
        <v>219</v>
      </c>
      <c r="B46" s="693"/>
      <c r="C46" s="693"/>
      <c r="D46" s="693"/>
      <c r="E46" s="684"/>
      <c r="F46" s="685"/>
      <c r="G46" s="685"/>
      <c r="H46" s="685"/>
      <c r="I46" s="685"/>
      <c r="J46" s="685"/>
      <c r="K46" s="685"/>
      <c r="L46" s="685"/>
      <c r="M46" s="685"/>
      <c r="N46" s="685"/>
      <c r="O46" s="685"/>
      <c r="P46" s="685"/>
      <c r="Q46" s="685"/>
      <c r="R46" s="685"/>
      <c r="S46" s="686"/>
    </row>
    <row r="47" spans="1:19" ht="15" customHeight="1" thickBot="1" x14ac:dyDescent="0.25">
      <c r="A47" s="692"/>
      <c r="B47" s="693"/>
      <c r="C47" s="693"/>
      <c r="D47" s="693"/>
      <c r="E47" s="687"/>
      <c r="F47" s="688"/>
      <c r="G47" s="688"/>
      <c r="H47" s="688"/>
      <c r="I47" s="688"/>
      <c r="J47" s="688"/>
      <c r="K47" s="688"/>
      <c r="L47" s="688"/>
      <c r="M47" s="688"/>
      <c r="N47" s="688"/>
      <c r="O47" s="688"/>
      <c r="P47" s="688"/>
      <c r="Q47" s="688"/>
      <c r="R47" s="688"/>
      <c r="S47" s="689"/>
    </row>
    <row r="48" spans="1:19" ht="15" customHeight="1" x14ac:dyDescent="0.2">
      <c r="A48" s="706" t="s">
        <v>220</v>
      </c>
      <c r="B48" s="707"/>
      <c r="C48" s="707"/>
      <c r="D48" s="707"/>
      <c r="E48" s="707"/>
      <c r="F48" s="707"/>
      <c r="G48" s="707"/>
      <c r="H48" s="707"/>
      <c r="I48" s="707"/>
      <c r="J48" s="707"/>
      <c r="K48" s="707"/>
      <c r="L48" s="707"/>
      <c r="M48" s="707"/>
      <c r="N48" s="707"/>
      <c r="O48" s="707"/>
      <c r="P48" s="707"/>
      <c r="Q48" s="707"/>
      <c r="R48" s="707"/>
      <c r="S48" s="708"/>
    </row>
    <row r="49" spans="1:21" ht="15" customHeight="1" x14ac:dyDescent="0.2">
      <c r="A49" s="700"/>
      <c r="B49" s="701"/>
      <c r="C49" s="701"/>
      <c r="D49" s="701"/>
      <c r="E49" s="701"/>
      <c r="F49" s="701"/>
      <c r="G49" s="701"/>
      <c r="H49" s="701"/>
      <c r="I49" s="701"/>
      <c r="J49" s="701"/>
      <c r="K49" s="701"/>
      <c r="L49" s="701"/>
      <c r="M49" s="701"/>
      <c r="N49" s="701"/>
      <c r="O49" s="701"/>
      <c r="P49" s="701"/>
      <c r="Q49" s="701"/>
      <c r="R49" s="701"/>
      <c r="S49" s="702"/>
    </row>
    <row r="50" spans="1:21" ht="62.25" customHeight="1" thickBot="1" x14ac:dyDescent="0.25">
      <c r="A50" s="703"/>
      <c r="B50" s="704"/>
      <c r="C50" s="704"/>
      <c r="D50" s="704"/>
      <c r="E50" s="704"/>
      <c r="F50" s="704"/>
      <c r="G50" s="704"/>
      <c r="H50" s="704"/>
      <c r="I50" s="704"/>
      <c r="J50" s="704"/>
      <c r="K50" s="704"/>
      <c r="L50" s="704"/>
      <c r="M50" s="704"/>
      <c r="N50" s="704"/>
      <c r="O50" s="704"/>
      <c r="P50" s="704"/>
      <c r="Q50" s="704"/>
      <c r="R50" s="704"/>
      <c r="S50" s="705"/>
    </row>
    <row r="51" spans="1:21" ht="32.25" customHeight="1" x14ac:dyDescent="0.2">
      <c r="A51" s="699" t="s">
        <v>221</v>
      </c>
      <c r="B51" s="699"/>
      <c r="C51" s="699"/>
      <c r="D51" s="699"/>
      <c r="E51" s="699"/>
      <c r="F51" s="699"/>
      <c r="G51" s="699"/>
      <c r="H51" s="699"/>
      <c r="I51" s="699"/>
      <c r="J51" s="699"/>
      <c r="K51" s="699"/>
      <c r="L51" s="699"/>
      <c r="M51" s="699"/>
      <c r="N51" s="699"/>
      <c r="O51" s="699"/>
      <c r="P51" s="699"/>
      <c r="Q51" s="699"/>
      <c r="R51" s="699"/>
      <c r="S51" s="699"/>
    </row>
    <row r="52" spans="1:21" ht="20.100000000000001" customHeight="1" x14ac:dyDescent="0.2">
      <c r="A52" s="136"/>
      <c r="B52" s="136"/>
      <c r="C52" s="136"/>
      <c r="D52" s="136"/>
      <c r="E52" s="136"/>
      <c r="F52" s="136"/>
      <c r="G52" s="136"/>
      <c r="H52" s="136"/>
      <c r="I52" s="136"/>
      <c r="J52" s="136"/>
      <c r="K52" s="136"/>
      <c r="L52" s="136"/>
      <c r="M52" s="136"/>
      <c r="N52" s="136"/>
      <c r="O52" s="136"/>
      <c r="P52" s="136"/>
      <c r="Q52" s="136"/>
      <c r="R52" s="136"/>
      <c r="S52" s="136"/>
    </row>
    <row r="53" spans="1:21" ht="20.100000000000001" customHeight="1" x14ac:dyDescent="0.2">
      <c r="A53" s="475"/>
      <c r="B53" s="475"/>
      <c r="C53" s="475"/>
      <c r="D53" s="475"/>
      <c r="E53" s="475"/>
      <c r="F53" s="475"/>
      <c r="G53" s="475"/>
      <c r="H53" s="475"/>
      <c r="I53" s="475"/>
      <c r="J53" s="475"/>
      <c r="K53" s="475"/>
      <c r="L53" s="475"/>
      <c r="M53" s="475"/>
      <c r="N53" s="475"/>
      <c r="O53" s="475"/>
      <c r="P53" s="475"/>
      <c r="Q53" s="475"/>
      <c r="R53" s="475"/>
      <c r="S53" s="475"/>
    </row>
    <row r="54" spans="1:21" ht="20.100000000000001" customHeight="1" x14ac:dyDescent="0.2">
      <c r="I54" s="5"/>
      <c r="J54" s="5"/>
      <c r="K54" s="5"/>
      <c r="L54" s="5"/>
      <c r="M54" s="5"/>
      <c r="N54" s="5"/>
      <c r="O54" s="5"/>
      <c r="P54" s="5"/>
      <c r="Q54" s="5"/>
      <c r="R54" s="5"/>
      <c r="S54" s="5"/>
    </row>
    <row r="55" spans="1:21" ht="15" customHeight="1" x14ac:dyDescent="0.2">
      <c r="B55" s="519"/>
      <c r="C55" s="519"/>
      <c r="D55" s="519"/>
      <c r="E55" s="519"/>
      <c r="F55" s="519"/>
      <c r="G55" s="519"/>
      <c r="H55" s="519"/>
      <c r="I55" s="519"/>
      <c r="J55" s="519"/>
      <c r="K55" s="519"/>
      <c r="L55" s="519"/>
      <c r="M55" s="519"/>
      <c r="N55" s="519"/>
      <c r="O55" s="519"/>
      <c r="P55" s="519"/>
      <c r="Q55" s="519"/>
      <c r="R55" s="519"/>
      <c r="S55" s="519"/>
      <c r="T55" s="519"/>
      <c r="U55" s="519"/>
    </row>
    <row r="56" spans="1:21" ht="15" customHeight="1" x14ac:dyDescent="0.2">
      <c r="B56" s="519"/>
      <c r="C56" s="519"/>
      <c r="D56" s="519"/>
      <c r="E56" s="519"/>
      <c r="F56" s="519"/>
      <c r="G56" s="519"/>
      <c r="H56" s="519"/>
      <c r="I56" s="519"/>
      <c r="J56" s="519"/>
      <c r="K56" s="519"/>
      <c r="L56" s="519"/>
      <c r="M56" s="519"/>
      <c r="N56" s="519"/>
      <c r="O56" s="519"/>
      <c r="P56" s="519"/>
      <c r="Q56" s="519"/>
      <c r="R56" s="519"/>
      <c r="S56" s="519"/>
      <c r="T56" s="519"/>
      <c r="U56" s="519"/>
    </row>
    <row r="57" spans="1:21" ht="15" customHeight="1" x14ac:dyDescent="0.2"/>
  </sheetData>
  <mergeCells count="55">
    <mergeCell ref="E44:S45"/>
    <mergeCell ref="E46:S47"/>
    <mergeCell ref="B56:U56"/>
    <mergeCell ref="A51:S51"/>
    <mergeCell ref="A53:S53"/>
    <mergeCell ref="B55:U55"/>
    <mergeCell ref="A49:S50"/>
    <mergeCell ref="A48:S48"/>
    <mergeCell ref="A1:I1"/>
    <mergeCell ref="J1:L1"/>
    <mergeCell ref="M1:S1"/>
    <mergeCell ref="A22:D23"/>
    <mergeCell ref="A24:D25"/>
    <mergeCell ref="E12:S13"/>
    <mergeCell ref="E14:S15"/>
    <mergeCell ref="E16:S17"/>
    <mergeCell ref="E18:S19"/>
    <mergeCell ref="E20:S21"/>
    <mergeCell ref="E3:S3"/>
    <mergeCell ref="A3:D3"/>
    <mergeCell ref="A4:D5"/>
    <mergeCell ref="A6:D7"/>
    <mergeCell ref="A20:D21"/>
    <mergeCell ref="A18:D19"/>
    <mergeCell ref="E28:S29"/>
    <mergeCell ref="E30:S31"/>
    <mergeCell ref="E32:S33"/>
    <mergeCell ref="E34:S35"/>
    <mergeCell ref="E36:S37"/>
    <mergeCell ref="A28:D29"/>
    <mergeCell ref="A30:D31"/>
    <mergeCell ref="A32:D33"/>
    <mergeCell ref="A46:D47"/>
    <mergeCell ref="A42:D43"/>
    <mergeCell ref="A44:D45"/>
    <mergeCell ref="A36:D37"/>
    <mergeCell ref="A34:D35"/>
    <mergeCell ref="E40:S41"/>
    <mergeCell ref="E42:S43"/>
    <mergeCell ref="A38:D39"/>
    <mergeCell ref="A40:D41"/>
    <mergeCell ref="E38:S39"/>
    <mergeCell ref="E4:S5"/>
    <mergeCell ref="E6:S7"/>
    <mergeCell ref="E8:S9"/>
    <mergeCell ref="E10:S11"/>
    <mergeCell ref="E22:S23"/>
    <mergeCell ref="E24:S25"/>
    <mergeCell ref="E26:S27"/>
    <mergeCell ref="A26:D27"/>
    <mergeCell ref="A8:D9"/>
    <mergeCell ref="A10:D11"/>
    <mergeCell ref="A12:D13"/>
    <mergeCell ref="A14:D15"/>
    <mergeCell ref="A16:D17"/>
  </mergeCells>
  <phoneticPr fontId="2"/>
  <pageMargins left="0.78" right="0.34" top="0.44" bottom="0.33" header="0.3" footer="0.3"/>
  <pageSetup paperSize="9" scale="99" orientation="portrait" r:id="rId1"/>
  <rowBreaks count="1" manualBreakCount="1">
    <brk id="54" max="20"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E00597-8EB4-418F-9139-A4F738DC09B7}">
  <sheetPr codeName="Sheet7">
    <tabColor rgb="FF00B0F0"/>
  </sheetPr>
  <dimension ref="A1:Z56"/>
  <sheetViews>
    <sheetView showZeros="0" view="pageBreakPreview" zoomScaleNormal="100" zoomScaleSheetLayoutView="100" workbookViewId="0">
      <selection activeCell="Q62" sqref="Q62"/>
    </sheetView>
  </sheetViews>
  <sheetFormatPr defaultRowHeight="13.2" x14ac:dyDescent="0.2"/>
  <cols>
    <col min="1" max="23" width="4.109375" customWidth="1"/>
  </cols>
  <sheetData>
    <row r="1" spans="1:23" ht="16.5" customHeight="1" x14ac:dyDescent="0.2">
      <c r="A1" s="772" t="s">
        <v>406</v>
      </c>
      <c r="B1" s="772"/>
      <c r="C1" s="772"/>
      <c r="D1" s="772"/>
      <c r="E1" s="772"/>
      <c r="F1" s="772"/>
      <c r="G1" s="772"/>
      <c r="H1" s="772"/>
      <c r="I1" s="772"/>
      <c r="J1" s="772"/>
      <c r="K1" s="772"/>
      <c r="L1" s="772"/>
      <c r="M1" s="772"/>
      <c r="N1" s="772"/>
      <c r="O1" s="772"/>
      <c r="P1" s="179"/>
      <c r="Q1" s="179"/>
      <c r="R1" s="179"/>
      <c r="S1" s="179"/>
      <c r="T1" s="755"/>
      <c r="U1" s="755"/>
      <c r="V1" s="755"/>
      <c r="W1" s="755"/>
    </row>
    <row r="2" spans="1:23" ht="10.5" customHeight="1" x14ac:dyDescent="0.2">
      <c r="A2" s="772"/>
      <c r="B2" s="772"/>
      <c r="C2" s="772"/>
      <c r="D2" s="772"/>
      <c r="E2" s="772"/>
      <c r="F2" s="772"/>
      <c r="G2" s="772"/>
      <c r="H2" s="772"/>
      <c r="I2" s="772"/>
      <c r="J2" s="772"/>
      <c r="K2" s="772"/>
      <c r="L2" s="772"/>
      <c r="M2" s="772"/>
      <c r="N2" s="772"/>
      <c r="O2" s="772"/>
      <c r="P2" s="181"/>
      <c r="Q2" s="181"/>
      <c r="R2" s="180"/>
      <c r="S2" s="180"/>
      <c r="T2" s="754"/>
      <c r="U2" s="754"/>
      <c r="V2" s="714"/>
      <c r="W2" s="714"/>
    </row>
    <row r="3" spans="1:23" ht="2.25" customHeight="1" x14ac:dyDescent="0.2">
      <c r="A3" s="178"/>
      <c r="B3" s="178"/>
      <c r="C3" s="178"/>
      <c r="D3" s="178"/>
      <c r="E3" s="178"/>
      <c r="F3" s="178"/>
      <c r="G3" s="178"/>
      <c r="H3" s="178"/>
      <c r="I3" s="178"/>
      <c r="J3" s="178"/>
      <c r="K3" s="178"/>
      <c r="L3" s="178"/>
      <c r="M3" s="178"/>
      <c r="N3" s="178"/>
      <c r="O3" s="178"/>
      <c r="P3" s="181"/>
      <c r="Q3" s="181"/>
      <c r="R3" s="180"/>
      <c r="S3" s="180"/>
      <c r="T3" s="754"/>
      <c r="U3" s="754"/>
      <c r="V3" s="714"/>
      <c r="W3" s="714"/>
    </row>
    <row r="4" spans="1:23" ht="16.5" customHeight="1" x14ac:dyDescent="0.2">
      <c r="A4" s="756" t="s">
        <v>222</v>
      </c>
      <c r="B4" s="756"/>
      <c r="C4" s="756"/>
      <c r="D4" s="756"/>
      <c r="E4" s="756"/>
      <c r="F4" s="756"/>
      <c r="G4" s="756"/>
      <c r="H4" s="756"/>
      <c r="I4" s="756"/>
      <c r="J4" s="756"/>
      <c r="K4" s="756"/>
      <c r="L4" s="756"/>
      <c r="M4" s="756"/>
      <c r="N4" s="756"/>
      <c r="O4" s="756"/>
      <c r="P4" s="756"/>
      <c r="Q4" s="756"/>
      <c r="R4" s="756"/>
      <c r="S4" s="198"/>
      <c r="T4" s="714"/>
      <c r="U4" s="714"/>
      <c r="V4" s="714"/>
      <c r="W4" s="714"/>
    </row>
    <row r="5" spans="1:23" s="11" customFormat="1" ht="18.75" customHeight="1" thickBot="1" x14ac:dyDescent="0.25">
      <c r="A5" s="757"/>
      <c r="B5" s="757"/>
      <c r="C5" s="757"/>
      <c r="D5" s="757"/>
      <c r="E5" s="757"/>
      <c r="F5" s="757"/>
      <c r="G5" s="757"/>
      <c r="H5" s="757"/>
      <c r="I5" s="757"/>
      <c r="J5" s="757"/>
      <c r="K5" s="757"/>
      <c r="L5" s="757"/>
      <c r="M5" s="757"/>
      <c r="N5" s="757"/>
      <c r="O5" s="757"/>
      <c r="P5" s="757"/>
      <c r="Q5" s="757"/>
      <c r="R5" s="757"/>
      <c r="S5" s="198"/>
      <c r="T5" s="715"/>
      <c r="U5" s="715"/>
      <c r="V5" s="715"/>
      <c r="W5" s="715"/>
    </row>
    <row r="6" spans="1:23" s="13" customFormat="1" ht="26.25" customHeight="1" x14ac:dyDescent="0.2">
      <c r="A6" s="776" t="s">
        <v>223</v>
      </c>
      <c r="B6" s="777"/>
      <c r="C6" s="778"/>
      <c r="D6" s="773">
        <f>'1.申請'!L3</f>
        <v>0</v>
      </c>
      <c r="E6" s="774"/>
      <c r="F6" s="774"/>
      <c r="G6" s="774"/>
      <c r="H6" s="774"/>
      <c r="I6" s="774"/>
      <c r="J6" s="774"/>
      <c r="K6" s="774"/>
      <c r="L6" s="774"/>
      <c r="M6" s="774"/>
      <c r="N6" s="774"/>
      <c r="O6" s="774"/>
      <c r="P6" s="774"/>
      <c r="Q6" s="774"/>
      <c r="R6" s="774"/>
      <c r="S6" s="774"/>
      <c r="T6" s="774"/>
      <c r="U6" s="774"/>
      <c r="V6" s="774"/>
      <c r="W6" s="775"/>
    </row>
    <row r="7" spans="1:23" s="13" customFormat="1" ht="12.9" customHeight="1" x14ac:dyDescent="0.2">
      <c r="A7" s="733" t="s">
        <v>224</v>
      </c>
      <c r="B7" s="709"/>
      <c r="C7" s="734"/>
      <c r="D7" s="736" t="str">
        <f>'3.明細'!N3</f>
        <v>3月１４日（土）～3月１５日（日）</v>
      </c>
      <c r="E7" s="736"/>
      <c r="F7" s="736"/>
      <c r="G7" s="736"/>
      <c r="H7" s="736"/>
      <c r="I7" s="736"/>
      <c r="J7" s="736"/>
      <c r="K7" s="736"/>
      <c r="L7" s="744" t="s">
        <v>225</v>
      </c>
      <c r="M7" s="709"/>
      <c r="N7" s="709"/>
      <c r="O7" s="746" t="s">
        <v>226</v>
      </c>
      <c r="P7" s="747"/>
      <c r="Q7" s="195">
        <f>'1.申請'!D19</f>
        <v>0</v>
      </c>
      <c r="R7" s="746" t="s">
        <v>141</v>
      </c>
      <c r="S7" s="747"/>
      <c r="T7" s="195">
        <f>'1.申請'!F19</f>
        <v>0</v>
      </c>
      <c r="U7" s="747" t="s">
        <v>142</v>
      </c>
      <c r="V7" s="747"/>
      <c r="W7" s="196">
        <f>'1.申請'!I19</f>
        <v>0</v>
      </c>
    </row>
    <row r="8" spans="1:23" s="13" customFormat="1" ht="12.9" customHeight="1" x14ac:dyDescent="0.2">
      <c r="A8" s="716"/>
      <c r="B8" s="729"/>
      <c r="C8" s="717"/>
      <c r="D8" s="737"/>
      <c r="E8" s="737"/>
      <c r="F8" s="737"/>
      <c r="G8" s="737"/>
      <c r="H8" s="737"/>
      <c r="I8" s="737"/>
      <c r="J8" s="737"/>
      <c r="K8" s="737"/>
      <c r="L8" s="745"/>
      <c r="M8" s="729"/>
      <c r="N8" s="729"/>
      <c r="O8" s="746" t="s">
        <v>227</v>
      </c>
      <c r="P8" s="747"/>
      <c r="Q8" s="195">
        <f>'1.申請'!L19</f>
        <v>0</v>
      </c>
      <c r="R8" s="746" t="s">
        <v>228</v>
      </c>
      <c r="S8" s="747"/>
      <c r="T8" s="195">
        <f>'1.申請'!O19</f>
        <v>0</v>
      </c>
      <c r="U8" s="747" t="s">
        <v>229</v>
      </c>
      <c r="V8" s="747"/>
      <c r="W8" s="197">
        <f>'1.申請'!R19</f>
        <v>0</v>
      </c>
    </row>
    <row r="9" spans="1:23" s="13" customFormat="1" ht="23.25" customHeight="1" thickBot="1" x14ac:dyDescent="0.25">
      <c r="A9" s="779" t="s">
        <v>230</v>
      </c>
      <c r="B9" s="780"/>
      <c r="C9" s="781"/>
      <c r="D9" s="739">
        <f>'1.申請'!D34</f>
        <v>0</v>
      </c>
      <c r="E9" s="740"/>
      <c r="F9" s="740"/>
      <c r="G9" s="740"/>
      <c r="H9" s="740"/>
      <c r="I9" s="740"/>
      <c r="J9" s="740"/>
      <c r="K9" s="741"/>
      <c r="L9" s="790" t="s">
        <v>231</v>
      </c>
      <c r="M9" s="730"/>
      <c r="N9" s="735"/>
      <c r="O9" s="791">
        <f>'1.申請'!O34</f>
        <v>0</v>
      </c>
      <c r="P9" s="792"/>
      <c r="Q9" s="792"/>
      <c r="R9" s="792"/>
      <c r="S9" s="792"/>
      <c r="T9" s="792"/>
      <c r="U9" s="792"/>
      <c r="V9" s="792"/>
      <c r="W9" s="793"/>
    </row>
    <row r="10" spans="1:23" s="13" customFormat="1" ht="23.25" customHeight="1" thickBot="1" x14ac:dyDescent="0.25">
      <c r="A10" s="723" t="s">
        <v>232</v>
      </c>
      <c r="B10" s="724"/>
      <c r="C10" s="725"/>
      <c r="D10" s="726">
        <f>'1.申請'!D35</f>
        <v>0</v>
      </c>
      <c r="E10" s="727"/>
      <c r="F10" s="727"/>
      <c r="G10" s="727"/>
      <c r="H10" s="727"/>
      <c r="I10" s="727"/>
      <c r="J10" s="727"/>
      <c r="K10" s="728"/>
      <c r="L10" s="199"/>
      <c r="M10" s="114"/>
      <c r="N10" s="114"/>
      <c r="O10" s="200"/>
      <c r="P10" s="200"/>
      <c r="Q10" s="200"/>
      <c r="R10" s="200"/>
      <c r="S10" s="200"/>
      <c r="T10" s="200"/>
      <c r="U10" s="200"/>
      <c r="V10" s="200"/>
      <c r="W10" s="201"/>
    </row>
    <row r="11" spans="1:23" s="13" customFormat="1" ht="18.899999999999999" customHeight="1" thickBot="1" x14ac:dyDescent="0.5">
      <c r="A11" s="742" t="s">
        <v>233</v>
      </c>
      <c r="B11" s="742"/>
      <c r="C11" s="742"/>
      <c r="D11" s="742"/>
      <c r="E11" s="742"/>
      <c r="F11" s="742"/>
      <c r="G11" s="121"/>
      <c r="H11" s="121"/>
      <c r="I11" s="122"/>
      <c r="J11" s="122"/>
      <c r="K11" s="122"/>
      <c r="L11" s="123"/>
      <c r="M11" s="123"/>
      <c r="N11" s="123"/>
      <c r="O11" s="123"/>
      <c r="P11" s="123"/>
      <c r="Q11" s="123"/>
      <c r="R11" s="123"/>
      <c r="S11" s="123"/>
      <c r="T11" s="123"/>
      <c r="U11" s="124"/>
      <c r="V11" s="124"/>
      <c r="W11" s="124"/>
    </row>
    <row r="12" spans="1:23" s="12" customFormat="1" ht="18.899999999999999" customHeight="1" thickBot="1" x14ac:dyDescent="0.25">
      <c r="A12" s="126"/>
      <c r="B12" s="768">
        <f>'1.申請'!Y16</f>
        <v>46095</v>
      </c>
      <c r="C12" s="769"/>
      <c r="D12" s="770"/>
      <c r="E12" s="718" t="s">
        <v>234</v>
      </c>
      <c r="F12" s="719"/>
      <c r="G12" s="748"/>
      <c r="H12" s="768">
        <f>'1.申請'!Z16</f>
        <v>46096</v>
      </c>
      <c r="I12" s="769"/>
      <c r="J12" s="770"/>
      <c r="K12" s="718" t="s">
        <v>234</v>
      </c>
      <c r="L12" s="719"/>
      <c r="M12" s="748"/>
      <c r="N12" s="768" t="str">
        <f>'1.申請'!AA16</f>
        <v/>
      </c>
      <c r="O12" s="769"/>
      <c r="P12" s="770"/>
      <c r="Q12" s="718" t="s">
        <v>234</v>
      </c>
      <c r="R12" s="719"/>
      <c r="S12" s="719"/>
      <c r="T12" s="738" t="s">
        <v>235</v>
      </c>
      <c r="U12" s="720"/>
      <c r="V12" s="718" t="s">
        <v>236</v>
      </c>
      <c r="W12" s="748"/>
    </row>
    <row r="13" spans="1:23" ht="18.899999999999999" customHeight="1" x14ac:dyDescent="0.2">
      <c r="A13" s="771" t="s">
        <v>237</v>
      </c>
      <c r="B13" s="1038" t="s">
        <v>238</v>
      </c>
      <c r="C13" s="1039"/>
      <c r="D13" s="1040" t="s">
        <v>239</v>
      </c>
      <c r="E13" s="1041" t="s">
        <v>240</v>
      </c>
      <c r="F13" s="1042"/>
      <c r="G13" s="1043"/>
      <c r="H13" s="1038" t="s">
        <v>238</v>
      </c>
      <c r="I13" s="1039"/>
      <c r="J13" s="1040" t="s">
        <v>239</v>
      </c>
      <c r="K13" s="782">
        <v>0.29166666666666669</v>
      </c>
      <c r="L13" s="760"/>
      <c r="M13" s="721"/>
      <c r="N13" s="1038" t="s">
        <v>238</v>
      </c>
      <c r="O13" s="1039"/>
      <c r="P13" s="1040" t="s">
        <v>239</v>
      </c>
      <c r="Q13" s="1044" t="s">
        <v>241</v>
      </c>
      <c r="R13" s="1042"/>
      <c r="S13" s="1042"/>
      <c r="T13" s="1038" t="s">
        <v>238</v>
      </c>
      <c r="U13" s="1045">
        <f t="shared" ref="U13:U19" si="0">SUM(C13+I13+O13)</f>
        <v>0</v>
      </c>
      <c r="V13" s="1046">
        <f>400*U13</f>
        <v>0</v>
      </c>
      <c r="W13" s="1047"/>
    </row>
    <row r="14" spans="1:23" ht="18.899999999999999" customHeight="1" x14ac:dyDescent="0.2">
      <c r="A14" s="766"/>
      <c r="B14" s="1048" t="s">
        <v>242</v>
      </c>
      <c r="C14" s="1049"/>
      <c r="D14" s="1050" t="s">
        <v>239</v>
      </c>
      <c r="E14" s="1041"/>
      <c r="F14" s="1042"/>
      <c r="G14" s="1043"/>
      <c r="H14" s="120" t="s">
        <v>242</v>
      </c>
      <c r="I14" s="1051"/>
      <c r="J14" s="295" t="s">
        <v>30</v>
      </c>
      <c r="K14" s="759"/>
      <c r="L14" s="760"/>
      <c r="M14" s="721"/>
      <c r="N14" s="1048" t="s">
        <v>242</v>
      </c>
      <c r="O14" s="1052"/>
      <c r="P14" s="1050" t="s">
        <v>239</v>
      </c>
      <c r="Q14" s="1041"/>
      <c r="R14" s="1042"/>
      <c r="S14" s="1042"/>
      <c r="T14" s="120" t="s">
        <v>242</v>
      </c>
      <c r="U14" s="140">
        <f t="shared" si="0"/>
        <v>0</v>
      </c>
      <c r="V14" s="710">
        <f>550*U14</f>
        <v>0</v>
      </c>
      <c r="W14" s="711"/>
    </row>
    <row r="15" spans="1:23" ht="18.899999999999999" customHeight="1" thickBot="1" x14ac:dyDescent="0.25">
      <c r="A15" s="767"/>
      <c r="B15" s="1053" t="s">
        <v>243</v>
      </c>
      <c r="C15" s="1054"/>
      <c r="D15" s="1055" t="s">
        <v>239</v>
      </c>
      <c r="E15" s="1056"/>
      <c r="F15" s="1057"/>
      <c r="G15" s="1058"/>
      <c r="H15" s="1053" t="s">
        <v>243</v>
      </c>
      <c r="I15" s="1059"/>
      <c r="J15" s="1055" t="s">
        <v>239</v>
      </c>
      <c r="K15" s="761"/>
      <c r="L15" s="762"/>
      <c r="M15" s="763"/>
      <c r="N15" s="1053" t="s">
        <v>243</v>
      </c>
      <c r="O15" s="1059"/>
      <c r="P15" s="1055" t="s">
        <v>239</v>
      </c>
      <c r="Q15" s="1056"/>
      <c r="R15" s="1057"/>
      <c r="S15" s="1057"/>
      <c r="T15" s="1053" t="s">
        <v>243</v>
      </c>
      <c r="U15" s="1060">
        <f t="shared" si="0"/>
        <v>0</v>
      </c>
      <c r="V15" s="1061">
        <f>600*U15</f>
        <v>0</v>
      </c>
      <c r="W15" s="1062"/>
    </row>
    <row r="16" spans="1:23" ht="18.899999999999999" customHeight="1" x14ac:dyDescent="0.2">
      <c r="A16" s="765" t="s">
        <v>244</v>
      </c>
      <c r="B16" s="1038" t="s">
        <v>238</v>
      </c>
      <c r="C16" s="1063"/>
      <c r="D16" s="1064" t="s">
        <v>239</v>
      </c>
      <c r="E16" s="764">
        <v>0.47916666666666669</v>
      </c>
      <c r="F16" s="758"/>
      <c r="G16" s="722"/>
      <c r="H16" s="1038" t="s">
        <v>238</v>
      </c>
      <c r="I16" s="1063"/>
      <c r="J16" s="1064" t="s">
        <v>239</v>
      </c>
      <c r="K16" s="764">
        <v>0.47916666666666669</v>
      </c>
      <c r="L16" s="758"/>
      <c r="M16" s="722"/>
      <c r="N16" s="1038" t="s">
        <v>238</v>
      </c>
      <c r="O16" s="1063"/>
      <c r="P16" s="1064" t="s">
        <v>239</v>
      </c>
      <c r="Q16" s="1065" t="s">
        <v>241</v>
      </c>
      <c r="R16" s="1066"/>
      <c r="S16" s="1066"/>
      <c r="T16" s="1038" t="s">
        <v>238</v>
      </c>
      <c r="U16" s="1045">
        <f t="shared" si="0"/>
        <v>0</v>
      </c>
      <c r="V16" s="1046">
        <f>500*U16</f>
        <v>0</v>
      </c>
      <c r="W16" s="1047"/>
    </row>
    <row r="17" spans="1:23" ht="18.899999999999999" customHeight="1" x14ac:dyDescent="0.2">
      <c r="A17" s="766"/>
      <c r="B17" s="1067" t="s">
        <v>242</v>
      </c>
      <c r="C17" s="1052"/>
      <c r="D17" s="1050" t="s">
        <v>239</v>
      </c>
      <c r="E17" s="759"/>
      <c r="F17" s="760"/>
      <c r="G17" s="721"/>
      <c r="H17" s="1067" t="s">
        <v>242</v>
      </c>
      <c r="I17" s="1068"/>
      <c r="J17" s="1050" t="s">
        <v>30</v>
      </c>
      <c r="K17" s="759"/>
      <c r="L17" s="760"/>
      <c r="M17" s="721"/>
      <c r="N17" s="1067" t="s">
        <v>242</v>
      </c>
      <c r="O17" s="1052"/>
      <c r="P17" s="1050" t="s">
        <v>239</v>
      </c>
      <c r="Q17" s="1041"/>
      <c r="R17" s="1042"/>
      <c r="S17" s="1042"/>
      <c r="T17" s="1067" t="s">
        <v>242</v>
      </c>
      <c r="U17" s="1069">
        <f t="shared" si="0"/>
        <v>0</v>
      </c>
      <c r="V17" s="1070">
        <f>700*U17</f>
        <v>0</v>
      </c>
      <c r="W17" s="1071"/>
    </row>
    <row r="18" spans="1:23" ht="18.899999999999999" customHeight="1" x14ac:dyDescent="0.2">
      <c r="A18" s="766"/>
      <c r="B18" s="1038" t="s">
        <v>243</v>
      </c>
      <c r="C18" s="1039"/>
      <c r="D18" s="1050" t="s">
        <v>239</v>
      </c>
      <c r="E18" s="759"/>
      <c r="F18" s="760"/>
      <c r="G18" s="721"/>
      <c r="H18" s="1048" t="s">
        <v>243</v>
      </c>
      <c r="I18" s="1049"/>
      <c r="J18" s="1050" t="s">
        <v>239</v>
      </c>
      <c r="K18" s="759"/>
      <c r="L18" s="760"/>
      <c r="M18" s="721"/>
      <c r="N18" s="1038" t="s">
        <v>243</v>
      </c>
      <c r="O18" s="1039"/>
      <c r="P18" s="1050" t="s">
        <v>239</v>
      </c>
      <c r="Q18" s="1041"/>
      <c r="R18" s="1042"/>
      <c r="S18" s="1042"/>
      <c r="T18" s="1048" t="s">
        <v>243</v>
      </c>
      <c r="U18" s="1069">
        <f t="shared" si="0"/>
        <v>0</v>
      </c>
      <c r="V18" s="1070">
        <f>730*U18</f>
        <v>0</v>
      </c>
      <c r="W18" s="1071"/>
    </row>
    <row r="19" spans="1:23" ht="18.899999999999999" customHeight="1" thickBot="1" x14ac:dyDescent="0.25">
      <c r="A19" s="767"/>
      <c r="B19" s="176" t="s">
        <v>407</v>
      </c>
      <c r="C19" s="1072"/>
      <c r="D19" s="297" t="s">
        <v>239</v>
      </c>
      <c r="E19" s="761"/>
      <c r="F19" s="762"/>
      <c r="G19" s="763"/>
      <c r="H19" s="299" t="s">
        <v>407</v>
      </c>
      <c r="I19" s="1073"/>
      <c r="J19" s="296" t="s">
        <v>239</v>
      </c>
      <c r="K19" s="761"/>
      <c r="L19" s="762"/>
      <c r="M19" s="763"/>
      <c r="N19" s="1074" t="s">
        <v>245</v>
      </c>
      <c r="O19" s="1059"/>
      <c r="P19" s="1055" t="s">
        <v>239</v>
      </c>
      <c r="Q19" s="1056"/>
      <c r="R19" s="1057"/>
      <c r="S19" s="1057"/>
      <c r="T19" s="298" t="s">
        <v>407</v>
      </c>
      <c r="U19" s="1075">
        <f t="shared" si="0"/>
        <v>0</v>
      </c>
      <c r="V19" s="730">
        <f>730*U19</f>
        <v>0</v>
      </c>
      <c r="W19" s="731"/>
    </row>
    <row r="20" spans="1:23" ht="18.899999999999999" customHeight="1" x14ac:dyDescent="0.2">
      <c r="A20" s="771" t="s">
        <v>247</v>
      </c>
      <c r="B20" s="1038" t="s">
        <v>238</v>
      </c>
      <c r="C20" s="1039"/>
      <c r="D20" s="1040" t="s">
        <v>239</v>
      </c>
      <c r="E20" s="782">
        <v>0.75</v>
      </c>
      <c r="F20" s="760"/>
      <c r="G20" s="721"/>
      <c r="H20" s="1038" t="s">
        <v>238</v>
      </c>
      <c r="I20" s="1039"/>
      <c r="J20" s="1040" t="s">
        <v>239</v>
      </c>
      <c r="K20" s="1041" t="s">
        <v>240</v>
      </c>
      <c r="L20" s="1042"/>
      <c r="M20" s="1043"/>
      <c r="N20" s="1038" t="s">
        <v>238</v>
      </c>
      <c r="O20" s="1039"/>
      <c r="P20" s="1040" t="s">
        <v>239</v>
      </c>
      <c r="Q20" s="1044" t="s">
        <v>241</v>
      </c>
      <c r="R20" s="1042"/>
      <c r="S20" s="1042"/>
      <c r="T20" s="1038" t="s">
        <v>238</v>
      </c>
      <c r="U20" s="1076">
        <f>SUM(C20+I20+O20)</f>
        <v>0</v>
      </c>
      <c r="V20" s="1046">
        <f>680*U20</f>
        <v>0</v>
      </c>
      <c r="W20" s="1047"/>
    </row>
    <row r="21" spans="1:23" ht="18.899999999999999" customHeight="1" x14ac:dyDescent="0.2">
      <c r="A21" s="766"/>
      <c r="B21" s="177" t="s">
        <v>242</v>
      </c>
      <c r="C21" s="1051"/>
      <c r="D21" s="295" t="s">
        <v>239</v>
      </c>
      <c r="E21" s="759"/>
      <c r="F21" s="760"/>
      <c r="G21" s="721"/>
      <c r="H21" s="1067" t="s">
        <v>242</v>
      </c>
      <c r="I21" s="1068"/>
      <c r="J21" s="1050" t="s">
        <v>30</v>
      </c>
      <c r="K21" s="1041"/>
      <c r="L21" s="1042"/>
      <c r="M21" s="1043"/>
      <c r="N21" s="1067" t="s">
        <v>242</v>
      </c>
      <c r="O21" s="1052"/>
      <c r="P21" s="1050" t="s">
        <v>30</v>
      </c>
      <c r="Q21" s="1041"/>
      <c r="R21" s="1042"/>
      <c r="S21" s="1042"/>
      <c r="T21" s="177" t="s">
        <v>242</v>
      </c>
      <c r="U21" s="140">
        <f>SUM(C21+I21+O21)</f>
        <v>0</v>
      </c>
      <c r="V21" s="710">
        <f>990*U21</f>
        <v>0</v>
      </c>
      <c r="W21" s="711"/>
    </row>
    <row r="22" spans="1:23" ht="18.899999999999999" customHeight="1" x14ac:dyDescent="0.2">
      <c r="A22" s="766"/>
      <c r="B22" s="1038" t="s">
        <v>243</v>
      </c>
      <c r="C22" s="1039"/>
      <c r="D22" s="1050" t="s">
        <v>239</v>
      </c>
      <c r="E22" s="759"/>
      <c r="F22" s="760"/>
      <c r="G22" s="721"/>
      <c r="H22" s="1048" t="s">
        <v>243</v>
      </c>
      <c r="I22" s="1049"/>
      <c r="J22" s="1050" t="s">
        <v>239</v>
      </c>
      <c r="K22" s="1041"/>
      <c r="L22" s="1042"/>
      <c r="M22" s="1043"/>
      <c r="N22" s="1038" t="s">
        <v>243</v>
      </c>
      <c r="O22" s="1039"/>
      <c r="P22" s="1050" t="s">
        <v>239</v>
      </c>
      <c r="Q22" s="1041"/>
      <c r="R22" s="1042"/>
      <c r="S22" s="1042"/>
      <c r="T22" s="1048" t="s">
        <v>243</v>
      </c>
      <c r="U22" s="1069">
        <f>SUM(C22+I22+O22)</f>
        <v>0</v>
      </c>
      <c r="V22" s="1070">
        <f>1180*U22</f>
        <v>0</v>
      </c>
      <c r="W22" s="1071"/>
    </row>
    <row r="23" spans="1:23" ht="18.899999999999999" customHeight="1" thickBot="1" x14ac:dyDescent="0.25">
      <c r="A23" s="767"/>
      <c r="B23" s="1074" t="s">
        <v>245</v>
      </c>
      <c r="C23" s="1059"/>
      <c r="D23" s="1055" t="s">
        <v>239</v>
      </c>
      <c r="E23" s="761"/>
      <c r="F23" s="762"/>
      <c r="G23" s="763"/>
      <c r="H23" s="1053" t="s">
        <v>245</v>
      </c>
      <c r="I23" s="1054"/>
      <c r="J23" s="1077" t="s">
        <v>239</v>
      </c>
      <c r="K23" s="1056"/>
      <c r="L23" s="1057"/>
      <c r="M23" s="1058"/>
      <c r="N23" s="1074" t="s">
        <v>245</v>
      </c>
      <c r="O23" s="1059"/>
      <c r="P23" s="1055" t="s">
        <v>239</v>
      </c>
      <c r="Q23" s="1056"/>
      <c r="R23" s="1057"/>
      <c r="S23" s="1057"/>
      <c r="T23" s="1078" t="s">
        <v>246</v>
      </c>
      <c r="U23" s="1079"/>
      <c r="V23" s="1079"/>
      <c r="W23" s="1080"/>
    </row>
    <row r="24" spans="1:23" ht="18.899999999999999" customHeight="1" thickBot="1" x14ac:dyDescent="0.25">
      <c r="A24" s="128"/>
      <c r="B24" s="124"/>
      <c r="C24" s="124"/>
      <c r="D24" s="124"/>
      <c r="E24" s="124"/>
      <c r="F24" s="124"/>
      <c r="G24" s="124"/>
      <c r="H24" s="124"/>
      <c r="I24" s="124"/>
      <c r="J24" s="124"/>
      <c r="K24" s="124"/>
      <c r="L24" s="124"/>
      <c r="M24" s="124"/>
      <c r="N24" s="124"/>
      <c r="O24" s="124"/>
      <c r="P24" s="124"/>
      <c r="Q24" s="124"/>
      <c r="R24" s="124"/>
      <c r="S24" s="738" t="s">
        <v>248</v>
      </c>
      <c r="T24" s="719"/>
      <c r="U24" s="720"/>
      <c r="V24" s="712">
        <f>SUM(V13:W23)</f>
        <v>0</v>
      </c>
      <c r="W24" s="713"/>
    </row>
    <row r="25" spans="1:23" ht="6" customHeight="1" x14ac:dyDescent="0.45">
      <c r="A25" s="128"/>
      <c r="B25" s="124"/>
      <c r="C25" s="119"/>
      <c r="D25" s="124"/>
      <c r="E25" s="119"/>
      <c r="F25" s="119"/>
      <c r="G25" s="119"/>
      <c r="H25" s="124"/>
      <c r="I25" s="119"/>
      <c r="J25" s="124"/>
      <c r="K25" s="124"/>
      <c r="L25" s="124"/>
      <c r="M25" s="124"/>
      <c r="N25" s="124"/>
      <c r="O25" s="119"/>
      <c r="P25" s="124"/>
      <c r="Q25" s="119"/>
      <c r="R25" s="119"/>
      <c r="S25" s="119"/>
      <c r="T25" s="124"/>
      <c r="U25" s="127"/>
      <c r="V25" s="127"/>
      <c r="W25" s="124"/>
    </row>
    <row r="26" spans="1:23" ht="18.899999999999999" customHeight="1" thickBot="1" x14ac:dyDescent="0.5">
      <c r="A26" s="1081" t="s">
        <v>249</v>
      </c>
      <c r="B26" s="1081"/>
      <c r="C26" s="1081"/>
      <c r="D26" s="1081"/>
      <c r="E26" s="1081"/>
      <c r="F26" s="1081"/>
      <c r="G26" s="1081"/>
      <c r="H26" s="1081"/>
      <c r="I26" s="1081"/>
      <c r="J26" s="1081"/>
      <c r="K26" s="1081"/>
      <c r="L26" s="1081"/>
      <c r="M26" s="1081"/>
      <c r="N26" s="1081"/>
      <c r="O26" s="1081"/>
      <c r="P26" s="1081"/>
      <c r="Q26" s="1081"/>
      <c r="R26" s="1081"/>
      <c r="S26" s="1081"/>
      <c r="T26" s="1081"/>
      <c r="U26" s="1081"/>
      <c r="V26" s="1081"/>
      <c r="W26" s="1081"/>
    </row>
    <row r="27" spans="1:23" ht="18.899999999999999" customHeight="1" thickBot="1" x14ac:dyDescent="0.5">
      <c r="A27" s="1082"/>
      <c r="B27" s="1083"/>
      <c r="C27" s="1084" t="s">
        <v>250</v>
      </c>
      <c r="D27" s="1085" t="s">
        <v>251</v>
      </c>
      <c r="E27" s="1085"/>
      <c r="F27" s="1085" t="s">
        <v>252</v>
      </c>
      <c r="G27" s="1085"/>
      <c r="H27" s="1085" t="s">
        <v>253</v>
      </c>
      <c r="I27" s="1086"/>
      <c r="J27" s="1087"/>
      <c r="K27" s="1087"/>
      <c r="L27" s="1082"/>
      <c r="M27" s="1083"/>
      <c r="N27" s="1084" t="s">
        <v>250</v>
      </c>
      <c r="O27" s="1085" t="s">
        <v>251</v>
      </c>
      <c r="P27" s="1085"/>
      <c r="Q27" s="1085" t="s">
        <v>252</v>
      </c>
      <c r="R27" s="1085"/>
      <c r="S27" s="1088" t="s">
        <v>253</v>
      </c>
      <c r="T27" s="1089"/>
      <c r="U27" s="1090"/>
      <c r="V27" s="1090"/>
      <c r="W27" s="1090"/>
    </row>
    <row r="28" spans="1:23" s="12" customFormat="1" ht="18.899999999999999" customHeight="1" x14ac:dyDescent="0.2">
      <c r="A28" s="1091" t="s">
        <v>37</v>
      </c>
      <c r="B28" s="1092"/>
      <c r="C28" s="1093"/>
      <c r="D28" s="1094"/>
      <c r="E28" s="1095" t="s">
        <v>239</v>
      </c>
      <c r="F28" s="1094"/>
      <c r="G28" s="1095" t="s">
        <v>254</v>
      </c>
      <c r="H28" s="1096">
        <f>D28*F28</f>
        <v>0</v>
      </c>
      <c r="I28" s="1097" t="s">
        <v>239</v>
      </c>
      <c r="J28" s="1098"/>
      <c r="K28" s="1098"/>
      <c r="L28" s="1091" t="s">
        <v>37</v>
      </c>
      <c r="M28" s="1092"/>
      <c r="N28" s="1093"/>
      <c r="O28" s="1094"/>
      <c r="P28" s="1095" t="s">
        <v>239</v>
      </c>
      <c r="Q28" s="1094"/>
      <c r="R28" s="1095" t="s">
        <v>254</v>
      </c>
      <c r="S28" s="1096">
        <f>O28*Q28</f>
        <v>0</v>
      </c>
      <c r="T28" s="1097" t="s">
        <v>239</v>
      </c>
      <c r="U28" s="1098"/>
      <c r="V28" s="1098"/>
      <c r="W28" s="1098"/>
    </row>
    <row r="29" spans="1:23" ht="18.899999999999999" customHeight="1" x14ac:dyDescent="0.45">
      <c r="A29" s="1091"/>
      <c r="B29" s="1092"/>
      <c r="C29" s="1099"/>
      <c r="D29" s="1100"/>
      <c r="E29" s="1101" t="s">
        <v>239</v>
      </c>
      <c r="F29" s="1100"/>
      <c r="G29" s="1101" t="s">
        <v>254</v>
      </c>
      <c r="H29" s="1102">
        <f>D29*F29</f>
        <v>0</v>
      </c>
      <c r="I29" s="1103" t="s">
        <v>239</v>
      </c>
      <c r="J29" s="1098"/>
      <c r="K29" s="1098"/>
      <c r="L29" s="1091"/>
      <c r="M29" s="1092"/>
      <c r="N29" s="1099"/>
      <c r="O29" s="1100"/>
      <c r="P29" s="1101" t="s">
        <v>239</v>
      </c>
      <c r="Q29" s="1100"/>
      <c r="R29" s="1101" t="s">
        <v>254</v>
      </c>
      <c r="S29" s="1102">
        <f>O29*Q29</f>
        <v>0</v>
      </c>
      <c r="T29" s="1103" t="s">
        <v>239</v>
      </c>
      <c r="U29" s="1090"/>
      <c r="V29" s="1090"/>
      <c r="W29" s="1090"/>
    </row>
    <row r="30" spans="1:23" ht="18.899999999999999" customHeight="1" x14ac:dyDescent="0.45">
      <c r="A30" s="1091" t="s">
        <v>132</v>
      </c>
      <c r="B30" s="1092"/>
      <c r="C30" s="1099"/>
      <c r="D30" s="1100"/>
      <c r="E30" s="1101" t="s">
        <v>239</v>
      </c>
      <c r="F30" s="1100"/>
      <c r="G30" s="1101" t="s">
        <v>254</v>
      </c>
      <c r="H30" s="1102">
        <f>D30*F30</f>
        <v>0</v>
      </c>
      <c r="I30" s="1103" t="s">
        <v>239</v>
      </c>
      <c r="J30" s="1098"/>
      <c r="K30" s="1098"/>
      <c r="L30" s="1091" t="s">
        <v>132</v>
      </c>
      <c r="M30" s="1092"/>
      <c r="N30" s="1099"/>
      <c r="O30" s="1100"/>
      <c r="P30" s="1101" t="s">
        <v>239</v>
      </c>
      <c r="Q30" s="1100"/>
      <c r="R30" s="1101" t="s">
        <v>254</v>
      </c>
      <c r="S30" s="1102">
        <f>O30*Q30</f>
        <v>0</v>
      </c>
      <c r="T30" s="1103" t="s">
        <v>239</v>
      </c>
      <c r="U30" s="1090"/>
      <c r="V30" s="1090"/>
      <c r="W30" s="1090"/>
    </row>
    <row r="31" spans="1:23" ht="18.899999999999999" customHeight="1" x14ac:dyDescent="0.45">
      <c r="A31" s="1104" t="s">
        <v>255</v>
      </c>
      <c r="B31" s="1105"/>
      <c r="C31" s="1099"/>
      <c r="D31" s="1100"/>
      <c r="E31" s="1101" t="s">
        <v>239</v>
      </c>
      <c r="F31" s="1100"/>
      <c r="G31" s="1101" t="s">
        <v>254</v>
      </c>
      <c r="H31" s="1102">
        <f>D31*F31</f>
        <v>0</v>
      </c>
      <c r="I31" s="1103" t="s">
        <v>239</v>
      </c>
      <c r="J31" s="1098"/>
      <c r="K31" s="1098"/>
      <c r="L31" s="1104" t="s">
        <v>256</v>
      </c>
      <c r="M31" s="1105"/>
      <c r="N31" s="1099"/>
      <c r="O31" s="1100"/>
      <c r="P31" s="1101" t="s">
        <v>239</v>
      </c>
      <c r="Q31" s="1100"/>
      <c r="R31" s="1101" t="s">
        <v>254</v>
      </c>
      <c r="S31" s="1102">
        <f>O31*Q31</f>
        <v>0</v>
      </c>
      <c r="T31" s="1103" t="s">
        <v>239</v>
      </c>
      <c r="U31" s="1090"/>
      <c r="V31" s="1090"/>
      <c r="W31" s="1090"/>
    </row>
    <row r="32" spans="1:23" ht="18.899999999999999" customHeight="1" thickBot="1" x14ac:dyDescent="0.5">
      <c r="A32" s="1106" t="s">
        <v>257</v>
      </c>
      <c r="B32" s="1107"/>
      <c r="C32" s="1107"/>
      <c r="D32" s="1107"/>
      <c r="E32" s="1107"/>
      <c r="F32" s="1107"/>
      <c r="G32" s="1107"/>
      <c r="H32" s="1108">
        <f>SUM(H28:H31)</f>
        <v>0</v>
      </c>
      <c r="I32" s="1109" t="s">
        <v>239</v>
      </c>
      <c r="J32" s="1098"/>
      <c r="K32" s="1098"/>
      <c r="L32" s="1106" t="s">
        <v>257</v>
      </c>
      <c r="M32" s="1107"/>
      <c r="N32" s="1107"/>
      <c r="O32" s="1107"/>
      <c r="P32" s="1107"/>
      <c r="Q32" s="1107"/>
      <c r="R32" s="1107"/>
      <c r="S32" s="1108">
        <f>SUM(S28:S31)</f>
        <v>0</v>
      </c>
      <c r="T32" s="1109" t="s">
        <v>239</v>
      </c>
      <c r="U32" s="1090"/>
      <c r="V32" s="1090"/>
      <c r="W32" s="1090"/>
    </row>
    <row r="33" spans="1:23" ht="18.899999999999999" customHeight="1" thickBot="1" x14ac:dyDescent="0.5">
      <c r="A33" s="1110" t="s">
        <v>258</v>
      </c>
      <c r="B33" s="1110"/>
      <c r="C33" s="1110"/>
      <c r="D33" s="1110"/>
      <c r="E33" s="1110"/>
      <c r="F33" s="1110"/>
      <c r="G33" s="1110"/>
      <c r="H33" s="1110"/>
      <c r="I33" s="1110"/>
      <c r="J33" s="1110"/>
      <c r="K33" s="1090"/>
      <c r="L33" s="1084"/>
      <c r="M33" s="1098"/>
      <c r="N33" s="1111"/>
      <c r="O33" s="1112"/>
      <c r="P33" s="1113"/>
      <c r="Q33" s="1113"/>
      <c r="R33" s="1113"/>
      <c r="S33" s="1113"/>
      <c r="T33" s="1113"/>
      <c r="U33" s="1113"/>
      <c r="V33" s="1113"/>
      <c r="W33" s="1090"/>
    </row>
    <row r="34" spans="1:23" s="10" customFormat="1" ht="18.899999999999999" customHeight="1" thickBot="1" x14ac:dyDescent="0.5">
      <c r="A34" s="1114" t="s">
        <v>250</v>
      </c>
      <c r="B34" s="1089"/>
      <c r="C34" s="1088" t="s">
        <v>259</v>
      </c>
      <c r="D34" s="1088"/>
      <c r="E34" s="1088"/>
      <c r="F34" s="1088"/>
      <c r="G34" s="1088"/>
      <c r="H34" s="1088"/>
      <c r="I34" s="1088"/>
      <c r="J34" s="1115"/>
      <c r="K34" s="1116" t="s">
        <v>260</v>
      </c>
      <c r="L34" s="1088"/>
      <c r="M34" s="1115"/>
      <c r="N34" s="1116" t="s">
        <v>261</v>
      </c>
      <c r="O34" s="1088"/>
      <c r="P34" s="1115"/>
      <c r="Q34" s="1116" t="s">
        <v>262</v>
      </c>
      <c r="R34" s="1088"/>
      <c r="S34" s="1115"/>
      <c r="T34" s="1116" t="s">
        <v>263</v>
      </c>
      <c r="U34" s="1115"/>
      <c r="V34" s="1116" t="s">
        <v>236</v>
      </c>
      <c r="W34" s="1117"/>
    </row>
    <row r="35" spans="1:23" ht="18.899999999999999" customHeight="1" x14ac:dyDescent="0.2">
      <c r="A35" s="1118" t="s">
        <v>264</v>
      </c>
      <c r="B35" s="1119"/>
      <c r="C35" s="1120" t="s">
        <v>265</v>
      </c>
      <c r="D35" s="1120"/>
      <c r="E35" s="1120"/>
      <c r="F35" s="1120"/>
      <c r="G35" s="1120"/>
      <c r="H35" s="1120"/>
      <c r="I35" s="1120"/>
      <c r="J35" s="1121"/>
      <c r="K35" s="1122" t="s">
        <v>266</v>
      </c>
      <c r="L35" s="1123"/>
      <c r="M35" s="1124"/>
      <c r="N35" s="1125" t="s">
        <v>240</v>
      </c>
      <c r="O35" s="1125"/>
      <c r="P35" s="1125"/>
      <c r="Q35" s="1126">
        <v>660</v>
      </c>
      <c r="R35" s="1120"/>
      <c r="S35" s="1121"/>
      <c r="T35" s="1127"/>
      <c r="U35" s="1128"/>
      <c r="V35" s="1129">
        <f>Q35*T35</f>
        <v>0</v>
      </c>
      <c r="W35" s="1130"/>
    </row>
    <row r="36" spans="1:23" ht="18.899999999999999" customHeight="1" x14ac:dyDescent="0.2">
      <c r="A36" s="1131" t="s">
        <v>267</v>
      </c>
      <c r="B36" s="1132"/>
      <c r="C36" s="1133" t="s">
        <v>268</v>
      </c>
      <c r="D36" s="1133"/>
      <c r="E36" s="1133"/>
      <c r="F36" s="1133"/>
      <c r="G36" s="1133"/>
      <c r="H36" s="1133"/>
      <c r="I36" s="1133"/>
      <c r="J36" s="1134"/>
      <c r="K36" s="1135" t="s">
        <v>266</v>
      </c>
      <c r="L36" s="1136"/>
      <c r="M36" s="1137"/>
      <c r="N36" s="1138" t="s">
        <v>240</v>
      </c>
      <c r="O36" s="1138"/>
      <c r="P36" s="1138"/>
      <c r="Q36" s="1139">
        <v>660</v>
      </c>
      <c r="R36" s="1133"/>
      <c r="S36" s="1134"/>
      <c r="T36" s="1140"/>
      <c r="U36" s="1141"/>
      <c r="V36" s="1142">
        <f>Q36*T36</f>
        <v>0</v>
      </c>
      <c r="W36" s="1143"/>
    </row>
    <row r="37" spans="1:23" ht="18.899999999999999" customHeight="1" x14ac:dyDescent="0.2">
      <c r="A37" s="1131" t="s">
        <v>269</v>
      </c>
      <c r="B37" s="1132"/>
      <c r="C37" s="1133" t="s">
        <v>270</v>
      </c>
      <c r="D37" s="1133"/>
      <c r="E37" s="1133"/>
      <c r="F37" s="1133"/>
      <c r="G37" s="1133"/>
      <c r="H37" s="1133"/>
      <c r="I37" s="1133"/>
      <c r="J37" s="1134"/>
      <c r="K37" s="1135" t="s">
        <v>266</v>
      </c>
      <c r="L37" s="1136"/>
      <c r="M37" s="1137"/>
      <c r="N37" s="1138" t="s">
        <v>240</v>
      </c>
      <c r="O37" s="1138"/>
      <c r="P37" s="1138"/>
      <c r="Q37" s="1139">
        <v>1730</v>
      </c>
      <c r="R37" s="1133"/>
      <c r="S37" s="1134"/>
      <c r="T37" s="1140"/>
      <c r="U37" s="1141"/>
      <c r="V37" s="1142">
        <f>Q37*T37</f>
        <v>0</v>
      </c>
      <c r="W37" s="1143"/>
    </row>
    <row r="38" spans="1:23" ht="18.899999999999999" customHeight="1" thickBot="1" x14ac:dyDescent="0.25">
      <c r="A38" s="1144" t="s">
        <v>271</v>
      </c>
      <c r="B38" s="1145"/>
      <c r="C38" s="1146" t="s">
        <v>272</v>
      </c>
      <c r="D38" s="1146"/>
      <c r="E38" s="1146"/>
      <c r="F38" s="1146"/>
      <c r="G38" s="1146"/>
      <c r="H38" s="1146"/>
      <c r="I38" s="1146"/>
      <c r="J38" s="1147"/>
      <c r="K38" s="1148" t="s">
        <v>266</v>
      </c>
      <c r="L38" s="1149"/>
      <c r="M38" s="1150"/>
      <c r="N38" s="1151" t="s">
        <v>240</v>
      </c>
      <c r="O38" s="1151"/>
      <c r="P38" s="1151"/>
      <c r="Q38" s="1152" t="s">
        <v>273</v>
      </c>
      <c r="R38" s="1146"/>
      <c r="S38" s="1147"/>
      <c r="T38" s="1153"/>
      <c r="U38" s="1154"/>
      <c r="V38" s="1155">
        <f>110*T38</f>
        <v>0</v>
      </c>
      <c r="W38" s="1156"/>
    </row>
    <row r="39" spans="1:23" ht="18.899999999999999" customHeight="1" x14ac:dyDescent="0.2">
      <c r="A39" s="1157" t="s">
        <v>158</v>
      </c>
      <c r="B39" s="1086"/>
      <c r="C39" s="1158" t="s">
        <v>274</v>
      </c>
      <c r="D39" s="1159"/>
      <c r="E39" s="1159"/>
      <c r="F39" s="1159"/>
      <c r="G39" s="1159"/>
      <c r="H39" s="1159"/>
      <c r="I39" s="1159"/>
      <c r="J39" s="1160"/>
      <c r="K39" s="1161" t="s">
        <v>266</v>
      </c>
      <c r="L39" s="1162"/>
      <c r="M39" s="1163"/>
      <c r="N39" s="1164"/>
      <c r="O39" s="1164"/>
      <c r="P39" s="1164"/>
      <c r="Q39" s="1165">
        <v>550</v>
      </c>
      <c r="R39" s="1166"/>
      <c r="S39" s="1167"/>
      <c r="T39" s="1168"/>
      <c r="U39" s="1169"/>
      <c r="V39" s="1129">
        <f>Q39*T39</f>
        <v>0</v>
      </c>
      <c r="W39" s="1130"/>
    </row>
    <row r="40" spans="1:23" ht="18.899999999999999" customHeight="1" x14ac:dyDescent="0.2">
      <c r="A40" s="1170"/>
      <c r="B40" s="1171"/>
      <c r="C40" s="1172" t="s">
        <v>275</v>
      </c>
      <c r="D40" s="1173"/>
      <c r="E40" s="1173"/>
      <c r="F40" s="1173"/>
      <c r="G40" s="1173"/>
      <c r="H40" s="1173"/>
      <c r="I40" s="1173"/>
      <c r="J40" s="1174"/>
      <c r="K40" s="1135" t="s">
        <v>266</v>
      </c>
      <c r="L40" s="1136"/>
      <c r="M40" s="1137"/>
      <c r="N40" s="1175"/>
      <c r="O40" s="1176"/>
      <c r="P40" s="1177"/>
      <c r="Q40" s="1139">
        <v>1010</v>
      </c>
      <c r="R40" s="1178"/>
      <c r="S40" s="1179"/>
      <c r="T40" s="1140"/>
      <c r="U40" s="1141"/>
      <c r="V40" s="1142">
        <f>Q40*T40</f>
        <v>0</v>
      </c>
      <c r="W40" s="1143"/>
    </row>
    <row r="41" spans="1:23" ht="18.899999999999999" customHeight="1" thickBot="1" x14ac:dyDescent="0.25">
      <c r="A41" s="1170"/>
      <c r="B41" s="1171"/>
      <c r="C41" s="1180" t="s">
        <v>276</v>
      </c>
      <c r="D41" s="1181"/>
      <c r="E41" s="1181"/>
      <c r="F41" s="1181"/>
      <c r="G41" s="1181"/>
      <c r="H41" s="1181"/>
      <c r="I41" s="1181"/>
      <c r="J41" s="1182"/>
      <c r="K41" s="1183" t="s">
        <v>266</v>
      </c>
      <c r="L41" s="1184"/>
      <c r="M41" s="1185"/>
      <c r="N41" s="1186"/>
      <c r="O41" s="1186"/>
      <c r="P41" s="1186"/>
      <c r="Q41" s="1187">
        <v>1150</v>
      </c>
      <c r="R41" s="1188"/>
      <c r="S41" s="1189"/>
      <c r="T41" s="1190"/>
      <c r="U41" s="1191"/>
      <c r="V41" s="1192">
        <f>Q41*T41</f>
        <v>0</v>
      </c>
      <c r="W41" s="1193"/>
    </row>
    <row r="42" spans="1:23" s="10" customFormat="1" ht="18.899999999999999" customHeight="1" x14ac:dyDescent="0.2">
      <c r="A42" s="1170"/>
      <c r="B42" s="1171"/>
      <c r="C42" s="1157" t="s">
        <v>277</v>
      </c>
      <c r="D42" s="1085"/>
      <c r="E42" s="1085"/>
      <c r="F42" s="1085"/>
      <c r="G42" s="1085"/>
      <c r="H42" s="1085"/>
      <c r="I42" s="1085"/>
      <c r="J42" s="1194"/>
      <c r="K42" s="1161" t="s">
        <v>266</v>
      </c>
      <c r="L42" s="1162"/>
      <c r="M42" s="1163"/>
      <c r="N42" s="1161" t="s">
        <v>240</v>
      </c>
      <c r="O42" s="1162"/>
      <c r="P42" s="1163"/>
      <c r="Q42" s="1195" t="s">
        <v>278</v>
      </c>
      <c r="R42" s="1085"/>
      <c r="S42" s="1194"/>
      <c r="T42" s="1196"/>
      <c r="U42" s="1197"/>
      <c r="V42" s="1198">
        <f>580*T42</f>
        <v>0</v>
      </c>
      <c r="W42" s="1199"/>
    </row>
    <row r="43" spans="1:23" s="10" customFormat="1" ht="18.899999999999999" customHeight="1" x14ac:dyDescent="0.2">
      <c r="A43" s="1170"/>
      <c r="B43" s="1171"/>
      <c r="C43" s="1170"/>
      <c r="D43" s="1176"/>
      <c r="E43" s="1176"/>
      <c r="F43" s="1176"/>
      <c r="G43" s="1176"/>
      <c r="H43" s="1176"/>
      <c r="I43" s="1176"/>
      <c r="J43" s="1177"/>
      <c r="K43" s="1135" t="s">
        <v>266</v>
      </c>
      <c r="L43" s="1136"/>
      <c r="M43" s="1137"/>
      <c r="N43" s="1135" t="s">
        <v>240</v>
      </c>
      <c r="O43" s="1136"/>
      <c r="P43" s="1137"/>
      <c r="Q43" s="1175"/>
      <c r="R43" s="1176"/>
      <c r="S43" s="1177"/>
      <c r="T43" s="1135"/>
      <c r="U43" s="1137"/>
      <c r="V43" s="1200">
        <f>580*T43</f>
        <v>0</v>
      </c>
      <c r="W43" s="1201"/>
    </row>
    <row r="44" spans="1:23" s="10" customFormat="1" ht="18.899999999999999" customHeight="1" x14ac:dyDescent="0.2">
      <c r="A44" s="1170"/>
      <c r="B44" s="1171"/>
      <c r="C44" s="1170"/>
      <c r="D44" s="1176"/>
      <c r="E44" s="1176"/>
      <c r="F44" s="1176"/>
      <c r="G44" s="1176"/>
      <c r="H44" s="1176"/>
      <c r="I44" s="1176"/>
      <c r="J44" s="1177"/>
      <c r="K44" s="1135" t="s">
        <v>266</v>
      </c>
      <c r="L44" s="1136"/>
      <c r="M44" s="1137"/>
      <c r="N44" s="1135" t="s">
        <v>240</v>
      </c>
      <c r="O44" s="1136"/>
      <c r="P44" s="1137"/>
      <c r="Q44" s="1175"/>
      <c r="R44" s="1176"/>
      <c r="S44" s="1177"/>
      <c r="T44" s="1135"/>
      <c r="U44" s="1137"/>
      <c r="V44" s="1200">
        <f>580*T44</f>
        <v>0</v>
      </c>
      <c r="W44" s="1201"/>
    </row>
    <row r="45" spans="1:23" s="10" customFormat="1" ht="18.899999999999999" customHeight="1" thickBot="1" x14ac:dyDescent="0.25">
      <c r="A45" s="1202"/>
      <c r="B45" s="1203"/>
      <c r="C45" s="1202"/>
      <c r="D45" s="1204"/>
      <c r="E45" s="1204"/>
      <c r="F45" s="1204"/>
      <c r="G45" s="1204"/>
      <c r="H45" s="1204"/>
      <c r="I45" s="1204"/>
      <c r="J45" s="1205"/>
      <c r="K45" s="1206" t="s">
        <v>266</v>
      </c>
      <c r="L45" s="1207"/>
      <c r="M45" s="1208"/>
      <c r="N45" s="1206" t="s">
        <v>240</v>
      </c>
      <c r="O45" s="1207"/>
      <c r="P45" s="1208"/>
      <c r="Q45" s="1209"/>
      <c r="R45" s="1204"/>
      <c r="S45" s="1205"/>
      <c r="T45" s="1206"/>
      <c r="U45" s="1208"/>
      <c r="V45" s="1155">
        <f>580*T45</f>
        <v>0</v>
      </c>
      <c r="W45" s="1156"/>
    </row>
    <row r="46" spans="1:23" s="10" customFormat="1" ht="18.899999999999999" customHeight="1" thickBot="1" x14ac:dyDescent="0.25">
      <c r="A46" s="1098"/>
      <c r="B46" s="1098"/>
      <c r="C46" s="1098"/>
      <c r="D46" s="1098"/>
      <c r="E46" s="1098"/>
      <c r="F46" s="1098"/>
      <c r="G46" s="1098"/>
      <c r="H46" s="1098"/>
      <c r="I46" s="1098"/>
      <c r="J46" s="1098"/>
      <c r="K46" s="1210"/>
      <c r="L46" s="1210"/>
      <c r="M46" s="1210"/>
      <c r="N46" s="1210"/>
      <c r="O46" s="1210"/>
      <c r="P46" s="1210"/>
      <c r="Q46" s="1098"/>
      <c r="R46" s="1098"/>
      <c r="S46" s="1098"/>
      <c r="T46" s="1114" t="s">
        <v>248</v>
      </c>
      <c r="U46" s="1088"/>
      <c r="V46" s="1211">
        <f>SUM(V35:W45)</f>
        <v>0</v>
      </c>
      <c r="W46" s="1212"/>
    </row>
    <row r="47" spans="1:23" ht="18.899999999999999" customHeight="1" x14ac:dyDescent="0.2">
      <c r="A47" s="743" t="s">
        <v>279</v>
      </c>
      <c r="B47" s="743"/>
      <c r="C47" s="743"/>
      <c r="D47" s="743"/>
      <c r="E47" s="743"/>
      <c r="F47" s="743"/>
      <c r="G47" s="743"/>
      <c r="H47" s="743"/>
      <c r="I47" s="743"/>
      <c r="J47" s="743"/>
      <c r="K47" s="743"/>
      <c r="L47" s="743"/>
      <c r="M47" s="743"/>
      <c r="N47" s="743"/>
      <c r="O47" s="743"/>
      <c r="P47" s="743"/>
      <c r="Q47" s="743"/>
      <c r="R47" s="743"/>
      <c r="S47" s="743"/>
      <c r="T47" s="743"/>
      <c r="U47" s="743"/>
    </row>
    <row r="48" spans="1:23" ht="9.9" customHeight="1" thickBot="1" x14ac:dyDescent="0.25">
      <c r="A48" s="144"/>
      <c r="B48" s="144"/>
      <c r="C48" s="144"/>
      <c r="D48" s="144"/>
      <c r="E48" s="144"/>
      <c r="F48" s="144"/>
      <c r="G48" s="142"/>
      <c r="H48" s="142"/>
      <c r="I48" s="142"/>
      <c r="J48" s="144"/>
      <c r="K48" s="144"/>
      <c r="L48" s="143"/>
      <c r="M48" s="141"/>
      <c r="N48" s="141"/>
      <c r="O48" s="141"/>
      <c r="P48" s="141"/>
      <c r="Q48" s="141"/>
      <c r="R48" s="142"/>
      <c r="S48" s="142"/>
      <c r="T48" s="142"/>
      <c r="U48" s="142"/>
      <c r="V48" s="142"/>
      <c r="W48" s="142"/>
    </row>
    <row r="49" spans="1:26" ht="18.899999999999999" customHeight="1" thickBot="1" x14ac:dyDescent="0.5">
      <c r="A49" s="750" t="s">
        <v>280</v>
      </c>
      <c r="B49" s="751"/>
      <c r="C49" s="1213" t="s">
        <v>281</v>
      </c>
      <c r="D49" s="1213"/>
      <c r="E49" s="1214"/>
      <c r="F49" s="144"/>
      <c r="G49" s="750" t="s">
        <v>280</v>
      </c>
      <c r="H49" s="751"/>
      <c r="I49" s="1215" t="s">
        <v>282</v>
      </c>
      <c r="J49" s="1215"/>
      <c r="K49" s="1216"/>
      <c r="L49" s="143"/>
      <c r="M49" s="141"/>
      <c r="N49" s="752" t="s">
        <v>283</v>
      </c>
      <c r="O49" s="752"/>
      <c r="P49" s="752"/>
      <c r="Q49" s="752"/>
      <c r="R49" s="753"/>
      <c r="S49" s="787">
        <f>V24+V46</f>
        <v>0</v>
      </c>
      <c r="T49" s="788"/>
      <c r="U49" s="789"/>
      <c r="V49" s="749" t="s">
        <v>284</v>
      </c>
      <c r="W49" s="749"/>
    </row>
    <row r="50" spans="1:26" ht="5.25" customHeight="1" thickBot="1" x14ac:dyDescent="0.5">
      <c r="A50" s="732"/>
      <c r="B50" s="732"/>
      <c r="C50" s="732"/>
      <c r="D50" s="732"/>
      <c r="E50" s="732"/>
      <c r="F50" s="732"/>
      <c r="G50" s="732"/>
      <c r="H50" s="732"/>
      <c r="I50" s="732"/>
      <c r="J50" s="732"/>
      <c r="K50" s="732"/>
      <c r="L50" s="732"/>
      <c r="M50" s="732"/>
      <c r="N50" s="732"/>
      <c r="O50" s="732"/>
      <c r="P50" s="125"/>
      <c r="Q50" s="125"/>
      <c r="R50" s="125"/>
      <c r="S50" s="125"/>
      <c r="T50" s="125"/>
      <c r="U50" s="125"/>
      <c r="V50" s="125"/>
      <c r="W50" s="127"/>
      <c r="X50" s="9"/>
      <c r="Y50" s="9"/>
      <c r="Z50" s="9"/>
    </row>
    <row r="51" spans="1:26" ht="17.25" customHeight="1" x14ac:dyDescent="0.2">
      <c r="A51" s="783" t="s">
        <v>285</v>
      </c>
      <c r="B51" s="783"/>
      <c r="C51" s="783"/>
      <c r="D51" s="783"/>
      <c r="E51" s="783"/>
      <c r="F51" s="783"/>
      <c r="G51" s="783"/>
      <c r="H51" s="783"/>
      <c r="I51" s="783"/>
      <c r="J51" s="783"/>
      <c r="K51" s="784"/>
      <c r="L51" s="785" t="s">
        <v>286</v>
      </c>
      <c r="M51" s="785"/>
      <c r="N51" s="785"/>
      <c r="O51" s="785"/>
      <c r="P51" s="785"/>
      <c r="Q51" s="785"/>
      <c r="R51" s="785"/>
      <c r="S51" s="785"/>
      <c r="T51" s="785"/>
      <c r="U51" s="785"/>
      <c r="V51" s="785"/>
      <c r="W51" s="785"/>
    </row>
    <row r="52" spans="1:26" ht="18" customHeight="1" x14ac:dyDescent="0.2">
      <c r="A52" s="1217"/>
      <c r="B52" s="1217"/>
      <c r="C52" s="1217"/>
      <c r="D52" s="1217"/>
      <c r="E52" s="1217"/>
      <c r="F52" s="1217"/>
      <c r="G52" s="1217"/>
      <c r="H52" s="1217"/>
      <c r="I52" s="1217"/>
      <c r="J52" s="1217"/>
      <c r="K52" s="1218"/>
      <c r="L52" s="185" t="s">
        <v>287</v>
      </c>
      <c r="M52" s="786" t="s">
        <v>288</v>
      </c>
      <c r="N52" s="786"/>
      <c r="O52" s="786"/>
      <c r="P52" s="786"/>
      <c r="Q52" s="786"/>
      <c r="R52" s="786"/>
      <c r="S52" s="786"/>
      <c r="T52" s="786"/>
      <c r="U52" s="786"/>
      <c r="V52" s="786"/>
      <c r="W52" s="184" t="s">
        <v>0</v>
      </c>
    </row>
    <row r="53" spans="1:26" ht="18" customHeight="1" x14ac:dyDescent="0.2">
      <c r="A53" s="1217"/>
      <c r="B53" s="1217"/>
      <c r="C53" s="1217"/>
      <c r="D53" s="1217"/>
      <c r="E53" s="1217"/>
      <c r="F53" s="1217"/>
      <c r="G53" s="1217"/>
      <c r="H53" s="1217"/>
      <c r="I53" s="1217"/>
      <c r="J53" s="1217"/>
      <c r="K53" s="1218"/>
      <c r="L53" s="186" t="s">
        <v>289</v>
      </c>
      <c r="M53" s="1219" t="s">
        <v>290</v>
      </c>
      <c r="N53" s="1219"/>
      <c r="O53" s="1219"/>
      <c r="P53" s="1219"/>
      <c r="Q53" s="1219"/>
      <c r="R53" s="1219"/>
      <c r="S53" s="1219"/>
      <c r="T53" s="1219"/>
      <c r="U53" s="1219"/>
      <c r="V53" s="1219"/>
      <c r="W53" s="182" t="s">
        <v>0</v>
      </c>
    </row>
    <row r="54" spans="1:26" ht="18" customHeight="1" x14ac:dyDescent="0.2">
      <c r="A54" s="1217"/>
      <c r="B54" s="1217"/>
      <c r="C54" s="1217"/>
      <c r="D54" s="1217"/>
      <c r="E54" s="1217"/>
      <c r="F54" s="1217"/>
      <c r="G54" s="1217"/>
      <c r="H54" s="1217"/>
      <c r="I54" s="1217"/>
      <c r="J54" s="1217"/>
      <c r="K54" s="1218"/>
      <c r="L54" s="186" t="s">
        <v>291</v>
      </c>
      <c r="M54" s="1219" t="s">
        <v>290</v>
      </c>
      <c r="N54" s="1219"/>
      <c r="O54" s="1219"/>
      <c r="P54" s="1219"/>
      <c r="Q54" s="1219"/>
      <c r="R54" s="1219"/>
      <c r="S54" s="1219"/>
      <c r="T54" s="1219"/>
      <c r="U54" s="1219"/>
      <c r="V54" s="1219"/>
      <c r="W54" s="182" t="s">
        <v>0</v>
      </c>
    </row>
    <row r="55" spans="1:26" ht="18" customHeight="1" x14ac:dyDescent="0.2">
      <c r="A55" s="1217"/>
      <c r="B55" s="1217"/>
      <c r="C55" s="1217"/>
      <c r="D55" s="1217"/>
      <c r="E55" s="1217"/>
      <c r="F55" s="1217"/>
      <c r="G55" s="1217"/>
      <c r="H55" s="1217"/>
      <c r="I55" s="1217"/>
      <c r="J55" s="1217"/>
      <c r="K55" s="1218"/>
      <c r="L55" s="186" t="s">
        <v>292</v>
      </c>
      <c r="M55" s="1219" t="s">
        <v>290</v>
      </c>
      <c r="N55" s="1219"/>
      <c r="O55" s="1219"/>
      <c r="P55" s="1219"/>
      <c r="Q55" s="1219"/>
      <c r="R55" s="1219"/>
      <c r="S55" s="1219"/>
      <c r="T55" s="1219"/>
      <c r="U55" s="1219"/>
      <c r="V55" s="1219"/>
      <c r="W55" s="182" t="s">
        <v>0</v>
      </c>
    </row>
    <row r="56" spans="1:26" ht="18.600000000000001" customHeight="1" thickBot="1" x14ac:dyDescent="0.25">
      <c r="A56" s="1220"/>
      <c r="B56" s="1220"/>
      <c r="C56" s="1220"/>
      <c r="D56" s="1220"/>
      <c r="E56" s="1220"/>
      <c r="F56" s="1220"/>
      <c r="G56" s="1220"/>
      <c r="H56" s="1220"/>
      <c r="I56" s="1220"/>
      <c r="J56" s="1220"/>
      <c r="K56" s="1221"/>
      <c r="L56" s="187" t="s">
        <v>293</v>
      </c>
      <c r="M56" s="1222" t="s">
        <v>290</v>
      </c>
      <c r="N56" s="1222"/>
      <c r="O56" s="1222"/>
      <c r="P56" s="1222"/>
      <c r="Q56" s="1222"/>
      <c r="R56" s="1222"/>
      <c r="S56" s="1222"/>
      <c r="T56" s="1222"/>
      <c r="U56" s="1222"/>
      <c r="V56" s="1222"/>
      <c r="W56" s="183" t="s">
        <v>0</v>
      </c>
    </row>
  </sheetData>
  <mergeCells count="170">
    <mergeCell ref="V19:W19"/>
    <mergeCell ref="T4:U5"/>
    <mergeCell ref="A36:B36"/>
    <mergeCell ref="N37:P37"/>
    <mergeCell ref="Q36:S36"/>
    <mergeCell ref="T45:U45"/>
    <mergeCell ref="L28:M28"/>
    <mergeCell ref="Q20:S23"/>
    <mergeCell ref="L9:N9"/>
    <mergeCell ref="A13:A15"/>
    <mergeCell ref="A34:B34"/>
    <mergeCell ref="C38:J38"/>
    <mergeCell ref="N41:P41"/>
    <mergeCell ref="K45:M45"/>
    <mergeCell ref="N45:P45"/>
    <mergeCell ref="Q39:S39"/>
    <mergeCell ref="A7:C8"/>
    <mergeCell ref="N12:P12"/>
    <mergeCell ref="E12:G12"/>
    <mergeCell ref="O9:W9"/>
    <mergeCell ref="Q27:R27"/>
    <mergeCell ref="S27:T27"/>
    <mergeCell ref="T44:U44"/>
    <mergeCell ref="V44:W44"/>
    <mergeCell ref="V40:W40"/>
    <mergeCell ref="A51:K51"/>
    <mergeCell ref="L51:W51"/>
    <mergeCell ref="A52:K56"/>
    <mergeCell ref="M52:V52"/>
    <mergeCell ref="M53:V53"/>
    <mergeCell ref="M54:V54"/>
    <mergeCell ref="M55:V55"/>
    <mergeCell ref="M56:V56"/>
    <mergeCell ref="V39:W39"/>
    <mergeCell ref="T43:U43"/>
    <mergeCell ref="V43:W43"/>
    <mergeCell ref="Q41:S41"/>
    <mergeCell ref="T39:U39"/>
    <mergeCell ref="C42:J45"/>
    <mergeCell ref="A39:B45"/>
    <mergeCell ref="V42:W42"/>
    <mergeCell ref="K42:M42"/>
    <mergeCell ref="A49:B49"/>
    <mergeCell ref="S49:U49"/>
    <mergeCell ref="T40:U40"/>
    <mergeCell ref="V45:W45"/>
    <mergeCell ref="Q40:S40"/>
    <mergeCell ref="T41:U41"/>
    <mergeCell ref="T42:U42"/>
    <mergeCell ref="T2:U3"/>
    <mergeCell ref="V2:W3"/>
    <mergeCell ref="T1:W1"/>
    <mergeCell ref="A4:R5"/>
    <mergeCell ref="K16:M19"/>
    <mergeCell ref="K20:M23"/>
    <mergeCell ref="Q16:S19"/>
    <mergeCell ref="A16:A19"/>
    <mergeCell ref="E20:G23"/>
    <mergeCell ref="H12:J12"/>
    <mergeCell ref="B12:D12"/>
    <mergeCell ref="E13:G15"/>
    <mergeCell ref="E16:G19"/>
    <mergeCell ref="A20:A23"/>
    <mergeCell ref="K13:M15"/>
    <mergeCell ref="A1:O2"/>
    <mergeCell ref="A11:F11"/>
    <mergeCell ref="D6:W6"/>
    <mergeCell ref="A6:C6"/>
    <mergeCell ref="A9:C9"/>
    <mergeCell ref="V18:W18"/>
    <mergeCell ref="V22:W22"/>
    <mergeCell ref="Q13:S15"/>
    <mergeCell ref="V16:W16"/>
    <mergeCell ref="V15:W15"/>
    <mergeCell ref="Q12:S12"/>
    <mergeCell ref="V41:W41"/>
    <mergeCell ref="T46:U46"/>
    <mergeCell ref="V46:W46"/>
    <mergeCell ref="V49:W49"/>
    <mergeCell ref="K43:M43"/>
    <mergeCell ref="N43:P43"/>
    <mergeCell ref="C49:E49"/>
    <mergeCell ref="G49:H49"/>
    <mergeCell ref="I49:K49"/>
    <mergeCell ref="N49:R49"/>
    <mergeCell ref="Q42:S45"/>
    <mergeCell ref="K36:M36"/>
    <mergeCell ref="C36:J36"/>
    <mergeCell ref="K38:M38"/>
    <mergeCell ref="A47:U47"/>
    <mergeCell ref="N35:P35"/>
    <mergeCell ref="K34:M34"/>
    <mergeCell ref="T34:U34"/>
    <mergeCell ref="L30:M30"/>
    <mergeCell ref="L31:M31"/>
    <mergeCell ref="T23:W23"/>
    <mergeCell ref="Q35:S35"/>
    <mergeCell ref="D7:K8"/>
    <mergeCell ref="T12:U12"/>
    <mergeCell ref="D9:K9"/>
    <mergeCell ref="A26:W26"/>
    <mergeCell ref="A33:J33"/>
    <mergeCell ref="D27:E27"/>
    <mergeCell ref="F27:G27"/>
    <mergeCell ref="H27:I27"/>
    <mergeCell ref="A28:B28"/>
    <mergeCell ref="L7:N8"/>
    <mergeCell ref="O7:P7"/>
    <mergeCell ref="R7:S7"/>
    <mergeCell ref="U7:V7"/>
    <mergeCell ref="O8:P8"/>
    <mergeCell ref="R8:S8"/>
    <mergeCell ref="U8:V8"/>
    <mergeCell ref="K12:M12"/>
    <mergeCell ref="V12:W12"/>
    <mergeCell ref="V13:W13"/>
    <mergeCell ref="V14:W14"/>
    <mergeCell ref="L29:M29"/>
    <mergeCell ref="S24:U24"/>
    <mergeCell ref="P33:V33"/>
    <mergeCell ref="V21:W21"/>
    <mergeCell ref="A50:O50"/>
    <mergeCell ref="A37:B37"/>
    <mergeCell ref="A38:B38"/>
    <mergeCell ref="K37:M37"/>
    <mergeCell ref="N42:P42"/>
    <mergeCell ref="K44:M44"/>
    <mergeCell ref="N44:P44"/>
    <mergeCell ref="C40:J40"/>
    <mergeCell ref="K40:M40"/>
    <mergeCell ref="N40:P40"/>
    <mergeCell ref="C39:J39"/>
    <mergeCell ref="K39:M39"/>
    <mergeCell ref="K41:M41"/>
    <mergeCell ref="C41:J41"/>
    <mergeCell ref="N39:P39"/>
    <mergeCell ref="C37:J37"/>
    <mergeCell ref="N38:P38"/>
    <mergeCell ref="V17:W17"/>
    <mergeCell ref="V20:W20"/>
    <mergeCell ref="V24:W24"/>
    <mergeCell ref="V4:W5"/>
    <mergeCell ref="A35:B35"/>
    <mergeCell ref="O27:P27"/>
    <mergeCell ref="V34:W34"/>
    <mergeCell ref="Q34:S34"/>
    <mergeCell ref="A32:G32"/>
    <mergeCell ref="L32:R32"/>
    <mergeCell ref="V35:W35"/>
    <mergeCell ref="A30:B30"/>
    <mergeCell ref="A31:B31"/>
    <mergeCell ref="A27:B27"/>
    <mergeCell ref="A29:B29"/>
    <mergeCell ref="L27:M27"/>
    <mergeCell ref="A10:C10"/>
    <mergeCell ref="D10:K10"/>
    <mergeCell ref="T35:U35"/>
    <mergeCell ref="C35:J35"/>
    <mergeCell ref="N34:P34"/>
    <mergeCell ref="K35:M35"/>
    <mergeCell ref="C34:J34"/>
    <mergeCell ref="V38:W38"/>
    <mergeCell ref="Q38:S38"/>
    <mergeCell ref="Q37:S37"/>
    <mergeCell ref="N36:P36"/>
    <mergeCell ref="T36:U36"/>
    <mergeCell ref="V36:W36"/>
    <mergeCell ref="V37:W37"/>
    <mergeCell ref="T38:U38"/>
    <mergeCell ref="T37:U37"/>
  </mergeCells>
  <phoneticPr fontId="2"/>
  <pageMargins left="0.94488188976377963" right="0.19685039370078741" top="0.51181102362204722" bottom="0.43307086614173229" header="0.59055118110236227" footer="0.35433070866141736"/>
  <pageSetup paperSize="9" scale="83" orientation="portrait" r:id="rId1"/>
  <headerFooter alignWithMargins="0"/>
  <colBreaks count="1" manualBreakCount="1">
    <brk id="23" max="58"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c25cd2d2-2b86-49f9-a814-e8d3b248951a">
      <Terms xmlns="http://schemas.microsoft.com/office/infopath/2007/PartnerControls"/>
    </lcf76f155ced4ddcb4097134ff3c332f>
    <TaxCatchAll xmlns="328b418f-986d-4039-b7a6-83e2baee99f8"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1036729719C1264AAFD9D412EA1A8A2A" ma:contentTypeVersion="11" ma:contentTypeDescription="新しいドキュメントを作成します。" ma:contentTypeScope="" ma:versionID="8a7c3bb355f37e18a9cca508f65f95b6">
  <xsd:schema xmlns:xsd="http://www.w3.org/2001/XMLSchema" xmlns:xs="http://www.w3.org/2001/XMLSchema" xmlns:p="http://schemas.microsoft.com/office/2006/metadata/properties" xmlns:ns2="c25cd2d2-2b86-49f9-a814-e8d3b248951a" xmlns:ns3="328b418f-986d-4039-b7a6-83e2baee99f8" targetNamespace="http://schemas.microsoft.com/office/2006/metadata/properties" ma:root="true" ma:fieldsID="0071c6eccd3ee2f06ee4a92f5decbd57" ns2:_="" ns3:_="">
    <xsd:import namespace="c25cd2d2-2b86-49f9-a814-e8d3b248951a"/>
    <xsd:import namespace="328b418f-986d-4039-b7a6-83e2baee99f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25cd2d2-2b86-49f9-a814-e8d3b248951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f17c7ce-d49b-420f-98be-9ce655d2e414"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28b418f-986d-4039-b7a6-83e2baee99f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740d0be-24e6-4d39-9dd8-b40a12e2d2ba}" ma:internalName="TaxCatchAll" ma:showField="CatchAllData" ma:web="328b418f-986d-4039-b7a6-83e2baee99f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6AE5D5C-6F4C-4B58-8D18-2E654B2F3512}">
  <ds:schemaRefs>
    <ds:schemaRef ds:uri="http://schemas.microsoft.com/sharepoint/v3/contenttype/forms"/>
  </ds:schemaRefs>
</ds:datastoreItem>
</file>

<file path=customXml/itemProps2.xml><?xml version="1.0" encoding="utf-8"?>
<ds:datastoreItem xmlns:ds="http://schemas.openxmlformats.org/officeDocument/2006/customXml" ds:itemID="{1655F340-B69A-4106-B1E5-008DDF5D1D43}">
  <ds:schemaRefs>
    <ds:schemaRef ds:uri="http://purl.org/dc/dcmitype/"/>
    <ds:schemaRef ds:uri="c25cd2d2-2b86-49f9-a814-e8d3b248951a"/>
    <ds:schemaRef ds:uri="328b418f-986d-4039-b7a6-83e2baee99f8"/>
    <ds:schemaRef ds:uri="http://purl.org/dc/elements/1.1/"/>
    <ds:schemaRef ds:uri="http://schemas.openxmlformats.org/package/2006/metadata/core-properties"/>
    <ds:schemaRef ds:uri="http://schemas.microsoft.com/office/2006/documentManagement/types"/>
    <ds:schemaRef ds:uri="http://schemas.microsoft.com/office/infopath/2007/PartnerControls"/>
    <ds:schemaRef ds:uri="http://purl.org/dc/term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2F1EF7E0-ED20-47F4-9129-52DA90556D3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25cd2d2-2b86-49f9-a814-e8d3b248951a"/>
    <ds:schemaRef ds:uri="328b418f-986d-4039-b7a6-83e2baee99f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11</vt:i4>
      </vt:variant>
    </vt:vector>
  </HeadingPairs>
  <TitlesOfParts>
    <vt:vector size="23" baseType="lpstr">
      <vt:lpstr>計算書</vt:lpstr>
      <vt:lpstr>承認書</vt:lpstr>
      <vt:lpstr>1.申請</vt:lpstr>
      <vt:lpstr>2.ﾌﾟﾛｸﾞ</vt:lpstr>
      <vt:lpstr>3.明細</vt:lpstr>
      <vt:lpstr>4.名簿</vt:lpstr>
      <vt:lpstr>5.部屋</vt:lpstr>
      <vt:lpstr>6.清掃</vt:lpstr>
      <vt:lpstr>7.食数</vt:lpstr>
      <vt:lpstr>8.ｱﾚﾙ</vt:lpstr>
      <vt:lpstr>ｱﾚﾙ説明</vt:lpstr>
      <vt:lpstr>リスト</vt:lpstr>
      <vt:lpstr>'1.申請'!Print_Area</vt:lpstr>
      <vt:lpstr>'2.ﾌﾟﾛｸﾞ'!Print_Area</vt:lpstr>
      <vt:lpstr>'3.明細'!Print_Area</vt:lpstr>
      <vt:lpstr>'4.名簿'!Print_Area</vt:lpstr>
      <vt:lpstr>'5.部屋'!Print_Area</vt:lpstr>
      <vt:lpstr>'6.清掃'!Print_Area</vt:lpstr>
      <vt:lpstr>'7.食数'!Print_Area</vt:lpstr>
      <vt:lpstr>'8.ｱﾚﾙ'!Print_Area</vt:lpstr>
      <vt:lpstr>ｱﾚﾙ説明!Print_Area</vt:lpstr>
      <vt:lpstr>計算書!Print_Area</vt:lpstr>
      <vt:lpstr>承認書!Print_Area</vt:lpstr>
    </vt:vector>
  </TitlesOfParts>
  <Manager/>
  <Company>福井県立芦原青年の家</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芦原青年の家</dc:creator>
  <cp:keywords/>
  <dc:description/>
  <cp:lastModifiedBy>重田 稔明</cp:lastModifiedBy>
  <cp:revision/>
  <cp:lastPrinted>2026-01-20T05:42:58Z</cp:lastPrinted>
  <dcterms:created xsi:type="dcterms:W3CDTF">2002-02-06T23:30:41Z</dcterms:created>
  <dcterms:modified xsi:type="dcterms:W3CDTF">2026-02-27T06:28:41Z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0x0101001036729719C1264AAFD9D412EA1A8A2A</vt:lpwstr>
  </property>
  <property fmtid="{D5CDD505-2E9C-101B-9397-08002B2CF9AE}" pid="3" name="MediaServiceImageTags">
    <vt:lpwstr/>
  </property>
</Properties>
</file>