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960462\Desktop\"/>
    </mc:Choice>
  </mc:AlternateContent>
  <xr:revisionPtr revIDLastSave="0" documentId="13_ncr:1_{E539F97F-5983-48B3-AD18-4F372CCA6239}" xr6:coauthVersionLast="47" xr6:coauthVersionMax="47" xr10:uidLastSave="{00000000-0000-0000-0000-000000000000}"/>
  <bookViews>
    <workbookView xWindow="-28920" yWindow="-870" windowWidth="29040" windowHeight="15720" xr2:uid="{00000000-000D-0000-FFFF-FFFF00000000}"/>
  </bookViews>
  <sheets>
    <sheet name="ソフト" sheetId="8" r:id="rId1"/>
    <sheet name="ソフトバックデータ" sheetId="10" r:id="rId2"/>
    <sheet name="幼穂長入力" sheetId="6" r:id="rId3"/>
    <sheet name="積算気温一覧表"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0" l="1" a="1"/>
  <c r="G4" i="10" s="1"/>
  <c r="H2" i="6"/>
  <c r="I2" i="6" l="1"/>
  <c r="K2" i="6" s="1"/>
  <c r="G2" i="10" s="1"/>
  <c r="C11" i="8" l="1" a="1"/>
  <c r="C11" i="8" s="1"/>
  <c r="C13" i="8" l="1"/>
  <c r="C1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<sst xmlns="http://schemas.openxmlformats.org/spreadsheetml/2006/main" count="28" uniqueCount="28">
  <si>
    <t>幼穂長</t>
    <rPh sb="0" eb="3">
      <t>ヨウスイチョウ</t>
    </rPh>
    <phoneticPr fontId="1"/>
  </si>
  <si>
    <t>幼穂調査日</t>
    <rPh sb="0" eb="2">
      <t>ヨウスイ</t>
    </rPh>
    <rPh sb="2" eb="4">
      <t>チョウサ</t>
    </rPh>
    <rPh sb="4" eb="5">
      <t>ヒ</t>
    </rPh>
    <phoneticPr fontId="1"/>
  </si>
  <si>
    <t>残りの積算気温を入力</t>
    <rPh sb="0" eb="1">
      <t>ノコ</t>
    </rPh>
    <rPh sb="3" eb="5">
      <t>セキサン</t>
    </rPh>
    <rPh sb="5" eb="7">
      <t>キオン</t>
    </rPh>
    <rPh sb="8" eb="10">
      <t>ニュウリョク</t>
    </rPh>
    <phoneticPr fontId="1"/>
  </si>
  <si>
    <t>log10（幼穂長mm）</t>
    <rPh sb="6" eb="9">
      <t>ヨウスイチョウ</t>
    </rPh>
    <phoneticPr fontId="1"/>
  </si>
  <si>
    <t>入力</t>
    <rPh sb="0" eb="2">
      <t>ニュウリョク</t>
    </rPh>
    <phoneticPr fontId="1"/>
  </si>
  <si>
    <t>(R5)</t>
    <phoneticPr fontId="1"/>
  </si>
  <si>
    <t>使い方</t>
    <rPh sb="0" eb="1">
      <t>ツカ</t>
    </rPh>
    <rPh sb="2" eb="3">
      <t>カタ</t>
    </rPh>
    <phoneticPr fontId="1"/>
  </si>
  <si>
    <t>２本年平均気温に前日までの気象庁データを入力</t>
    <rPh sb="1" eb="3">
      <t>ホンネン</t>
    </rPh>
    <rPh sb="3" eb="5">
      <t>ヘイキン</t>
    </rPh>
    <rPh sb="5" eb="7">
      <t>キオン</t>
    </rPh>
    <rPh sb="8" eb="10">
      <t>ゼンジツ</t>
    </rPh>
    <rPh sb="13" eb="16">
      <t>キショウチョウ</t>
    </rPh>
    <rPh sb="20" eb="22">
      <t>ニュウリョク</t>
    </rPh>
    <phoneticPr fontId="1"/>
  </si>
  <si>
    <t>３幼穂長を測定した日の列をみて赤字となった日が出穂予想日</t>
    <rPh sb="1" eb="3">
      <t>ヨウスイ</t>
    </rPh>
    <rPh sb="3" eb="4">
      <t>チョウ</t>
    </rPh>
    <rPh sb="5" eb="7">
      <t>ソクテイ</t>
    </rPh>
    <rPh sb="9" eb="10">
      <t>ヒ</t>
    </rPh>
    <rPh sb="11" eb="12">
      <t>レツ</t>
    </rPh>
    <rPh sb="15" eb="17">
      <t>アカジ</t>
    </rPh>
    <rPh sb="21" eb="22">
      <t>ヒ</t>
    </rPh>
    <rPh sb="23" eb="25">
      <t>シュッスイ</t>
    </rPh>
    <rPh sb="25" eb="28">
      <t>ヨソウビ</t>
    </rPh>
    <phoneticPr fontId="1"/>
  </si>
  <si>
    <t>１測った幼穂長をH２のセルに入力</t>
    <rPh sb="1" eb="2">
      <t>ハカ</t>
    </rPh>
    <phoneticPr fontId="1"/>
  </si>
  <si>
    <t>入力値　</t>
    <rPh sb="0" eb="3">
      <t>ニュウリョクチ</t>
    </rPh>
    <phoneticPr fontId="1"/>
  </si>
  <si>
    <t>出力値</t>
    <rPh sb="0" eb="2">
      <t>シュツリョク</t>
    </rPh>
    <rPh sb="2" eb="3">
      <t>チ</t>
    </rPh>
    <phoneticPr fontId="1"/>
  </si>
  <si>
    <t>残りの積算値</t>
    <rPh sb="0" eb="1">
      <t>ノコ</t>
    </rPh>
    <rPh sb="3" eb="6">
      <t>セキサンチ</t>
    </rPh>
    <phoneticPr fontId="1"/>
  </si>
  <si>
    <t>mm</t>
    <phoneticPr fontId="1"/>
  </si>
  <si>
    <t>・福井県内の大麦出穂期を予測するシステムです。</t>
    <rPh sb="1" eb="5">
      <t>フクイケンナイ</t>
    </rPh>
    <rPh sb="6" eb="8">
      <t>オオムギ</t>
    </rPh>
    <rPh sb="8" eb="10">
      <t>シュッスイ</t>
    </rPh>
    <rPh sb="10" eb="11">
      <t>キ</t>
    </rPh>
    <rPh sb="12" eb="14">
      <t>ヨソク</t>
    </rPh>
    <phoneticPr fontId="1"/>
  </si>
  <si>
    <t>・Excel2016以前のソフトでは使用できません。</t>
    <rPh sb="10" eb="12">
      <t>イゼン</t>
    </rPh>
    <rPh sb="18" eb="20">
      <t>シヨウ</t>
    </rPh>
    <phoneticPr fontId="1"/>
  </si>
  <si>
    <t>(入力範囲：1～100mm）</t>
    <rPh sb="1" eb="3">
      <t>ニュウリョク</t>
    </rPh>
    <rPh sb="3" eb="5">
      <t>ハンイ</t>
    </rPh>
    <phoneticPr fontId="1"/>
  </si>
  <si>
    <t>①幼穂長</t>
    <rPh sb="1" eb="3">
      <t>ヨウスイ</t>
    </rPh>
    <rPh sb="3" eb="4">
      <t>ナガ</t>
    </rPh>
    <phoneticPr fontId="1"/>
  </si>
  <si>
    <t>②測定日</t>
    <rPh sb="1" eb="4">
      <t>ソクテイビ</t>
    </rPh>
    <phoneticPr fontId="1"/>
  </si>
  <si>
    <t>③出穂日</t>
    <rPh sb="1" eb="2">
      <t>デ</t>
    </rPh>
    <rPh sb="2" eb="3">
      <t>ホ</t>
    </rPh>
    <rPh sb="3" eb="4">
      <t>ヒ</t>
    </rPh>
    <phoneticPr fontId="1"/>
  </si>
  <si>
    <t>④防除時期１</t>
    <rPh sb="1" eb="3">
      <t>ボウジョ</t>
    </rPh>
    <rPh sb="3" eb="5">
      <t>ジキ</t>
    </rPh>
    <phoneticPr fontId="1"/>
  </si>
  <si>
    <t>⑤防除時期２</t>
    <rPh sb="1" eb="3">
      <t>ボウジョ</t>
    </rPh>
    <rPh sb="3" eb="5">
      <t>ジキ</t>
    </rPh>
    <phoneticPr fontId="1"/>
  </si>
  <si>
    <t>・下記①幼穂長(mm)、②測定日を入力すると、③出穂期、④⑤赤かび病の防除時期が出力されます。</t>
    <rPh sb="24" eb="26">
      <t>シュッスイ</t>
    </rPh>
    <rPh sb="26" eb="27">
      <t>キ</t>
    </rPh>
    <rPh sb="30" eb="31">
      <t>アカ</t>
    </rPh>
    <rPh sb="33" eb="34">
      <t>ビョウ</t>
    </rPh>
    <rPh sb="35" eb="37">
      <t>ボウジョ</t>
    </rPh>
    <rPh sb="37" eb="39">
      <t>ジキ</t>
    </rPh>
    <rPh sb="40" eb="42">
      <t>シュツリョク</t>
    </rPh>
    <phoneticPr fontId="1"/>
  </si>
  <si>
    <t>※調査日以降の平年の平均気温を積算することで出穂期を予測しています。</t>
    <rPh sb="1" eb="4">
      <t>チョウサヒ</t>
    </rPh>
    <rPh sb="4" eb="6">
      <t>イコウ</t>
    </rPh>
    <rPh sb="7" eb="9">
      <t>ヘイネン</t>
    </rPh>
    <rPh sb="10" eb="12">
      <t>ヘイキン</t>
    </rPh>
    <rPh sb="12" eb="14">
      <t>キオン</t>
    </rPh>
    <rPh sb="15" eb="17">
      <t>セキサン</t>
    </rPh>
    <rPh sb="22" eb="25">
      <t>シュッスイキ</t>
    </rPh>
    <rPh sb="26" eb="28">
      <t>ヨソク</t>
    </rPh>
    <phoneticPr fontId="1"/>
  </si>
  <si>
    <t>　あくまでも予測ですので、防除など実際に作業する場合は生育状況等確認の上行ってください。</t>
    <rPh sb="6" eb="8">
      <t>ヨソク</t>
    </rPh>
    <rPh sb="13" eb="15">
      <t>ボウジョ</t>
    </rPh>
    <rPh sb="17" eb="19">
      <t>ジッサイ</t>
    </rPh>
    <rPh sb="20" eb="22">
      <t>サギョウ</t>
    </rPh>
    <rPh sb="24" eb="26">
      <t>バアイ</t>
    </rPh>
    <rPh sb="27" eb="31">
      <t>セイイクジョウキョウ</t>
    </rPh>
    <rPh sb="31" eb="32">
      <t>ナド</t>
    </rPh>
    <rPh sb="32" eb="34">
      <t>カクニン</t>
    </rPh>
    <rPh sb="35" eb="36">
      <t>ウエ</t>
    </rPh>
    <rPh sb="36" eb="37">
      <t>オコナ</t>
    </rPh>
    <phoneticPr fontId="1"/>
  </si>
  <si>
    <t>大麦出穂期予測システム（奥越）ver１</t>
    <rPh sb="0" eb="2">
      <t>オオムギ</t>
    </rPh>
    <rPh sb="2" eb="4">
      <t>シュッスイ</t>
    </rPh>
    <rPh sb="4" eb="5">
      <t>キ</t>
    </rPh>
    <rPh sb="5" eb="7">
      <t>ヨソク</t>
    </rPh>
    <rPh sb="12" eb="14">
      <t>オクエツ</t>
    </rPh>
    <phoneticPr fontId="1"/>
  </si>
  <si>
    <t>(入力範囲：2/20～4/9)</t>
    <rPh sb="1" eb="3">
      <t>ニュウリョク</t>
    </rPh>
    <rPh sb="3" eb="5">
      <t>ハンイ</t>
    </rPh>
    <phoneticPr fontId="1"/>
  </si>
  <si>
    <t>2025.03.25更新</t>
    <rPh sb="10" eb="12">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</si>
</sst>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_ "/>
    <numFmt numFmtId="178" formatCode="m/d;@"/>
  </numFmts>
  <fonts count="13" x14ac:knownFonts="1">
    <font>
      <sz val="11"/>
      <color theme="1"/>
      <name val="游ゴシック"/>
      <family val="2"/>
      <charset val="128"/>
      <scheme val="minor"/>
    </font>
    <font>
      <sz val="6"/>
      <name val="游ゴシック"/>
      <family val="2"/>
      <charset val="128"/>
      <scheme val="minor"/>
    </font>
    <font>
      <sz val="12"/>
      <color rgb="FF333333"/>
      <name val="ＭＳ Ｐゴシック"/>
      <family val="3"/>
      <charset val="128"/>
    </font>
    <font>
      <sz val="12"/>
      <color theme="1"/>
      <name val="ＭＳ Ｐゴシック"/>
      <family val="3"/>
      <charset val="128"/>
    </font>
    <font>
      <sz val="11"/>
      <color rgb="FF00B050"/>
      <name val="游ゴシック"/>
      <family val="2"/>
      <charset val="128"/>
      <scheme val="minor"/>
    </font>
    <font>
      <sz val="11"/>
      <color rgb="FF00B050"/>
      <name val="游ゴシック"/>
      <family val="3"/>
      <charset val="128"/>
      <scheme val="minor"/>
    </font>
    <font>
      <b/>
      <sz val="11"/>
      <color rgb="FF00B050"/>
      <name val="游ゴシック"/>
      <family val="3"/>
      <charset val="128"/>
      <scheme val="minor"/>
    </font>
    <font>
      <b/>
      <sz val="11"/>
      <color theme="1"/>
      <name val="游ゴシック"/>
      <family val="3"/>
      <charset val="128"/>
      <scheme val="minor"/>
    </font>
    <font>
      <sz val="11"/>
      <color theme="1"/>
      <name val="BIZ UDゴシック"/>
      <family val="3"/>
      <charset val="128"/>
    </font>
    <font>
      <sz val="12"/>
      <color theme="1"/>
      <name val="BIZ UDゴシック"/>
      <family val="3"/>
      <charset val="128"/>
    </font>
    <font>
      <sz val="16"/>
      <color theme="1"/>
      <name val="HGP創英角ﾎﾟｯﾌﾟ体"/>
      <family val="3"/>
      <charset val="128"/>
    </font>
    <font>
      <sz val="8"/>
      <color theme="1"/>
      <name val="BIZ UDゴシック"/>
      <family val="3"/>
      <charset val="128"/>
    </font>
    <font>
      <sz val="12"/>
      <color theme="1"/>
      <name val="BIZ UDPゴシック"/>
      <family val="3"/>
      <charset val="128"/>
    </font>
  </fonts>
  <fills count="5">
    <fill>
      <patternFill patternType="none"/>
    </fill>
    <fill>
      <patternFill patternType="gray125"/>
    </fill>
    <fill>
      <patternFill patternType="solid">
        <fgColor rgb="FFFFFFFF"/>
        <bgColor indexed="64"/>
      </patternFill>
    </fill>
    <fill>
      <patternFill patternType="solid">
        <fgColor rgb="FF00B0F0"/>
        <bgColor indexed="64"/>
      </patternFill>
    </fill>
    <fill>
      <patternFill patternType="solid">
        <fgColor rgb="FFFFFF00"/>
        <bgColor indexed="64"/>
      </patternFill>
    </fill>
  </fills>
  <borders count="5">
    <border>
      <left/>
      <right/>
      <top/>
      <bottom/>
      <diagonal/>
    </border>
    <border>
      <left style="thick">
        <color rgb="FF9BA8CA"/>
      </left>
      <right style="thick">
        <color rgb="FF9BA8CA"/>
      </right>
      <top style="thick">
        <color rgb="FF9BA8CA"/>
      </top>
      <bottom style="thick">
        <color rgb="FF9BA8CA"/>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56" fontId="0" fillId="0" borderId="0" xfId="0" applyNumberFormat="1">
      <alignment vertical="center"/>
    </xf>
    <xf numFmtId="176" fontId="0" fillId="0" borderId="0" xfId="0" applyNumberFormat="1">
      <alignment vertical="center"/>
    </xf>
    <xf numFmtId="0" fontId="3" fillId="2" borderId="1" xfId="0" applyFont="1" applyFill="1" applyBorder="1" applyAlignment="1">
      <alignment horizontal="right" vertical="center" wrapText="1"/>
    </xf>
    <xf numFmtId="177" fontId="0" fillId="0" borderId="2" xfId="0" applyNumberFormat="1" applyBorder="1">
      <alignment vertical="center"/>
    </xf>
    <xf numFmtId="0" fontId="0" fillId="3" borderId="2" xfId="0" applyFill="1" applyBorder="1">
      <alignment vertical="center"/>
    </xf>
    <xf numFmtId="0" fontId="0" fillId="3" borderId="0" xfId="0" applyFill="1">
      <alignment vertical="center"/>
    </xf>
    <xf numFmtId="0" fontId="2" fillId="3" borderId="1" xfId="0" applyFont="1" applyFill="1" applyBorder="1" applyAlignment="1">
      <alignment horizontal="right" vertical="center"/>
    </xf>
    <xf numFmtId="0" fontId="3" fillId="3" borderId="1" xfId="0" applyFont="1" applyFill="1" applyBorder="1" applyAlignment="1">
      <alignment horizontal="righ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177" fontId="0" fillId="0" borderId="3" xfId="0" applyNumberFormat="1" applyBorder="1">
      <alignment vertical="center"/>
    </xf>
    <xf numFmtId="0" fontId="5" fillId="0" borderId="0" xfId="0" applyFont="1">
      <alignment vertical="center"/>
    </xf>
    <xf numFmtId="178" fontId="0" fillId="0" borderId="0" xfId="0" applyNumberFormat="1">
      <alignment vertical="center"/>
    </xf>
    <xf numFmtId="0" fontId="8" fillId="0" borderId="0" xfId="0" applyFont="1">
      <alignment vertical="center"/>
    </xf>
    <xf numFmtId="0" fontId="9" fillId="0" borderId="0" xfId="0" applyFont="1">
      <alignment vertical="center"/>
    </xf>
    <xf numFmtId="14" fontId="9" fillId="0" borderId="0" xfId="0" applyNumberFormat="1" applyFont="1" applyProtection="1">
      <alignment vertical="center"/>
      <protection locked="0"/>
    </xf>
    <xf numFmtId="14" fontId="9" fillId="0" borderId="0" xfId="0" applyNumberFormat="1" applyFont="1">
      <alignment vertical="center"/>
    </xf>
    <xf numFmtId="0" fontId="11" fillId="0" borderId="0" xfId="0" applyFont="1" applyAlignment="1">
      <alignment horizontal="right" vertical="center"/>
    </xf>
    <xf numFmtId="0" fontId="12" fillId="4" borderId="4" xfId="0" applyFont="1" applyFill="1" applyBorder="1" applyAlignment="1" applyProtection="1">
      <alignment horizontal="center" vertical="center"/>
      <protection locked="0"/>
    </xf>
    <xf numFmtId="0" fontId="12" fillId="0" borderId="0" xfId="0" applyFont="1" applyAlignment="1">
      <alignment horizontal="center" vertical="center"/>
    </xf>
    <xf numFmtId="178" fontId="12" fillId="4" borderId="4" xfId="0" applyNumberFormat="1" applyFont="1" applyFill="1" applyBorder="1" applyAlignment="1" applyProtection="1">
      <alignment horizontal="center" vertical="center"/>
      <protection locked="0"/>
    </xf>
    <xf numFmtId="178" fontId="12" fillId="0" borderId="0" xfId="0" applyNumberFormat="1" applyFont="1" applyAlignment="1">
      <alignment horizontal="center" vertical="center"/>
    </xf>
    <xf numFmtId="178" fontId="12" fillId="0" borderId="4" xfId="0" applyNumberFormat="1" applyFont="1" applyBorder="1" applyAlignment="1">
      <alignment horizontal="center" vertical="center"/>
    </xf>
    <xf numFmtId="0" fontId="10" fillId="0" borderId="0" xfId="0" applyFont="1" applyAlignment="1">
      <alignment horizontal="center" vertical="center"/>
    </xf>
  </cellXfs>
  <cellStyles count="1">
    <cellStyle name="標準" xfId="0" builtinId="0"/>
  </cellStyles>
  <dxfs count="7">
    <dxf>
      <fill>
        <patternFill>
          <bgColor theme="0" tint="-4.9989318521683403E-2"/>
        </patternFill>
      </fill>
    </dxf>
    <dxf>
      <fill>
        <patternFill>
          <bgColor theme="9" tint="0.59996337778862885"/>
        </patternFill>
      </fill>
    </dxf>
    <dxf>
      <fill>
        <patternFill>
          <bgColor theme="0" tint="-4.9989318521683403E-2"/>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18"/>
  <sheetViews>
    <sheetView showGridLines="0" tabSelected="1" workbookViewId="0">
      <selection activeCell="N20" sqref="N20"/>
    </sheetView>
  </sheetViews>
  <sheetFormatPr defaultColWidth="9" defaultRowHeight="13.8" x14ac:dyDescent="0.45"/>
  <cols>
    <col min="1" max="1" width="9" style="16"/>
    <col min="2" max="2" width="12.5" style="16" customWidth="1"/>
    <col min="3" max="3" width="11.296875" style="16" bestFit="1" customWidth="1"/>
    <col min="4" max="4" width="11.296875" style="16" customWidth="1"/>
    <col min="5" max="5" width="12.5" style="16" customWidth="1"/>
    <col min="6" max="6" width="11.69921875" style="16" customWidth="1"/>
    <col min="7" max="7" width="10.19921875" style="16" bestFit="1" customWidth="1"/>
    <col min="8" max="16384" width="9" style="16"/>
  </cols>
  <sheetData>
    <row r="1" spans="1:7" ht="19.2" x14ac:dyDescent="0.45">
      <c r="A1" s="25" t="s">
        <v>25</v>
      </c>
      <c r="B1" s="25"/>
      <c r="C1" s="25"/>
      <c r="D1" s="25"/>
      <c r="E1" s="25"/>
      <c r="F1" s="25"/>
    </row>
    <row r="2" spans="1:7" x14ac:dyDescent="0.45">
      <c r="A2" s="15"/>
      <c r="B2" s="15"/>
      <c r="C2" s="15"/>
      <c r="D2" s="15"/>
      <c r="E2" s="15"/>
      <c r="F2" s="19" t="s">
        <v>27</v>
      </c>
    </row>
    <row r="3" spans="1:7" ht="18.75" customHeight="1" x14ac:dyDescent="0.45">
      <c r="A3" s="16" t="s">
        <v>14</v>
      </c>
    </row>
    <row r="4" spans="1:7" ht="18.75" customHeight="1" x14ac:dyDescent="0.45">
      <c r="A4" s="16" t="s">
        <v>22</v>
      </c>
    </row>
    <row r="5" spans="1:7" ht="18.75" customHeight="1" x14ac:dyDescent="0.45">
      <c r="A5" s="16" t="s">
        <v>15</v>
      </c>
    </row>
    <row r="6" spans="1:7" ht="14.4" thickBot="1" x14ac:dyDescent="0.5"/>
    <row r="7" spans="1:7" ht="30.75" customHeight="1" thickBot="1" x14ac:dyDescent="0.5">
      <c r="A7" s="16" t="s">
        <v>10</v>
      </c>
      <c r="B7" s="16" t="s">
        <v>17</v>
      </c>
      <c r="C7" s="20">
        <v>7</v>
      </c>
      <c r="D7" s="16" t="s">
        <v>13</v>
      </c>
      <c r="E7" s="16" t="s">
        <v>16</v>
      </c>
    </row>
    <row r="8" spans="1:7" ht="15.75" customHeight="1" thickBot="1" x14ac:dyDescent="0.5">
      <c r="C8" s="21"/>
    </row>
    <row r="9" spans="1:7" ht="30.75" customHeight="1" thickBot="1" x14ac:dyDescent="0.5">
      <c r="B9" s="16" t="s">
        <v>18</v>
      </c>
      <c r="C9" s="22">
        <v>45387</v>
      </c>
      <c r="D9" s="17"/>
      <c r="E9" s="16" t="s">
        <v>26</v>
      </c>
    </row>
    <row r="10" spans="1:7" ht="15" customHeight="1" thickBot="1" x14ac:dyDescent="0.5">
      <c r="C10" s="23"/>
    </row>
    <row r="11" spans="1:7" ht="30.75" customHeight="1" thickBot="1" x14ac:dyDescent="0.5">
      <c r="A11" s="16" t="s">
        <v>11</v>
      </c>
      <c r="B11" s="16" t="s">
        <v>19</v>
      </c>
      <c r="C11" s="24" cm="1">
        <f t="array" ref="C11">_xlfn.XLOOKUP(幼穂長入力!K2,_xlfn.ANCHORARRAY(ソフトバックデータ!G4),ソフトバックデータ!F4:F83,0,1)</f>
        <v>45411</v>
      </c>
      <c r="D11" s="18"/>
    </row>
    <row r="12" spans="1:7" ht="14.4" thickBot="1" x14ac:dyDescent="0.5"/>
    <row r="13" spans="1:7" ht="32.25" customHeight="1" thickBot="1" x14ac:dyDescent="0.5">
      <c r="B13" s="16" t="s">
        <v>20</v>
      </c>
      <c r="C13" s="24">
        <f>C11+5</f>
        <v>45416</v>
      </c>
      <c r="G13"/>
    </row>
    <row r="14" spans="1:7" ht="14.4" thickBot="1" x14ac:dyDescent="0.5"/>
    <row r="15" spans="1:7" ht="30.75" customHeight="1" thickBot="1" x14ac:dyDescent="0.5">
      <c r="B15" s="16" t="s">
        <v>21</v>
      </c>
      <c r="C15" s="24">
        <f>C13+10</f>
        <v>45426</v>
      </c>
    </row>
    <row r="17" spans="1:1" x14ac:dyDescent="0.45">
      <c r="A17" s="16" t="s">
        <v>23</v>
      </c>
    </row>
    <row r="18" spans="1:1" x14ac:dyDescent="0.45">
      <c r="A18" s="16" t="s">
        <v>24</v>
      </c>
    </row>
  </sheetData>
  <sheetProtection algorithmName="SHA-512" hashValue="TvgEnwABXn3frxGLTaar4M62crCMrRgRkQSuZXADYWwi/lf8BzxagwIdN1gjgKgRlfJ0g5UN8v6py0ettKrgPw==" saltValue="c21VLVQSkGn8K7BQaIjPEg==" spinCount="100000" sheet="1" objects="1" scenarios="1"/>
  <mergeCells count="1">
    <mergeCell ref="A1:F1"/>
  </mergeCells>
  <phoneticPr fontId="1"/>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ソフトバックデータ!$A$2:$A$101</xm:f>
          </x14:formula1>
          <xm:sqref>C7</xm:sqref>
        </x14:dataValidation>
        <x14:dataValidation type="list" allowBlank="1" showInputMessage="1" showErrorMessage="1" xr:uid="{00000000-0002-0000-0000-000001000000}">
          <x14:formula1>
            <xm:f>ソフトバックデータ!$C$2:$C$52</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G101"/>
  <sheetViews>
    <sheetView topLeftCell="A61" workbookViewId="0">
      <selection activeCell="G5" sqref="G5"/>
    </sheetView>
  </sheetViews>
  <sheetFormatPr defaultRowHeight="18" x14ac:dyDescent="0.45"/>
  <cols>
    <col min="3" max="3" width="10.19921875" style="14" bestFit="1" customWidth="1"/>
    <col min="5" max="5" width="13.69921875" customWidth="1"/>
    <col min="6" max="6" width="12.19921875" customWidth="1"/>
  </cols>
  <sheetData>
    <row r="2" spans="1:7" x14ac:dyDescent="0.45">
      <c r="A2">
        <v>1</v>
      </c>
      <c r="C2" s="14">
        <v>45342</v>
      </c>
      <c r="F2" t="s">
        <v>12</v>
      </c>
      <c r="G2">
        <f>幼穂長入力!K2</f>
        <v>294.6936664876032</v>
      </c>
    </row>
    <row r="3" spans="1:7" x14ac:dyDescent="0.45">
      <c r="A3">
        <v>2</v>
      </c>
      <c r="C3" s="14">
        <v>45343</v>
      </c>
      <c r="F3" s="16"/>
    </row>
    <row r="4" spans="1:7" x14ac:dyDescent="0.45">
      <c r="A4">
        <v>3</v>
      </c>
      <c r="C4" s="14">
        <v>45344</v>
      </c>
      <c r="F4" s="14">
        <v>45342</v>
      </c>
      <c r="G4" cm="1">
        <f t="array" ref="G4:G83">_xlfn.XLOOKUP(ソフト!C9,積算気温一覧表!D2:BB2,積算気温一覧表!D3:BB82)</f>
        <v>0</v>
      </c>
    </row>
    <row r="5" spans="1:7" x14ac:dyDescent="0.45">
      <c r="A5">
        <v>4</v>
      </c>
      <c r="C5" s="14">
        <v>45345</v>
      </c>
      <c r="F5" s="14">
        <v>45343</v>
      </c>
      <c r="G5">
        <v>0</v>
      </c>
    </row>
    <row r="6" spans="1:7" x14ac:dyDescent="0.45">
      <c r="A6">
        <v>5</v>
      </c>
      <c r="C6" s="14">
        <v>45346</v>
      </c>
      <c r="F6" s="14">
        <v>45344</v>
      </c>
      <c r="G6">
        <v>0</v>
      </c>
    </row>
    <row r="7" spans="1:7" x14ac:dyDescent="0.45">
      <c r="A7">
        <v>6</v>
      </c>
      <c r="C7" s="14">
        <v>45347</v>
      </c>
      <c r="F7" s="14">
        <v>45345</v>
      </c>
      <c r="G7">
        <v>0</v>
      </c>
    </row>
    <row r="8" spans="1:7" x14ac:dyDescent="0.45">
      <c r="A8">
        <v>7</v>
      </c>
      <c r="C8" s="14">
        <v>45348</v>
      </c>
      <c r="F8" s="14">
        <v>45346</v>
      </c>
      <c r="G8">
        <v>0</v>
      </c>
    </row>
    <row r="9" spans="1:7" x14ac:dyDescent="0.45">
      <c r="A9">
        <v>8</v>
      </c>
      <c r="C9" s="14">
        <v>45349</v>
      </c>
      <c r="F9" s="14">
        <v>45347</v>
      </c>
      <c r="G9">
        <v>0</v>
      </c>
    </row>
    <row r="10" spans="1:7" x14ac:dyDescent="0.45">
      <c r="A10">
        <v>9</v>
      </c>
      <c r="C10" s="14">
        <v>45350</v>
      </c>
      <c r="F10" s="14">
        <v>45348</v>
      </c>
      <c r="G10">
        <v>0</v>
      </c>
    </row>
    <row r="11" spans="1:7" x14ac:dyDescent="0.45">
      <c r="A11">
        <v>10</v>
      </c>
      <c r="C11" s="14">
        <v>45351</v>
      </c>
      <c r="F11" s="14">
        <v>45349</v>
      </c>
      <c r="G11">
        <v>0</v>
      </c>
    </row>
    <row r="12" spans="1:7" x14ac:dyDescent="0.45">
      <c r="A12">
        <v>11</v>
      </c>
      <c r="C12" s="14">
        <v>45352</v>
      </c>
      <c r="F12" s="14">
        <v>45350</v>
      </c>
      <c r="G12">
        <v>0</v>
      </c>
    </row>
    <row r="13" spans="1:7" x14ac:dyDescent="0.45">
      <c r="A13">
        <v>12</v>
      </c>
      <c r="C13" s="14">
        <v>45353</v>
      </c>
      <c r="F13" s="14">
        <v>45351</v>
      </c>
      <c r="G13">
        <v>0</v>
      </c>
    </row>
    <row r="14" spans="1:7" x14ac:dyDescent="0.45">
      <c r="A14">
        <v>13</v>
      </c>
      <c r="C14" s="14">
        <v>45354</v>
      </c>
      <c r="F14" s="14">
        <v>45352</v>
      </c>
      <c r="G14">
        <v>0</v>
      </c>
    </row>
    <row r="15" spans="1:7" x14ac:dyDescent="0.45">
      <c r="A15">
        <v>14</v>
      </c>
      <c r="C15" s="14">
        <v>45355</v>
      </c>
      <c r="F15" s="14">
        <v>45353</v>
      </c>
      <c r="G15">
        <v>0</v>
      </c>
    </row>
    <row r="16" spans="1:7" x14ac:dyDescent="0.45">
      <c r="A16">
        <v>15</v>
      </c>
      <c r="C16" s="14">
        <v>45356</v>
      </c>
      <c r="F16" s="14">
        <v>45354</v>
      </c>
      <c r="G16">
        <v>0</v>
      </c>
    </row>
    <row r="17" spans="1:7" x14ac:dyDescent="0.45">
      <c r="A17">
        <v>16</v>
      </c>
      <c r="C17" s="14">
        <v>45357</v>
      </c>
      <c r="F17" s="14">
        <v>45355</v>
      </c>
      <c r="G17">
        <v>0</v>
      </c>
    </row>
    <row r="18" spans="1:7" x14ac:dyDescent="0.45">
      <c r="A18">
        <v>17</v>
      </c>
      <c r="C18" s="14">
        <v>45358</v>
      </c>
      <c r="F18" s="14">
        <v>45356</v>
      </c>
      <c r="G18">
        <v>0</v>
      </c>
    </row>
    <row r="19" spans="1:7" x14ac:dyDescent="0.45">
      <c r="A19">
        <v>18</v>
      </c>
      <c r="C19" s="14">
        <v>45359</v>
      </c>
      <c r="F19" s="14">
        <v>45357</v>
      </c>
      <c r="G19">
        <v>0</v>
      </c>
    </row>
    <row r="20" spans="1:7" x14ac:dyDescent="0.45">
      <c r="A20">
        <v>19</v>
      </c>
      <c r="C20" s="14">
        <v>45360</v>
      </c>
      <c r="F20" s="14">
        <v>45358</v>
      </c>
      <c r="G20">
        <v>0</v>
      </c>
    </row>
    <row r="21" spans="1:7" x14ac:dyDescent="0.45">
      <c r="A21">
        <v>20</v>
      </c>
      <c r="C21" s="14">
        <v>45361</v>
      </c>
      <c r="F21" s="14">
        <v>45359</v>
      </c>
      <c r="G21">
        <v>0</v>
      </c>
    </row>
    <row r="22" spans="1:7" x14ac:dyDescent="0.45">
      <c r="A22">
        <v>21</v>
      </c>
      <c r="C22" s="14">
        <v>45362</v>
      </c>
      <c r="F22" s="14">
        <v>45360</v>
      </c>
      <c r="G22">
        <v>0</v>
      </c>
    </row>
    <row r="23" spans="1:7" x14ac:dyDescent="0.45">
      <c r="A23">
        <v>22</v>
      </c>
      <c r="C23" s="14">
        <v>45363</v>
      </c>
      <c r="F23" s="14">
        <v>45361</v>
      </c>
      <c r="G23">
        <v>0</v>
      </c>
    </row>
    <row r="24" spans="1:7" x14ac:dyDescent="0.45">
      <c r="A24">
        <v>23</v>
      </c>
      <c r="C24" s="14">
        <v>45364</v>
      </c>
      <c r="F24" s="14">
        <v>45362</v>
      </c>
      <c r="G24">
        <v>0</v>
      </c>
    </row>
    <row r="25" spans="1:7" x14ac:dyDescent="0.45">
      <c r="A25">
        <v>24</v>
      </c>
      <c r="C25" s="14">
        <v>45365</v>
      </c>
      <c r="F25" s="14">
        <v>45363</v>
      </c>
      <c r="G25">
        <v>0</v>
      </c>
    </row>
    <row r="26" spans="1:7" x14ac:dyDescent="0.45">
      <c r="A26">
        <v>25</v>
      </c>
      <c r="C26" s="14">
        <v>45366</v>
      </c>
      <c r="F26" s="14">
        <v>45364</v>
      </c>
      <c r="G26">
        <v>0</v>
      </c>
    </row>
    <row r="27" spans="1:7" x14ac:dyDescent="0.45">
      <c r="A27">
        <v>26</v>
      </c>
      <c r="C27" s="14">
        <v>45367</v>
      </c>
      <c r="F27" s="14">
        <v>45365</v>
      </c>
      <c r="G27">
        <v>0</v>
      </c>
    </row>
    <row r="28" spans="1:7" x14ac:dyDescent="0.45">
      <c r="A28">
        <v>27</v>
      </c>
      <c r="C28" s="14">
        <v>45368</v>
      </c>
      <c r="F28" s="14">
        <v>45366</v>
      </c>
      <c r="G28">
        <v>0</v>
      </c>
    </row>
    <row r="29" spans="1:7" x14ac:dyDescent="0.45">
      <c r="A29">
        <v>28</v>
      </c>
      <c r="C29" s="14">
        <v>45369</v>
      </c>
      <c r="F29" s="14">
        <v>45367</v>
      </c>
      <c r="G29">
        <v>0</v>
      </c>
    </row>
    <row r="30" spans="1:7" x14ac:dyDescent="0.45">
      <c r="A30">
        <v>29</v>
      </c>
      <c r="C30" s="14">
        <v>45370</v>
      </c>
      <c r="F30" s="14">
        <v>45368</v>
      </c>
      <c r="G30">
        <v>0</v>
      </c>
    </row>
    <row r="31" spans="1:7" x14ac:dyDescent="0.45">
      <c r="A31">
        <v>30</v>
      </c>
      <c r="C31" s="14">
        <v>45371</v>
      </c>
      <c r="F31" s="14">
        <v>45369</v>
      </c>
      <c r="G31">
        <v>0</v>
      </c>
    </row>
    <row r="32" spans="1:7" x14ac:dyDescent="0.45">
      <c r="A32">
        <v>31</v>
      </c>
      <c r="C32" s="14">
        <v>45372</v>
      </c>
      <c r="F32" s="14">
        <v>45370</v>
      </c>
      <c r="G32">
        <v>0</v>
      </c>
    </row>
    <row r="33" spans="1:7" x14ac:dyDescent="0.45">
      <c r="A33">
        <v>32</v>
      </c>
      <c r="C33" s="14">
        <v>45373</v>
      </c>
      <c r="F33" s="14">
        <v>45371</v>
      </c>
      <c r="G33">
        <v>0</v>
      </c>
    </row>
    <row r="34" spans="1:7" x14ac:dyDescent="0.45">
      <c r="A34">
        <v>33</v>
      </c>
      <c r="C34" s="14">
        <v>45374</v>
      </c>
      <c r="F34" s="14">
        <v>45372</v>
      </c>
      <c r="G34">
        <v>0</v>
      </c>
    </row>
    <row r="35" spans="1:7" x14ac:dyDescent="0.45">
      <c r="A35">
        <v>34</v>
      </c>
      <c r="C35" s="14">
        <v>45375</v>
      </c>
      <c r="F35" s="14">
        <v>45373</v>
      </c>
      <c r="G35">
        <v>0</v>
      </c>
    </row>
    <row r="36" spans="1:7" x14ac:dyDescent="0.45">
      <c r="A36">
        <v>35</v>
      </c>
      <c r="C36" s="14">
        <v>45376</v>
      </c>
      <c r="F36" s="14">
        <v>45374</v>
      </c>
      <c r="G36">
        <v>0</v>
      </c>
    </row>
    <row r="37" spans="1:7" x14ac:dyDescent="0.45">
      <c r="A37">
        <v>36</v>
      </c>
      <c r="C37" s="14">
        <v>45377</v>
      </c>
      <c r="F37" s="14">
        <v>45375</v>
      </c>
      <c r="G37">
        <v>0</v>
      </c>
    </row>
    <row r="38" spans="1:7" x14ac:dyDescent="0.45">
      <c r="A38">
        <v>37</v>
      </c>
      <c r="C38" s="14">
        <v>45378</v>
      </c>
      <c r="F38" s="14">
        <v>45376</v>
      </c>
      <c r="G38">
        <v>0</v>
      </c>
    </row>
    <row r="39" spans="1:7" x14ac:dyDescent="0.45">
      <c r="A39">
        <v>38</v>
      </c>
      <c r="C39" s="14">
        <v>45379</v>
      </c>
      <c r="F39" s="14">
        <v>45377</v>
      </c>
      <c r="G39">
        <v>0</v>
      </c>
    </row>
    <row r="40" spans="1:7" x14ac:dyDescent="0.45">
      <c r="A40">
        <v>39</v>
      </c>
      <c r="C40" s="14">
        <v>45380</v>
      </c>
      <c r="F40" s="14">
        <v>45378</v>
      </c>
      <c r="G40">
        <v>0</v>
      </c>
    </row>
    <row r="41" spans="1:7" x14ac:dyDescent="0.45">
      <c r="A41">
        <v>40</v>
      </c>
      <c r="C41" s="14">
        <v>45381</v>
      </c>
      <c r="F41" s="14">
        <v>45379</v>
      </c>
      <c r="G41">
        <v>0</v>
      </c>
    </row>
    <row r="42" spans="1:7" x14ac:dyDescent="0.45">
      <c r="A42">
        <v>41</v>
      </c>
      <c r="C42" s="14">
        <v>45382</v>
      </c>
      <c r="F42" s="14">
        <v>45380</v>
      </c>
      <c r="G42">
        <v>0</v>
      </c>
    </row>
    <row r="43" spans="1:7" x14ac:dyDescent="0.45">
      <c r="A43">
        <v>42</v>
      </c>
      <c r="C43" s="14">
        <v>45383</v>
      </c>
      <c r="F43" s="14">
        <v>45381</v>
      </c>
      <c r="G43">
        <v>0</v>
      </c>
    </row>
    <row r="44" spans="1:7" x14ac:dyDescent="0.45">
      <c r="A44">
        <v>43</v>
      </c>
      <c r="C44" s="14">
        <v>45384</v>
      </c>
      <c r="F44" s="14">
        <v>45382</v>
      </c>
      <c r="G44">
        <v>0</v>
      </c>
    </row>
    <row r="45" spans="1:7" x14ac:dyDescent="0.45">
      <c r="A45">
        <v>44</v>
      </c>
      <c r="C45" s="14">
        <v>45385</v>
      </c>
      <c r="F45" s="14">
        <v>45383</v>
      </c>
      <c r="G45">
        <v>0</v>
      </c>
    </row>
    <row r="46" spans="1:7" x14ac:dyDescent="0.45">
      <c r="A46">
        <v>45</v>
      </c>
      <c r="C46" s="14">
        <v>45386</v>
      </c>
      <c r="F46" s="14">
        <v>45384</v>
      </c>
      <c r="G46">
        <v>0</v>
      </c>
    </row>
    <row r="47" spans="1:7" x14ac:dyDescent="0.45">
      <c r="A47">
        <v>46</v>
      </c>
      <c r="C47" s="14">
        <v>45387</v>
      </c>
      <c r="F47" s="14">
        <v>45385</v>
      </c>
      <c r="G47">
        <v>0</v>
      </c>
    </row>
    <row r="48" spans="1:7" x14ac:dyDescent="0.45">
      <c r="A48">
        <v>47</v>
      </c>
      <c r="C48" s="14">
        <v>45388</v>
      </c>
      <c r="F48" s="14">
        <v>45386</v>
      </c>
      <c r="G48">
        <v>0</v>
      </c>
    </row>
    <row r="49" spans="1:7" x14ac:dyDescent="0.45">
      <c r="A49">
        <v>48</v>
      </c>
      <c r="C49" s="14">
        <v>45389</v>
      </c>
      <c r="F49" s="14">
        <v>45387</v>
      </c>
      <c r="G49">
        <v>9.4</v>
      </c>
    </row>
    <row r="50" spans="1:7" x14ac:dyDescent="0.45">
      <c r="A50">
        <v>49</v>
      </c>
      <c r="C50" s="14">
        <v>45390</v>
      </c>
      <c r="F50" s="14">
        <v>45388</v>
      </c>
      <c r="G50">
        <v>19.100000000000001</v>
      </c>
    </row>
    <row r="51" spans="1:7" x14ac:dyDescent="0.45">
      <c r="A51">
        <v>50</v>
      </c>
      <c r="C51" s="14">
        <v>45391</v>
      </c>
      <c r="F51" s="14">
        <v>45389</v>
      </c>
      <c r="G51">
        <v>29</v>
      </c>
    </row>
    <row r="52" spans="1:7" x14ac:dyDescent="0.45">
      <c r="A52">
        <v>51</v>
      </c>
      <c r="C52" s="14">
        <v>45392</v>
      </c>
      <c r="F52" s="14">
        <v>45390</v>
      </c>
      <c r="G52">
        <v>39.1</v>
      </c>
    </row>
    <row r="53" spans="1:7" x14ac:dyDescent="0.45">
      <c r="A53">
        <v>52</v>
      </c>
      <c r="C53" s="14">
        <v>45393</v>
      </c>
      <c r="F53" s="14">
        <v>45391</v>
      </c>
      <c r="G53">
        <v>49.400000000000006</v>
      </c>
    </row>
    <row r="54" spans="1:7" x14ac:dyDescent="0.45">
      <c r="A54">
        <v>53</v>
      </c>
      <c r="C54" s="14">
        <v>45394</v>
      </c>
      <c r="F54" s="14">
        <v>45392</v>
      </c>
      <c r="G54">
        <v>60.000000000000007</v>
      </c>
    </row>
    <row r="55" spans="1:7" x14ac:dyDescent="0.45">
      <c r="A55">
        <v>54</v>
      </c>
      <c r="C55" s="14">
        <v>45395</v>
      </c>
      <c r="F55" s="14">
        <v>45393</v>
      </c>
      <c r="G55">
        <v>70.800000000000011</v>
      </c>
    </row>
    <row r="56" spans="1:7" x14ac:dyDescent="0.45">
      <c r="A56">
        <v>55</v>
      </c>
      <c r="C56" s="14">
        <v>45396</v>
      </c>
      <c r="F56" s="14">
        <v>45394</v>
      </c>
      <c r="G56">
        <v>81.800000000000011</v>
      </c>
    </row>
    <row r="57" spans="1:7" x14ac:dyDescent="0.45">
      <c r="A57">
        <v>56</v>
      </c>
      <c r="C57" s="14">
        <v>45397</v>
      </c>
      <c r="F57" s="14">
        <v>45395</v>
      </c>
      <c r="G57">
        <v>93.100000000000009</v>
      </c>
    </row>
    <row r="58" spans="1:7" x14ac:dyDescent="0.45">
      <c r="A58">
        <v>57</v>
      </c>
      <c r="C58" s="14">
        <v>45398</v>
      </c>
      <c r="F58" s="14">
        <v>45396</v>
      </c>
      <c r="G58">
        <v>104.60000000000001</v>
      </c>
    </row>
    <row r="59" spans="1:7" x14ac:dyDescent="0.45">
      <c r="A59">
        <v>58</v>
      </c>
      <c r="C59" s="14">
        <v>45399</v>
      </c>
      <c r="F59" s="14">
        <v>45397</v>
      </c>
      <c r="G59">
        <v>116.30000000000001</v>
      </c>
    </row>
    <row r="60" spans="1:7" x14ac:dyDescent="0.45">
      <c r="A60">
        <v>59</v>
      </c>
      <c r="C60" s="14">
        <v>45400</v>
      </c>
      <c r="F60" s="14">
        <v>45398</v>
      </c>
      <c r="G60">
        <v>128.30000000000001</v>
      </c>
    </row>
    <row r="61" spans="1:7" x14ac:dyDescent="0.45">
      <c r="A61">
        <v>60</v>
      </c>
      <c r="C61" s="14">
        <v>45401</v>
      </c>
      <c r="F61" s="14">
        <v>45399</v>
      </c>
      <c r="G61">
        <v>140.5</v>
      </c>
    </row>
    <row r="62" spans="1:7" x14ac:dyDescent="0.45">
      <c r="A62">
        <v>61</v>
      </c>
      <c r="C62" s="14">
        <v>45402</v>
      </c>
      <c r="F62" s="14">
        <v>45400</v>
      </c>
      <c r="G62">
        <v>152.9</v>
      </c>
    </row>
    <row r="63" spans="1:7" x14ac:dyDescent="0.45">
      <c r="A63">
        <v>62</v>
      </c>
      <c r="C63" s="14">
        <v>45403</v>
      </c>
      <c r="F63" s="14">
        <v>45401</v>
      </c>
      <c r="G63">
        <v>165.6</v>
      </c>
    </row>
    <row r="64" spans="1:7" x14ac:dyDescent="0.45">
      <c r="A64">
        <v>63</v>
      </c>
      <c r="C64" s="14">
        <v>45404</v>
      </c>
      <c r="F64" s="14">
        <v>45402</v>
      </c>
      <c r="G64">
        <v>178.5</v>
      </c>
    </row>
    <row r="65" spans="1:7" x14ac:dyDescent="0.45">
      <c r="A65">
        <v>64</v>
      </c>
      <c r="C65" s="14">
        <v>45405</v>
      </c>
      <c r="F65" s="14">
        <v>45403</v>
      </c>
      <c r="G65">
        <v>191.6</v>
      </c>
    </row>
    <row r="66" spans="1:7" x14ac:dyDescent="0.45">
      <c r="A66">
        <v>65</v>
      </c>
      <c r="C66" s="14">
        <v>45406</v>
      </c>
      <c r="F66" s="14">
        <v>45404</v>
      </c>
      <c r="G66">
        <v>204.9</v>
      </c>
    </row>
    <row r="67" spans="1:7" x14ac:dyDescent="0.45">
      <c r="A67">
        <v>66</v>
      </c>
      <c r="F67" s="14">
        <v>45405</v>
      </c>
      <c r="G67">
        <v>218.4</v>
      </c>
    </row>
    <row r="68" spans="1:7" x14ac:dyDescent="0.45">
      <c r="A68">
        <v>67</v>
      </c>
      <c r="F68" s="14">
        <v>45406</v>
      </c>
      <c r="G68">
        <v>232.1</v>
      </c>
    </row>
    <row r="69" spans="1:7" x14ac:dyDescent="0.45">
      <c r="A69">
        <v>68</v>
      </c>
      <c r="F69" s="14">
        <v>45407</v>
      </c>
      <c r="G69">
        <v>246</v>
      </c>
    </row>
    <row r="70" spans="1:7" x14ac:dyDescent="0.45">
      <c r="A70">
        <v>69</v>
      </c>
      <c r="F70" s="14">
        <v>45408</v>
      </c>
      <c r="G70">
        <v>260.10000000000002</v>
      </c>
    </row>
    <row r="71" spans="1:7" x14ac:dyDescent="0.45">
      <c r="A71">
        <v>70</v>
      </c>
      <c r="F71" s="14">
        <v>45409</v>
      </c>
      <c r="G71">
        <v>274.40000000000003</v>
      </c>
    </row>
    <row r="72" spans="1:7" x14ac:dyDescent="0.45">
      <c r="A72">
        <v>71</v>
      </c>
      <c r="F72" s="14">
        <v>45410</v>
      </c>
      <c r="G72">
        <v>288.90000000000003</v>
      </c>
    </row>
    <row r="73" spans="1:7" x14ac:dyDescent="0.45">
      <c r="A73">
        <v>72</v>
      </c>
      <c r="F73" s="14">
        <v>45411</v>
      </c>
      <c r="G73">
        <v>303.70000000000005</v>
      </c>
    </row>
    <row r="74" spans="1:7" x14ac:dyDescent="0.45">
      <c r="A74">
        <v>73</v>
      </c>
      <c r="F74" s="14">
        <v>45412</v>
      </c>
      <c r="G74">
        <v>318.70000000000005</v>
      </c>
    </row>
    <row r="75" spans="1:7" x14ac:dyDescent="0.45">
      <c r="A75">
        <v>74</v>
      </c>
      <c r="F75" s="14">
        <v>45413</v>
      </c>
      <c r="G75">
        <v>333.90000000000003</v>
      </c>
    </row>
    <row r="76" spans="1:7" x14ac:dyDescent="0.45">
      <c r="A76">
        <v>75</v>
      </c>
      <c r="F76" s="14">
        <v>45414</v>
      </c>
      <c r="G76">
        <v>349.3</v>
      </c>
    </row>
    <row r="77" spans="1:7" x14ac:dyDescent="0.45">
      <c r="A77">
        <v>76</v>
      </c>
      <c r="F77" s="14">
        <v>45415</v>
      </c>
      <c r="G77">
        <v>364.90000000000003</v>
      </c>
    </row>
    <row r="78" spans="1:7" x14ac:dyDescent="0.45">
      <c r="A78">
        <v>77</v>
      </c>
      <c r="F78" s="14">
        <v>45416</v>
      </c>
      <c r="G78">
        <v>380.70000000000005</v>
      </c>
    </row>
    <row r="79" spans="1:7" x14ac:dyDescent="0.45">
      <c r="A79">
        <v>78</v>
      </c>
      <c r="F79" s="14">
        <v>45417</v>
      </c>
      <c r="G79">
        <v>396.70000000000005</v>
      </c>
    </row>
    <row r="80" spans="1:7" x14ac:dyDescent="0.45">
      <c r="A80">
        <v>79</v>
      </c>
      <c r="F80" s="14">
        <v>45418</v>
      </c>
      <c r="G80">
        <v>412.80000000000007</v>
      </c>
    </row>
    <row r="81" spans="1:7" x14ac:dyDescent="0.45">
      <c r="A81">
        <v>80</v>
      </c>
      <c r="F81" s="14">
        <v>45419</v>
      </c>
      <c r="G81">
        <v>429.00000000000006</v>
      </c>
    </row>
    <row r="82" spans="1:7" x14ac:dyDescent="0.45">
      <c r="A82">
        <v>81</v>
      </c>
      <c r="F82" s="14">
        <v>45420</v>
      </c>
      <c r="G82">
        <v>445.30000000000007</v>
      </c>
    </row>
    <row r="83" spans="1:7" x14ac:dyDescent="0.45">
      <c r="A83">
        <v>82</v>
      </c>
      <c r="F83" s="14">
        <v>45421</v>
      </c>
      <c r="G83">
        <v>461.70000000000005</v>
      </c>
    </row>
    <row r="84" spans="1:7" x14ac:dyDescent="0.45">
      <c r="A84">
        <v>83</v>
      </c>
    </row>
    <row r="85" spans="1:7" x14ac:dyDescent="0.45">
      <c r="A85">
        <v>84</v>
      </c>
    </row>
    <row r="86" spans="1:7" x14ac:dyDescent="0.45">
      <c r="A86">
        <v>85</v>
      </c>
    </row>
    <row r="87" spans="1:7" x14ac:dyDescent="0.45">
      <c r="A87">
        <v>86</v>
      </c>
    </row>
    <row r="88" spans="1:7" x14ac:dyDescent="0.45">
      <c r="A88">
        <v>87</v>
      </c>
    </row>
    <row r="89" spans="1:7" x14ac:dyDescent="0.45">
      <c r="A89">
        <v>88</v>
      </c>
    </row>
    <row r="90" spans="1:7" x14ac:dyDescent="0.45">
      <c r="A90">
        <v>89</v>
      </c>
    </row>
    <row r="91" spans="1:7" x14ac:dyDescent="0.45">
      <c r="A91">
        <v>90</v>
      </c>
    </row>
    <row r="92" spans="1:7" x14ac:dyDescent="0.45">
      <c r="A92">
        <v>91</v>
      </c>
    </row>
    <row r="93" spans="1:7" x14ac:dyDescent="0.45">
      <c r="A93">
        <v>92</v>
      </c>
    </row>
    <row r="94" spans="1:7" x14ac:dyDescent="0.45">
      <c r="A94">
        <v>93</v>
      </c>
    </row>
    <row r="95" spans="1:7" x14ac:dyDescent="0.45">
      <c r="A95">
        <v>94</v>
      </c>
    </row>
    <row r="96" spans="1:7" x14ac:dyDescent="0.45">
      <c r="A96">
        <v>95</v>
      </c>
    </row>
    <row r="97" spans="1:1" x14ac:dyDescent="0.45">
      <c r="A97">
        <v>96</v>
      </c>
    </row>
    <row r="98" spans="1:1" x14ac:dyDescent="0.45">
      <c r="A98">
        <v>97</v>
      </c>
    </row>
    <row r="99" spans="1:1" x14ac:dyDescent="0.45">
      <c r="A99">
        <v>98</v>
      </c>
    </row>
    <row r="100" spans="1:1" x14ac:dyDescent="0.45">
      <c r="A100">
        <v>99</v>
      </c>
    </row>
    <row r="101" spans="1:1" x14ac:dyDescent="0.45">
      <c r="A101">
        <v>100</v>
      </c>
    </row>
  </sheetData>
  <sheetProtection algorithmName="SHA-512" hashValue="kCAk9YitX5fEFD+8tfDgKsq/xcr8PwnVrQNPL9zXlZzO6Tx8FZQVBzc6AJ75KQAhHIqtfK4WhuF2kW/qz5+g/A==" saltValue="S9H/SDlJ71MFxG+/Lbjsow==" spinCount="100000"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T3"/>
  <sheetViews>
    <sheetView workbookViewId="0">
      <pane xSplit="3" ySplit="3" topLeftCell="D4" activePane="bottomRight" state="frozen"/>
      <selection activeCell="I14" sqref="I14"/>
      <selection pane="topRight" activeCell="I14" sqref="I14"/>
      <selection pane="bottomLeft" activeCell="I14" sqref="I14"/>
      <selection pane="bottomRight" activeCell="K2" sqref="K2"/>
    </sheetView>
  </sheetViews>
  <sheetFormatPr defaultRowHeight="18" x14ac:dyDescent="0.45"/>
  <sheetData>
    <row r="1" spans="3:20" x14ac:dyDescent="0.45">
      <c r="C1" t="s">
        <v>5</v>
      </c>
      <c r="D1" t="s">
        <v>1</v>
      </c>
      <c r="H1" t="s">
        <v>0</v>
      </c>
      <c r="I1" t="s">
        <v>3</v>
      </c>
      <c r="K1" t="s">
        <v>2</v>
      </c>
      <c r="N1" s="10" t="s">
        <v>6</v>
      </c>
      <c r="O1" s="10" t="s">
        <v>9</v>
      </c>
      <c r="P1" s="10"/>
      <c r="Q1" s="10"/>
      <c r="R1" s="10"/>
      <c r="S1" s="10"/>
      <c r="T1" s="11"/>
    </row>
    <row r="2" spans="3:20" x14ac:dyDescent="0.45">
      <c r="G2" t="s">
        <v>4</v>
      </c>
      <c r="H2" s="5">
        <f>ソフト!C7</f>
        <v>7</v>
      </c>
      <c r="I2" s="2">
        <f>LOG10(H2)</f>
        <v>0.84509804001425681</v>
      </c>
      <c r="K2" s="2">
        <f>-224.23*I2+484.19</f>
        <v>294.6936664876032</v>
      </c>
      <c r="N2" s="10"/>
      <c r="O2" s="10" t="s">
        <v>7</v>
      </c>
      <c r="P2" s="10"/>
      <c r="Q2" s="10"/>
      <c r="R2" s="10"/>
      <c r="S2" s="10"/>
      <c r="T2" s="11"/>
    </row>
    <row r="3" spans="3:20" x14ac:dyDescent="0.45">
      <c r="I3" s="2"/>
      <c r="K3" s="2"/>
      <c r="N3" s="10"/>
      <c r="O3" s="10" t="s">
        <v>8</v>
      </c>
      <c r="P3" s="10"/>
      <c r="Q3" s="10"/>
      <c r="R3" s="10"/>
      <c r="S3" s="10"/>
      <c r="T3" s="11"/>
    </row>
  </sheetData>
  <sheetProtection algorithmName="SHA-512" hashValue="3TYWsSohuHFt5s5WmEowQVz9vES8AcF7cKzFVIZSHxWp1UMgUKiQy1XV20eXheIx6cwNTzm0GsiXBR+fPJrBLQ==" saltValue="jqAfeBdDlMMmLTQENA2ahg==" spinCount="100000" sheet="1" objects="1" scenarios="1"/>
  <phoneticPr fontId="1"/>
  <conditionalFormatting sqref="B1:I3 K1:K3 N1:XFD3 B4:XFD1048576">
    <cfRule type="cellIs" dxfId="6" priority="21" operator="greaterThan">
      <formula>#REF!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D85"/>
  <sheetViews>
    <sheetView workbookViewId="0">
      <pane xSplit="3" ySplit="3" topLeftCell="D26" activePane="bottomRight" state="frozen"/>
      <selection activeCell="I14" sqref="I14"/>
      <selection pane="topRight" activeCell="I14" sqref="I14"/>
      <selection pane="bottomLeft" activeCell="I14" sqref="I14"/>
      <selection pane="bottomRight" activeCell="AK12" sqref="D12:AK12"/>
    </sheetView>
  </sheetViews>
  <sheetFormatPr defaultRowHeight="18" x14ac:dyDescent="0.45"/>
  <cols>
    <col min="2" max="3" width="0" hidden="1" customWidth="1"/>
  </cols>
  <sheetData>
    <row r="2" spans="1:56" ht="18.600000000000001" thickBot="1" x14ac:dyDescent="0.5">
      <c r="D2" s="1">
        <v>45342</v>
      </c>
      <c r="E2" s="1">
        <v>45343</v>
      </c>
      <c r="F2" s="1">
        <v>45344</v>
      </c>
      <c r="G2" s="1">
        <v>45345</v>
      </c>
      <c r="H2" s="1">
        <v>45346</v>
      </c>
      <c r="I2" s="1">
        <v>45347</v>
      </c>
      <c r="J2" s="1">
        <v>45348</v>
      </c>
      <c r="K2" s="1">
        <v>45349</v>
      </c>
      <c r="L2" s="1">
        <v>45350</v>
      </c>
      <c r="M2" s="1">
        <v>45351</v>
      </c>
      <c r="N2" s="1">
        <v>45352</v>
      </c>
      <c r="O2" s="1">
        <v>45353</v>
      </c>
      <c r="P2" s="1">
        <v>45354</v>
      </c>
      <c r="Q2" s="1">
        <v>45355</v>
      </c>
      <c r="R2" s="1">
        <v>45356</v>
      </c>
      <c r="S2" s="1">
        <v>45357</v>
      </c>
      <c r="T2" s="1">
        <v>45358</v>
      </c>
      <c r="U2" s="1">
        <v>45359</v>
      </c>
      <c r="V2" s="1">
        <v>45360</v>
      </c>
      <c r="W2" s="1">
        <v>45361</v>
      </c>
      <c r="X2" s="1">
        <v>45362</v>
      </c>
      <c r="Y2" s="1">
        <v>45363</v>
      </c>
      <c r="Z2" s="1">
        <v>45364</v>
      </c>
      <c r="AA2" s="1">
        <v>45365</v>
      </c>
      <c r="AB2" s="1">
        <v>45366</v>
      </c>
      <c r="AC2" s="1">
        <v>45367</v>
      </c>
      <c r="AD2" s="1">
        <v>45368</v>
      </c>
      <c r="AE2" s="1">
        <v>45369</v>
      </c>
      <c r="AF2" s="1">
        <v>45370</v>
      </c>
      <c r="AG2" s="1">
        <v>45371</v>
      </c>
      <c r="AH2" s="1">
        <v>45372</v>
      </c>
      <c r="AI2" s="1">
        <v>45373</v>
      </c>
      <c r="AJ2" s="1">
        <v>45374</v>
      </c>
      <c r="AK2" s="1">
        <v>45375</v>
      </c>
      <c r="AL2" s="1">
        <v>45376</v>
      </c>
      <c r="AM2" s="1">
        <v>45377</v>
      </c>
      <c r="AN2" s="1">
        <v>45378</v>
      </c>
      <c r="AO2" s="1">
        <v>45379</v>
      </c>
      <c r="AP2" s="1">
        <v>45380</v>
      </c>
      <c r="AQ2" s="1">
        <v>45381</v>
      </c>
      <c r="AR2" s="1">
        <v>45382</v>
      </c>
      <c r="AS2" s="1">
        <v>45383</v>
      </c>
      <c r="AT2" s="1">
        <v>45384</v>
      </c>
      <c r="AU2" s="1">
        <v>45385</v>
      </c>
      <c r="AV2" s="1">
        <v>45386</v>
      </c>
      <c r="AW2" s="1">
        <v>45387</v>
      </c>
      <c r="AX2" s="1">
        <v>45388</v>
      </c>
      <c r="AY2" s="1">
        <v>45389</v>
      </c>
      <c r="AZ2" s="1">
        <v>45390</v>
      </c>
      <c r="BA2" s="1">
        <v>45391</v>
      </c>
      <c r="BB2" s="1">
        <v>45392</v>
      </c>
      <c r="BC2" s="1">
        <v>45393</v>
      </c>
      <c r="BD2" s="1">
        <v>45394</v>
      </c>
    </row>
    <row r="3" spans="1:56" ht="19.2" thickTop="1" thickBot="1" x14ac:dyDescent="0.5">
      <c r="A3" s="1">
        <v>45342</v>
      </c>
      <c r="B3" s="3">
        <v>4.2</v>
      </c>
      <c r="C3" s="7">
        <v>4.5</v>
      </c>
      <c r="D3" s="12">
        <v>1.9</v>
      </c>
      <c r="N3" s="11"/>
      <c r="P3" s="10"/>
      <c r="Q3" s="10"/>
      <c r="R3" s="10"/>
      <c r="S3" s="10"/>
      <c r="T3" s="10"/>
      <c r="U3" s="13"/>
    </row>
    <row r="4" spans="1:56" ht="19.2" thickTop="1" thickBot="1" x14ac:dyDescent="0.5">
      <c r="A4" s="1">
        <v>45343</v>
      </c>
      <c r="B4" s="3">
        <v>4.4000000000000004</v>
      </c>
      <c r="C4" s="7">
        <v>1.5</v>
      </c>
      <c r="D4" s="4">
        <v>4</v>
      </c>
      <c r="E4" s="4">
        <v>2.1</v>
      </c>
    </row>
    <row r="5" spans="1:56" ht="19.2" thickTop="1" thickBot="1" x14ac:dyDescent="0.5">
      <c r="A5" s="1">
        <v>45344</v>
      </c>
      <c r="B5" s="3">
        <v>4.5</v>
      </c>
      <c r="C5" s="7">
        <v>2.7</v>
      </c>
      <c r="D5" s="4">
        <v>6.2</v>
      </c>
      <c r="E5" s="4">
        <v>4.3000000000000007</v>
      </c>
      <c r="F5" s="4">
        <v>2.2000000000000002</v>
      </c>
    </row>
    <row r="6" spans="1:56" ht="19.2" thickTop="1" thickBot="1" x14ac:dyDescent="0.5">
      <c r="A6" s="1">
        <v>45345</v>
      </c>
      <c r="B6" s="3">
        <v>4.7</v>
      </c>
      <c r="C6" s="7">
        <v>5.3</v>
      </c>
      <c r="D6" s="4">
        <v>8.6</v>
      </c>
      <c r="E6" s="4">
        <v>6.7000000000000011</v>
      </c>
      <c r="F6" s="4">
        <v>4.5999999999999996</v>
      </c>
      <c r="G6" s="4">
        <v>2.4</v>
      </c>
      <c r="O6" s="9"/>
    </row>
    <row r="7" spans="1:56" ht="19.2" thickTop="1" thickBot="1" x14ac:dyDescent="0.5">
      <c r="A7" s="1">
        <v>45346</v>
      </c>
      <c r="B7" s="3">
        <v>4.8</v>
      </c>
      <c r="C7" s="7">
        <v>6.7</v>
      </c>
      <c r="D7" s="4">
        <v>11.1</v>
      </c>
      <c r="E7" s="4">
        <v>9.2000000000000011</v>
      </c>
      <c r="F7" s="4">
        <v>7.1</v>
      </c>
      <c r="G7" s="4">
        <v>4.9000000000000004</v>
      </c>
      <c r="H7" s="4">
        <v>2.5</v>
      </c>
    </row>
    <row r="8" spans="1:56" ht="19.2" thickTop="1" thickBot="1" x14ac:dyDescent="0.5">
      <c r="A8" s="1">
        <v>45347</v>
      </c>
      <c r="B8" s="3">
        <v>4.9000000000000004</v>
      </c>
      <c r="C8" s="7">
        <v>4.3</v>
      </c>
      <c r="D8" s="4">
        <v>13.8</v>
      </c>
      <c r="E8" s="4">
        <v>11.900000000000002</v>
      </c>
      <c r="F8" s="4">
        <v>9.8000000000000007</v>
      </c>
      <c r="G8" s="4">
        <v>7.6000000000000005</v>
      </c>
      <c r="H8" s="4">
        <v>5.2</v>
      </c>
      <c r="I8" s="4">
        <v>2.7</v>
      </c>
    </row>
    <row r="9" spans="1:56" ht="19.2" thickTop="1" thickBot="1" x14ac:dyDescent="0.5">
      <c r="A9" s="1">
        <v>45348</v>
      </c>
      <c r="B9" s="3">
        <v>5.0999999999999996</v>
      </c>
      <c r="C9" s="7">
        <v>3.2</v>
      </c>
      <c r="D9" s="4">
        <v>16.600000000000001</v>
      </c>
      <c r="E9" s="4">
        <v>14.700000000000003</v>
      </c>
      <c r="F9" s="4">
        <v>12.600000000000001</v>
      </c>
      <c r="G9" s="4">
        <v>10.4</v>
      </c>
      <c r="H9" s="4">
        <v>8</v>
      </c>
      <c r="I9" s="4">
        <v>5.5</v>
      </c>
      <c r="J9" s="4">
        <v>2.8</v>
      </c>
    </row>
    <row r="10" spans="1:56" ht="19.2" thickTop="1" thickBot="1" x14ac:dyDescent="0.5">
      <c r="A10" s="1">
        <v>45349</v>
      </c>
      <c r="B10" s="3">
        <v>5.2</v>
      </c>
      <c r="C10" s="7">
        <v>5.0999999999999996</v>
      </c>
      <c r="D10" s="4">
        <v>19.600000000000001</v>
      </c>
      <c r="E10" s="4">
        <v>17.700000000000003</v>
      </c>
      <c r="F10" s="4">
        <v>15.600000000000001</v>
      </c>
      <c r="G10" s="4">
        <v>13.4</v>
      </c>
      <c r="H10" s="4">
        <v>11</v>
      </c>
      <c r="I10" s="4">
        <v>8.5</v>
      </c>
      <c r="J10" s="4">
        <v>5.8</v>
      </c>
      <c r="K10" s="4">
        <v>3</v>
      </c>
    </row>
    <row r="11" spans="1:56" ht="19.2" thickTop="1" thickBot="1" x14ac:dyDescent="0.5">
      <c r="A11" s="1">
        <v>45350</v>
      </c>
      <c r="B11" s="3">
        <v>5.3</v>
      </c>
      <c r="C11" s="7">
        <v>8.8000000000000007</v>
      </c>
      <c r="D11" s="4">
        <v>22.700000000000003</v>
      </c>
      <c r="E11" s="4">
        <v>20.800000000000004</v>
      </c>
      <c r="F11" s="4">
        <v>18.700000000000003</v>
      </c>
      <c r="G11" s="4">
        <v>16.5</v>
      </c>
      <c r="H11" s="4">
        <v>14.1</v>
      </c>
      <c r="I11" s="4">
        <v>11.6</v>
      </c>
      <c r="J11" s="4">
        <v>8.9</v>
      </c>
      <c r="K11" s="4">
        <v>6.1</v>
      </c>
      <c r="L11" s="4">
        <v>3.1</v>
      </c>
    </row>
    <row r="12" spans="1:56" ht="19.2" thickTop="1" thickBot="1" x14ac:dyDescent="0.5">
      <c r="A12" s="1">
        <v>45351</v>
      </c>
      <c r="B12" s="3">
        <v>5.3</v>
      </c>
      <c r="C12" s="7">
        <v>11.3</v>
      </c>
      <c r="D12" s="4">
        <v>25.900000000000002</v>
      </c>
      <c r="E12" s="4">
        <v>24.000000000000004</v>
      </c>
      <c r="F12" s="4">
        <v>21.900000000000002</v>
      </c>
      <c r="G12" s="4">
        <v>19.7</v>
      </c>
      <c r="H12" s="4">
        <v>17.3</v>
      </c>
      <c r="I12" s="4">
        <v>14.8</v>
      </c>
      <c r="J12" s="4">
        <v>12.100000000000001</v>
      </c>
      <c r="K12" s="4">
        <v>9.3000000000000007</v>
      </c>
      <c r="L12" s="4">
        <v>6.3000000000000007</v>
      </c>
      <c r="M12" s="4">
        <v>3.2</v>
      </c>
    </row>
    <row r="13" spans="1:56" ht="19.2" thickTop="1" thickBot="1" x14ac:dyDescent="0.5">
      <c r="A13" s="1">
        <v>45352</v>
      </c>
      <c r="B13" s="3">
        <v>5.5</v>
      </c>
      <c r="C13" s="7">
        <v>5.9</v>
      </c>
      <c r="D13" s="4">
        <v>26.000000000000004</v>
      </c>
      <c r="E13" s="4">
        <v>24.100000000000005</v>
      </c>
      <c r="F13" s="4">
        <v>22.000000000000004</v>
      </c>
      <c r="G13" s="4">
        <v>19.8</v>
      </c>
      <c r="H13" s="4">
        <v>17.399999999999999</v>
      </c>
      <c r="I13" s="4">
        <v>14.899999999999999</v>
      </c>
      <c r="J13" s="4">
        <v>12.2</v>
      </c>
      <c r="K13" s="4">
        <v>12.600000000000001</v>
      </c>
      <c r="L13" s="4">
        <v>9.6000000000000014</v>
      </c>
      <c r="M13" s="4">
        <v>6.5</v>
      </c>
      <c r="N13" s="4">
        <v>3.3</v>
      </c>
    </row>
    <row r="14" spans="1:56" ht="19.2" thickTop="1" thickBot="1" x14ac:dyDescent="0.5">
      <c r="A14" s="1">
        <v>45353</v>
      </c>
      <c r="B14" s="3">
        <v>5.6</v>
      </c>
      <c r="C14" s="7">
        <v>5.7</v>
      </c>
      <c r="D14" s="4">
        <v>29.400000000000002</v>
      </c>
      <c r="E14" s="4">
        <v>27.500000000000004</v>
      </c>
      <c r="F14" s="4">
        <v>25.400000000000002</v>
      </c>
      <c r="G14" s="4">
        <v>23.2</v>
      </c>
      <c r="H14" s="4">
        <v>20.799999999999997</v>
      </c>
      <c r="I14" s="4">
        <v>18.299999999999997</v>
      </c>
      <c r="J14" s="4">
        <v>15.6</v>
      </c>
      <c r="K14" s="4">
        <v>16</v>
      </c>
      <c r="L14" s="4">
        <v>13.000000000000002</v>
      </c>
      <c r="M14" s="4">
        <v>9.9</v>
      </c>
      <c r="N14" s="4">
        <v>6.6999999999999993</v>
      </c>
      <c r="O14" s="4">
        <v>3.4</v>
      </c>
      <c r="P14" s="1"/>
    </row>
    <row r="15" spans="1:56" ht="19.2" thickTop="1" thickBot="1" x14ac:dyDescent="0.5">
      <c r="A15" s="1">
        <v>45354</v>
      </c>
      <c r="B15" s="3">
        <v>5.7</v>
      </c>
      <c r="C15" s="7">
        <v>7</v>
      </c>
      <c r="D15" s="4">
        <v>32.900000000000006</v>
      </c>
      <c r="E15" s="4">
        <v>31.000000000000004</v>
      </c>
      <c r="F15" s="4">
        <v>28.900000000000002</v>
      </c>
      <c r="G15" s="4">
        <v>26.7</v>
      </c>
      <c r="H15" s="4">
        <v>24.299999999999997</v>
      </c>
      <c r="I15" s="4">
        <v>21.799999999999997</v>
      </c>
      <c r="J15" s="4">
        <v>19.100000000000001</v>
      </c>
      <c r="K15" s="4">
        <v>19.5</v>
      </c>
      <c r="L15" s="4">
        <v>16.5</v>
      </c>
      <c r="M15" s="4">
        <v>13.4</v>
      </c>
      <c r="N15" s="4">
        <v>10.199999999999999</v>
      </c>
      <c r="O15" s="4">
        <v>6.9</v>
      </c>
      <c r="P15" s="4">
        <v>3.5</v>
      </c>
      <c r="Q15" s="1"/>
    </row>
    <row r="16" spans="1:56" ht="19.2" thickTop="1" thickBot="1" x14ac:dyDescent="0.5">
      <c r="A16" s="1">
        <v>45355</v>
      </c>
      <c r="B16" s="3">
        <v>5.7</v>
      </c>
      <c r="C16" s="7">
        <v>6.2</v>
      </c>
      <c r="D16" s="4">
        <v>36.500000000000007</v>
      </c>
      <c r="E16" s="4">
        <v>34.6</v>
      </c>
      <c r="F16" s="4">
        <v>32.5</v>
      </c>
      <c r="G16" s="4">
        <v>30.3</v>
      </c>
      <c r="H16" s="4">
        <v>27.9</v>
      </c>
      <c r="I16" s="4">
        <v>25.4</v>
      </c>
      <c r="J16" s="4">
        <v>22.700000000000003</v>
      </c>
      <c r="K16" s="4">
        <v>23.1</v>
      </c>
      <c r="L16" s="4">
        <v>20.100000000000001</v>
      </c>
      <c r="M16" s="4">
        <v>17</v>
      </c>
      <c r="N16" s="4">
        <v>13.799999999999999</v>
      </c>
      <c r="O16" s="4">
        <v>10.5</v>
      </c>
      <c r="P16" s="4">
        <v>7.1</v>
      </c>
      <c r="Q16" s="4">
        <v>3.6</v>
      </c>
      <c r="R16" s="1"/>
    </row>
    <row r="17" spans="1:33" ht="19.2" thickTop="1" thickBot="1" x14ac:dyDescent="0.5">
      <c r="A17" s="1">
        <v>45356</v>
      </c>
      <c r="B17" s="3">
        <v>5.8</v>
      </c>
      <c r="C17" s="7">
        <v>7.2</v>
      </c>
      <c r="D17" s="4">
        <v>40.20000000000001</v>
      </c>
      <c r="E17" s="4">
        <v>38.300000000000004</v>
      </c>
      <c r="F17" s="4">
        <v>36.200000000000003</v>
      </c>
      <c r="G17" s="4">
        <v>34</v>
      </c>
      <c r="H17" s="4">
        <v>31.599999999999998</v>
      </c>
      <c r="I17" s="4">
        <v>29.099999999999998</v>
      </c>
      <c r="J17" s="4">
        <v>26.400000000000002</v>
      </c>
      <c r="K17" s="4">
        <v>26.8</v>
      </c>
      <c r="L17" s="4">
        <v>23.8</v>
      </c>
      <c r="M17" s="4">
        <v>20.7</v>
      </c>
      <c r="N17" s="4">
        <v>17.5</v>
      </c>
      <c r="O17" s="4">
        <v>14.2</v>
      </c>
      <c r="P17" s="4">
        <v>10.8</v>
      </c>
      <c r="Q17" s="4">
        <v>7.3000000000000007</v>
      </c>
      <c r="R17" s="4">
        <v>3.7</v>
      </c>
      <c r="S17" s="1"/>
    </row>
    <row r="18" spans="1:33" ht="19.2" thickTop="1" thickBot="1" x14ac:dyDescent="0.5">
      <c r="A18" s="1">
        <v>45357</v>
      </c>
      <c r="B18" s="3">
        <v>5.9</v>
      </c>
      <c r="C18" s="7">
        <v>9</v>
      </c>
      <c r="D18" s="4">
        <v>44.000000000000007</v>
      </c>
      <c r="E18" s="4">
        <v>42.1</v>
      </c>
      <c r="F18" s="4">
        <v>40</v>
      </c>
      <c r="G18" s="4">
        <v>37.799999999999997</v>
      </c>
      <c r="H18" s="4">
        <v>35.4</v>
      </c>
      <c r="I18" s="4">
        <v>32.9</v>
      </c>
      <c r="J18" s="4">
        <v>30.200000000000003</v>
      </c>
      <c r="K18" s="4">
        <v>30.6</v>
      </c>
      <c r="L18" s="4">
        <v>27.6</v>
      </c>
      <c r="M18" s="4">
        <v>24.5</v>
      </c>
      <c r="N18" s="4">
        <v>21.3</v>
      </c>
      <c r="O18" s="4">
        <v>18</v>
      </c>
      <c r="P18" s="4">
        <v>14.600000000000001</v>
      </c>
      <c r="Q18" s="4">
        <v>11.100000000000001</v>
      </c>
      <c r="R18" s="4">
        <v>7.5</v>
      </c>
      <c r="S18" s="4">
        <v>3.8</v>
      </c>
      <c r="T18" s="1"/>
    </row>
    <row r="19" spans="1:33" ht="19.2" thickTop="1" thickBot="1" x14ac:dyDescent="0.5">
      <c r="A19" s="1">
        <v>45358</v>
      </c>
      <c r="B19" s="3">
        <v>6</v>
      </c>
      <c r="C19" s="7">
        <v>12.4</v>
      </c>
      <c r="D19" s="4">
        <v>47.900000000000006</v>
      </c>
      <c r="E19" s="4">
        <v>46</v>
      </c>
      <c r="F19" s="4">
        <v>43.9</v>
      </c>
      <c r="G19" s="4">
        <v>41.699999999999996</v>
      </c>
      <c r="H19" s="4">
        <v>39.299999999999997</v>
      </c>
      <c r="I19" s="4">
        <v>36.799999999999997</v>
      </c>
      <c r="J19" s="4">
        <v>34.1</v>
      </c>
      <c r="K19" s="4">
        <v>34.5</v>
      </c>
      <c r="L19" s="4">
        <v>31.5</v>
      </c>
      <c r="M19" s="4">
        <v>28.4</v>
      </c>
      <c r="N19" s="4">
        <v>25.2</v>
      </c>
      <c r="O19" s="4">
        <v>21.9</v>
      </c>
      <c r="P19" s="4">
        <v>18.5</v>
      </c>
      <c r="Q19" s="4">
        <v>15.000000000000002</v>
      </c>
      <c r="R19" s="4">
        <v>11.4</v>
      </c>
      <c r="S19" s="4">
        <v>7.6999999999999993</v>
      </c>
      <c r="T19" s="4">
        <v>3.9</v>
      </c>
      <c r="U19" s="1"/>
    </row>
    <row r="20" spans="1:33" ht="19.2" thickTop="1" thickBot="1" x14ac:dyDescent="0.5">
      <c r="A20" s="1">
        <v>45359</v>
      </c>
      <c r="B20" s="3">
        <v>6.1</v>
      </c>
      <c r="C20" s="7">
        <v>14.5</v>
      </c>
      <c r="D20" s="4">
        <v>51.900000000000006</v>
      </c>
      <c r="E20" s="4">
        <v>50</v>
      </c>
      <c r="F20" s="4">
        <v>47.9</v>
      </c>
      <c r="G20" s="4">
        <v>45.699999999999996</v>
      </c>
      <c r="H20" s="4">
        <v>43.3</v>
      </c>
      <c r="I20" s="4">
        <v>40.799999999999997</v>
      </c>
      <c r="J20" s="4">
        <v>38.1</v>
      </c>
      <c r="K20" s="4">
        <v>38.5</v>
      </c>
      <c r="L20" s="4">
        <v>35.5</v>
      </c>
      <c r="M20" s="4">
        <v>32.4</v>
      </c>
      <c r="N20" s="4">
        <v>29.2</v>
      </c>
      <c r="O20" s="4">
        <v>25.9</v>
      </c>
      <c r="P20" s="4">
        <v>22.5</v>
      </c>
      <c r="Q20" s="4">
        <v>19</v>
      </c>
      <c r="R20" s="4">
        <v>15.4</v>
      </c>
      <c r="S20" s="4">
        <v>11.7</v>
      </c>
      <c r="T20" s="4">
        <v>7.9</v>
      </c>
      <c r="U20" s="4">
        <v>4</v>
      </c>
      <c r="V20" s="1"/>
    </row>
    <row r="21" spans="1:33" ht="19.2" thickTop="1" thickBot="1" x14ac:dyDescent="0.5">
      <c r="A21" s="1">
        <v>45360</v>
      </c>
      <c r="B21" s="3">
        <v>6.3</v>
      </c>
      <c r="C21" s="7">
        <v>12.7</v>
      </c>
      <c r="D21" s="4">
        <v>56.100000000000009</v>
      </c>
      <c r="E21" s="4">
        <v>54.2</v>
      </c>
      <c r="F21" s="4">
        <v>52.1</v>
      </c>
      <c r="G21" s="4">
        <v>49.9</v>
      </c>
      <c r="H21" s="4">
        <v>47.5</v>
      </c>
      <c r="I21" s="4">
        <v>45</v>
      </c>
      <c r="J21" s="4">
        <v>42.300000000000004</v>
      </c>
      <c r="K21" s="4">
        <v>42.7</v>
      </c>
      <c r="L21" s="4">
        <v>39.700000000000003</v>
      </c>
      <c r="M21" s="4">
        <v>36.6</v>
      </c>
      <c r="N21" s="4">
        <v>33.4</v>
      </c>
      <c r="O21" s="4">
        <v>30.099999999999998</v>
      </c>
      <c r="P21" s="4">
        <v>26.7</v>
      </c>
      <c r="Q21" s="4">
        <v>23.2</v>
      </c>
      <c r="R21" s="4">
        <v>19.600000000000001</v>
      </c>
      <c r="S21" s="4">
        <v>15.899999999999999</v>
      </c>
      <c r="T21" s="4">
        <v>12.100000000000001</v>
      </c>
      <c r="U21" s="4">
        <v>8.1999999999999993</v>
      </c>
      <c r="V21" s="4">
        <v>4.2</v>
      </c>
      <c r="W21" s="1"/>
    </row>
    <row r="22" spans="1:33" ht="19.2" thickTop="1" thickBot="1" x14ac:dyDescent="0.5">
      <c r="A22" s="1">
        <v>45361</v>
      </c>
      <c r="B22" s="3">
        <v>6.4</v>
      </c>
      <c r="C22" s="7">
        <v>12.6</v>
      </c>
      <c r="D22" s="4">
        <v>60.400000000000006</v>
      </c>
      <c r="E22" s="4">
        <v>58.5</v>
      </c>
      <c r="F22" s="4">
        <v>56.4</v>
      </c>
      <c r="G22" s="4">
        <v>54.199999999999996</v>
      </c>
      <c r="H22" s="4">
        <v>51.8</v>
      </c>
      <c r="I22" s="4">
        <v>49.3</v>
      </c>
      <c r="J22" s="4">
        <v>46.6</v>
      </c>
      <c r="K22" s="4">
        <v>47</v>
      </c>
      <c r="L22" s="4">
        <v>44</v>
      </c>
      <c r="M22" s="4">
        <v>40.9</v>
      </c>
      <c r="N22" s="4">
        <v>37.699999999999996</v>
      </c>
      <c r="O22" s="4">
        <v>34.4</v>
      </c>
      <c r="P22" s="4">
        <v>31</v>
      </c>
      <c r="Q22" s="4">
        <v>27.5</v>
      </c>
      <c r="R22" s="4">
        <v>23.900000000000002</v>
      </c>
      <c r="S22" s="4">
        <v>20.2</v>
      </c>
      <c r="T22" s="4">
        <v>16.400000000000002</v>
      </c>
      <c r="U22" s="4">
        <v>12.5</v>
      </c>
      <c r="V22" s="4">
        <v>8.5</v>
      </c>
      <c r="W22" s="4">
        <v>4.3</v>
      </c>
      <c r="X22" s="1"/>
    </row>
    <row r="23" spans="1:33" ht="19.2" thickTop="1" thickBot="1" x14ac:dyDescent="0.5">
      <c r="A23" s="1">
        <v>45362</v>
      </c>
      <c r="B23" s="3">
        <v>6.5</v>
      </c>
      <c r="C23" s="7">
        <v>15.5</v>
      </c>
      <c r="D23" s="4">
        <v>64.900000000000006</v>
      </c>
      <c r="E23" s="4">
        <v>63</v>
      </c>
      <c r="F23" s="4">
        <v>60.9</v>
      </c>
      <c r="G23" s="4">
        <v>58.699999999999996</v>
      </c>
      <c r="H23" s="4">
        <v>56.3</v>
      </c>
      <c r="I23" s="4">
        <v>53.8</v>
      </c>
      <c r="J23" s="4">
        <v>51.1</v>
      </c>
      <c r="K23" s="4">
        <v>51.5</v>
      </c>
      <c r="L23" s="4">
        <v>48.5</v>
      </c>
      <c r="M23" s="4">
        <v>45.4</v>
      </c>
      <c r="N23" s="4">
        <v>42.199999999999996</v>
      </c>
      <c r="O23" s="4">
        <v>38.9</v>
      </c>
      <c r="P23" s="4">
        <v>35.5</v>
      </c>
      <c r="Q23" s="4">
        <v>32</v>
      </c>
      <c r="R23" s="4">
        <v>28.400000000000002</v>
      </c>
      <c r="S23" s="4">
        <v>24.7</v>
      </c>
      <c r="T23" s="4">
        <v>20.900000000000002</v>
      </c>
      <c r="U23" s="4">
        <v>17</v>
      </c>
      <c r="V23" s="4">
        <v>13</v>
      </c>
      <c r="W23" s="4">
        <v>8.8000000000000007</v>
      </c>
      <c r="X23" s="4">
        <v>4.5</v>
      </c>
      <c r="Y23" s="1"/>
    </row>
    <row r="24" spans="1:33" ht="19.2" thickTop="1" thickBot="1" x14ac:dyDescent="0.5">
      <c r="A24" s="1">
        <v>45363</v>
      </c>
      <c r="B24" s="3">
        <v>6.7</v>
      </c>
      <c r="C24" s="7">
        <v>8.1999999999999993</v>
      </c>
      <c r="D24" s="4">
        <v>69.5</v>
      </c>
      <c r="E24" s="4">
        <v>67.599999999999994</v>
      </c>
      <c r="F24" s="4">
        <v>65.5</v>
      </c>
      <c r="G24" s="4">
        <v>63.3</v>
      </c>
      <c r="H24" s="4">
        <v>60.9</v>
      </c>
      <c r="I24" s="4">
        <v>58.4</v>
      </c>
      <c r="J24" s="4">
        <v>55.7</v>
      </c>
      <c r="K24" s="4">
        <v>56.1</v>
      </c>
      <c r="L24" s="4">
        <v>53.1</v>
      </c>
      <c r="M24" s="4">
        <v>50</v>
      </c>
      <c r="N24" s="4">
        <v>46.8</v>
      </c>
      <c r="O24" s="4">
        <v>43.5</v>
      </c>
      <c r="P24" s="4">
        <v>40.1</v>
      </c>
      <c r="Q24" s="4">
        <v>36.6</v>
      </c>
      <c r="R24" s="4">
        <v>33</v>
      </c>
      <c r="S24" s="4">
        <v>29.299999999999997</v>
      </c>
      <c r="T24" s="4">
        <v>25.5</v>
      </c>
      <c r="U24" s="4">
        <v>21.6</v>
      </c>
      <c r="V24" s="4">
        <v>17.600000000000001</v>
      </c>
      <c r="W24" s="4">
        <v>13.4</v>
      </c>
      <c r="X24" s="4">
        <v>9.1</v>
      </c>
      <c r="Y24" s="4">
        <v>4.5999999999999996</v>
      </c>
      <c r="Z24" s="1"/>
    </row>
    <row r="25" spans="1:33" ht="19.2" thickTop="1" thickBot="1" x14ac:dyDescent="0.5">
      <c r="A25" s="1">
        <v>45364</v>
      </c>
      <c r="B25" s="3">
        <v>6.9</v>
      </c>
      <c r="C25" s="7">
        <v>7.3</v>
      </c>
      <c r="D25" s="4">
        <v>74.3</v>
      </c>
      <c r="E25" s="4">
        <v>72.399999999999991</v>
      </c>
      <c r="F25" s="4">
        <v>70.3</v>
      </c>
      <c r="G25" s="4">
        <v>68.099999999999994</v>
      </c>
      <c r="H25" s="4">
        <v>65.7</v>
      </c>
      <c r="I25" s="4">
        <v>63.199999999999996</v>
      </c>
      <c r="J25" s="4">
        <v>60.5</v>
      </c>
      <c r="K25" s="4">
        <v>60.9</v>
      </c>
      <c r="L25" s="4">
        <v>57.9</v>
      </c>
      <c r="M25" s="4">
        <v>54.8</v>
      </c>
      <c r="N25" s="4">
        <v>51.599999999999994</v>
      </c>
      <c r="O25" s="4">
        <v>48.3</v>
      </c>
      <c r="P25" s="4">
        <v>44.9</v>
      </c>
      <c r="Q25" s="4">
        <v>41.4</v>
      </c>
      <c r="R25" s="4">
        <v>37.799999999999997</v>
      </c>
      <c r="S25" s="4">
        <v>34.099999999999994</v>
      </c>
      <c r="T25" s="4">
        <v>30.3</v>
      </c>
      <c r="U25" s="4">
        <v>26.400000000000002</v>
      </c>
      <c r="V25" s="4">
        <v>22.400000000000002</v>
      </c>
      <c r="W25" s="4">
        <v>18.2</v>
      </c>
      <c r="X25" s="4">
        <v>13.899999999999999</v>
      </c>
      <c r="Y25" s="4">
        <v>9.3999999999999986</v>
      </c>
      <c r="Z25" s="4">
        <v>4.8</v>
      </c>
      <c r="AA25" s="1"/>
    </row>
    <row r="26" spans="1:33" ht="19.2" thickTop="1" thickBot="1" x14ac:dyDescent="0.5">
      <c r="A26" s="1">
        <v>45365</v>
      </c>
      <c r="B26" s="3">
        <v>7</v>
      </c>
      <c r="C26" s="7">
        <v>12.6</v>
      </c>
      <c r="D26" s="4">
        <v>79.3</v>
      </c>
      <c r="E26" s="4">
        <v>77.399999999999991</v>
      </c>
      <c r="F26" s="4">
        <v>75.3</v>
      </c>
      <c r="G26" s="4">
        <v>73.099999999999994</v>
      </c>
      <c r="H26" s="4">
        <v>70.7</v>
      </c>
      <c r="I26" s="4">
        <v>68.199999999999989</v>
      </c>
      <c r="J26" s="4">
        <v>65.5</v>
      </c>
      <c r="K26" s="4">
        <v>65.900000000000006</v>
      </c>
      <c r="L26" s="4">
        <v>62.9</v>
      </c>
      <c r="M26" s="4">
        <v>59.8</v>
      </c>
      <c r="N26" s="4">
        <v>56.599999999999994</v>
      </c>
      <c r="O26" s="4">
        <v>53.3</v>
      </c>
      <c r="P26" s="4">
        <v>49.9</v>
      </c>
      <c r="Q26" s="4">
        <v>46.4</v>
      </c>
      <c r="R26" s="4">
        <v>42.8</v>
      </c>
      <c r="S26" s="4">
        <v>39.099999999999994</v>
      </c>
      <c r="T26" s="4">
        <v>35.299999999999997</v>
      </c>
      <c r="U26" s="4">
        <v>31.400000000000002</v>
      </c>
      <c r="V26" s="4">
        <v>27.400000000000002</v>
      </c>
      <c r="W26" s="4">
        <v>23.2</v>
      </c>
      <c r="X26" s="4">
        <v>18.899999999999999</v>
      </c>
      <c r="Y26" s="4">
        <v>14.399999999999999</v>
      </c>
      <c r="Z26" s="4">
        <v>9.8000000000000007</v>
      </c>
      <c r="AA26" s="4">
        <v>5</v>
      </c>
      <c r="AB26" s="1"/>
    </row>
    <row r="27" spans="1:33" ht="19.2" thickTop="1" thickBot="1" x14ac:dyDescent="0.5">
      <c r="A27" s="1">
        <v>45366</v>
      </c>
      <c r="B27" s="3">
        <v>7.2</v>
      </c>
      <c r="C27" s="7">
        <v>12.6</v>
      </c>
      <c r="D27" s="4">
        <v>84.5</v>
      </c>
      <c r="E27" s="4">
        <v>82.6</v>
      </c>
      <c r="F27" s="4">
        <v>80.5</v>
      </c>
      <c r="G27" s="4">
        <v>78.3</v>
      </c>
      <c r="H27" s="4">
        <v>75.900000000000006</v>
      </c>
      <c r="I27" s="4">
        <v>73.399999999999991</v>
      </c>
      <c r="J27" s="4">
        <v>70.7</v>
      </c>
      <c r="K27" s="4">
        <v>71.100000000000009</v>
      </c>
      <c r="L27" s="4">
        <v>68.099999999999994</v>
      </c>
      <c r="M27" s="4">
        <v>65</v>
      </c>
      <c r="N27" s="4">
        <v>61.8</v>
      </c>
      <c r="O27" s="4">
        <v>58.5</v>
      </c>
      <c r="P27" s="4">
        <v>55.1</v>
      </c>
      <c r="Q27" s="4">
        <v>51.6</v>
      </c>
      <c r="R27" s="4">
        <v>48</v>
      </c>
      <c r="S27" s="4">
        <v>44.3</v>
      </c>
      <c r="T27" s="4">
        <v>40.5</v>
      </c>
      <c r="U27" s="4">
        <v>36.6</v>
      </c>
      <c r="V27" s="4">
        <v>32.6</v>
      </c>
      <c r="W27" s="4">
        <v>28.4</v>
      </c>
      <c r="X27" s="4">
        <v>24.099999999999998</v>
      </c>
      <c r="Y27" s="4">
        <v>19.599999999999998</v>
      </c>
      <c r="Z27" s="4">
        <v>15</v>
      </c>
      <c r="AA27" s="4">
        <v>10.199999999999999</v>
      </c>
      <c r="AB27" s="4">
        <v>5.2</v>
      </c>
      <c r="AC27" s="1"/>
    </row>
    <row r="28" spans="1:33" ht="19.2" thickTop="1" thickBot="1" x14ac:dyDescent="0.5">
      <c r="A28" s="1">
        <v>45367</v>
      </c>
      <c r="B28" s="3">
        <v>7.4</v>
      </c>
      <c r="C28" s="7">
        <v>9.1999999999999993</v>
      </c>
      <c r="D28" s="4">
        <v>89.9</v>
      </c>
      <c r="E28" s="4">
        <v>88</v>
      </c>
      <c r="F28" s="4">
        <v>85.9</v>
      </c>
      <c r="G28" s="4">
        <v>83.7</v>
      </c>
      <c r="H28" s="4">
        <v>81.300000000000011</v>
      </c>
      <c r="I28" s="4">
        <v>78.8</v>
      </c>
      <c r="J28" s="4">
        <v>76.100000000000009</v>
      </c>
      <c r="K28" s="4">
        <v>76.500000000000014</v>
      </c>
      <c r="L28" s="4">
        <v>73.5</v>
      </c>
      <c r="M28" s="4">
        <v>70.400000000000006</v>
      </c>
      <c r="N28" s="4">
        <v>67.2</v>
      </c>
      <c r="O28" s="4">
        <v>63.9</v>
      </c>
      <c r="P28" s="4">
        <v>60.5</v>
      </c>
      <c r="Q28" s="4">
        <v>57</v>
      </c>
      <c r="R28" s="4">
        <v>53.4</v>
      </c>
      <c r="S28" s="4">
        <v>49.699999999999996</v>
      </c>
      <c r="T28" s="4">
        <v>45.9</v>
      </c>
      <c r="U28" s="4">
        <v>42</v>
      </c>
      <c r="V28" s="4">
        <v>38</v>
      </c>
      <c r="W28" s="4">
        <v>33.799999999999997</v>
      </c>
      <c r="X28" s="4">
        <v>29.5</v>
      </c>
      <c r="Y28" s="4">
        <v>25</v>
      </c>
      <c r="Z28" s="4">
        <v>20.399999999999999</v>
      </c>
      <c r="AA28" s="4">
        <v>15.6</v>
      </c>
      <c r="AB28" s="4">
        <v>10.600000000000001</v>
      </c>
      <c r="AC28" s="4">
        <v>5.4</v>
      </c>
      <c r="AD28" s="1"/>
    </row>
    <row r="29" spans="1:33" ht="19.2" thickTop="1" thickBot="1" x14ac:dyDescent="0.5">
      <c r="A29" s="1">
        <v>45368</v>
      </c>
      <c r="B29" s="3">
        <v>7.5</v>
      </c>
      <c r="C29" s="7">
        <v>8.1999999999999993</v>
      </c>
      <c r="D29" s="4">
        <v>95.5</v>
      </c>
      <c r="E29" s="4">
        <v>93.6</v>
      </c>
      <c r="F29" s="4">
        <v>91.5</v>
      </c>
      <c r="G29" s="4">
        <v>89.3</v>
      </c>
      <c r="H29" s="4">
        <v>86.9</v>
      </c>
      <c r="I29" s="4">
        <v>84.399999999999991</v>
      </c>
      <c r="J29" s="4">
        <v>81.7</v>
      </c>
      <c r="K29" s="4">
        <v>82.100000000000009</v>
      </c>
      <c r="L29" s="4">
        <v>79.099999999999994</v>
      </c>
      <c r="M29" s="4">
        <v>76</v>
      </c>
      <c r="N29" s="4">
        <v>72.8</v>
      </c>
      <c r="O29" s="4">
        <v>69.5</v>
      </c>
      <c r="P29" s="4">
        <v>66.099999999999994</v>
      </c>
      <c r="Q29" s="4">
        <v>62.6</v>
      </c>
      <c r="R29" s="4">
        <v>59</v>
      </c>
      <c r="S29" s="4">
        <v>55.3</v>
      </c>
      <c r="T29" s="4">
        <v>51.5</v>
      </c>
      <c r="U29" s="4">
        <v>47.6</v>
      </c>
      <c r="V29" s="4">
        <v>43.6</v>
      </c>
      <c r="W29" s="4">
        <v>39.4</v>
      </c>
      <c r="X29" s="4">
        <v>35.1</v>
      </c>
      <c r="Y29" s="4">
        <v>30.6</v>
      </c>
      <c r="Z29" s="4">
        <v>26</v>
      </c>
      <c r="AA29" s="4">
        <v>21.2</v>
      </c>
      <c r="AB29" s="4">
        <v>16.200000000000003</v>
      </c>
      <c r="AC29" s="4">
        <v>11</v>
      </c>
      <c r="AD29" s="4">
        <v>5.6</v>
      </c>
      <c r="AE29" s="1"/>
    </row>
    <row r="30" spans="1:33" ht="19.2" thickTop="1" thickBot="1" x14ac:dyDescent="0.5">
      <c r="A30" s="1">
        <v>45369</v>
      </c>
      <c r="B30" s="3">
        <v>7.7</v>
      </c>
      <c r="C30" s="7">
        <v>7.3</v>
      </c>
      <c r="D30" s="4">
        <v>101.3</v>
      </c>
      <c r="E30" s="4">
        <v>99.399999999999991</v>
      </c>
      <c r="F30" s="4">
        <v>97.3</v>
      </c>
      <c r="G30" s="4">
        <v>95.1</v>
      </c>
      <c r="H30" s="4">
        <v>92.7</v>
      </c>
      <c r="I30" s="4">
        <v>90.199999999999989</v>
      </c>
      <c r="J30" s="4">
        <v>87.5</v>
      </c>
      <c r="K30" s="4">
        <v>87.9</v>
      </c>
      <c r="L30" s="4">
        <v>84.899999999999991</v>
      </c>
      <c r="M30" s="4">
        <v>81.8</v>
      </c>
      <c r="N30" s="4">
        <v>78.599999999999994</v>
      </c>
      <c r="O30" s="4">
        <v>75.3</v>
      </c>
      <c r="P30" s="4">
        <v>71.899999999999991</v>
      </c>
      <c r="Q30" s="4">
        <v>68.400000000000006</v>
      </c>
      <c r="R30" s="4">
        <v>64.8</v>
      </c>
      <c r="S30" s="4">
        <v>61.099999999999994</v>
      </c>
      <c r="T30" s="4">
        <v>57.3</v>
      </c>
      <c r="U30" s="4">
        <v>53.4</v>
      </c>
      <c r="V30" s="4">
        <v>49.4</v>
      </c>
      <c r="W30" s="4">
        <v>45.199999999999996</v>
      </c>
      <c r="X30" s="4">
        <v>40.9</v>
      </c>
      <c r="Y30" s="4">
        <v>36.4</v>
      </c>
      <c r="Z30" s="4">
        <v>31.8</v>
      </c>
      <c r="AA30" s="4">
        <v>27</v>
      </c>
      <c r="AB30" s="4">
        <v>22.000000000000004</v>
      </c>
      <c r="AC30" s="4">
        <v>16.8</v>
      </c>
      <c r="AD30" s="4">
        <v>11.399999999999999</v>
      </c>
      <c r="AE30" s="4">
        <v>5.8</v>
      </c>
      <c r="AF30" s="1"/>
    </row>
    <row r="31" spans="1:33" ht="19.2" thickTop="1" thickBot="1" x14ac:dyDescent="0.5">
      <c r="A31" s="1">
        <v>45370</v>
      </c>
      <c r="B31" s="3">
        <v>7.8</v>
      </c>
      <c r="C31" s="7">
        <v>10.8</v>
      </c>
      <c r="D31" s="4">
        <v>107.3</v>
      </c>
      <c r="E31" s="4">
        <v>105.39999999999999</v>
      </c>
      <c r="F31" s="4">
        <v>103.3</v>
      </c>
      <c r="G31" s="4">
        <v>101.1</v>
      </c>
      <c r="H31" s="4">
        <v>98.7</v>
      </c>
      <c r="I31" s="4">
        <v>96.199999999999989</v>
      </c>
      <c r="J31" s="4">
        <v>93.5</v>
      </c>
      <c r="K31" s="4">
        <v>93.9</v>
      </c>
      <c r="L31" s="4">
        <v>90.899999999999991</v>
      </c>
      <c r="M31" s="4">
        <v>87.8</v>
      </c>
      <c r="N31" s="4">
        <v>84.6</v>
      </c>
      <c r="O31" s="4">
        <v>81.3</v>
      </c>
      <c r="P31" s="4">
        <v>77.899999999999991</v>
      </c>
      <c r="Q31" s="4">
        <v>74.400000000000006</v>
      </c>
      <c r="R31" s="4">
        <v>70.8</v>
      </c>
      <c r="S31" s="4">
        <v>67.099999999999994</v>
      </c>
      <c r="T31" s="4">
        <v>63.3</v>
      </c>
      <c r="U31" s="4">
        <v>59.4</v>
      </c>
      <c r="V31" s="4">
        <v>55.4</v>
      </c>
      <c r="W31" s="4">
        <v>51.199999999999996</v>
      </c>
      <c r="X31" s="4">
        <v>46.9</v>
      </c>
      <c r="Y31" s="4">
        <v>42.4</v>
      </c>
      <c r="Z31" s="4">
        <v>37.799999999999997</v>
      </c>
      <c r="AA31" s="4">
        <v>33</v>
      </c>
      <c r="AB31" s="4">
        <v>28.000000000000004</v>
      </c>
      <c r="AC31" s="4">
        <v>22.8</v>
      </c>
      <c r="AD31" s="4">
        <v>17.399999999999999</v>
      </c>
      <c r="AE31" s="4">
        <v>11.8</v>
      </c>
      <c r="AF31" s="4">
        <v>6</v>
      </c>
    </row>
    <row r="32" spans="1:33" ht="19.2" thickTop="1" thickBot="1" x14ac:dyDescent="0.5">
      <c r="A32" s="1">
        <v>45371</v>
      </c>
      <c r="B32" s="3">
        <v>7.9</v>
      </c>
      <c r="C32" s="7">
        <v>12.5</v>
      </c>
      <c r="D32" s="4">
        <v>113.5</v>
      </c>
      <c r="E32" s="4">
        <v>111.6</v>
      </c>
      <c r="F32" s="4">
        <v>109.5</v>
      </c>
      <c r="G32" s="4">
        <v>107.3</v>
      </c>
      <c r="H32" s="4">
        <v>104.9</v>
      </c>
      <c r="I32" s="4">
        <v>102.39999999999999</v>
      </c>
      <c r="J32" s="4">
        <v>99.7</v>
      </c>
      <c r="K32" s="4">
        <v>100.10000000000001</v>
      </c>
      <c r="L32" s="4">
        <v>97.1</v>
      </c>
      <c r="M32" s="4">
        <v>94</v>
      </c>
      <c r="N32" s="4">
        <v>90.8</v>
      </c>
      <c r="O32" s="4">
        <v>87.5</v>
      </c>
      <c r="P32" s="4">
        <v>84.1</v>
      </c>
      <c r="Q32" s="4">
        <v>80.600000000000009</v>
      </c>
      <c r="R32" s="4">
        <v>77</v>
      </c>
      <c r="S32" s="4">
        <v>73.3</v>
      </c>
      <c r="T32" s="4">
        <v>69.5</v>
      </c>
      <c r="U32" s="4">
        <v>65.599999999999994</v>
      </c>
      <c r="V32" s="4">
        <v>61.6</v>
      </c>
      <c r="W32" s="4">
        <v>57.4</v>
      </c>
      <c r="X32" s="4">
        <v>53.1</v>
      </c>
      <c r="Y32" s="4">
        <v>48.6</v>
      </c>
      <c r="Z32" s="4">
        <v>44</v>
      </c>
      <c r="AA32" s="4">
        <v>39.200000000000003</v>
      </c>
      <c r="AB32" s="4">
        <v>34.200000000000003</v>
      </c>
      <c r="AC32" s="4">
        <v>29</v>
      </c>
      <c r="AD32" s="4">
        <v>23.599999999999998</v>
      </c>
      <c r="AE32" s="4">
        <v>18</v>
      </c>
      <c r="AF32" s="4">
        <v>12.2</v>
      </c>
      <c r="AG32">
        <v>6.2</v>
      </c>
    </row>
    <row r="33" spans="1:49" ht="19.2" thickTop="1" thickBot="1" x14ac:dyDescent="0.5">
      <c r="A33" s="1">
        <v>45372</v>
      </c>
      <c r="B33" s="3">
        <v>8.1</v>
      </c>
      <c r="C33" s="7">
        <v>17.399999999999999</v>
      </c>
      <c r="D33" s="4">
        <v>119.8</v>
      </c>
      <c r="E33" s="4">
        <v>117.89999999999999</v>
      </c>
      <c r="F33" s="4">
        <v>115.8</v>
      </c>
      <c r="G33" s="4">
        <v>113.6</v>
      </c>
      <c r="H33" s="4">
        <v>111.2</v>
      </c>
      <c r="I33" s="4">
        <v>108.69999999999999</v>
      </c>
      <c r="J33" s="4">
        <v>106</v>
      </c>
      <c r="K33" s="4">
        <v>106.4</v>
      </c>
      <c r="L33" s="4">
        <v>103.39999999999999</v>
      </c>
      <c r="M33" s="4">
        <v>100.3</v>
      </c>
      <c r="N33" s="4">
        <v>97.1</v>
      </c>
      <c r="O33" s="4">
        <v>93.8</v>
      </c>
      <c r="P33" s="4">
        <v>90.399999999999991</v>
      </c>
      <c r="Q33" s="4">
        <v>86.9</v>
      </c>
      <c r="R33" s="4">
        <v>83.3</v>
      </c>
      <c r="S33" s="4">
        <v>79.599999999999994</v>
      </c>
      <c r="T33" s="4">
        <v>75.8</v>
      </c>
      <c r="U33" s="4">
        <v>71.899999999999991</v>
      </c>
      <c r="V33" s="4">
        <v>67.900000000000006</v>
      </c>
      <c r="W33" s="4">
        <v>63.699999999999996</v>
      </c>
      <c r="X33" s="4">
        <v>59.4</v>
      </c>
      <c r="Y33" s="4">
        <v>54.9</v>
      </c>
      <c r="Z33" s="4">
        <v>50.3</v>
      </c>
      <c r="AA33" s="4">
        <v>45.5</v>
      </c>
      <c r="AB33" s="4">
        <v>40.5</v>
      </c>
      <c r="AC33" s="4">
        <v>35.299999999999997</v>
      </c>
      <c r="AD33" s="4">
        <v>29.9</v>
      </c>
      <c r="AE33" s="4">
        <v>24.3</v>
      </c>
      <c r="AF33" s="4">
        <v>18.5</v>
      </c>
      <c r="AG33">
        <v>12.5</v>
      </c>
      <c r="AH33">
        <v>6.3</v>
      </c>
    </row>
    <row r="34" spans="1:49" ht="19.2" thickTop="1" thickBot="1" x14ac:dyDescent="0.5">
      <c r="A34" s="1">
        <v>45373</v>
      </c>
      <c r="B34" s="3">
        <v>8.1999999999999993</v>
      </c>
      <c r="C34" s="7">
        <v>18.8</v>
      </c>
      <c r="D34" s="4">
        <v>126.3</v>
      </c>
      <c r="E34" s="4">
        <v>124.39999999999999</v>
      </c>
      <c r="F34" s="4">
        <v>122.3</v>
      </c>
      <c r="G34" s="4">
        <v>120.1</v>
      </c>
      <c r="H34" s="4">
        <v>117.7</v>
      </c>
      <c r="I34" s="4">
        <v>115.19999999999999</v>
      </c>
      <c r="J34" s="4">
        <v>112.5</v>
      </c>
      <c r="K34" s="4">
        <v>112.9</v>
      </c>
      <c r="L34" s="4">
        <v>109.89999999999999</v>
      </c>
      <c r="M34" s="4">
        <v>106.8</v>
      </c>
      <c r="N34" s="4">
        <v>103.6</v>
      </c>
      <c r="O34" s="4">
        <v>100.3</v>
      </c>
      <c r="P34" s="4">
        <v>96.899999999999991</v>
      </c>
      <c r="Q34" s="4">
        <v>93.4</v>
      </c>
      <c r="R34" s="4">
        <v>89.8</v>
      </c>
      <c r="S34" s="4">
        <v>86.1</v>
      </c>
      <c r="T34" s="4">
        <v>82.3</v>
      </c>
      <c r="U34" s="4">
        <v>78.399999999999991</v>
      </c>
      <c r="V34" s="4">
        <v>74.400000000000006</v>
      </c>
      <c r="W34" s="4">
        <v>70.199999999999989</v>
      </c>
      <c r="X34" s="4">
        <v>65.900000000000006</v>
      </c>
      <c r="Y34" s="4">
        <v>61.4</v>
      </c>
      <c r="Z34" s="4">
        <v>56.8</v>
      </c>
      <c r="AA34" s="4">
        <v>52</v>
      </c>
      <c r="AB34" s="4">
        <v>47</v>
      </c>
      <c r="AC34" s="4">
        <v>41.8</v>
      </c>
      <c r="AD34" s="4">
        <v>36.4</v>
      </c>
      <c r="AE34" s="4">
        <v>30.8</v>
      </c>
      <c r="AF34" s="4">
        <v>25</v>
      </c>
      <c r="AG34">
        <v>19</v>
      </c>
      <c r="AH34">
        <v>12.8</v>
      </c>
      <c r="AI34">
        <v>6.5</v>
      </c>
    </row>
    <row r="35" spans="1:49" ht="19.2" thickTop="1" thickBot="1" x14ac:dyDescent="0.5">
      <c r="A35" s="1">
        <v>45374</v>
      </c>
      <c r="B35" s="3">
        <v>8.3000000000000007</v>
      </c>
      <c r="C35" s="7">
        <v>13.2</v>
      </c>
      <c r="D35" s="4">
        <v>133</v>
      </c>
      <c r="E35" s="4">
        <v>131.1</v>
      </c>
      <c r="F35" s="4">
        <v>129</v>
      </c>
      <c r="G35" s="4">
        <v>126.8</v>
      </c>
      <c r="H35" s="4">
        <v>124.4</v>
      </c>
      <c r="I35" s="4">
        <v>121.89999999999999</v>
      </c>
      <c r="J35" s="4">
        <v>119.2</v>
      </c>
      <c r="K35" s="4">
        <v>119.60000000000001</v>
      </c>
      <c r="L35" s="4">
        <v>116.6</v>
      </c>
      <c r="M35" s="4">
        <v>113.5</v>
      </c>
      <c r="N35" s="4">
        <v>110.3</v>
      </c>
      <c r="O35" s="4">
        <v>107</v>
      </c>
      <c r="P35" s="4">
        <v>103.6</v>
      </c>
      <c r="Q35" s="4">
        <v>100.10000000000001</v>
      </c>
      <c r="R35" s="4">
        <v>96.5</v>
      </c>
      <c r="S35" s="4">
        <v>92.8</v>
      </c>
      <c r="T35" s="4">
        <v>89</v>
      </c>
      <c r="U35" s="4">
        <v>85.1</v>
      </c>
      <c r="V35" s="4">
        <v>81.100000000000009</v>
      </c>
      <c r="W35" s="4">
        <v>76.899999999999991</v>
      </c>
      <c r="X35" s="4">
        <v>72.600000000000009</v>
      </c>
      <c r="Y35" s="4">
        <v>68.099999999999994</v>
      </c>
      <c r="Z35" s="4">
        <v>63.5</v>
      </c>
      <c r="AA35" s="4">
        <v>58.7</v>
      </c>
      <c r="AB35" s="4">
        <v>53.7</v>
      </c>
      <c r="AC35" s="4">
        <v>48.5</v>
      </c>
      <c r="AD35" s="4">
        <v>43.1</v>
      </c>
      <c r="AE35" s="4">
        <v>37.5</v>
      </c>
      <c r="AF35" s="4">
        <v>31.7</v>
      </c>
      <c r="AG35">
        <v>25.7</v>
      </c>
      <c r="AH35">
        <v>19.5</v>
      </c>
      <c r="AI35">
        <v>13.2</v>
      </c>
      <c r="AJ35">
        <v>6.7</v>
      </c>
    </row>
    <row r="36" spans="1:49" ht="19.2" thickTop="1" thickBot="1" x14ac:dyDescent="0.5">
      <c r="A36" s="1">
        <v>45375</v>
      </c>
      <c r="B36" s="3">
        <v>8.5</v>
      </c>
      <c r="C36" s="7">
        <v>11.6</v>
      </c>
      <c r="D36" s="4">
        <v>139.80000000000001</v>
      </c>
      <c r="E36" s="4">
        <v>137.9</v>
      </c>
      <c r="F36" s="4">
        <v>135.80000000000001</v>
      </c>
      <c r="G36" s="4">
        <v>133.6</v>
      </c>
      <c r="H36" s="4">
        <v>131.20000000000002</v>
      </c>
      <c r="I36" s="4">
        <v>128.69999999999999</v>
      </c>
      <c r="J36" s="4">
        <v>126</v>
      </c>
      <c r="K36" s="4">
        <v>126.4</v>
      </c>
      <c r="L36" s="4">
        <v>123.39999999999999</v>
      </c>
      <c r="M36" s="4">
        <v>120.3</v>
      </c>
      <c r="N36" s="4">
        <v>117.1</v>
      </c>
      <c r="O36" s="4">
        <v>113.8</v>
      </c>
      <c r="P36" s="4">
        <v>110.39999999999999</v>
      </c>
      <c r="Q36" s="4">
        <v>106.9</v>
      </c>
      <c r="R36" s="4">
        <v>103.3</v>
      </c>
      <c r="S36" s="4">
        <v>99.6</v>
      </c>
      <c r="T36" s="4">
        <v>95.8</v>
      </c>
      <c r="U36" s="4">
        <v>91.899999999999991</v>
      </c>
      <c r="V36" s="4">
        <v>87.9</v>
      </c>
      <c r="W36" s="4">
        <v>83.699999999999989</v>
      </c>
      <c r="X36" s="4">
        <v>79.400000000000006</v>
      </c>
      <c r="Y36" s="4">
        <v>74.899999999999991</v>
      </c>
      <c r="Z36" s="4">
        <v>70.3</v>
      </c>
      <c r="AA36" s="4">
        <v>65.5</v>
      </c>
      <c r="AB36" s="4">
        <v>60.5</v>
      </c>
      <c r="AC36" s="4">
        <v>55.3</v>
      </c>
      <c r="AD36" s="4">
        <v>49.9</v>
      </c>
      <c r="AE36" s="4">
        <v>44.3</v>
      </c>
      <c r="AF36" s="4">
        <v>38.5</v>
      </c>
      <c r="AG36">
        <v>32.5</v>
      </c>
      <c r="AH36">
        <v>26.3</v>
      </c>
      <c r="AI36">
        <v>20</v>
      </c>
      <c r="AJ36">
        <v>13.5</v>
      </c>
      <c r="AK36">
        <v>6.8</v>
      </c>
    </row>
    <row r="37" spans="1:49" ht="19.2" thickTop="1" thickBot="1" x14ac:dyDescent="0.5">
      <c r="A37" s="1">
        <v>45376</v>
      </c>
      <c r="B37" s="3">
        <v>8.6</v>
      </c>
      <c r="C37" s="7">
        <v>9.6999999999999993</v>
      </c>
      <c r="D37" s="4">
        <v>146.80000000000001</v>
      </c>
      <c r="E37" s="4">
        <v>144.9</v>
      </c>
      <c r="F37" s="4">
        <v>142.80000000000001</v>
      </c>
      <c r="G37" s="4">
        <v>140.6</v>
      </c>
      <c r="H37" s="4">
        <v>138.20000000000002</v>
      </c>
      <c r="I37" s="4">
        <v>135.69999999999999</v>
      </c>
      <c r="J37" s="4">
        <v>133</v>
      </c>
      <c r="K37" s="4">
        <v>133.4</v>
      </c>
      <c r="L37" s="4">
        <v>130.39999999999998</v>
      </c>
      <c r="M37" s="4">
        <v>127.3</v>
      </c>
      <c r="N37" s="4">
        <v>124.1</v>
      </c>
      <c r="O37" s="4">
        <v>120.8</v>
      </c>
      <c r="P37" s="4">
        <v>117.39999999999999</v>
      </c>
      <c r="Q37" s="4">
        <v>113.9</v>
      </c>
      <c r="R37" s="4">
        <v>110.3</v>
      </c>
      <c r="S37" s="4">
        <v>106.6</v>
      </c>
      <c r="T37" s="4">
        <v>102.8</v>
      </c>
      <c r="U37" s="4">
        <v>98.899999999999991</v>
      </c>
      <c r="V37" s="4">
        <v>94.9</v>
      </c>
      <c r="W37" s="4">
        <v>90.699999999999989</v>
      </c>
      <c r="X37" s="4">
        <v>86.4</v>
      </c>
      <c r="Y37" s="4">
        <v>81.899999999999991</v>
      </c>
      <c r="Z37" s="4">
        <v>77.3</v>
      </c>
      <c r="AA37" s="4">
        <v>72.5</v>
      </c>
      <c r="AB37" s="4">
        <v>67.5</v>
      </c>
      <c r="AC37" s="4">
        <v>62.3</v>
      </c>
      <c r="AD37" s="4">
        <v>56.9</v>
      </c>
      <c r="AE37" s="4">
        <v>51.3</v>
      </c>
      <c r="AF37" s="4">
        <v>45.5</v>
      </c>
      <c r="AG37">
        <v>39.5</v>
      </c>
      <c r="AH37">
        <v>33.299999999999997</v>
      </c>
      <c r="AI37">
        <v>27</v>
      </c>
      <c r="AJ37">
        <v>20.5</v>
      </c>
      <c r="AK37">
        <v>13.8</v>
      </c>
      <c r="AL37">
        <v>7</v>
      </c>
    </row>
    <row r="38" spans="1:49" ht="19.2" thickTop="1" thickBot="1" x14ac:dyDescent="0.5">
      <c r="A38" s="1">
        <v>45377</v>
      </c>
      <c r="B38" s="3">
        <v>8.8000000000000007</v>
      </c>
      <c r="C38" s="7">
        <v>9.5</v>
      </c>
      <c r="D38" s="4">
        <v>154</v>
      </c>
      <c r="E38" s="4">
        <v>152.1</v>
      </c>
      <c r="F38" s="4">
        <v>150</v>
      </c>
      <c r="G38" s="4">
        <v>147.79999999999998</v>
      </c>
      <c r="H38" s="4">
        <v>145.4</v>
      </c>
      <c r="I38" s="4">
        <v>142.89999999999998</v>
      </c>
      <c r="J38" s="4">
        <v>140.19999999999999</v>
      </c>
      <c r="K38" s="4">
        <v>140.6</v>
      </c>
      <c r="L38" s="4">
        <v>137.59999999999997</v>
      </c>
      <c r="M38" s="4">
        <v>134.5</v>
      </c>
      <c r="N38" s="4">
        <v>131.29999999999998</v>
      </c>
      <c r="O38" s="4">
        <v>128</v>
      </c>
      <c r="P38" s="4">
        <v>124.6</v>
      </c>
      <c r="Q38" s="4">
        <v>121.10000000000001</v>
      </c>
      <c r="R38" s="4">
        <v>117.5</v>
      </c>
      <c r="S38" s="4">
        <v>113.8</v>
      </c>
      <c r="T38" s="4">
        <v>110</v>
      </c>
      <c r="U38" s="4">
        <v>106.1</v>
      </c>
      <c r="V38" s="4">
        <v>102.10000000000001</v>
      </c>
      <c r="W38" s="4">
        <v>97.899999999999991</v>
      </c>
      <c r="X38" s="4">
        <v>93.600000000000009</v>
      </c>
      <c r="Y38" s="4">
        <v>89.1</v>
      </c>
      <c r="Z38" s="4">
        <v>84.5</v>
      </c>
      <c r="AA38" s="4">
        <v>79.7</v>
      </c>
      <c r="AB38" s="4">
        <v>74.7</v>
      </c>
      <c r="AC38" s="4">
        <v>69.5</v>
      </c>
      <c r="AD38" s="4">
        <v>64.099999999999994</v>
      </c>
      <c r="AE38" s="4">
        <v>58.5</v>
      </c>
      <c r="AF38" s="4">
        <v>52.7</v>
      </c>
      <c r="AG38">
        <v>46.7</v>
      </c>
      <c r="AH38">
        <v>40.5</v>
      </c>
      <c r="AI38">
        <v>34.200000000000003</v>
      </c>
      <c r="AJ38">
        <v>27.7</v>
      </c>
      <c r="AK38">
        <v>21</v>
      </c>
      <c r="AL38">
        <v>14.2</v>
      </c>
      <c r="AM38">
        <v>7.2</v>
      </c>
    </row>
    <row r="39" spans="1:49" ht="19.2" thickTop="1" thickBot="1" x14ac:dyDescent="0.5">
      <c r="A39" s="1">
        <v>45378</v>
      </c>
      <c r="B39" s="3">
        <v>9</v>
      </c>
      <c r="C39" s="7">
        <v>8.8000000000000007</v>
      </c>
      <c r="D39" s="4">
        <v>161.4</v>
      </c>
      <c r="E39" s="4">
        <v>159.5</v>
      </c>
      <c r="F39" s="4">
        <v>157.4</v>
      </c>
      <c r="G39" s="4">
        <v>155.19999999999999</v>
      </c>
      <c r="H39" s="4">
        <v>152.80000000000001</v>
      </c>
      <c r="I39" s="4">
        <v>150.29999999999998</v>
      </c>
      <c r="J39" s="4">
        <v>147.6</v>
      </c>
      <c r="K39" s="4">
        <v>148</v>
      </c>
      <c r="L39" s="4">
        <v>144.99999999999997</v>
      </c>
      <c r="M39" s="4">
        <v>141.9</v>
      </c>
      <c r="N39" s="4">
        <v>138.69999999999999</v>
      </c>
      <c r="O39" s="4">
        <v>135.4</v>
      </c>
      <c r="P39" s="4">
        <v>132</v>
      </c>
      <c r="Q39" s="4">
        <v>128.5</v>
      </c>
      <c r="R39" s="4">
        <v>124.9</v>
      </c>
      <c r="S39" s="4">
        <v>121.2</v>
      </c>
      <c r="T39" s="4">
        <v>117.4</v>
      </c>
      <c r="U39" s="4">
        <v>113.5</v>
      </c>
      <c r="V39" s="4">
        <v>109.50000000000001</v>
      </c>
      <c r="W39" s="4">
        <v>105.3</v>
      </c>
      <c r="X39" s="4">
        <v>101.00000000000001</v>
      </c>
      <c r="Y39" s="4">
        <v>96.5</v>
      </c>
      <c r="Z39" s="4">
        <v>91.9</v>
      </c>
      <c r="AA39" s="4">
        <v>87.100000000000009</v>
      </c>
      <c r="AB39" s="4">
        <v>82.100000000000009</v>
      </c>
      <c r="AC39" s="4">
        <v>76.900000000000006</v>
      </c>
      <c r="AD39" s="4">
        <v>71.5</v>
      </c>
      <c r="AE39" s="4">
        <v>65.900000000000006</v>
      </c>
      <c r="AF39" s="4">
        <v>60.1</v>
      </c>
      <c r="AG39">
        <v>54.1</v>
      </c>
      <c r="AH39">
        <v>47.9</v>
      </c>
      <c r="AI39">
        <v>41.6</v>
      </c>
      <c r="AJ39">
        <v>35.1</v>
      </c>
      <c r="AK39">
        <v>28.4</v>
      </c>
      <c r="AL39">
        <v>21.6</v>
      </c>
      <c r="AM39">
        <v>14.600000000000001</v>
      </c>
      <c r="AN39">
        <v>7.4</v>
      </c>
    </row>
    <row r="40" spans="1:49" ht="19.2" thickTop="1" thickBot="1" x14ac:dyDescent="0.5">
      <c r="A40" s="1">
        <v>45379</v>
      </c>
      <c r="B40" s="3">
        <v>9.1999999999999993</v>
      </c>
      <c r="C40" s="7">
        <v>9.3000000000000007</v>
      </c>
      <c r="D40" s="4">
        <v>169</v>
      </c>
      <c r="E40" s="4">
        <v>167.1</v>
      </c>
      <c r="F40" s="4">
        <v>165</v>
      </c>
      <c r="G40" s="4">
        <v>162.79999999999998</v>
      </c>
      <c r="H40" s="4">
        <v>160.4</v>
      </c>
      <c r="I40" s="4">
        <v>157.89999999999998</v>
      </c>
      <c r="J40" s="4">
        <v>155.19999999999999</v>
      </c>
      <c r="K40" s="4">
        <v>155.6</v>
      </c>
      <c r="L40" s="4">
        <v>152.59999999999997</v>
      </c>
      <c r="M40" s="4">
        <v>149.5</v>
      </c>
      <c r="N40" s="4">
        <v>146.29999999999998</v>
      </c>
      <c r="O40" s="4">
        <v>143</v>
      </c>
      <c r="P40" s="4">
        <v>139.6</v>
      </c>
      <c r="Q40" s="4">
        <v>136.1</v>
      </c>
      <c r="R40" s="4">
        <v>132.5</v>
      </c>
      <c r="S40" s="4">
        <v>128.80000000000001</v>
      </c>
      <c r="T40" s="4">
        <v>125</v>
      </c>
      <c r="U40" s="4">
        <v>121.1</v>
      </c>
      <c r="V40" s="4">
        <v>117.10000000000001</v>
      </c>
      <c r="W40" s="4">
        <v>112.89999999999999</v>
      </c>
      <c r="X40" s="4">
        <v>108.60000000000001</v>
      </c>
      <c r="Y40" s="4">
        <v>104.1</v>
      </c>
      <c r="Z40" s="4">
        <v>99.5</v>
      </c>
      <c r="AA40" s="4">
        <v>94.7</v>
      </c>
      <c r="AB40" s="4">
        <v>89.7</v>
      </c>
      <c r="AC40" s="4">
        <v>84.5</v>
      </c>
      <c r="AD40" s="4">
        <v>79.099999999999994</v>
      </c>
      <c r="AE40" s="4">
        <v>73.5</v>
      </c>
      <c r="AF40" s="4">
        <v>67.7</v>
      </c>
      <c r="AG40">
        <v>61.7</v>
      </c>
      <c r="AH40">
        <v>55.5</v>
      </c>
      <c r="AI40">
        <v>49.2</v>
      </c>
      <c r="AJ40">
        <v>42.7</v>
      </c>
      <c r="AK40">
        <v>36</v>
      </c>
      <c r="AL40">
        <v>29.200000000000003</v>
      </c>
      <c r="AM40">
        <v>22.200000000000003</v>
      </c>
      <c r="AN40">
        <v>15</v>
      </c>
      <c r="AO40">
        <v>7.6</v>
      </c>
    </row>
    <row r="41" spans="1:49" ht="19.2" thickTop="1" thickBot="1" x14ac:dyDescent="0.5">
      <c r="A41" s="1">
        <v>45380</v>
      </c>
      <c r="B41" s="3">
        <v>9.4</v>
      </c>
      <c r="C41" s="7">
        <v>10.7</v>
      </c>
      <c r="D41" s="4">
        <v>176.8</v>
      </c>
      <c r="E41" s="4">
        <v>174.9</v>
      </c>
      <c r="F41" s="4">
        <v>172.8</v>
      </c>
      <c r="G41" s="4">
        <v>170.6</v>
      </c>
      <c r="H41" s="4">
        <v>168.20000000000002</v>
      </c>
      <c r="I41" s="4">
        <v>165.7</v>
      </c>
      <c r="J41" s="4">
        <v>163</v>
      </c>
      <c r="K41" s="4">
        <v>163.4</v>
      </c>
      <c r="L41" s="4">
        <v>160.39999999999998</v>
      </c>
      <c r="M41" s="4">
        <v>157.30000000000001</v>
      </c>
      <c r="N41" s="4">
        <v>154.1</v>
      </c>
      <c r="O41" s="4">
        <v>150.80000000000001</v>
      </c>
      <c r="P41" s="4">
        <v>147.4</v>
      </c>
      <c r="Q41" s="4">
        <v>143.9</v>
      </c>
      <c r="R41" s="4">
        <v>140.30000000000001</v>
      </c>
      <c r="S41" s="4">
        <v>136.60000000000002</v>
      </c>
      <c r="T41" s="4">
        <v>132.80000000000001</v>
      </c>
      <c r="U41" s="4">
        <v>128.9</v>
      </c>
      <c r="V41" s="4">
        <v>124.9</v>
      </c>
      <c r="W41" s="4">
        <v>120.69999999999999</v>
      </c>
      <c r="X41" s="4">
        <v>116.4</v>
      </c>
      <c r="Y41" s="4">
        <v>111.89999999999999</v>
      </c>
      <c r="Z41" s="4">
        <v>107.3</v>
      </c>
      <c r="AA41" s="4">
        <v>102.5</v>
      </c>
      <c r="AB41" s="4">
        <v>97.5</v>
      </c>
      <c r="AC41" s="4">
        <v>92.3</v>
      </c>
      <c r="AD41" s="4">
        <v>86.899999999999991</v>
      </c>
      <c r="AE41" s="4">
        <v>81.3</v>
      </c>
      <c r="AF41" s="4">
        <v>75.5</v>
      </c>
      <c r="AG41">
        <v>69.5</v>
      </c>
      <c r="AH41">
        <v>63.3</v>
      </c>
      <c r="AI41">
        <v>57</v>
      </c>
      <c r="AJ41">
        <v>50.5</v>
      </c>
      <c r="AK41">
        <v>43.8</v>
      </c>
      <c r="AL41">
        <v>37</v>
      </c>
      <c r="AM41">
        <v>30.000000000000004</v>
      </c>
      <c r="AN41">
        <v>22.8</v>
      </c>
      <c r="AO41">
        <v>15.399999999999999</v>
      </c>
      <c r="AP41">
        <v>7.8</v>
      </c>
    </row>
    <row r="42" spans="1:49" ht="19.2" thickTop="1" thickBot="1" x14ac:dyDescent="0.5">
      <c r="A42" s="1">
        <v>45381</v>
      </c>
      <c r="B42" s="3">
        <v>9.6</v>
      </c>
      <c r="C42" s="7">
        <v>13.9</v>
      </c>
      <c r="D42" s="4">
        <v>184.8</v>
      </c>
      <c r="E42" s="4">
        <v>182.9</v>
      </c>
      <c r="F42" s="4">
        <v>180.8</v>
      </c>
      <c r="G42" s="4">
        <v>178.6</v>
      </c>
      <c r="H42" s="4">
        <v>176.20000000000002</v>
      </c>
      <c r="I42" s="4">
        <v>173.7</v>
      </c>
      <c r="J42" s="4">
        <v>171</v>
      </c>
      <c r="K42" s="4">
        <v>171.4</v>
      </c>
      <c r="L42" s="4">
        <v>168.39999999999998</v>
      </c>
      <c r="M42" s="4">
        <v>165.3</v>
      </c>
      <c r="N42" s="4">
        <v>162.1</v>
      </c>
      <c r="O42" s="4">
        <v>158.80000000000001</v>
      </c>
      <c r="P42" s="4">
        <v>155.4</v>
      </c>
      <c r="Q42" s="4">
        <v>151.9</v>
      </c>
      <c r="R42" s="4">
        <v>148.30000000000001</v>
      </c>
      <c r="S42" s="4">
        <v>144.60000000000002</v>
      </c>
      <c r="T42" s="4">
        <v>140.80000000000001</v>
      </c>
      <c r="U42" s="4">
        <v>136.9</v>
      </c>
      <c r="V42" s="4">
        <v>132.9</v>
      </c>
      <c r="W42" s="4">
        <v>128.69999999999999</v>
      </c>
      <c r="X42" s="4">
        <v>124.4</v>
      </c>
      <c r="Y42" s="4">
        <v>119.89999999999999</v>
      </c>
      <c r="Z42" s="4">
        <v>115.3</v>
      </c>
      <c r="AA42" s="4">
        <v>110.5</v>
      </c>
      <c r="AB42" s="4">
        <v>105.5</v>
      </c>
      <c r="AC42" s="4">
        <v>100.3</v>
      </c>
      <c r="AD42" s="4">
        <v>94.899999999999991</v>
      </c>
      <c r="AE42" s="4">
        <v>89.3</v>
      </c>
      <c r="AF42" s="4">
        <v>83.5</v>
      </c>
      <c r="AG42">
        <v>77.5</v>
      </c>
      <c r="AH42">
        <v>71.3</v>
      </c>
      <c r="AI42">
        <v>65</v>
      </c>
      <c r="AJ42">
        <v>58.5</v>
      </c>
      <c r="AK42">
        <v>51.8</v>
      </c>
      <c r="AL42">
        <v>45</v>
      </c>
      <c r="AM42">
        <v>38</v>
      </c>
      <c r="AN42">
        <v>30.8</v>
      </c>
      <c r="AO42">
        <v>23.4</v>
      </c>
      <c r="AP42">
        <v>15.8</v>
      </c>
      <c r="AQ42">
        <v>8</v>
      </c>
    </row>
    <row r="43" spans="1:49" ht="19.2" thickTop="1" thickBot="1" x14ac:dyDescent="0.5">
      <c r="A43" s="1">
        <v>45382</v>
      </c>
      <c r="B43" s="3">
        <v>9.8000000000000007</v>
      </c>
      <c r="C43" s="8">
        <v>12.4</v>
      </c>
      <c r="D43" s="4">
        <v>193.10000000000002</v>
      </c>
      <c r="E43" s="4">
        <v>191.20000000000002</v>
      </c>
      <c r="F43" s="4">
        <v>189.10000000000002</v>
      </c>
      <c r="G43" s="4">
        <v>186.9</v>
      </c>
      <c r="H43" s="4">
        <v>184.50000000000003</v>
      </c>
      <c r="I43" s="4">
        <v>182</v>
      </c>
      <c r="J43" s="4">
        <v>179.3</v>
      </c>
      <c r="K43" s="4">
        <v>179.70000000000002</v>
      </c>
      <c r="L43" s="4">
        <v>176.7</v>
      </c>
      <c r="M43" s="4">
        <v>173.60000000000002</v>
      </c>
      <c r="N43" s="4">
        <v>170.4</v>
      </c>
      <c r="O43" s="4">
        <v>167.10000000000002</v>
      </c>
      <c r="P43" s="4">
        <v>163.70000000000002</v>
      </c>
      <c r="Q43" s="4">
        <v>160.20000000000002</v>
      </c>
      <c r="R43" s="4">
        <v>156.60000000000002</v>
      </c>
      <c r="S43" s="4">
        <v>152.90000000000003</v>
      </c>
      <c r="T43" s="4">
        <v>149.10000000000002</v>
      </c>
      <c r="U43" s="4">
        <v>145.20000000000002</v>
      </c>
      <c r="V43" s="4">
        <v>141.20000000000002</v>
      </c>
      <c r="W43" s="4">
        <v>137</v>
      </c>
      <c r="X43" s="4">
        <v>132.70000000000002</v>
      </c>
      <c r="Y43" s="4">
        <v>128.19999999999999</v>
      </c>
      <c r="Z43" s="4">
        <v>123.6</v>
      </c>
      <c r="AA43" s="4">
        <v>118.8</v>
      </c>
      <c r="AB43" s="4">
        <v>113.8</v>
      </c>
      <c r="AC43" s="4">
        <v>108.6</v>
      </c>
      <c r="AD43" s="4">
        <v>103.19999999999999</v>
      </c>
      <c r="AE43" s="4">
        <v>97.6</v>
      </c>
      <c r="AF43" s="4">
        <v>91.8</v>
      </c>
      <c r="AG43">
        <v>85.8</v>
      </c>
      <c r="AH43">
        <v>79.599999999999994</v>
      </c>
      <c r="AI43">
        <v>73.3</v>
      </c>
      <c r="AJ43">
        <v>66.8</v>
      </c>
      <c r="AK43">
        <v>60.099999999999994</v>
      </c>
      <c r="AL43">
        <v>53.3</v>
      </c>
      <c r="AM43">
        <v>46.3</v>
      </c>
      <c r="AN43">
        <v>39.1</v>
      </c>
      <c r="AO43">
        <v>31.7</v>
      </c>
      <c r="AP43">
        <v>24.1</v>
      </c>
      <c r="AQ43">
        <v>16.3</v>
      </c>
      <c r="AR43">
        <v>8.3000000000000007</v>
      </c>
    </row>
    <row r="44" spans="1:49" ht="19.2" thickTop="1" thickBot="1" x14ac:dyDescent="0.5">
      <c r="A44" s="1">
        <v>45383</v>
      </c>
      <c r="B44" s="3">
        <v>10</v>
      </c>
      <c r="C44" s="8">
        <v>11.8</v>
      </c>
      <c r="D44" s="4">
        <v>201.60000000000002</v>
      </c>
      <c r="E44" s="4">
        <v>199.70000000000002</v>
      </c>
      <c r="F44" s="4">
        <v>197.60000000000002</v>
      </c>
      <c r="G44" s="4">
        <v>195.4</v>
      </c>
      <c r="H44" s="4">
        <v>193.00000000000003</v>
      </c>
      <c r="I44" s="4">
        <v>190.5</v>
      </c>
      <c r="J44" s="4">
        <v>187.8</v>
      </c>
      <c r="K44" s="4">
        <v>188.20000000000002</v>
      </c>
      <c r="L44" s="4">
        <v>185.2</v>
      </c>
      <c r="M44" s="4">
        <v>182.10000000000002</v>
      </c>
      <c r="N44" s="4">
        <v>178.9</v>
      </c>
      <c r="O44" s="4">
        <v>175.60000000000002</v>
      </c>
      <c r="P44" s="4">
        <v>172.20000000000002</v>
      </c>
      <c r="Q44" s="4">
        <v>168.70000000000002</v>
      </c>
      <c r="R44" s="4">
        <v>165.10000000000002</v>
      </c>
      <c r="S44" s="4">
        <v>161.40000000000003</v>
      </c>
      <c r="T44" s="4">
        <v>157.60000000000002</v>
      </c>
      <c r="U44" s="4">
        <v>153.70000000000002</v>
      </c>
      <c r="V44" s="4">
        <v>149.70000000000002</v>
      </c>
      <c r="W44" s="4">
        <v>145.5</v>
      </c>
      <c r="X44" s="4">
        <v>141.20000000000002</v>
      </c>
      <c r="Y44" s="4">
        <v>136.69999999999999</v>
      </c>
      <c r="Z44" s="4">
        <v>132.1</v>
      </c>
      <c r="AA44" s="4">
        <v>127.3</v>
      </c>
      <c r="AB44" s="4">
        <v>122.3</v>
      </c>
      <c r="AC44" s="4">
        <v>117.1</v>
      </c>
      <c r="AD44" s="4">
        <v>111.69999999999999</v>
      </c>
      <c r="AE44" s="4">
        <v>106.1</v>
      </c>
      <c r="AF44" s="4">
        <v>100.3</v>
      </c>
      <c r="AG44">
        <v>94.3</v>
      </c>
      <c r="AH44">
        <v>88.1</v>
      </c>
      <c r="AI44">
        <v>81.8</v>
      </c>
      <c r="AJ44">
        <v>75.3</v>
      </c>
      <c r="AK44">
        <v>68.599999999999994</v>
      </c>
      <c r="AL44">
        <v>61.8</v>
      </c>
      <c r="AM44">
        <v>54.8</v>
      </c>
      <c r="AN44">
        <v>47.6</v>
      </c>
      <c r="AO44">
        <v>40.200000000000003</v>
      </c>
      <c r="AP44">
        <v>32.6</v>
      </c>
      <c r="AQ44">
        <v>24.8</v>
      </c>
      <c r="AR44">
        <v>16.8</v>
      </c>
      <c r="AS44">
        <v>8.5</v>
      </c>
    </row>
    <row r="45" spans="1:49" ht="19.2" thickTop="1" thickBot="1" x14ac:dyDescent="0.5">
      <c r="A45" s="1">
        <v>45384</v>
      </c>
      <c r="B45" s="3">
        <v>10.199999999999999</v>
      </c>
      <c r="C45" s="8">
        <v>11.1</v>
      </c>
      <c r="D45" s="4">
        <v>210.3</v>
      </c>
      <c r="E45" s="4">
        <v>208.4</v>
      </c>
      <c r="F45" s="4">
        <v>206.3</v>
      </c>
      <c r="G45" s="4">
        <v>204.1</v>
      </c>
      <c r="H45" s="4">
        <v>201.70000000000002</v>
      </c>
      <c r="I45" s="4">
        <v>199.2</v>
      </c>
      <c r="J45" s="4">
        <v>196.5</v>
      </c>
      <c r="K45" s="4">
        <v>196.9</v>
      </c>
      <c r="L45" s="4">
        <v>193.89999999999998</v>
      </c>
      <c r="M45" s="4">
        <v>190.8</v>
      </c>
      <c r="N45" s="4">
        <v>187.6</v>
      </c>
      <c r="O45" s="4">
        <v>184.3</v>
      </c>
      <c r="P45" s="4">
        <v>180.9</v>
      </c>
      <c r="Q45" s="4">
        <v>177.4</v>
      </c>
      <c r="R45" s="4">
        <v>173.8</v>
      </c>
      <c r="S45" s="4">
        <v>170.10000000000002</v>
      </c>
      <c r="T45" s="4">
        <v>166.3</v>
      </c>
      <c r="U45" s="4">
        <v>162.4</v>
      </c>
      <c r="V45" s="4">
        <v>158.4</v>
      </c>
      <c r="W45" s="4">
        <v>154.19999999999999</v>
      </c>
      <c r="X45" s="4">
        <v>149.9</v>
      </c>
      <c r="Y45" s="4">
        <v>145.39999999999998</v>
      </c>
      <c r="Z45" s="4">
        <v>140.79999999999998</v>
      </c>
      <c r="AA45" s="4">
        <v>136</v>
      </c>
      <c r="AB45" s="4">
        <v>131</v>
      </c>
      <c r="AC45" s="4">
        <v>125.8</v>
      </c>
      <c r="AD45" s="4">
        <v>120.39999999999999</v>
      </c>
      <c r="AE45" s="4">
        <v>114.8</v>
      </c>
      <c r="AF45" s="4">
        <v>109</v>
      </c>
      <c r="AG45">
        <v>103</v>
      </c>
      <c r="AH45">
        <v>96.8</v>
      </c>
      <c r="AI45">
        <v>90.5</v>
      </c>
      <c r="AJ45">
        <v>84</v>
      </c>
      <c r="AK45">
        <v>77.3</v>
      </c>
      <c r="AL45">
        <v>70.5</v>
      </c>
      <c r="AM45">
        <v>63.5</v>
      </c>
      <c r="AN45">
        <v>56.3</v>
      </c>
      <c r="AO45">
        <v>48.900000000000006</v>
      </c>
      <c r="AP45">
        <v>41.3</v>
      </c>
      <c r="AQ45">
        <v>33.5</v>
      </c>
      <c r="AR45">
        <v>25.5</v>
      </c>
      <c r="AS45">
        <v>17.2</v>
      </c>
      <c r="AT45">
        <v>8.6999999999999993</v>
      </c>
    </row>
    <row r="46" spans="1:49" ht="19.2" thickTop="1" thickBot="1" x14ac:dyDescent="0.5">
      <c r="A46" s="1">
        <v>45385</v>
      </c>
      <c r="B46" s="3">
        <v>10.4</v>
      </c>
      <c r="C46" s="8">
        <v>13.8</v>
      </c>
      <c r="D46" s="4">
        <v>219.3</v>
      </c>
      <c r="E46" s="4">
        <v>217.4</v>
      </c>
      <c r="F46" s="4">
        <v>215.3</v>
      </c>
      <c r="G46" s="4">
        <v>213.1</v>
      </c>
      <c r="H46" s="4">
        <v>210.70000000000002</v>
      </c>
      <c r="I46" s="4">
        <v>208.2</v>
      </c>
      <c r="J46" s="4">
        <v>205.5</v>
      </c>
      <c r="K46" s="4">
        <v>205.9</v>
      </c>
      <c r="L46" s="4">
        <v>202.89999999999998</v>
      </c>
      <c r="M46" s="4">
        <v>199.8</v>
      </c>
      <c r="N46" s="4">
        <v>196.6</v>
      </c>
      <c r="O46" s="4">
        <v>193.3</v>
      </c>
      <c r="P46" s="4">
        <v>189.9</v>
      </c>
      <c r="Q46" s="4">
        <v>186.4</v>
      </c>
      <c r="R46" s="4">
        <v>182.8</v>
      </c>
      <c r="S46" s="4">
        <v>179.10000000000002</v>
      </c>
      <c r="T46" s="4">
        <v>175.3</v>
      </c>
      <c r="U46" s="4">
        <v>171.4</v>
      </c>
      <c r="V46" s="4">
        <v>167.4</v>
      </c>
      <c r="W46" s="4">
        <v>163.19999999999999</v>
      </c>
      <c r="X46" s="4">
        <v>158.9</v>
      </c>
      <c r="Y46" s="4">
        <v>154.39999999999998</v>
      </c>
      <c r="Z46" s="4">
        <v>149.79999999999998</v>
      </c>
      <c r="AA46" s="4">
        <v>145</v>
      </c>
      <c r="AB46" s="4">
        <v>140</v>
      </c>
      <c r="AC46" s="4">
        <v>134.80000000000001</v>
      </c>
      <c r="AD46" s="4">
        <v>129.39999999999998</v>
      </c>
      <c r="AE46" s="4">
        <v>123.8</v>
      </c>
      <c r="AF46" s="4">
        <v>118</v>
      </c>
      <c r="AG46">
        <v>112</v>
      </c>
      <c r="AH46">
        <v>105.8</v>
      </c>
      <c r="AI46">
        <v>99.5</v>
      </c>
      <c r="AJ46">
        <v>93</v>
      </c>
      <c r="AK46">
        <v>86.3</v>
      </c>
      <c r="AL46">
        <v>79.5</v>
      </c>
      <c r="AM46">
        <v>72.5</v>
      </c>
      <c r="AN46">
        <v>65.3</v>
      </c>
      <c r="AO46">
        <v>57.900000000000006</v>
      </c>
      <c r="AP46">
        <v>50.3</v>
      </c>
      <c r="AQ46">
        <v>42.5</v>
      </c>
      <c r="AR46">
        <v>34.5</v>
      </c>
      <c r="AS46">
        <v>26.2</v>
      </c>
      <c r="AT46">
        <v>17.7</v>
      </c>
      <c r="AU46">
        <v>9</v>
      </c>
    </row>
    <row r="47" spans="1:49" ht="19.2" thickTop="1" thickBot="1" x14ac:dyDescent="0.5">
      <c r="A47" s="1">
        <v>45386</v>
      </c>
      <c r="B47" s="3">
        <v>10.6</v>
      </c>
      <c r="C47" s="8">
        <v>16.5</v>
      </c>
      <c r="D47" s="4">
        <v>228.5</v>
      </c>
      <c r="E47" s="4">
        <v>226.6</v>
      </c>
      <c r="F47" s="4">
        <v>224.5</v>
      </c>
      <c r="G47" s="4">
        <v>222.29999999999998</v>
      </c>
      <c r="H47" s="4">
        <v>219.9</v>
      </c>
      <c r="I47" s="4">
        <v>217.39999999999998</v>
      </c>
      <c r="J47" s="4">
        <v>214.7</v>
      </c>
      <c r="K47" s="4">
        <v>215.1</v>
      </c>
      <c r="L47" s="4">
        <v>212.09999999999997</v>
      </c>
      <c r="M47" s="4">
        <v>209</v>
      </c>
      <c r="N47" s="4">
        <v>205.79999999999998</v>
      </c>
      <c r="O47" s="4">
        <v>202.5</v>
      </c>
      <c r="P47" s="4">
        <v>199.1</v>
      </c>
      <c r="Q47" s="4">
        <v>195.6</v>
      </c>
      <c r="R47" s="4">
        <v>192</v>
      </c>
      <c r="S47" s="4">
        <v>188.3</v>
      </c>
      <c r="T47" s="4">
        <v>184.5</v>
      </c>
      <c r="U47" s="4">
        <v>180.6</v>
      </c>
      <c r="V47" s="4">
        <v>176.6</v>
      </c>
      <c r="W47" s="4">
        <v>172.39999999999998</v>
      </c>
      <c r="X47" s="4">
        <v>168.1</v>
      </c>
      <c r="Y47" s="4">
        <v>163.59999999999997</v>
      </c>
      <c r="Z47" s="4">
        <v>158.99999999999997</v>
      </c>
      <c r="AA47" s="4">
        <v>154.19999999999999</v>
      </c>
      <c r="AB47" s="4">
        <v>149.19999999999999</v>
      </c>
      <c r="AC47" s="4">
        <v>144</v>
      </c>
      <c r="AD47" s="4">
        <v>138.59999999999997</v>
      </c>
      <c r="AE47" s="4">
        <v>133</v>
      </c>
      <c r="AF47" s="4">
        <v>127.2</v>
      </c>
      <c r="AG47">
        <v>121.2</v>
      </c>
      <c r="AH47">
        <v>115</v>
      </c>
      <c r="AI47">
        <v>108.7</v>
      </c>
      <c r="AJ47">
        <v>102.2</v>
      </c>
      <c r="AK47">
        <v>95.5</v>
      </c>
      <c r="AL47">
        <v>88.7</v>
      </c>
      <c r="AM47">
        <v>81.7</v>
      </c>
      <c r="AN47">
        <v>74.5</v>
      </c>
      <c r="AO47">
        <v>67.100000000000009</v>
      </c>
      <c r="AP47">
        <v>59.5</v>
      </c>
      <c r="AQ47">
        <v>51.7</v>
      </c>
      <c r="AR47">
        <v>43.7</v>
      </c>
      <c r="AS47">
        <v>35.4</v>
      </c>
      <c r="AT47">
        <v>26.9</v>
      </c>
      <c r="AU47">
        <v>18.2</v>
      </c>
      <c r="AV47">
        <v>9.1999999999999993</v>
      </c>
    </row>
    <row r="48" spans="1:49" ht="19.2" thickTop="1" thickBot="1" x14ac:dyDescent="0.5">
      <c r="A48" s="1">
        <v>45387</v>
      </c>
      <c r="B48" s="3">
        <v>10.8</v>
      </c>
      <c r="C48" s="8">
        <v>18</v>
      </c>
      <c r="D48" s="4">
        <v>237.9</v>
      </c>
      <c r="E48" s="4">
        <v>236</v>
      </c>
      <c r="F48" s="4">
        <v>233.9</v>
      </c>
      <c r="G48" s="4">
        <v>231.7</v>
      </c>
      <c r="H48" s="4">
        <v>229.3</v>
      </c>
      <c r="I48" s="4">
        <v>226.79999999999998</v>
      </c>
      <c r="J48" s="4">
        <v>224.1</v>
      </c>
      <c r="K48" s="4">
        <v>224.5</v>
      </c>
      <c r="L48" s="4">
        <v>221.49999999999997</v>
      </c>
      <c r="M48" s="4">
        <v>218.4</v>
      </c>
      <c r="N48" s="4">
        <v>215.2</v>
      </c>
      <c r="O48" s="4">
        <v>211.9</v>
      </c>
      <c r="P48" s="4">
        <v>208.5</v>
      </c>
      <c r="Q48" s="4">
        <v>205</v>
      </c>
      <c r="R48" s="4">
        <v>201.4</v>
      </c>
      <c r="S48" s="4">
        <v>197.70000000000002</v>
      </c>
      <c r="T48" s="4">
        <v>193.9</v>
      </c>
      <c r="U48" s="4">
        <v>190</v>
      </c>
      <c r="V48" s="4">
        <v>186</v>
      </c>
      <c r="W48" s="4">
        <v>181.79999999999998</v>
      </c>
      <c r="X48" s="4">
        <v>177.5</v>
      </c>
      <c r="Y48" s="4">
        <v>172.99999999999997</v>
      </c>
      <c r="Z48" s="4">
        <v>168.39999999999998</v>
      </c>
      <c r="AA48" s="4">
        <v>163.6</v>
      </c>
      <c r="AB48" s="4">
        <v>158.6</v>
      </c>
      <c r="AC48" s="4">
        <v>153.4</v>
      </c>
      <c r="AD48" s="4">
        <v>147.99999999999997</v>
      </c>
      <c r="AE48" s="4">
        <v>142.4</v>
      </c>
      <c r="AF48" s="4">
        <v>136.6</v>
      </c>
      <c r="AG48">
        <v>130.6</v>
      </c>
      <c r="AH48">
        <v>124.4</v>
      </c>
      <c r="AI48">
        <v>118.10000000000001</v>
      </c>
      <c r="AJ48">
        <v>111.60000000000001</v>
      </c>
      <c r="AK48">
        <v>104.9</v>
      </c>
      <c r="AL48">
        <v>98.100000000000009</v>
      </c>
      <c r="AM48">
        <v>91.100000000000009</v>
      </c>
      <c r="AN48">
        <v>83.9</v>
      </c>
      <c r="AO48">
        <v>76.500000000000014</v>
      </c>
      <c r="AP48">
        <v>68.900000000000006</v>
      </c>
      <c r="AQ48">
        <v>61.1</v>
      </c>
      <c r="AR48">
        <v>53.1</v>
      </c>
      <c r="AS48">
        <v>44.8</v>
      </c>
      <c r="AT48">
        <v>36.299999999999997</v>
      </c>
      <c r="AU48">
        <v>27.6</v>
      </c>
      <c r="AV48">
        <v>18.600000000000001</v>
      </c>
      <c r="AW48">
        <v>9.4</v>
      </c>
    </row>
    <row r="49" spans="1:54" ht="19.2" thickTop="1" thickBot="1" x14ac:dyDescent="0.5">
      <c r="A49" s="1">
        <v>45388</v>
      </c>
      <c r="B49" s="3">
        <v>11.1</v>
      </c>
      <c r="C49" s="8">
        <v>14.7</v>
      </c>
      <c r="D49" s="4">
        <v>247.6</v>
      </c>
      <c r="E49" s="4">
        <v>245.7</v>
      </c>
      <c r="F49" s="4">
        <v>243.6</v>
      </c>
      <c r="G49" s="4">
        <v>241.39999999999998</v>
      </c>
      <c r="H49" s="4">
        <v>239</v>
      </c>
      <c r="I49" s="4">
        <v>236.49999999999997</v>
      </c>
      <c r="J49" s="4">
        <v>233.79999999999998</v>
      </c>
      <c r="K49" s="4">
        <v>234.2</v>
      </c>
      <c r="L49" s="4">
        <v>231.19999999999996</v>
      </c>
      <c r="M49" s="4">
        <v>228.1</v>
      </c>
      <c r="N49" s="4">
        <v>224.89999999999998</v>
      </c>
      <c r="O49" s="4">
        <v>221.6</v>
      </c>
      <c r="P49" s="4">
        <v>218.2</v>
      </c>
      <c r="Q49" s="4">
        <v>214.7</v>
      </c>
      <c r="R49" s="4">
        <v>211.1</v>
      </c>
      <c r="S49" s="4">
        <v>207.4</v>
      </c>
      <c r="T49" s="4">
        <v>203.6</v>
      </c>
      <c r="U49" s="4">
        <v>199.7</v>
      </c>
      <c r="V49" s="4">
        <v>195.7</v>
      </c>
      <c r="W49" s="4">
        <v>191.49999999999997</v>
      </c>
      <c r="X49" s="4">
        <v>187.2</v>
      </c>
      <c r="Y49" s="4">
        <v>182.69999999999996</v>
      </c>
      <c r="Z49" s="4">
        <v>178.09999999999997</v>
      </c>
      <c r="AA49" s="4">
        <v>173.29999999999998</v>
      </c>
      <c r="AB49" s="4">
        <v>168.29999999999998</v>
      </c>
      <c r="AC49" s="4">
        <v>163.1</v>
      </c>
      <c r="AD49" s="4">
        <v>157.69999999999996</v>
      </c>
      <c r="AE49" s="4">
        <v>152.1</v>
      </c>
      <c r="AF49" s="4">
        <v>146.29999999999998</v>
      </c>
      <c r="AG49">
        <v>140.29999999999998</v>
      </c>
      <c r="AH49">
        <v>134.1</v>
      </c>
      <c r="AI49">
        <v>127.80000000000001</v>
      </c>
      <c r="AJ49">
        <v>121.30000000000001</v>
      </c>
      <c r="AK49">
        <v>114.60000000000001</v>
      </c>
      <c r="AL49">
        <v>107.80000000000001</v>
      </c>
      <c r="AM49">
        <v>100.80000000000001</v>
      </c>
      <c r="AN49">
        <v>93.600000000000009</v>
      </c>
      <c r="AO49">
        <v>86.200000000000017</v>
      </c>
      <c r="AP49">
        <v>78.600000000000009</v>
      </c>
      <c r="AQ49">
        <v>70.8</v>
      </c>
      <c r="AR49">
        <v>62.8</v>
      </c>
      <c r="AS49">
        <v>54.5</v>
      </c>
      <c r="AT49">
        <v>46</v>
      </c>
      <c r="AU49">
        <v>37.299999999999997</v>
      </c>
      <c r="AV49">
        <v>28.3</v>
      </c>
      <c r="AW49">
        <v>19.100000000000001</v>
      </c>
      <c r="AX49">
        <v>9.6999999999999993</v>
      </c>
    </row>
    <row r="50" spans="1:54" ht="19.2" thickTop="1" thickBot="1" x14ac:dyDescent="0.5">
      <c r="A50" s="1">
        <v>45389</v>
      </c>
      <c r="B50" s="3">
        <v>11.3</v>
      </c>
      <c r="C50" s="8">
        <v>9.4</v>
      </c>
      <c r="D50" s="4">
        <v>257.5</v>
      </c>
      <c r="E50" s="4">
        <v>255.6</v>
      </c>
      <c r="F50" s="4">
        <v>253.5</v>
      </c>
      <c r="G50" s="4">
        <v>251.29999999999998</v>
      </c>
      <c r="H50" s="4">
        <v>248.9</v>
      </c>
      <c r="I50" s="4">
        <v>246.39999999999998</v>
      </c>
      <c r="J50" s="4">
        <v>243.7</v>
      </c>
      <c r="K50" s="4">
        <v>244.1</v>
      </c>
      <c r="L50" s="4">
        <v>241.09999999999997</v>
      </c>
      <c r="M50" s="4">
        <v>238</v>
      </c>
      <c r="N50" s="4">
        <v>234.79999999999998</v>
      </c>
      <c r="O50" s="4">
        <v>231.5</v>
      </c>
      <c r="P50" s="4">
        <v>228.1</v>
      </c>
      <c r="Q50" s="4">
        <v>224.6</v>
      </c>
      <c r="R50" s="4">
        <v>221</v>
      </c>
      <c r="S50" s="4">
        <v>217.3</v>
      </c>
      <c r="T50" s="4">
        <v>213.5</v>
      </c>
      <c r="U50" s="4">
        <v>209.6</v>
      </c>
      <c r="V50" s="4">
        <v>205.6</v>
      </c>
      <c r="W50" s="4">
        <v>201.39999999999998</v>
      </c>
      <c r="X50" s="4">
        <v>197.1</v>
      </c>
      <c r="Y50" s="4">
        <v>192.59999999999997</v>
      </c>
      <c r="Z50" s="4">
        <v>187.99999999999997</v>
      </c>
      <c r="AA50" s="4">
        <v>183.2</v>
      </c>
      <c r="AB50" s="4">
        <v>178.2</v>
      </c>
      <c r="AC50" s="4">
        <v>173</v>
      </c>
      <c r="AD50" s="4">
        <v>167.59999999999997</v>
      </c>
      <c r="AE50" s="4">
        <v>162</v>
      </c>
      <c r="AF50" s="4">
        <v>156.19999999999999</v>
      </c>
      <c r="AG50">
        <v>150.19999999999999</v>
      </c>
      <c r="AH50">
        <v>144</v>
      </c>
      <c r="AI50">
        <v>137.70000000000002</v>
      </c>
      <c r="AJ50">
        <v>131.20000000000002</v>
      </c>
      <c r="AK50">
        <v>124.50000000000001</v>
      </c>
      <c r="AL50">
        <v>117.70000000000002</v>
      </c>
      <c r="AM50">
        <v>110.70000000000002</v>
      </c>
      <c r="AN50">
        <v>103.50000000000001</v>
      </c>
      <c r="AO50">
        <v>96.100000000000023</v>
      </c>
      <c r="AP50">
        <v>88.500000000000014</v>
      </c>
      <c r="AQ50">
        <v>80.7</v>
      </c>
      <c r="AR50">
        <v>72.7</v>
      </c>
      <c r="AS50">
        <v>64.400000000000006</v>
      </c>
      <c r="AT50">
        <v>55.9</v>
      </c>
      <c r="AU50">
        <v>47.199999999999996</v>
      </c>
      <c r="AV50">
        <v>38.200000000000003</v>
      </c>
      <c r="AW50">
        <v>29</v>
      </c>
      <c r="AX50">
        <v>19.600000000000001</v>
      </c>
      <c r="AY50">
        <v>9.9</v>
      </c>
    </row>
    <row r="51" spans="1:54" ht="19.2" thickTop="1" thickBot="1" x14ac:dyDescent="0.5">
      <c r="A51" s="1">
        <v>45390</v>
      </c>
      <c r="B51" s="3">
        <v>11.5</v>
      </c>
      <c r="C51" s="8">
        <v>9.5</v>
      </c>
      <c r="D51" s="4">
        <v>267.60000000000002</v>
      </c>
      <c r="E51" s="4">
        <v>265.7</v>
      </c>
      <c r="F51" s="4">
        <v>263.60000000000002</v>
      </c>
      <c r="G51" s="4">
        <v>261.39999999999998</v>
      </c>
      <c r="H51" s="4">
        <v>259</v>
      </c>
      <c r="I51" s="4">
        <v>256.5</v>
      </c>
      <c r="J51" s="4">
        <v>253.79999999999998</v>
      </c>
      <c r="K51" s="4">
        <v>254.2</v>
      </c>
      <c r="L51" s="4">
        <v>251.19999999999996</v>
      </c>
      <c r="M51" s="4">
        <v>248.1</v>
      </c>
      <c r="N51" s="4">
        <v>244.89999999999998</v>
      </c>
      <c r="O51" s="4">
        <v>241.6</v>
      </c>
      <c r="P51" s="4">
        <v>238.2</v>
      </c>
      <c r="Q51" s="4">
        <v>234.7</v>
      </c>
      <c r="R51" s="4">
        <v>231.1</v>
      </c>
      <c r="S51" s="4">
        <v>227.4</v>
      </c>
      <c r="T51" s="4">
        <v>223.6</v>
      </c>
      <c r="U51" s="4">
        <v>219.7</v>
      </c>
      <c r="V51" s="4">
        <v>215.7</v>
      </c>
      <c r="W51" s="4">
        <v>211.49999999999997</v>
      </c>
      <c r="X51" s="4">
        <v>207.2</v>
      </c>
      <c r="Y51" s="4">
        <v>202.69999999999996</v>
      </c>
      <c r="Z51" s="4">
        <v>198.09999999999997</v>
      </c>
      <c r="AA51" s="4">
        <v>193.29999999999998</v>
      </c>
      <c r="AB51" s="4">
        <v>188.29999999999998</v>
      </c>
      <c r="AC51" s="4">
        <v>183.1</v>
      </c>
      <c r="AD51" s="4">
        <v>177.69999999999996</v>
      </c>
      <c r="AE51" s="4">
        <v>172.1</v>
      </c>
      <c r="AF51" s="4">
        <v>166.29999999999998</v>
      </c>
      <c r="AG51">
        <v>160.29999999999998</v>
      </c>
      <c r="AH51">
        <v>154.1</v>
      </c>
      <c r="AI51">
        <v>147.80000000000001</v>
      </c>
      <c r="AJ51">
        <v>141.30000000000001</v>
      </c>
      <c r="AK51">
        <v>134.60000000000002</v>
      </c>
      <c r="AL51">
        <v>127.80000000000001</v>
      </c>
      <c r="AM51">
        <v>120.80000000000001</v>
      </c>
      <c r="AN51">
        <v>113.60000000000001</v>
      </c>
      <c r="AO51">
        <v>106.20000000000002</v>
      </c>
      <c r="AP51">
        <v>98.600000000000009</v>
      </c>
      <c r="AQ51">
        <v>90.8</v>
      </c>
      <c r="AR51">
        <v>82.8</v>
      </c>
      <c r="AS51">
        <v>74.5</v>
      </c>
      <c r="AT51">
        <v>66</v>
      </c>
      <c r="AU51">
        <v>57.3</v>
      </c>
      <c r="AV51">
        <v>48.300000000000004</v>
      </c>
      <c r="AW51">
        <v>39.1</v>
      </c>
      <c r="AX51">
        <v>29.700000000000003</v>
      </c>
      <c r="AY51">
        <v>20</v>
      </c>
      <c r="AZ51">
        <v>10.1</v>
      </c>
    </row>
    <row r="52" spans="1:54" ht="19.2" thickTop="1" thickBot="1" x14ac:dyDescent="0.5">
      <c r="A52" s="1">
        <v>45391</v>
      </c>
      <c r="B52" s="3">
        <v>11.7</v>
      </c>
      <c r="C52" s="8">
        <v>13.5</v>
      </c>
      <c r="D52" s="4">
        <v>277.90000000000003</v>
      </c>
      <c r="E52" s="4">
        <v>276</v>
      </c>
      <c r="F52" s="4">
        <v>273.90000000000003</v>
      </c>
      <c r="G52" s="4">
        <v>271.7</v>
      </c>
      <c r="H52" s="4">
        <v>269.3</v>
      </c>
      <c r="I52" s="4">
        <v>266.8</v>
      </c>
      <c r="J52" s="4">
        <v>264.09999999999997</v>
      </c>
      <c r="K52" s="4">
        <v>264.5</v>
      </c>
      <c r="L52" s="4">
        <v>261.49999999999994</v>
      </c>
      <c r="M52" s="4">
        <v>258.39999999999998</v>
      </c>
      <c r="N52" s="4">
        <v>255.2</v>
      </c>
      <c r="O52" s="4">
        <v>251.9</v>
      </c>
      <c r="P52" s="4">
        <v>248.5</v>
      </c>
      <c r="Q52" s="4">
        <v>245</v>
      </c>
      <c r="R52" s="4">
        <v>241.4</v>
      </c>
      <c r="S52" s="4">
        <v>237.70000000000002</v>
      </c>
      <c r="T52" s="4">
        <v>233.9</v>
      </c>
      <c r="U52" s="4">
        <v>230</v>
      </c>
      <c r="V52" s="4">
        <v>226</v>
      </c>
      <c r="W52" s="4">
        <v>221.79999999999998</v>
      </c>
      <c r="X52" s="4">
        <v>217.5</v>
      </c>
      <c r="Y52" s="4">
        <v>212.99999999999997</v>
      </c>
      <c r="Z52" s="4">
        <v>208.39999999999998</v>
      </c>
      <c r="AA52" s="4">
        <v>203.6</v>
      </c>
      <c r="AB52" s="4">
        <v>198.6</v>
      </c>
      <c r="AC52" s="4">
        <v>193.4</v>
      </c>
      <c r="AD52" s="4">
        <v>187.99999999999997</v>
      </c>
      <c r="AE52" s="4">
        <v>182.4</v>
      </c>
      <c r="AF52" s="4">
        <v>176.6</v>
      </c>
      <c r="AG52">
        <v>170.6</v>
      </c>
      <c r="AH52">
        <v>164.4</v>
      </c>
      <c r="AI52">
        <v>158.10000000000002</v>
      </c>
      <c r="AJ52">
        <v>151.60000000000002</v>
      </c>
      <c r="AK52">
        <v>144.90000000000003</v>
      </c>
      <c r="AL52">
        <v>138.10000000000002</v>
      </c>
      <c r="AM52">
        <v>131.10000000000002</v>
      </c>
      <c r="AN52">
        <v>123.9</v>
      </c>
      <c r="AO52">
        <v>116.50000000000001</v>
      </c>
      <c r="AP52">
        <v>108.9</v>
      </c>
      <c r="AQ52">
        <v>101.1</v>
      </c>
      <c r="AR52">
        <v>93.1</v>
      </c>
      <c r="AS52">
        <v>84.8</v>
      </c>
      <c r="AT52">
        <v>76.3</v>
      </c>
      <c r="AU52">
        <v>67.599999999999994</v>
      </c>
      <c r="AV52">
        <v>58.600000000000009</v>
      </c>
      <c r="AW52">
        <v>49.400000000000006</v>
      </c>
      <c r="AX52">
        <v>40</v>
      </c>
      <c r="AY52">
        <v>30.3</v>
      </c>
      <c r="AZ52">
        <v>20.399999999999999</v>
      </c>
      <c r="BA52">
        <v>10.3</v>
      </c>
    </row>
    <row r="53" spans="1:54" ht="19.2" thickTop="1" thickBot="1" x14ac:dyDescent="0.5">
      <c r="A53" s="1">
        <v>45392</v>
      </c>
      <c r="B53" s="3">
        <v>11.9</v>
      </c>
      <c r="C53" s="6">
        <v>0</v>
      </c>
      <c r="D53" s="4">
        <v>288.50000000000006</v>
      </c>
      <c r="E53" s="4">
        <v>286.60000000000002</v>
      </c>
      <c r="F53" s="4">
        <v>284.50000000000006</v>
      </c>
      <c r="G53" s="4">
        <v>282.3</v>
      </c>
      <c r="H53" s="4">
        <v>279.90000000000003</v>
      </c>
      <c r="I53" s="4">
        <v>277.40000000000003</v>
      </c>
      <c r="J53" s="4">
        <v>274.7</v>
      </c>
      <c r="K53" s="4">
        <v>275.10000000000002</v>
      </c>
      <c r="L53" s="4">
        <v>272.09999999999997</v>
      </c>
      <c r="M53" s="4">
        <v>269</v>
      </c>
      <c r="N53" s="4">
        <v>265.8</v>
      </c>
      <c r="O53" s="4">
        <v>262.5</v>
      </c>
      <c r="P53" s="4">
        <v>259.10000000000002</v>
      </c>
      <c r="Q53" s="4">
        <v>255.6</v>
      </c>
      <c r="R53" s="4">
        <v>252</v>
      </c>
      <c r="S53" s="4">
        <v>248.3</v>
      </c>
      <c r="T53" s="4">
        <v>244.5</v>
      </c>
      <c r="U53" s="4">
        <v>240.6</v>
      </c>
      <c r="V53" s="4">
        <v>236.6</v>
      </c>
      <c r="W53" s="4">
        <v>232.39999999999998</v>
      </c>
      <c r="X53" s="4">
        <v>228.1</v>
      </c>
      <c r="Y53" s="4">
        <v>223.59999999999997</v>
      </c>
      <c r="Z53" s="4">
        <v>218.99999999999997</v>
      </c>
      <c r="AA53" s="4">
        <v>214.2</v>
      </c>
      <c r="AB53" s="4">
        <v>209.2</v>
      </c>
      <c r="AC53" s="4">
        <v>204</v>
      </c>
      <c r="AD53" s="4">
        <v>198.59999999999997</v>
      </c>
      <c r="AE53" s="4">
        <v>193</v>
      </c>
      <c r="AF53" s="4">
        <v>187.2</v>
      </c>
      <c r="AG53">
        <v>181.2</v>
      </c>
      <c r="AH53">
        <v>175</v>
      </c>
      <c r="AI53">
        <v>168.70000000000002</v>
      </c>
      <c r="AJ53">
        <v>162.20000000000002</v>
      </c>
      <c r="AK53">
        <v>155.50000000000003</v>
      </c>
      <c r="AL53">
        <v>148.70000000000002</v>
      </c>
      <c r="AM53">
        <v>141.70000000000002</v>
      </c>
      <c r="AN53">
        <v>134.5</v>
      </c>
      <c r="AO53">
        <v>127.10000000000001</v>
      </c>
      <c r="AP53">
        <v>119.5</v>
      </c>
      <c r="AQ53">
        <v>111.69999999999999</v>
      </c>
      <c r="AR53">
        <v>103.69999999999999</v>
      </c>
      <c r="AS53">
        <v>95.399999999999991</v>
      </c>
      <c r="AT53">
        <v>86.899999999999991</v>
      </c>
      <c r="AU53">
        <v>78.199999999999989</v>
      </c>
      <c r="AV53">
        <v>69.2</v>
      </c>
      <c r="AW53">
        <v>60.000000000000007</v>
      </c>
      <c r="AX53">
        <v>50.6</v>
      </c>
      <c r="AY53">
        <v>40.9</v>
      </c>
      <c r="AZ53">
        <v>31</v>
      </c>
      <c r="BA53">
        <v>20.9</v>
      </c>
      <c r="BB53">
        <v>10.6</v>
      </c>
    </row>
    <row r="54" spans="1:54" ht="19.2" thickTop="1" thickBot="1" x14ac:dyDescent="0.5">
      <c r="A54" s="1">
        <v>45393</v>
      </c>
      <c r="B54" s="3">
        <v>12.1</v>
      </c>
      <c r="C54" s="6">
        <v>0</v>
      </c>
      <c r="D54" s="4">
        <v>299.30000000000007</v>
      </c>
      <c r="E54" s="4">
        <v>297.40000000000003</v>
      </c>
      <c r="F54" s="4">
        <v>295.30000000000007</v>
      </c>
      <c r="G54" s="4">
        <v>293.10000000000002</v>
      </c>
      <c r="H54" s="4">
        <v>290.70000000000005</v>
      </c>
      <c r="I54" s="4">
        <v>288.20000000000005</v>
      </c>
      <c r="J54" s="4">
        <v>285.5</v>
      </c>
      <c r="K54" s="4">
        <v>285.90000000000003</v>
      </c>
      <c r="L54" s="4">
        <v>282.89999999999998</v>
      </c>
      <c r="M54" s="4">
        <v>279.8</v>
      </c>
      <c r="N54" s="4">
        <v>276.60000000000002</v>
      </c>
      <c r="O54" s="4">
        <v>273.3</v>
      </c>
      <c r="P54" s="4">
        <v>269.90000000000003</v>
      </c>
      <c r="Q54" s="4">
        <v>266.39999999999998</v>
      </c>
      <c r="R54" s="4">
        <v>262.8</v>
      </c>
      <c r="S54" s="4">
        <v>259.10000000000002</v>
      </c>
      <c r="T54" s="4">
        <v>255.3</v>
      </c>
      <c r="U54" s="4">
        <v>251.4</v>
      </c>
      <c r="V54" s="4">
        <v>247.4</v>
      </c>
      <c r="W54" s="4">
        <v>243.2</v>
      </c>
      <c r="X54" s="4">
        <v>238.9</v>
      </c>
      <c r="Y54" s="4">
        <v>234.39999999999998</v>
      </c>
      <c r="Z54" s="4">
        <v>229.79999999999998</v>
      </c>
      <c r="AA54" s="4">
        <v>225</v>
      </c>
      <c r="AB54" s="4">
        <v>220</v>
      </c>
      <c r="AC54" s="4">
        <v>214.8</v>
      </c>
      <c r="AD54" s="4">
        <v>209.39999999999998</v>
      </c>
      <c r="AE54" s="4">
        <v>203.8</v>
      </c>
      <c r="AF54" s="4">
        <v>198</v>
      </c>
      <c r="AG54">
        <v>192</v>
      </c>
      <c r="AH54">
        <v>185.8</v>
      </c>
      <c r="AI54">
        <v>179.50000000000003</v>
      </c>
      <c r="AJ54">
        <v>173.00000000000003</v>
      </c>
      <c r="AK54">
        <v>166.30000000000004</v>
      </c>
      <c r="AL54">
        <v>159.50000000000003</v>
      </c>
      <c r="AM54">
        <v>152.50000000000003</v>
      </c>
      <c r="AN54">
        <v>145.30000000000001</v>
      </c>
      <c r="AO54">
        <v>137.9</v>
      </c>
      <c r="AP54">
        <v>130.30000000000001</v>
      </c>
      <c r="AQ54">
        <v>122.49999999999999</v>
      </c>
      <c r="AR54">
        <v>114.49999999999999</v>
      </c>
      <c r="AS54">
        <v>106.19999999999999</v>
      </c>
      <c r="AT54">
        <v>97.699999999999989</v>
      </c>
      <c r="AU54">
        <v>88.999999999999986</v>
      </c>
      <c r="AV54">
        <v>80</v>
      </c>
      <c r="AW54">
        <v>70.800000000000011</v>
      </c>
      <c r="AX54">
        <v>61.400000000000006</v>
      </c>
      <c r="AY54">
        <v>51.7</v>
      </c>
      <c r="AZ54">
        <v>41.8</v>
      </c>
      <c r="BA54">
        <v>31.7</v>
      </c>
      <c r="BB54">
        <v>21.4</v>
      </c>
    </row>
    <row r="55" spans="1:54" ht="19.2" thickTop="1" thickBot="1" x14ac:dyDescent="0.5">
      <c r="A55" s="1">
        <v>45394</v>
      </c>
      <c r="B55" s="3">
        <v>12.3</v>
      </c>
      <c r="C55" s="6">
        <v>0</v>
      </c>
      <c r="D55" s="4">
        <v>310.30000000000007</v>
      </c>
      <c r="E55" s="4">
        <v>308.40000000000003</v>
      </c>
      <c r="F55" s="4">
        <v>306.30000000000007</v>
      </c>
      <c r="G55" s="4">
        <v>304.10000000000002</v>
      </c>
      <c r="H55" s="4">
        <v>301.70000000000005</v>
      </c>
      <c r="I55" s="4">
        <v>299.20000000000005</v>
      </c>
      <c r="J55" s="4">
        <v>296.5</v>
      </c>
      <c r="K55" s="4">
        <v>296.90000000000003</v>
      </c>
      <c r="L55" s="4">
        <v>293.89999999999998</v>
      </c>
      <c r="M55" s="4">
        <v>290.8</v>
      </c>
      <c r="N55" s="4">
        <v>287.60000000000002</v>
      </c>
      <c r="O55" s="4">
        <v>284.3</v>
      </c>
      <c r="P55" s="4">
        <v>280.90000000000003</v>
      </c>
      <c r="Q55" s="4">
        <v>277.39999999999998</v>
      </c>
      <c r="R55" s="4">
        <v>273.8</v>
      </c>
      <c r="S55" s="4">
        <v>270.10000000000002</v>
      </c>
      <c r="T55" s="4">
        <v>266.3</v>
      </c>
      <c r="U55" s="4">
        <v>262.39999999999998</v>
      </c>
      <c r="V55" s="4">
        <v>258.39999999999998</v>
      </c>
      <c r="W55" s="4">
        <v>254.2</v>
      </c>
      <c r="X55" s="4">
        <v>249.9</v>
      </c>
      <c r="Y55" s="4">
        <v>245.39999999999998</v>
      </c>
      <c r="Z55" s="4">
        <v>240.79999999999998</v>
      </c>
      <c r="AA55" s="4">
        <v>236</v>
      </c>
      <c r="AB55" s="4">
        <v>231</v>
      </c>
      <c r="AC55" s="4">
        <v>225.8</v>
      </c>
      <c r="AD55" s="4">
        <v>220.39999999999998</v>
      </c>
      <c r="AE55" s="4">
        <v>214.8</v>
      </c>
      <c r="AF55" s="4">
        <v>209</v>
      </c>
      <c r="AG55">
        <v>203</v>
      </c>
      <c r="AH55">
        <v>196.8</v>
      </c>
      <c r="AI55">
        <v>190.50000000000003</v>
      </c>
      <c r="AJ55">
        <v>184.00000000000003</v>
      </c>
      <c r="AK55">
        <v>177.30000000000004</v>
      </c>
      <c r="AL55">
        <v>170.50000000000003</v>
      </c>
      <c r="AM55">
        <v>163.50000000000003</v>
      </c>
      <c r="AN55">
        <v>156.30000000000001</v>
      </c>
      <c r="AO55">
        <v>148.9</v>
      </c>
      <c r="AP55">
        <v>141.30000000000001</v>
      </c>
      <c r="AQ55">
        <v>133.5</v>
      </c>
      <c r="AR55">
        <v>125.49999999999999</v>
      </c>
      <c r="AS55">
        <v>117.19999999999999</v>
      </c>
      <c r="AT55">
        <v>108.69999999999999</v>
      </c>
      <c r="AU55">
        <v>99.999999999999986</v>
      </c>
      <c r="AV55">
        <v>91</v>
      </c>
      <c r="AW55">
        <v>81.800000000000011</v>
      </c>
      <c r="AX55">
        <v>72.400000000000006</v>
      </c>
      <c r="AY55">
        <v>62.7</v>
      </c>
      <c r="AZ55">
        <v>52.8</v>
      </c>
      <c r="BA55">
        <v>42.7</v>
      </c>
      <c r="BB55">
        <v>32.4</v>
      </c>
    </row>
    <row r="56" spans="1:54" ht="19.2" thickTop="1" thickBot="1" x14ac:dyDescent="0.5">
      <c r="A56" s="1">
        <v>45395</v>
      </c>
      <c r="B56" s="3">
        <v>12.6</v>
      </c>
      <c r="C56" s="6">
        <v>0</v>
      </c>
      <c r="D56" s="4">
        <v>321.60000000000008</v>
      </c>
      <c r="E56" s="4">
        <v>319.70000000000005</v>
      </c>
      <c r="F56" s="4">
        <v>317.60000000000008</v>
      </c>
      <c r="G56" s="4">
        <v>315.40000000000003</v>
      </c>
      <c r="H56" s="4">
        <v>313.00000000000006</v>
      </c>
      <c r="I56" s="4">
        <v>310.50000000000006</v>
      </c>
      <c r="J56" s="4">
        <v>307.8</v>
      </c>
      <c r="K56" s="4">
        <v>308.20000000000005</v>
      </c>
      <c r="L56" s="4">
        <v>305.2</v>
      </c>
      <c r="M56" s="4">
        <v>302.10000000000002</v>
      </c>
      <c r="N56" s="4">
        <v>298.90000000000003</v>
      </c>
      <c r="O56" s="4">
        <v>295.60000000000002</v>
      </c>
      <c r="P56" s="4">
        <v>292.20000000000005</v>
      </c>
      <c r="Q56" s="4">
        <v>288.7</v>
      </c>
      <c r="R56" s="4">
        <v>285.10000000000002</v>
      </c>
      <c r="S56" s="4">
        <v>281.40000000000003</v>
      </c>
      <c r="T56" s="4">
        <v>277.60000000000002</v>
      </c>
      <c r="U56" s="4">
        <v>273.7</v>
      </c>
      <c r="V56" s="4">
        <v>269.7</v>
      </c>
      <c r="W56" s="4">
        <v>265.5</v>
      </c>
      <c r="X56" s="4">
        <v>261.2</v>
      </c>
      <c r="Y56" s="4">
        <v>256.7</v>
      </c>
      <c r="Z56" s="4">
        <v>252.1</v>
      </c>
      <c r="AA56" s="4">
        <v>247.3</v>
      </c>
      <c r="AB56" s="4">
        <v>242.3</v>
      </c>
      <c r="AC56" s="4">
        <v>237.10000000000002</v>
      </c>
      <c r="AD56" s="4">
        <v>231.7</v>
      </c>
      <c r="AE56" s="4">
        <v>226.10000000000002</v>
      </c>
      <c r="AF56" s="4">
        <v>220.3</v>
      </c>
      <c r="AG56">
        <v>214.3</v>
      </c>
      <c r="AH56">
        <v>208.10000000000002</v>
      </c>
      <c r="AI56">
        <v>201.80000000000004</v>
      </c>
      <c r="AJ56">
        <v>195.30000000000004</v>
      </c>
      <c r="AK56">
        <v>188.60000000000005</v>
      </c>
      <c r="AL56">
        <v>181.80000000000004</v>
      </c>
      <c r="AM56">
        <v>174.80000000000004</v>
      </c>
      <c r="AN56">
        <v>167.60000000000002</v>
      </c>
      <c r="AO56">
        <v>160.20000000000002</v>
      </c>
      <c r="AP56">
        <v>152.60000000000002</v>
      </c>
      <c r="AQ56">
        <v>144.80000000000001</v>
      </c>
      <c r="AR56">
        <v>136.79999999999998</v>
      </c>
      <c r="AS56">
        <v>128.5</v>
      </c>
      <c r="AT56">
        <v>119.99999999999999</v>
      </c>
      <c r="AU56">
        <v>111.29999999999998</v>
      </c>
      <c r="AV56">
        <v>102.3</v>
      </c>
      <c r="AW56">
        <v>93.100000000000009</v>
      </c>
      <c r="AX56">
        <v>83.7</v>
      </c>
      <c r="AY56">
        <v>74</v>
      </c>
      <c r="AZ56">
        <v>64.099999999999994</v>
      </c>
      <c r="BA56">
        <v>54</v>
      </c>
      <c r="BB56">
        <v>43.7</v>
      </c>
    </row>
    <row r="57" spans="1:54" ht="19.2" thickTop="1" thickBot="1" x14ac:dyDescent="0.5">
      <c r="A57" s="1">
        <v>45396</v>
      </c>
      <c r="B57" s="3">
        <v>12.8</v>
      </c>
      <c r="C57" s="6">
        <v>0</v>
      </c>
      <c r="D57" s="4">
        <v>333.10000000000008</v>
      </c>
      <c r="E57" s="4">
        <v>331.20000000000005</v>
      </c>
      <c r="F57" s="4">
        <v>329.10000000000008</v>
      </c>
      <c r="G57" s="4">
        <v>326.90000000000003</v>
      </c>
      <c r="H57" s="4">
        <v>324.50000000000006</v>
      </c>
      <c r="I57" s="4">
        <v>322.00000000000006</v>
      </c>
      <c r="J57" s="4">
        <v>319.3</v>
      </c>
      <c r="K57" s="4">
        <v>319.70000000000005</v>
      </c>
      <c r="L57" s="4">
        <v>316.7</v>
      </c>
      <c r="M57" s="4">
        <v>313.60000000000002</v>
      </c>
      <c r="N57" s="4">
        <v>310.40000000000003</v>
      </c>
      <c r="O57" s="4">
        <v>307.10000000000002</v>
      </c>
      <c r="P57" s="4">
        <v>303.70000000000005</v>
      </c>
      <c r="Q57" s="4">
        <v>300.2</v>
      </c>
      <c r="R57" s="4">
        <v>296.60000000000002</v>
      </c>
      <c r="S57" s="4">
        <v>292.90000000000003</v>
      </c>
      <c r="T57" s="4">
        <v>289.10000000000002</v>
      </c>
      <c r="U57" s="4">
        <v>285.2</v>
      </c>
      <c r="V57" s="4">
        <v>281.2</v>
      </c>
      <c r="W57" s="4">
        <v>277</v>
      </c>
      <c r="X57" s="4">
        <v>272.7</v>
      </c>
      <c r="Y57" s="4">
        <v>268.2</v>
      </c>
      <c r="Z57" s="4">
        <v>263.60000000000002</v>
      </c>
      <c r="AA57" s="4">
        <v>258.8</v>
      </c>
      <c r="AB57" s="4">
        <v>253.8</v>
      </c>
      <c r="AC57" s="4">
        <v>248.60000000000002</v>
      </c>
      <c r="AD57" s="4">
        <v>243.2</v>
      </c>
      <c r="AE57" s="4">
        <v>237.60000000000002</v>
      </c>
      <c r="AF57" s="4">
        <v>231.8</v>
      </c>
      <c r="AG57">
        <v>225.8</v>
      </c>
      <c r="AH57">
        <v>219.60000000000002</v>
      </c>
      <c r="AI57">
        <v>213.30000000000004</v>
      </c>
      <c r="AJ57">
        <v>206.80000000000004</v>
      </c>
      <c r="AK57">
        <v>200.10000000000005</v>
      </c>
      <c r="AL57">
        <v>193.30000000000004</v>
      </c>
      <c r="AM57">
        <v>186.30000000000004</v>
      </c>
      <c r="AN57">
        <v>179.10000000000002</v>
      </c>
      <c r="AO57">
        <v>171.70000000000002</v>
      </c>
      <c r="AP57">
        <v>164.10000000000002</v>
      </c>
      <c r="AQ57">
        <v>156.30000000000001</v>
      </c>
      <c r="AR57">
        <v>148.29999999999998</v>
      </c>
      <c r="AS57">
        <v>140</v>
      </c>
      <c r="AT57">
        <v>131.5</v>
      </c>
      <c r="AU57">
        <v>122.79999999999998</v>
      </c>
      <c r="AV57">
        <v>113.8</v>
      </c>
      <c r="AW57">
        <v>104.60000000000001</v>
      </c>
      <c r="AX57">
        <v>95.2</v>
      </c>
      <c r="AY57">
        <v>85.5</v>
      </c>
      <c r="AZ57">
        <v>75.599999999999994</v>
      </c>
      <c r="BA57">
        <v>65.5</v>
      </c>
      <c r="BB57">
        <v>55.2</v>
      </c>
    </row>
    <row r="58" spans="1:54" ht="19.2" thickTop="1" thickBot="1" x14ac:dyDescent="0.5">
      <c r="A58" s="1">
        <v>45397</v>
      </c>
      <c r="B58" s="3">
        <v>13</v>
      </c>
      <c r="C58" s="6">
        <v>0</v>
      </c>
      <c r="D58" s="4">
        <v>344.80000000000007</v>
      </c>
      <c r="E58" s="4">
        <v>342.90000000000003</v>
      </c>
      <c r="F58" s="4">
        <v>340.80000000000007</v>
      </c>
      <c r="G58" s="4">
        <v>338.6</v>
      </c>
      <c r="H58" s="4">
        <v>336.20000000000005</v>
      </c>
      <c r="I58" s="4">
        <v>333.70000000000005</v>
      </c>
      <c r="J58" s="4">
        <v>331</v>
      </c>
      <c r="K58" s="4">
        <v>331.40000000000003</v>
      </c>
      <c r="L58" s="4">
        <v>328.4</v>
      </c>
      <c r="M58" s="4">
        <v>325.3</v>
      </c>
      <c r="N58" s="4">
        <v>322.10000000000002</v>
      </c>
      <c r="O58" s="4">
        <v>318.8</v>
      </c>
      <c r="P58" s="4">
        <v>315.40000000000003</v>
      </c>
      <c r="Q58" s="4">
        <v>311.89999999999998</v>
      </c>
      <c r="R58" s="4">
        <v>308.3</v>
      </c>
      <c r="S58" s="4">
        <v>304.60000000000002</v>
      </c>
      <c r="T58" s="4">
        <v>300.8</v>
      </c>
      <c r="U58" s="4">
        <v>296.89999999999998</v>
      </c>
      <c r="V58" s="4">
        <v>292.89999999999998</v>
      </c>
      <c r="W58" s="4">
        <v>288.7</v>
      </c>
      <c r="X58" s="4">
        <v>284.39999999999998</v>
      </c>
      <c r="Y58" s="4">
        <v>279.89999999999998</v>
      </c>
      <c r="Z58" s="4">
        <v>275.3</v>
      </c>
      <c r="AA58" s="4">
        <v>270.5</v>
      </c>
      <c r="AB58" s="4">
        <v>265.5</v>
      </c>
      <c r="AC58" s="4">
        <v>260.3</v>
      </c>
      <c r="AD58" s="4">
        <v>254.89999999999998</v>
      </c>
      <c r="AE58" s="4">
        <v>249.3</v>
      </c>
      <c r="AF58" s="4">
        <v>243.5</v>
      </c>
      <c r="AG58">
        <v>237.5</v>
      </c>
      <c r="AH58">
        <v>231.3</v>
      </c>
      <c r="AI58">
        <v>225.00000000000003</v>
      </c>
      <c r="AJ58">
        <v>218.50000000000003</v>
      </c>
      <c r="AK58">
        <v>211.80000000000004</v>
      </c>
      <c r="AL58">
        <v>205.00000000000003</v>
      </c>
      <c r="AM58">
        <v>198.00000000000003</v>
      </c>
      <c r="AN58">
        <v>190.8</v>
      </c>
      <c r="AO58">
        <v>183.4</v>
      </c>
      <c r="AP58">
        <v>175.8</v>
      </c>
      <c r="AQ58">
        <v>168</v>
      </c>
      <c r="AR58">
        <v>159.99999999999997</v>
      </c>
      <c r="AS58">
        <v>151.69999999999999</v>
      </c>
      <c r="AT58">
        <v>143.19999999999999</v>
      </c>
      <c r="AU58">
        <v>134.49999999999997</v>
      </c>
      <c r="AV58">
        <v>125.5</v>
      </c>
      <c r="AW58">
        <v>116.30000000000001</v>
      </c>
      <c r="AX58">
        <v>106.9</v>
      </c>
      <c r="AY58">
        <v>97.2</v>
      </c>
      <c r="AZ58">
        <v>87.3</v>
      </c>
      <c r="BA58">
        <v>77.2</v>
      </c>
      <c r="BB58">
        <v>66.900000000000006</v>
      </c>
    </row>
    <row r="59" spans="1:54" ht="19.2" thickTop="1" thickBot="1" x14ac:dyDescent="0.5">
      <c r="A59" s="1">
        <v>45398</v>
      </c>
      <c r="B59" s="3">
        <v>13.2</v>
      </c>
      <c r="C59" s="6">
        <v>0</v>
      </c>
      <c r="D59" s="4">
        <v>356.80000000000007</v>
      </c>
      <c r="E59" s="4">
        <v>354.90000000000003</v>
      </c>
      <c r="F59" s="4">
        <v>352.80000000000007</v>
      </c>
      <c r="G59" s="4">
        <v>350.6</v>
      </c>
      <c r="H59" s="4">
        <v>348.20000000000005</v>
      </c>
      <c r="I59" s="4">
        <v>345.70000000000005</v>
      </c>
      <c r="J59" s="4">
        <v>343</v>
      </c>
      <c r="K59" s="4">
        <v>343.40000000000003</v>
      </c>
      <c r="L59" s="4">
        <v>340.4</v>
      </c>
      <c r="M59" s="4">
        <v>337.3</v>
      </c>
      <c r="N59" s="4">
        <v>334.1</v>
      </c>
      <c r="O59" s="4">
        <v>330.8</v>
      </c>
      <c r="P59" s="4">
        <v>327.40000000000003</v>
      </c>
      <c r="Q59" s="4">
        <v>323.89999999999998</v>
      </c>
      <c r="R59" s="4">
        <v>320.3</v>
      </c>
      <c r="S59" s="4">
        <v>316.60000000000002</v>
      </c>
      <c r="T59" s="4">
        <v>312.8</v>
      </c>
      <c r="U59" s="4">
        <v>308.89999999999998</v>
      </c>
      <c r="V59" s="4">
        <v>304.89999999999998</v>
      </c>
      <c r="W59" s="4">
        <v>300.7</v>
      </c>
      <c r="X59" s="4">
        <v>296.39999999999998</v>
      </c>
      <c r="Y59" s="4">
        <v>291.89999999999998</v>
      </c>
      <c r="Z59" s="4">
        <v>287.3</v>
      </c>
      <c r="AA59" s="4">
        <v>282.5</v>
      </c>
      <c r="AB59" s="4">
        <v>277.5</v>
      </c>
      <c r="AC59" s="4">
        <v>272.3</v>
      </c>
      <c r="AD59" s="4">
        <v>266.89999999999998</v>
      </c>
      <c r="AE59" s="4">
        <v>261.3</v>
      </c>
      <c r="AF59" s="4">
        <v>255.5</v>
      </c>
      <c r="AG59">
        <v>249.5</v>
      </c>
      <c r="AH59">
        <v>243.3</v>
      </c>
      <c r="AI59">
        <v>237.00000000000003</v>
      </c>
      <c r="AJ59">
        <v>230.50000000000003</v>
      </c>
      <c r="AK59">
        <v>223.80000000000004</v>
      </c>
      <c r="AL59">
        <v>217.00000000000003</v>
      </c>
      <c r="AM59">
        <v>210.00000000000003</v>
      </c>
      <c r="AN59">
        <v>202.8</v>
      </c>
      <c r="AO59">
        <v>195.4</v>
      </c>
      <c r="AP59">
        <v>187.8</v>
      </c>
      <c r="AQ59">
        <v>180</v>
      </c>
      <c r="AR59">
        <v>171.99999999999997</v>
      </c>
      <c r="AS59">
        <v>163.69999999999999</v>
      </c>
      <c r="AT59">
        <v>155.19999999999999</v>
      </c>
      <c r="AU59">
        <v>146.49999999999997</v>
      </c>
      <c r="AV59">
        <v>137.5</v>
      </c>
      <c r="AW59">
        <v>128.30000000000001</v>
      </c>
      <c r="AX59">
        <v>118.9</v>
      </c>
      <c r="AY59">
        <v>109.2</v>
      </c>
      <c r="AZ59">
        <v>99.3</v>
      </c>
      <c r="BA59">
        <v>89.2</v>
      </c>
      <c r="BB59">
        <v>78.900000000000006</v>
      </c>
    </row>
    <row r="60" spans="1:54" ht="19.2" thickTop="1" thickBot="1" x14ac:dyDescent="0.5">
      <c r="A60" s="1">
        <v>45399</v>
      </c>
      <c r="B60" s="3">
        <v>13.4</v>
      </c>
      <c r="C60" s="6">
        <v>0</v>
      </c>
      <c r="D60" s="4">
        <v>369.00000000000006</v>
      </c>
      <c r="E60" s="4">
        <v>367.1</v>
      </c>
      <c r="F60" s="4">
        <v>365.00000000000006</v>
      </c>
      <c r="G60" s="4">
        <v>362.8</v>
      </c>
      <c r="H60" s="4">
        <v>360.40000000000003</v>
      </c>
      <c r="I60" s="4">
        <v>357.90000000000003</v>
      </c>
      <c r="J60" s="4">
        <v>355.2</v>
      </c>
      <c r="K60" s="4">
        <v>355.6</v>
      </c>
      <c r="L60" s="4">
        <v>352.59999999999997</v>
      </c>
      <c r="M60" s="4">
        <v>349.5</v>
      </c>
      <c r="N60" s="4">
        <v>346.3</v>
      </c>
      <c r="O60" s="4">
        <v>343</v>
      </c>
      <c r="P60" s="4">
        <v>339.6</v>
      </c>
      <c r="Q60" s="4">
        <v>336.09999999999997</v>
      </c>
      <c r="R60" s="4">
        <v>332.5</v>
      </c>
      <c r="S60" s="4">
        <v>328.8</v>
      </c>
      <c r="T60" s="4">
        <v>325</v>
      </c>
      <c r="U60" s="4">
        <v>321.09999999999997</v>
      </c>
      <c r="V60" s="4">
        <v>317.09999999999997</v>
      </c>
      <c r="W60" s="4">
        <v>312.89999999999998</v>
      </c>
      <c r="X60" s="4">
        <v>308.59999999999997</v>
      </c>
      <c r="Y60" s="4">
        <v>304.09999999999997</v>
      </c>
      <c r="Z60" s="4">
        <v>299.5</v>
      </c>
      <c r="AA60" s="4">
        <v>294.7</v>
      </c>
      <c r="AB60" s="4">
        <v>289.7</v>
      </c>
      <c r="AC60" s="4">
        <v>284.5</v>
      </c>
      <c r="AD60" s="4">
        <v>279.09999999999997</v>
      </c>
      <c r="AE60" s="4">
        <v>273.5</v>
      </c>
      <c r="AF60" s="4">
        <v>267.7</v>
      </c>
      <c r="AG60">
        <v>261.7</v>
      </c>
      <c r="AH60">
        <v>255.5</v>
      </c>
      <c r="AI60">
        <v>249.20000000000002</v>
      </c>
      <c r="AJ60">
        <v>242.70000000000002</v>
      </c>
      <c r="AK60">
        <v>236.00000000000003</v>
      </c>
      <c r="AL60">
        <v>229.20000000000002</v>
      </c>
      <c r="AM60">
        <v>222.20000000000002</v>
      </c>
      <c r="AN60">
        <v>215</v>
      </c>
      <c r="AO60">
        <v>207.6</v>
      </c>
      <c r="AP60">
        <v>200</v>
      </c>
      <c r="AQ60">
        <v>192.2</v>
      </c>
      <c r="AR60">
        <v>184.19999999999996</v>
      </c>
      <c r="AS60">
        <v>175.89999999999998</v>
      </c>
      <c r="AT60">
        <v>167.39999999999998</v>
      </c>
      <c r="AU60">
        <v>158.69999999999996</v>
      </c>
      <c r="AV60">
        <v>149.69999999999999</v>
      </c>
      <c r="AW60">
        <v>140.5</v>
      </c>
      <c r="AX60">
        <v>131.1</v>
      </c>
      <c r="AY60">
        <v>121.4</v>
      </c>
      <c r="AZ60">
        <v>111.5</v>
      </c>
      <c r="BA60">
        <v>101.4</v>
      </c>
      <c r="BB60">
        <v>91.100000000000009</v>
      </c>
    </row>
    <row r="61" spans="1:54" ht="19.2" thickTop="1" thickBot="1" x14ac:dyDescent="0.5">
      <c r="A61" s="1">
        <v>45400</v>
      </c>
      <c r="B61" s="3">
        <v>13.6</v>
      </c>
      <c r="C61" s="6">
        <v>0</v>
      </c>
      <c r="D61" s="4">
        <v>381.40000000000003</v>
      </c>
      <c r="E61" s="4">
        <v>379.5</v>
      </c>
      <c r="F61" s="4">
        <v>377.40000000000003</v>
      </c>
      <c r="G61" s="4">
        <v>375.2</v>
      </c>
      <c r="H61" s="4">
        <v>372.8</v>
      </c>
      <c r="I61" s="4">
        <v>370.3</v>
      </c>
      <c r="J61" s="4">
        <v>367.59999999999997</v>
      </c>
      <c r="K61" s="4">
        <v>368</v>
      </c>
      <c r="L61" s="4">
        <v>364.99999999999994</v>
      </c>
      <c r="M61" s="4">
        <v>361.9</v>
      </c>
      <c r="N61" s="4">
        <v>358.7</v>
      </c>
      <c r="O61" s="4">
        <v>355.4</v>
      </c>
      <c r="P61" s="4">
        <v>352</v>
      </c>
      <c r="Q61" s="4">
        <v>348.49999999999994</v>
      </c>
      <c r="R61" s="4">
        <v>344.9</v>
      </c>
      <c r="S61" s="4">
        <v>341.2</v>
      </c>
      <c r="T61" s="4">
        <v>337.4</v>
      </c>
      <c r="U61" s="4">
        <v>333.49999999999994</v>
      </c>
      <c r="V61" s="4">
        <v>329.49999999999994</v>
      </c>
      <c r="W61" s="4">
        <v>325.29999999999995</v>
      </c>
      <c r="X61" s="4">
        <v>320.99999999999994</v>
      </c>
      <c r="Y61" s="4">
        <v>316.49999999999994</v>
      </c>
      <c r="Z61" s="4">
        <v>311.89999999999998</v>
      </c>
      <c r="AA61" s="4">
        <v>307.09999999999997</v>
      </c>
      <c r="AB61" s="4">
        <v>302.09999999999997</v>
      </c>
      <c r="AC61" s="4">
        <v>296.89999999999998</v>
      </c>
      <c r="AD61" s="4">
        <v>291.49999999999994</v>
      </c>
      <c r="AE61" s="4">
        <v>285.89999999999998</v>
      </c>
      <c r="AF61" s="4">
        <v>280.09999999999997</v>
      </c>
      <c r="AG61">
        <v>274.09999999999997</v>
      </c>
      <c r="AH61">
        <v>267.89999999999998</v>
      </c>
      <c r="AI61">
        <v>261.60000000000002</v>
      </c>
      <c r="AJ61">
        <v>255.10000000000002</v>
      </c>
      <c r="AK61">
        <v>248.40000000000003</v>
      </c>
      <c r="AL61">
        <v>241.60000000000002</v>
      </c>
      <c r="AM61">
        <v>234.60000000000002</v>
      </c>
      <c r="AN61">
        <v>227.4</v>
      </c>
      <c r="AO61">
        <v>220</v>
      </c>
      <c r="AP61">
        <v>212.4</v>
      </c>
      <c r="AQ61">
        <v>204.6</v>
      </c>
      <c r="AR61">
        <v>196.59999999999997</v>
      </c>
      <c r="AS61">
        <v>188.29999999999998</v>
      </c>
      <c r="AT61">
        <v>179.79999999999998</v>
      </c>
      <c r="AU61">
        <v>171.09999999999997</v>
      </c>
      <c r="AV61">
        <v>162.1</v>
      </c>
      <c r="AW61">
        <v>152.9</v>
      </c>
      <c r="AX61">
        <v>143.5</v>
      </c>
      <c r="AY61">
        <v>133.80000000000001</v>
      </c>
      <c r="AZ61">
        <v>123.9</v>
      </c>
      <c r="BA61">
        <v>113.80000000000001</v>
      </c>
      <c r="BB61">
        <v>103.50000000000001</v>
      </c>
    </row>
    <row r="62" spans="1:54" ht="19.2" thickTop="1" thickBot="1" x14ac:dyDescent="0.5">
      <c r="A62" s="1">
        <v>45401</v>
      </c>
      <c r="B62" s="3">
        <v>13.8</v>
      </c>
      <c r="C62" s="6">
        <v>0</v>
      </c>
      <c r="D62" s="4">
        <v>394.1</v>
      </c>
      <c r="E62" s="4">
        <v>392.2</v>
      </c>
      <c r="F62" s="4">
        <v>390.1</v>
      </c>
      <c r="G62" s="4">
        <v>387.9</v>
      </c>
      <c r="H62" s="4">
        <v>385.5</v>
      </c>
      <c r="I62" s="4">
        <v>383</v>
      </c>
      <c r="J62" s="4">
        <v>380.29999999999995</v>
      </c>
      <c r="K62" s="4">
        <v>380.7</v>
      </c>
      <c r="L62" s="4">
        <v>377.69999999999993</v>
      </c>
      <c r="M62" s="4">
        <v>374.59999999999997</v>
      </c>
      <c r="N62" s="4">
        <v>371.4</v>
      </c>
      <c r="O62" s="4">
        <v>368.09999999999997</v>
      </c>
      <c r="P62" s="4">
        <v>364.7</v>
      </c>
      <c r="Q62" s="4">
        <v>361.19999999999993</v>
      </c>
      <c r="R62" s="4">
        <v>357.59999999999997</v>
      </c>
      <c r="S62" s="4">
        <v>353.9</v>
      </c>
      <c r="T62" s="4">
        <v>350.09999999999997</v>
      </c>
      <c r="U62" s="4">
        <v>346.19999999999993</v>
      </c>
      <c r="V62" s="4">
        <v>342.19999999999993</v>
      </c>
      <c r="W62" s="4">
        <v>337.99999999999994</v>
      </c>
      <c r="X62" s="4">
        <v>333.69999999999993</v>
      </c>
      <c r="Y62" s="4">
        <v>329.19999999999993</v>
      </c>
      <c r="Z62" s="4">
        <v>324.59999999999997</v>
      </c>
      <c r="AA62" s="4">
        <v>319.79999999999995</v>
      </c>
      <c r="AB62" s="4">
        <v>314.79999999999995</v>
      </c>
      <c r="AC62" s="4">
        <v>309.59999999999997</v>
      </c>
      <c r="AD62" s="4">
        <v>304.19999999999993</v>
      </c>
      <c r="AE62" s="4">
        <v>298.59999999999997</v>
      </c>
      <c r="AF62" s="4">
        <v>292.79999999999995</v>
      </c>
      <c r="AG62">
        <v>286.79999999999995</v>
      </c>
      <c r="AH62">
        <v>280.59999999999997</v>
      </c>
      <c r="AI62">
        <v>274.3</v>
      </c>
      <c r="AJ62">
        <v>267.8</v>
      </c>
      <c r="AK62">
        <v>261.10000000000002</v>
      </c>
      <c r="AL62">
        <v>254.3</v>
      </c>
      <c r="AM62">
        <v>247.3</v>
      </c>
      <c r="AN62">
        <v>240.1</v>
      </c>
      <c r="AO62">
        <v>232.7</v>
      </c>
      <c r="AP62">
        <v>225.1</v>
      </c>
      <c r="AQ62">
        <v>217.29999999999998</v>
      </c>
      <c r="AR62">
        <v>209.29999999999995</v>
      </c>
      <c r="AS62">
        <v>200.99999999999997</v>
      </c>
      <c r="AT62">
        <v>192.49999999999997</v>
      </c>
      <c r="AU62">
        <v>183.79999999999995</v>
      </c>
      <c r="AV62">
        <v>174.79999999999998</v>
      </c>
      <c r="AW62">
        <v>165.6</v>
      </c>
      <c r="AX62">
        <v>156.19999999999999</v>
      </c>
      <c r="AY62">
        <v>146.5</v>
      </c>
      <c r="AZ62">
        <v>136.6</v>
      </c>
      <c r="BA62">
        <v>126.50000000000001</v>
      </c>
      <c r="BB62">
        <v>116.20000000000002</v>
      </c>
    </row>
    <row r="63" spans="1:54" ht="18.600000000000001" thickTop="1" x14ac:dyDescent="0.45">
      <c r="A63" s="1">
        <v>45402</v>
      </c>
      <c r="D63">
        <v>407</v>
      </c>
      <c r="E63">
        <v>405.09999999999997</v>
      </c>
      <c r="F63">
        <v>403</v>
      </c>
      <c r="G63">
        <v>400.79999999999995</v>
      </c>
      <c r="H63">
        <v>398.4</v>
      </c>
      <c r="I63">
        <v>395.9</v>
      </c>
      <c r="J63">
        <v>393.19999999999993</v>
      </c>
      <c r="K63">
        <v>393.59999999999997</v>
      </c>
      <c r="L63">
        <v>390.59999999999991</v>
      </c>
      <c r="M63">
        <v>387.49999999999994</v>
      </c>
      <c r="N63">
        <v>384.29999999999995</v>
      </c>
      <c r="O63">
        <v>380.99999999999994</v>
      </c>
      <c r="P63">
        <v>377.59999999999997</v>
      </c>
      <c r="Q63">
        <v>374.09999999999991</v>
      </c>
      <c r="R63">
        <v>370.49999999999994</v>
      </c>
      <c r="S63">
        <v>366.79999999999995</v>
      </c>
      <c r="T63">
        <v>362.99999999999994</v>
      </c>
      <c r="U63">
        <v>359.09999999999991</v>
      </c>
      <c r="V63">
        <v>355.09999999999991</v>
      </c>
      <c r="W63">
        <v>350.89999999999992</v>
      </c>
      <c r="X63">
        <v>346.59999999999991</v>
      </c>
      <c r="Y63">
        <v>342.09999999999991</v>
      </c>
      <c r="Z63">
        <v>337.49999999999994</v>
      </c>
      <c r="AA63">
        <v>332.69999999999993</v>
      </c>
      <c r="AB63">
        <v>327.69999999999993</v>
      </c>
      <c r="AC63">
        <v>322.49999999999994</v>
      </c>
      <c r="AD63">
        <v>317.09999999999991</v>
      </c>
      <c r="AE63">
        <v>311.49999999999994</v>
      </c>
      <c r="AF63">
        <v>305.69999999999993</v>
      </c>
      <c r="AG63">
        <v>299.69999999999993</v>
      </c>
      <c r="AH63">
        <v>293.49999999999994</v>
      </c>
      <c r="AI63">
        <v>287.2</v>
      </c>
      <c r="AJ63">
        <v>280.7</v>
      </c>
      <c r="AK63">
        <v>274</v>
      </c>
      <c r="AL63">
        <v>267.2</v>
      </c>
      <c r="AM63">
        <v>260.2</v>
      </c>
      <c r="AN63">
        <v>253</v>
      </c>
      <c r="AO63">
        <v>245.6</v>
      </c>
      <c r="AP63">
        <v>238</v>
      </c>
      <c r="AQ63">
        <v>230.2</v>
      </c>
      <c r="AR63">
        <v>222.19999999999996</v>
      </c>
      <c r="AS63">
        <v>213.89999999999998</v>
      </c>
      <c r="AT63">
        <v>205.39999999999998</v>
      </c>
      <c r="AU63">
        <v>196.69999999999996</v>
      </c>
      <c r="AV63">
        <v>187.7</v>
      </c>
      <c r="AW63">
        <v>178.5</v>
      </c>
      <c r="AX63">
        <v>169.1</v>
      </c>
      <c r="AY63">
        <v>159.4</v>
      </c>
      <c r="AZ63">
        <v>149.5</v>
      </c>
      <c r="BA63">
        <v>139.4</v>
      </c>
      <c r="BB63">
        <v>129.10000000000002</v>
      </c>
    </row>
    <row r="64" spans="1:54" x14ac:dyDescent="0.45">
      <c r="A64" s="1">
        <v>45403</v>
      </c>
      <c r="D64">
        <v>420.1</v>
      </c>
      <c r="E64">
        <v>418.2</v>
      </c>
      <c r="F64">
        <v>416.1</v>
      </c>
      <c r="G64">
        <v>413.9</v>
      </c>
      <c r="H64">
        <v>411.5</v>
      </c>
      <c r="I64">
        <v>409</v>
      </c>
      <c r="J64">
        <v>406.29999999999995</v>
      </c>
      <c r="K64">
        <v>406.7</v>
      </c>
      <c r="L64">
        <v>403.69999999999993</v>
      </c>
      <c r="M64">
        <v>400.59999999999997</v>
      </c>
      <c r="N64">
        <v>397.4</v>
      </c>
      <c r="O64">
        <v>394.09999999999997</v>
      </c>
      <c r="P64">
        <v>390.7</v>
      </c>
      <c r="Q64">
        <v>387.19999999999993</v>
      </c>
      <c r="R64">
        <v>383.59999999999997</v>
      </c>
      <c r="S64">
        <v>379.9</v>
      </c>
      <c r="T64">
        <v>376.09999999999997</v>
      </c>
      <c r="U64">
        <v>372.19999999999993</v>
      </c>
      <c r="V64">
        <v>368.19999999999993</v>
      </c>
      <c r="W64">
        <v>363.99999999999994</v>
      </c>
      <c r="X64">
        <v>359.69999999999993</v>
      </c>
      <c r="Y64">
        <v>355.19999999999993</v>
      </c>
      <c r="Z64">
        <v>350.59999999999997</v>
      </c>
      <c r="AA64">
        <v>345.79999999999995</v>
      </c>
      <c r="AB64">
        <v>340.79999999999995</v>
      </c>
      <c r="AC64">
        <v>335.59999999999997</v>
      </c>
      <c r="AD64">
        <v>330.19999999999993</v>
      </c>
      <c r="AE64">
        <v>324.59999999999997</v>
      </c>
      <c r="AF64">
        <v>318.79999999999995</v>
      </c>
      <c r="AG64">
        <v>312.79999999999995</v>
      </c>
      <c r="AH64">
        <v>306.59999999999997</v>
      </c>
      <c r="AI64">
        <v>300.3</v>
      </c>
      <c r="AJ64">
        <v>293.8</v>
      </c>
      <c r="AK64">
        <v>287.10000000000002</v>
      </c>
      <c r="AL64">
        <v>280.3</v>
      </c>
      <c r="AM64">
        <v>273.3</v>
      </c>
      <c r="AN64">
        <v>266.10000000000002</v>
      </c>
      <c r="AO64">
        <v>258.7</v>
      </c>
      <c r="AP64">
        <v>251.1</v>
      </c>
      <c r="AQ64">
        <v>243.29999999999998</v>
      </c>
      <c r="AR64">
        <v>235.29999999999995</v>
      </c>
      <c r="AS64">
        <v>226.99999999999997</v>
      </c>
      <c r="AT64">
        <v>218.49999999999997</v>
      </c>
      <c r="AU64">
        <v>209.79999999999995</v>
      </c>
      <c r="AV64">
        <v>200.79999999999998</v>
      </c>
      <c r="AW64">
        <v>191.6</v>
      </c>
      <c r="AX64">
        <v>182.2</v>
      </c>
      <c r="AY64">
        <v>172.5</v>
      </c>
      <c r="AZ64">
        <v>162.6</v>
      </c>
      <c r="BA64">
        <v>152.5</v>
      </c>
      <c r="BB64">
        <v>142.20000000000002</v>
      </c>
    </row>
    <row r="65" spans="1:54" x14ac:dyDescent="0.45">
      <c r="A65" s="1">
        <v>45404</v>
      </c>
      <c r="D65">
        <v>433.40000000000003</v>
      </c>
      <c r="E65">
        <v>431.5</v>
      </c>
      <c r="F65">
        <v>429.40000000000003</v>
      </c>
      <c r="G65">
        <v>427.2</v>
      </c>
      <c r="H65">
        <v>424.8</v>
      </c>
      <c r="I65">
        <v>422.3</v>
      </c>
      <c r="J65">
        <v>419.59999999999997</v>
      </c>
      <c r="K65">
        <v>420</v>
      </c>
      <c r="L65">
        <v>416.99999999999994</v>
      </c>
      <c r="M65">
        <v>413.9</v>
      </c>
      <c r="N65">
        <v>410.7</v>
      </c>
      <c r="O65">
        <v>407.4</v>
      </c>
      <c r="P65">
        <v>404</v>
      </c>
      <c r="Q65">
        <v>400.49999999999994</v>
      </c>
      <c r="R65">
        <v>396.9</v>
      </c>
      <c r="S65">
        <v>393.2</v>
      </c>
      <c r="T65">
        <v>389.4</v>
      </c>
      <c r="U65">
        <v>385.49999999999994</v>
      </c>
      <c r="V65">
        <v>381.49999999999994</v>
      </c>
      <c r="W65">
        <v>377.29999999999995</v>
      </c>
      <c r="X65">
        <v>372.99999999999994</v>
      </c>
      <c r="Y65">
        <v>368.49999999999994</v>
      </c>
      <c r="Z65">
        <v>363.9</v>
      </c>
      <c r="AA65">
        <v>359.09999999999997</v>
      </c>
      <c r="AB65">
        <v>354.09999999999997</v>
      </c>
      <c r="AC65">
        <v>348.9</v>
      </c>
      <c r="AD65">
        <v>343.49999999999994</v>
      </c>
      <c r="AE65">
        <v>337.9</v>
      </c>
      <c r="AF65">
        <v>332.09999999999997</v>
      </c>
      <c r="AG65">
        <v>326.09999999999997</v>
      </c>
      <c r="AH65">
        <v>319.89999999999998</v>
      </c>
      <c r="AI65">
        <v>313.60000000000002</v>
      </c>
      <c r="AJ65">
        <v>307.10000000000002</v>
      </c>
      <c r="AK65">
        <v>300.40000000000003</v>
      </c>
      <c r="AL65">
        <v>293.60000000000002</v>
      </c>
      <c r="AM65">
        <v>286.60000000000002</v>
      </c>
      <c r="AN65">
        <v>279.40000000000003</v>
      </c>
      <c r="AO65">
        <v>272</v>
      </c>
      <c r="AP65">
        <v>264.39999999999998</v>
      </c>
      <c r="AQ65">
        <v>256.59999999999997</v>
      </c>
      <c r="AR65">
        <v>248.59999999999997</v>
      </c>
      <c r="AS65">
        <v>240.29999999999998</v>
      </c>
      <c r="AT65">
        <v>231.79999999999998</v>
      </c>
      <c r="AU65">
        <v>223.09999999999997</v>
      </c>
      <c r="AV65">
        <v>214.1</v>
      </c>
      <c r="AW65">
        <v>204.9</v>
      </c>
      <c r="AX65">
        <v>195.5</v>
      </c>
      <c r="AY65">
        <v>185.8</v>
      </c>
      <c r="AZ65">
        <v>175.9</v>
      </c>
      <c r="BA65">
        <v>165.8</v>
      </c>
      <c r="BB65">
        <v>155.50000000000003</v>
      </c>
    </row>
    <row r="66" spans="1:54" x14ac:dyDescent="0.45">
      <c r="A66" s="1">
        <v>45405</v>
      </c>
      <c r="D66">
        <v>446.90000000000003</v>
      </c>
      <c r="E66">
        <v>445</v>
      </c>
      <c r="F66">
        <v>442.90000000000003</v>
      </c>
      <c r="G66">
        <v>440.7</v>
      </c>
      <c r="H66">
        <v>438.3</v>
      </c>
      <c r="I66">
        <v>435.8</v>
      </c>
      <c r="J66">
        <v>433.09999999999997</v>
      </c>
      <c r="K66">
        <v>433.5</v>
      </c>
      <c r="L66">
        <v>430.49999999999994</v>
      </c>
      <c r="M66">
        <v>427.4</v>
      </c>
      <c r="N66">
        <v>424.2</v>
      </c>
      <c r="O66">
        <v>420.9</v>
      </c>
      <c r="P66">
        <v>417.5</v>
      </c>
      <c r="Q66">
        <v>413.99999999999994</v>
      </c>
      <c r="R66">
        <v>410.4</v>
      </c>
      <c r="S66">
        <v>406.7</v>
      </c>
      <c r="T66">
        <v>402.9</v>
      </c>
      <c r="U66">
        <v>398.99999999999994</v>
      </c>
      <c r="V66">
        <v>394.99999999999994</v>
      </c>
      <c r="W66">
        <v>390.79999999999995</v>
      </c>
      <c r="X66">
        <v>386.49999999999994</v>
      </c>
      <c r="Y66">
        <v>381.99999999999994</v>
      </c>
      <c r="Z66">
        <v>377.4</v>
      </c>
      <c r="AA66">
        <v>372.59999999999997</v>
      </c>
      <c r="AB66">
        <v>367.59999999999997</v>
      </c>
      <c r="AC66">
        <v>362.4</v>
      </c>
      <c r="AD66">
        <v>356.99999999999994</v>
      </c>
      <c r="AE66">
        <v>351.4</v>
      </c>
      <c r="AF66">
        <v>345.59999999999997</v>
      </c>
      <c r="AG66">
        <v>339.59999999999997</v>
      </c>
      <c r="AH66">
        <v>333.4</v>
      </c>
      <c r="AI66">
        <v>327.10000000000002</v>
      </c>
      <c r="AJ66">
        <v>320.60000000000002</v>
      </c>
      <c r="AK66">
        <v>313.90000000000003</v>
      </c>
      <c r="AL66">
        <v>307.10000000000002</v>
      </c>
      <c r="AM66">
        <v>300.10000000000002</v>
      </c>
      <c r="AN66">
        <v>292.90000000000003</v>
      </c>
      <c r="AO66">
        <v>285.5</v>
      </c>
      <c r="AP66">
        <v>277.89999999999998</v>
      </c>
      <c r="AQ66">
        <v>270.09999999999997</v>
      </c>
      <c r="AR66">
        <v>262.09999999999997</v>
      </c>
      <c r="AS66">
        <v>253.79999999999998</v>
      </c>
      <c r="AT66">
        <v>245.29999999999998</v>
      </c>
      <c r="AU66">
        <v>236.59999999999997</v>
      </c>
      <c r="AV66">
        <v>227.6</v>
      </c>
      <c r="AW66">
        <v>218.4</v>
      </c>
      <c r="AX66">
        <v>209</v>
      </c>
      <c r="AY66">
        <v>199.3</v>
      </c>
      <c r="AZ66">
        <v>189.4</v>
      </c>
      <c r="BA66">
        <v>179.3</v>
      </c>
      <c r="BB66">
        <v>169.00000000000003</v>
      </c>
    </row>
    <row r="67" spans="1:54" x14ac:dyDescent="0.45">
      <c r="A67" s="1">
        <v>45406</v>
      </c>
      <c r="D67">
        <v>460.6</v>
      </c>
      <c r="E67">
        <v>458.7</v>
      </c>
      <c r="F67">
        <v>456.6</v>
      </c>
      <c r="G67">
        <v>454.4</v>
      </c>
      <c r="H67">
        <v>452</v>
      </c>
      <c r="I67">
        <v>449.5</v>
      </c>
      <c r="J67">
        <v>446.79999999999995</v>
      </c>
      <c r="K67">
        <v>447.2</v>
      </c>
      <c r="L67">
        <v>444.19999999999993</v>
      </c>
      <c r="M67">
        <v>441.09999999999997</v>
      </c>
      <c r="N67">
        <v>437.9</v>
      </c>
      <c r="O67">
        <v>434.59999999999997</v>
      </c>
      <c r="P67">
        <v>431.2</v>
      </c>
      <c r="Q67">
        <v>427.69999999999993</v>
      </c>
      <c r="R67">
        <v>424.09999999999997</v>
      </c>
      <c r="S67">
        <v>420.4</v>
      </c>
      <c r="T67">
        <v>416.59999999999997</v>
      </c>
      <c r="U67">
        <v>412.69999999999993</v>
      </c>
      <c r="V67">
        <v>408.69999999999993</v>
      </c>
      <c r="W67">
        <v>404.49999999999994</v>
      </c>
      <c r="X67">
        <v>400.19999999999993</v>
      </c>
      <c r="Y67">
        <v>395.69999999999993</v>
      </c>
      <c r="Z67">
        <v>391.09999999999997</v>
      </c>
      <c r="AA67">
        <v>386.29999999999995</v>
      </c>
      <c r="AB67">
        <v>381.29999999999995</v>
      </c>
      <c r="AC67">
        <v>376.09999999999997</v>
      </c>
      <c r="AD67">
        <v>370.69999999999993</v>
      </c>
      <c r="AE67">
        <v>365.09999999999997</v>
      </c>
      <c r="AF67">
        <v>359.29999999999995</v>
      </c>
      <c r="AG67">
        <v>353.29999999999995</v>
      </c>
      <c r="AH67">
        <v>347.09999999999997</v>
      </c>
      <c r="AI67">
        <v>340.8</v>
      </c>
      <c r="AJ67">
        <v>334.3</v>
      </c>
      <c r="AK67">
        <v>327.60000000000002</v>
      </c>
      <c r="AL67">
        <v>320.8</v>
      </c>
      <c r="AM67">
        <v>313.8</v>
      </c>
      <c r="AN67">
        <v>306.60000000000002</v>
      </c>
      <c r="AO67">
        <v>299.2</v>
      </c>
      <c r="AP67">
        <v>291.59999999999997</v>
      </c>
      <c r="AQ67">
        <v>283.79999999999995</v>
      </c>
      <c r="AR67">
        <v>275.79999999999995</v>
      </c>
      <c r="AS67">
        <v>267.5</v>
      </c>
      <c r="AT67">
        <v>259</v>
      </c>
      <c r="AU67">
        <v>250.29999999999995</v>
      </c>
      <c r="AV67">
        <v>241.29999999999998</v>
      </c>
      <c r="AW67">
        <v>232.1</v>
      </c>
      <c r="AX67">
        <v>222.7</v>
      </c>
      <c r="AY67">
        <v>213</v>
      </c>
      <c r="AZ67">
        <v>203.1</v>
      </c>
      <c r="BA67">
        <v>193</v>
      </c>
      <c r="BB67">
        <v>182.70000000000002</v>
      </c>
    </row>
    <row r="68" spans="1:54" x14ac:dyDescent="0.45">
      <c r="A68" s="1">
        <v>45407</v>
      </c>
      <c r="D68">
        <v>474.5</v>
      </c>
      <c r="E68">
        <v>472.59999999999997</v>
      </c>
      <c r="F68">
        <v>470.5</v>
      </c>
      <c r="G68">
        <v>468.29999999999995</v>
      </c>
      <c r="H68">
        <v>465.9</v>
      </c>
      <c r="I68">
        <v>463.4</v>
      </c>
      <c r="J68">
        <v>460.69999999999993</v>
      </c>
      <c r="K68">
        <v>461.09999999999997</v>
      </c>
      <c r="L68">
        <v>458.09999999999991</v>
      </c>
      <c r="M68">
        <v>454.99999999999994</v>
      </c>
      <c r="N68">
        <v>451.79999999999995</v>
      </c>
      <c r="O68">
        <v>448.49999999999994</v>
      </c>
      <c r="P68">
        <v>445.09999999999997</v>
      </c>
      <c r="Q68">
        <v>441.59999999999991</v>
      </c>
      <c r="R68">
        <v>437.99999999999994</v>
      </c>
      <c r="S68">
        <v>434.29999999999995</v>
      </c>
      <c r="T68">
        <v>430.49999999999994</v>
      </c>
      <c r="U68">
        <v>426.59999999999991</v>
      </c>
      <c r="V68">
        <v>422.59999999999991</v>
      </c>
      <c r="W68">
        <v>418.39999999999992</v>
      </c>
      <c r="X68">
        <v>414.09999999999991</v>
      </c>
      <c r="Y68">
        <v>409.59999999999991</v>
      </c>
      <c r="Z68">
        <v>404.99999999999994</v>
      </c>
      <c r="AA68">
        <v>400.19999999999993</v>
      </c>
      <c r="AB68">
        <v>395.19999999999993</v>
      </c>
      <c r="AC68">
        <v>389.99999999999994</v>
      </c>
      <c r="AD68">
        <v>384.59999999999991</v>
      </c>
      <c r="AE68">
        <v>378.99999999999994</v>
      </c>
      <c r="AF68">
        <v>373.19999999999993</v>
      </c>
      <c r="AG68">
        <v>367.19999999999993</v>
      </c>
      <c r="AH68">
        <v>360.99999999999994</v>
      </c>
      <c r="AI68">
        <v>354.7</v>
      </c>
      <c r="AJ68">
        <v>348.2</v>
      </c>
      <c r="AK68">
        <v>341.5</v>
      </c>
      <c r="AL68">
        <v>334.7</v>
      </c>
      <c r="AM68">
        <v>327.7</v>
      </c>
      <c r="AN68">
        <v>320.5</v>
      </c>
      <c r="AO68">
        <v>313.09999999999997</v>
      </c>
      <c r="AP68">
        <v>305.49999999999994</v>
      </c>
      <c r="AQ68">
        <v>297.69999999999993</v>
      </c>
      <c r="AR68">
        <v>289.69999999999993</v>
      </c>
      <c r="AS68">
        <v>281.39999999999998</v>
      </c>
      <c r="AT68">
        <v>272.89999999999998</v>
      </c>
      <c r="AU68">
        <v>264.19999999999993</v>
      </c>
      <c r="AV68">
        <v>255.2</v>
      </c>
      <c r="AW68">
        <v>246</v>
      </c>
      <c r="AX68">
        <v>236.6</v>
      </c>
      <c r="AY68">
        <v>226.9</v>
      </c>
      <c r="AZ68">
        <v>217</v>
      </c>
      <c r="BA68">
        <v>206.9</v>
      </c>
      <c r="BB68">
        <v>196.60000000000002</v>
      </c>
    </row>
    <row r="69" spans="1:54" x14ac:dyDescent="0.45">
      <c r="A69" s="1">
        <v>45408</v>
      </c>
      <c r="D69">
        <v>488.6</v>
      </c>
      <c r="E69">
        <v>486.7</v>
      </c>
      <c r="F69">
        <v>484.6</v>
      </c>
      <c r="G69">
        <v>482.4</v>
      </c>
      <c r="H69">
        <v>480</v>
      </c>
      <c r="I69">
        <v>477.5</v>
      </c>
      <c r="J69">
        <v>474.79999999999995</v>
      </c>
      <c r="K69">
        <v>475.2</v>
      </c>
      <c r="L69">
        <v>472.19999999999993</v>
      </c>
      <c r="M69">
        <v>469.09999999999997</v>
      </c>
      <c r="N69">
        <v>465.9</v>
      </c>
      <c r="O69">
        <v>462.59999999999997</v>
      </c>
      <c r="P69">
        <v>459.2</v>
      </c>
      <c r="Q69">
        <v>455.69999999999993</v>
      </c>
      <c r="R69">
        <v>452.09999999999997</v>
      </c>
      <c r="S69">
        <v>448.4</v>
      </c>
      <c r="T69">
        <v>444.59999999999997</v>
      </c>
      <c r="U69">
        <v>440.69999999999993</v>
      </c>
      <c r="V69">
        <v>436.69999999999993</v>
      </c>
      <c r="W69">
        <v>432.49999999999994</v>
      </c>
      <c r="X69">
        <v>428.19999999999993</v>
      </c>
      <c r="Y69">
        <v>423.69999999999993</v>
      </c>
      <c r="Z69">
        <v>419.09999999999997</v>
      </c>
      <c r="AA69">
        <v>414.29999999999995</v>
      </c>
      <c r="AB69">
        <v>409.29999999999995</v>
      </c>
      <c r="AC69">
        <v>404.09999999999997</v>
      </c>
      <c r="AD69">
        <v>398.69999999999993</v>
      </c>
      <c r="AE69">
        <v>393.09999999999997</v>
      </c>
      <c r="AF69">
        <v>387.29999999999995</v>
      </c>
      <c r="AG69">
        <v>381.29999999999995</v>
      </c>
      <c r="AH69">
        <v>375.09999999999997</v>
      </c>
      <c r="AI69">
        <v>368.8</v>
      </c>
      <c r="AJ69">
        <v>362.3</v>
      </c>
      <c r="AK69">
        <v>355.6</v>
      </c>
      <c r="AL69">
        <v>348.8</v>
      </c>
      <c r="AM69">
        <v>341.8</v>
      </c>
      <c r="AN69">
        <v>334.6</v>
      </c>
      <c r="AO69">
        <v>327.2</v>
      </c>
      <c r="AP69">
        <v>319.59999999999997</v>
      </c>
      <c r="AQ69">
        <v>311.79999999999995</v>
      </c>
      <c r="AR69">
        <v>303.79999999999995</v>
      </c>
      <c r="AS69">
        <v>295.5</v>
      </c>
      <c r="AT69">
        <v>287</v>
      </c>
      <c r="AU69">
        <v>278.29999999999995</v>
      </c>
      <c r="AV69">
        <v>269.3</v>
      </c>
      <c r="AW69">
        <v>260.10000000000002</v>
      </c>
      <c r="AX69">
        <v>250.7</v>
      </c>
      <c r="AY69">
        <v>241</v>
      </c>
      <c r="AZ69">
        <v>231.1</v>
      </c>
      <c r="BA69">
        <v>221</v>
      </c>
      <c r="BB69">
        <v>210.70000000000002</v>
      </c>
    </row>
    <row r="70" spans="1:54" x14ac:dyDescent="0.45">
      <c r="A70" s="1">
        <v>45409</v>
      </c>
      <c r="D70">
        <v>502.90000000000003</v>
      </c>
      <c r="E70">
        <v>501</v>
      </c>
      <c r="F70">
        <v>498.90000000000003</v>
      </c>
      <c r="G70">
        <v>496.7</v>
      </c>
      <c r="H70">
        <v>494.3</v>
      </c>
      <c r="I70">
        <v>491.8</v>
      </c>
      <c r="J70">
        <v>489.09999999999997</v>
      </c>
      <c r="K70">
        <v>489.5</v>
      </c>
      <c r="L70">
        <v>486.49999999999994</v>
      </c>
      <c r="M70">
        <v>483.4</v>
      </c>
      <c r="N70">
        <v>480.2</v>
      </c>
      <c r="O70">
        <v>476.9</v>
      </c>
      <c r="P70">
        <v>473.5</v>
      </c>
      <c r="Q70">
        <v>469.99999999999994</v>
      </c>
      <c r="R70">
        <v>466.4</v>
      </c>
      <c r="S70">
        <v>462.7</v>
      </c>
      <c r="T70">
        <v>458.9</v>
      </c>
      <c r="U70">
        <v>454.99999999999994</v>
      </c>
      <c r="V70">
        <v>450.99999999999994</v>
      </c>
      <c r="W70">
        <v>446.79999999999995</v>
      </c>
      <c r="X70">
        <v>442.49999999999994</v>
      </c>
      <c r="Y70">
        <v>437.99999999999994</v>
      </c>
      <c r="Z70">
        <v>433.4</v>
      </c>
      <c r="AA70">
        <v>428.59999999999997</v>
      </c>
      <c r="AB70">
        <v>423.59999999999997</v>
      </c>
      <c r="AC70">
        <v>418.4</v>
      </c>
      <c r="AD70">
        <v>412.99999999999994</v>
      </c>
      <c r="AE70">
        <v>407.4</v>
      </c>
      <c r="AF70">
        <v>401.59999999999997</v>
      </c>
      <c r="AG70">
        <v>395.59999999999997</v>
      </c>
      <c r="AH70">
        <v>389.4</v>
      </c>
      <c r="AI70">
        <v>383.1</v>
      </c>
      <c r="AJ70">
        <v>376.6</v>
      </c>
      <c r="AK70">
        <v>369.90000000000003</v>
      </c>
      <c r="AL70">
        <v>363.1</v>
      </c>
      <c r="AM70">
        <v>356.1</v>
      </c>
      <c r="AN70">
        <v>348.90000000000003</v>
      </c>
      <c r="AO70">
        <v>341.5</v>
      </c>
      <c r="AP70">
        <v>333.9</v>
      </c>
      <c r="AQ70">
        <v>326.09999999999997</v>
      </c>
      <c r="AR70">
        <v>318.09999999999997</v>
      </c>
      <c r="AS70">
        <v>309.8</v>
      </c>
      <c r="AT70">
        <v>301.3</v>
      </c>
      <c r="AU70">
        <v>292.59999999999997</v>
      </c>
      <c r="AV70">
        <v>283.60000000000002</v>
      </c>
      <c r="AW70">
        <v>274.40000000000003</v>
      </c>
      <c r="AX70">
        <v>265</v>
      </c>
      <c r="AY70">
        <v>255.3</v>
      </c>
      <c r="AZ70">
        <v>245.4</v>
      </c>
      <c r="BA70">
        <v>235.3</v>
      </c>
      <c r="BB70">
        <v>225.00000000000003</v>
      </c>
    </row>
    <row r="71" spans="1:54" x14ac:dyDescent="0.45">
      <c r="A71" s="1">
        <v>45410</v>
      </c>
      <c r="D71">
        <v>517.40000000000009</v>
      </c>
      <c r="E71">
        <v>515.5</v>
      </c>
      <c r="F71">
        <v>513.40000000000009</v>
      </c>
      <c r="G71">
        <v>511.2</v>
      </c>
      <c r="H71">
        <v>508.8</v>
      </c>
      <c r="I71">
        <v>506.3</v>
      </c>
      <c r="J71">
        <v>503.59999999999997</v>
      </c>
      <c r="K71">
        <v>504</v>
      </c>
      <c r="L71">
        <v>500.99999999999994</v>
      </c>
      <c r="M71">
        <v>497.9</v>
      </c>
      <c r="N71">
        <v>494.7</v>
      </c>
      <c r="O71">
        <v>491.4</v>
      </c>
      <c r="P71">
        <v>488</v>
      </c>
      <c r="Q71">
        <v>484.49999999999994</v>
      </c>
      <c r="R71">
        <v>480.9</v>
      </c>
      <c r="S71">
        <v>477.2</v>
      </c>
      <c r="T71">
        <v>473.4</v>
      </c>
      <c r="U71">
        <v>469.49999999999994</v>
      </c>
      <c r="V71">
        <v>465.49999999999994</v>
      </c>
      <c r="W71">
        <v>461.29999999999995</v>
      </c>
      <c r="X71">
        <v>456.99999999999994</v>
      </c>
      <c r="Y71">
        <v>452.49999999999994</v>
      </c>
      <c r="Z71">
        <v>447.9</v>
      </c>
      <c r="AA71">
        <v>443.09999999999997</v>
      </c>
      <c r="AB71">
        <v>438.09999999999997</v>
      </c>
      <c r="AC71">
        <v>432.9</v>
      </c>
      <c r="AD71">
        <v>427.49999999999994</v>
      </c>
      <c r="AE71">
        <v>421.9</v>
      </c>
      <c r="AF71">
        <v>416.09999999999997</v>
      </c>
      <c r="AG71">
        <v>410.09999999999997</v>
      </c>
      <c r="AH71">
        <v>403.9</v>
      </c>
      <c r="AI71">
        <v>397.6</v>
      </c>
      <c r="AJ71">
        <v>391.1</v>
      </c>
      <c r="AK71">
        <v>384.40000000000003</v>
      </c>
      <c r="AL71">
        <v>377.6</v>
      </c>
      <c r="AM71">
        <v>370.6</v>
      </c>
      <c r="AN71">
        <v>363.40000000000003</v>
      </c>
      <c r="AO71">
        <v>356</v>
      </c>
      <c r="AP71">
        <v>348.4</v>
      </c>
      <c r="AQ71">
        <v>340.59999999999997</v>
      </c>
      <c r="AR71">
        <v>332.59999999999997</v>
      </c>
      <c r="AS71">
        <v>324.3</v>
      </c>
      <c r="AT71">
        <v>315.8</v>
      </c>
      <c r="AU71">
        <v>307.09999999999997</v>
      </c>
      <c r="AV71">
        <v>298.10000000000002</v>
      </c>
      <c r="AW71">
        <v>288.90000000000003</v>
      </c>
      <c r="AX71">
        <v>279.5</v>
      </c>
      <c r="AY71">
        <v>269.8</v>
      </c>
      <c r="AZ71">
        <v>259.89999999999998</v>
      </c>
      <c r="BA71">
        <v>249.8</v>
      </c>
      <c r="BB71">
        <v>239.50000000000003</v>
      </c>
    </row>
    <row r="72" spans="1:54" x14ac:dyDescent="0.45">
      <c r="A72" s="1">
        <v>45411</v>
      </c>
      <c r="D72">
        <v>532.20000000000005</v>
      </c>
      <c r="E72">
        <v>530.29999999999995</v>
      </c>
      <c r="F72">
        <v>528.20000000000005</v>
      </c>
      <c r="G72">
        <v>526</v>
      </c>
      <c r="H72">
        <v>523.6</v>
      </c>
      <c r="I72">
        <v>521.1</v>
      </c>
      <c r="J72">
        <v>518.4</v>
      </c>
      <c r="K72">
        <v>518.79999999999995</v>
      </c>
      <c r="L72">
        <v>515.79999999999995</v>
      </c>
      <c r="M72">
        <v>512.69999999999993</v>
      </c>
      <c r="N72">
        <v>509.5</v>
      </c>
      <c r="O72">
        <v>506.2</v>
      </c>
      <c r="P72">
        <v>502.8</v>
      </c>
      <c r="Q72">
        <v>499.29999999999995</v>
      </c>
      <c r="R72">
        <v>495.7</v>
      </c>
      <c r="S72">
        <v>492</v>
      </c>
      <c r="T72">
        <v>488.2</v>
      </c>
      <c r="U72">
        <v>484.29999999999995</v>
      </c>
      <c r="V72">
        <v>480.29999999999995</v>
      </c>
      <c r="W72">
        <v>476.09999999999997</v>
      </c>
      <c r="X72">
        <v>471.79999999999995</v>
      </c>
      <c r="Y72">
        <v>467.29999999999995</v>
      </c>
      <c r="Z72">
        <v>462.7</v>
      </c>
      <c r="AA72">
        <v>457.9</v>
      </c>
      <c r="AB72">
        <v>452.9</v>
      </c>
      <c r="AC72">
        <v>447.7</v>
      </c>
      <c r="AD72">
        <v>442.29999999999995</v>
      </c>
      <c r="AE72">
        <v>436.7</v>
      </c>
      <c r="AF72">
        <v>430.9</v>
      </c>
      <c r="AG72">
        <v>424.9</v>
      </c>
      <c r="AH72">
        <v>418.7</v>
      </c>
      <c r="AI72">
        <v>412.40000000000003</v>
      </c>
      <c r="AJ72">
        <v>405.90000000000003</v>
      </c>
      <c r="AK72">
        <v>399.20000000000005</v>
      </c>
      <c r="AL72">
        <v>392.40000000000003</v>
      </c>
      <c r="AM72">
        <v>385.40000000000003</v>
      </c>
      <c r="AN72">
        <v>378.20000000000005</v>
      </c>
      <c r="AO72">
        <v>370.8</v>
      </c>
      <c r="AP72">
        <v>363.2</v>
      </c>
      <c r="AQ72">
        <v>355.4</v>
      </c>
      <c r="AR72">
        <v>347.4</v>
      </c>
      <c r="AS72">
        <v>339.1</v>
      </c>
      <c r="AT72">
        <v>330.6</v>
      </c>
      <c r="AU72">
        <v>321.89999999999998</v>
      </c>
      <c r="AV72">
        <v>312.90000000000003</v>
      </c>
      <c r="AW72">
        <v>303.70000000000005</v>
      </c>
      <c r="AX72">
        <v>294.3</v>
      </c>
      <c r="AY72">
        <v>284.60000000000002</v>
      </c>
      <c r="AZ72">
        <v>274.7</v>
      </c>
      <c r="BA72">
        <v>264.60000000000002</v>
      </c>
      <c r="BB72">
        <v>254.30000000000004</v>
      </c>
    </row>
    <row r="73" spans="1:54" x14ac:dyDescent="0.45">
      <c r="A73" s="1">
        <v>45412</v>
      </c>
      <c r="D73">
        <v>547.20000000000005</v>
      </c>
      <c r="E73">
        <v>545.29999999999995</v>
      </c>
      <c r="F73">
        <v>543.20000000000005</v>
      </c>
      <c r="G73">
        <v>541</v>
      </c>
      <c r="H73">
        <v>538.6</v>
      </c>
      <c r="I73">
        <v>536.1</v>
      </c>
      <c r="J73">
        <v>533.4</v>
      </c>
      <c r="K73">
        <v>533.79999999999995</v>
      </c>
      <c r="L73">
        <v>530.79999999999995</v>
      </c>
      <c r="M73">
        <v>527.69999999999993</v>
      </c>
      <c r="N73">
        <v>524.5</v>
      </c>
      <c r="O73">
        <v>521.20000000000005</v>
      </c>
      <c r="P73">
        <v>517.79999999999995</v>
      </c>
      <c r="Q73">
        <v>514.29999999999995</v>
      </c>
      <c r="R73">
        <v>510.7</v>
      </c>
      <c r="S73">
        <v>507</v>
      </c>
      <c r="T73">
        <v>503.2</v>
      </c>
      <c r="U73">
        <v>499.29999999999995</v>
      </c>
      <c r="V73">
        <v>495.29999999999995</v>
      </c>
      <c r="W73">
        <v>491.09999999999997</v>
      </c>
      <c r="X73">
        <v>486.79999999999995</v>
      </c>
      <c r="Y73">
        <v>482.29999999999995</v>
      </c>
      <c r="Z73">
        <v>477.7</v>
      </c>
      <c r="AA73">
        <v>472.9</v>
      </c>
      <c r="AB73">
        <v>467.9</v>
      </c>
      <c r="AC73">
        <v>462.7</v>
      </c>
      <c r="AD73">
        <v>457.29999999999995</v>
      </c>
      <c r="AE73">
        <v>451.7</v>
      </c>
      <c r="AF73">
        <v>445.9</v>
      </c>
      <c r="AG73">
        <v>439.9</v>
      </c>
      <c r="AH73">
        <v>433.7</v>
      </c>
      <c r="AI73">
        <v>427.40000000000003</v>
      </c>
      <c r="AJ73">
        <v>420.90000000000003</v>
      </c>
      <c r="AK73">
        <v>414.20000000000005</v>
      </c>
      <c r="AL73">
        <v>407.40000000000003</v>
      </c>
      <c r="AM73">
        <v>400.40000000000003</v>
      </c>
      <c r="AN73">
        <v>393.20000000000005</v>
      </c>
      <c r="AO73">
        <v>385.8</v>
      </c>
      <c r="AP73">
        <v>378.2</v>
      </c>
      <c r="AQ73">
        <v>370.4</v>
      </c>
      <c r="AR73">
        <v>362.4</v>
      </c>
      <c r="AS73">
        <v>354.1</v>
      </c>
      <c r="AT73">
        <v>345.6</v>
      </c>
      <c r="AU73">
        <v>336.9</v>
      </c>
      <c r="AV73">
        <v>327.90000000000003</v>
      </c>
      <c r="AW73">
        <v>318.70000000000005</v>
      </c>
      <c r="AX73">
        <v>309.3</v>
      </c>
      <c r="AY73">
        <v>299.60000000000002</v>
      </c>
      <c r="AZ73">
        <v>289.7</v>
      </c>
      <c r="BA73">
        <v>279.60000000000002</v>
      </c>
      <c r="BB73">
        <v>269.30000000000007</v>
      </c>
    </row>
    <row r="74" spans="1:54" x14ac:dyDescent="0.45">
      <c r="A74" s="1">
        <v>45413</v>
      </c>
      <c r="D74">
        <v>562.40000000000009</v>
      </c>
      <c r="E74">
        <v>560.5</v>
      </c>
      <c r="F74">
        <v>558.40000000000009</v>
      </c>
      <c r="G74">
        <v>556.20000000000005</v>
      </c>
      <c r="H74">
        <v>553.80000000000007</v>
      </c>
      <c r="I74">
        <v>551.30000000000007</v>
      </c>
      <c r="J74">
        <v>548.6</v>
      </c>
      <c r="K74">
        <v>549</v>
      </c>
      <c r="L74">
        <v>546</v>
      </c>
      <c r="M74">
        <v>542.9</v>
      </c>
      <c r="N74">
        <v>539.70000000000005</v>
      </c>
      <c r="O74">
        <v>536.40000000000009</v>
      </c>
      <c r="P74">
        <v>533</v>
      </c>
      <c r="Q74">
        <v>529.5</v>
      </c>
      <c r="R74">
        <v>525.9</v>
      </c>
      <c r="S74">
        <v>522.20000000000005</v>
      </c>
      <c r="T74">
        <v>518.4</v>
      </c>
      <c r="U74">
        <v>514.5</v>
      </c>
      <c r="V74">
        <v>510.49999999999994</v>
      </c>
      <c r="W74">
        <v>506.29999999999995</v>
      </c>
      <c r="X74">
        <v>501.99999999999994</v>
      </c>
      <c r="Y74">
        <v>497.49999999999994</v>
      </c>
      <c r="Z74">
        <v>492.9</v>
      </c>
      <c r="AA74">
        <v>488.09999999999997</v>
      </c>
      <c r="AB74">
        <v>483.09999999999997</v>
      </c>
      <c r="AC74">
        <v>477.9</v>
      </c>
      <c r="AD74">
        <v>472.49999999999994</v>
      </c>
      <c r="AE74">
        <v>466.9</v>
      </c>
      <c r="AF74">
        <v>461.09999999999997</v>
      </c>
      <c r="AG74">
        <v>455.09999999999997</v>
      </c>
      <c r="AH74">
        <v>448.9</v>
      </c>
      <c r="AI74">
        <v>442.6</v>
      </c>
      <c r="AJ74">
        <v>436.1</v>
      </c>
      <c r="AK74">
        <v>429.40000000000003</v>
      </c>
      <c r="AL74">
        <v>422.6</v>
      </c>
      <c r="AM74">
        <v>415.6</v>
      </c>
      <c r="AN74">
        <v>408.40000000000003</v>
      </c>
      <c r="AO74">
        <v>401</v>
      </c>
      <c r="AP74">
        <v>393.4</v>
      </c>
      <c r="AQ74">
        <v>385.59999999999997</v>
      </c>
      <c r="AR74">
        <v>377.59999999999997</v>
      </c>
      <c r="AS74">
        <v>369.3</v>
      </c>
      <c r="AT74">
        <v>360.8</v>
      </c>
      <c r="AU74">
        <v>352.09999999999997</v>
      </c>
      <c r="AV74">
        <v>343.1</v>
      </c>
      <c r="AW74">
        <v>333.90000000000003</v>
      </c>
      <c r="AX74">
        <v>324.5</v>
      </c>
      <c r="AY74">
        <v>314.8</v>
      </c>
      <c r="AZ74">
        <v>304.89999999999998</v>
      </c>
      <c r="BA74">
        <v>294.8</v>
      </c>
      <c r="BB74">
        <v>284.50000000000006</v>
      </c>
    </row>
    <row r="75" spans="1:54" x14ac:dyDescent="0.45">
      <c r="A75" s="1">
        <v>45414</v>
      </c>
      <c r="D75">
        <v>577.80000000000007</v>
      </c>
      <c r="E75">
        <v>575.9</v>
      </c>
      <c r="F75">
        <v>573.80000000000007</v>
      </c>
      <c r="G75">
        <v>571.6</v>
      </c>
      <c r="H75">
        <v>569.20000000000005</v>
      </c>
      <c r="I75">
        <v>566.70000000000005</v>
      </c>
      <c r="J75">
        <v>564</v>
      </c>
      <c r="K75">
        <v>564.4</v>
      </c>
      <c r="L75">
        <v>561.4</v>
      </c>
      <c r="M75">
        <v>558.29999999999995</v>
      </c>
      <c r="N75">
        <v>555.1</v>
      </c>
      <c r="O75">
        <v>551.80000000000007</v>
      </c>
      <c r="P75">
        <v>548.4</v>
      </c>
      <c r="Q75">
        <v>544.9</v>
      </c>
      <c r="R75">
        <v>541.29999999999995</v>
      </c>
      <c r="S75">
        <v>537.6</v>
      </c>
      <c r="T75">
        <v>533.79999999999995</v>
      </c>
      <c r="U75">
        <v>529.9</v>
      </c>
      <c r="V75">
        <v>525.9</v>
      </c>
      <c r="W75">
        <v>521.69999999999993</v>
      </c>
      <c r="X75">
        <v>517.4</v>
      </c>
      <c r="Y75">
        <v>512.9</v>
      </c>
      <c r="Z75">
        <v>508.29999999999995</v>
      </c>
      <c r="AA75">
        <v>503.49999999999994</v>
      </c>
      <c r="AB75">
        <v>498.49999999999994</v>
      </c>
      <c r="AC75">
        <v>493.29999999999995</v>
      </c>
      <c r="AD75">
        <v>487.89999999999992</v>
      </c>
      <c r="AE75">
        <v>482.29999999999995</v>
      </c>
      <c r="AF75">
        <v>476.49999999999994</v>
      </c>
      <c r="AG75">
        <v>470.49999999999994</v>
      </c>
      <c r="AH75">
        <v>464.29999999999995</v>
      </c>
      <c r="AI75">
        <v>458</v>
      </c>
      <c r="AJ75">
        <v>451.5</v>
      </c>
      <c r="AK75">
        <v>444.8</v>
      </c>
      <c r="AL75">
        <v>438</v>
      </c>
      <c r="AM75">
        <v>431</v>
      </c>
      <c r="AN75">
        <v>423.8</v>
      </c>
      <c r="AO75">
        <v>416.4</v>
      </c>
      <c r="AP75">
        <v>408.79999999999995</v>
      </c>
      <c r="AQ75">
        <v>400.99999999999994</v>
      </c>
      <c r="AR75">
        <v>392.99999999999994</v>
      </c>
      <c r="AS75">
        <v>384.7</v>
      </c>
      <c r="AT75">
        <v>376.2</v>
      </c>
      <c r="AU75">
        <v>367.49999999999994</v>
      </c>
      <c r="AV75">
        <v>358.5</v>
      </c>
      <c r="AW75">
        <v>349.3</v>
      </c>
      <c r="AX75">
        <v>339.9</v>
      </c>
      <c r="AY75">
        <v>330.2</v>
      </c>
      <c r="AZ75">
        <v>320.29999999999995</v>
      </c>
      <c r="BA75">
        <v>310.2</v>
      </c>
      <c r="BB75">
        <v>299.90000000000003</v>
      </c>
    </row>
    <row r="76" spans="1:54" x14ac:dyDescent="0.45">
      <c r="A76" s="1">
        <v>45415</v>
      </c>
      <c r="D76">
        <v>593.40000000000009</v>
      </c>
      <c r="E76">
        <v>591.5</v>
      </c>
      <c r="F76">
        <v>589.40000000000009</v>
      </c>
      <c r="G76">
        <v>587.20000000000005</v>
      </c>
      <c r="H76">
        <v>584.80000000000007</v>
      </c>
      <c r="I76">
        <v>582.30000000000007</v>
      </c>
      <c r="J76">
        <v>579.6</v>
      </c>
      <c r="K76">
        <v>580</v>
      </c>
      <c r="L76">
        <v>577</v>
      </c>
      <c r="M76">
        <v>573.9</v>
      </c>
      <c r="N76">
        <v>570.70000000000005</v>
      </c>
      <c r="O76">
        <v>567.40000000000009</v>
      </c>
      <c r="P76">
        <v>564</v>
      </c>
      <c r="Q76">
        <v>560.5</v>
      </c>
      <c r="R76">
        <v>556.9</v>
      </c>
      <c r="S76">
        <v>553.20000000000005</v>
      </c>
      <c r="T76">
        <v>549.4</v>
      </c>
      <c r="U76">
        <v>545.5</v>
      </c>
      <c r="V76">
        <v>541.5</v>
      </c>
      <c r="W76">
        <v>537.29999999999995</v>
      </c>
      <c r="X76">
        <v>533</v>
      </c>
      <c r="Y76">
        <v>528.5</v>
      </c>
      <c r="Z76">
        <v>523.9</v>
      </c>
      <c r="AA76">
        <v>519.09999999999991</v>
      </c>
      <c r="AB76">
        <v>514.09999999999991</v>
      </c>
      <c r="AC76">
        <v>508.9</v>
      </c>
      <c r="AD76">
        <v>503.49999999999994</v>
      </c>
      <c r="AE76">
        <v>497.9</v>
      </c>
      <c r="AF76">
        <v>492.09999999999997</v>
      </c>
      <c r="AG76">
        <v>486.09999999999997</v>
      </c>
      <c r="AH76">
        <v>479.9</v>
      </c>
      <c r="AI76">
        <v>473.6</v>
      </c>
      <c r="AJ76">
        <v>467.1</v>
      </c>
      <c r="AK76">
        <v>460.40000000000003</v>
      </c>
      <c r="AL76">
        <v>453.6</v>
      </c>
      <c r="AM76">
        <v>446.6</v>
      </c>
      <c r="AN76">
        <v>439.40000000000003</v>
      </c>
      <c r="AO76">
        <v>432</v>
      </c>
      <c r="AP76">
        <v>424.4</v>
      </c>
      <c r="AQ76">
        <v>416.59999999999997</v>
      </c>
      <c r="AR76">
        <v>408.59999999999997</v>
      </c>
      <c r="AS76">
        <v>400.3</v>
      </c>
      <c r="AT76">
        <v>391.8</v>
      </c>
      <c r="AU76">
        <v>383.09999999999997</v>
      </c>
      <c r="AV76">
        <v>374.1</v>
      </c>
      <c r="AW76">
        <v>364.90000000000003</v>
      </c>
      <c r="AX76">
        <v>355.5</v>
      </c>
      <c r="AY76">
        <v>345.8</v>
      </c>
      <c r="AZ76">
        <v>335.9</v>
      </c>
      <c r="BA76">
        <v>325.8</v>
      </c>
      <c r="BB76">
        <v>315.50000000000006</v>
      </c>
    </row>
    <row r="77" spans="1:54" x14ac:dyDescent="0.45">
      <c r="A77" s="1">
        <v>45416</v>
      </c>
      <c r="D77">
        <v>609.20000000000005</v>
      </c>
      <c r="E77">
        <v>607.29999999999995</v>
      </c>
      <c r="F77">
        <v>605.20000000000005</v>
      </c>
      <c r="G77">
        <v>603</v>
      </c>
      <c r="H77">
        <v>600.6</v>
      </c>
      <c r="I77">
        <v>598.1</v>
      </c>
      <c r="J77">
        <v>595.4</v>
      </c>
      <c r="K77">
        <v>595.79999999999995</v>
      </c>
      <c r="L77">
        <v>592.79999999999995</v>
      </c>
      <c r="M77">
        <v>589.69999999999993</v>
      </c>
      <c r="N77">
        <v>586.5</v>
      </c>
      <c r="O77">
        <v>583.20000000000005</v>
      </c>
      <c r="P77">
        <v>579.79999999999995</v>
      </c>
      <c r="Q77">
        <v>576.29999999999995</v>
      </c>
      <c r="R77">
        <v>572.69999999999993</v>
      </c>
      <c r="S77">
        <v>569</v>
      </c>
      <c r="T77">
        <v>565.19999999999993</v>
      </c>
      <c r="U77">
        <v>561.29999999999995</v>
      </c>
      <c r="V77">
        <v>557.29999999999995</v>
      </c>
      <c r="W77">
        <v>553.09999999999991</v>
      </c>
      <c r="X77">
        <v>548.79999999999995</v>
      </c>
      <c r="Y77">
        <v>544.29999999999995</v>
      </c>
      <c r="Z77">
        <v>539.69999999999993</v>
      </c>
      <c r="AA77">
        <v>534.89999999999986</v>
      </c>
      <c r="AB77">
        <v>529.89999999999986</v>
      </c>
      <c r="AC77">
        <v>524.69999999999993</v>
      </c>
      <c r="AD77">
        <v>519.29999999999995</v>
      </c>
      <c r="AE77">
        <v>513.69999999999993</v>
      </c>
      <c r="AF77">
        <v>507.9</v>
      </c>
      <c r="AG77">
        <v>501.9</v>
      </c>
      <c r="AH77">
        <v>495.7</v>
      </c>
      <c r="AI77">
        <v>489.40000000000003</v>
      </c>
      <c r="AJ77">
        <v>482.90000000000003</v>
      </c>
      <c r="AK77">
        <v>476.20000000000005</v>
      </c>
      <c r="AL77">
        <v>469.40000000000003</v>
      </c>
      <c r="AM77">
        <v>462.40000000000003</v>
      </c>
      <c r="AN77">
        <v>455.20000000000005</v>
      </c>
      <c r="AO77">
        <v>447.8</v>
      </c>
      <c r="AP77">
        <v>440.2</v>
      </c>
      <c r="AQ77">
        <v>432.4</v>
      </c>
      <c r="AR77">
        <v>424.4</v>
      </c>
      <c r="AS77">
        <v>416.1</v>
      </c>
      <c r="AT77">
        <v>407.6</v>
      </c>
      <c r="AU77">
        <v>398.9</v>
      </c>
      <c r="AV77">
        <v>389.90000000000003</v>
      </c>
      <c r="AW77">
        <v>380.70000000000005</v>
      </c>
      <c r="AX77">
        <v>371.3</v>
      </c>
      <c r="AY77">
        <v>361.6</v>
      </c>
      <c r="AZ77">
        <v>351.7</v>
      </c>
      <c r="BA77">
        <v>341.6</v>
      </c>
      <c r="BB77">
        <v>331.30000000000007</v>
      </c>
    </row>
    <row r="78" spans="1:54" x14ac:dyDescent="0.45">
      <c r="A78" s="1">
        <v>45417</v>
      </c>
      <c r="D78">
        <v>625.20000000000005</v>
      </c>
      <c r="E78">
        <v>623.29999999999995</v>
      </c>
      <c r="F78">
        <v>621.20000000000005</v>
      </c>
      <c r="G78">
        <v>619</v>
      </c>
      <c r="H78">
        <v>616.6</v>
      </c>
      <c r="I78">
        <v>614.1</v>
      </c>
      <c r="J78">
        <v>611.4</v>
      </c>
      <c r="K78">
        <v>611.79999999999995</v>
      </c>
      <c r="L78">
        <v>608.79999999999995</v>
      </c>
      <c r="M78">
        <v>605.69999999999993</v>
      </c>
      <c r="N78">
        <v>602.5</v>
      </c>
      <c r="O78">
        <v>599.20000000000005</v>
      </c>
      <c r="P78">
        <v>595.79999999999995</v>
      </c>
      <c r="Q78">
        <v>592.29999999999995</v>
      </c>
      <c r="R78">
        <v>588.69999999999993</v>
      </c>
      <c r="S78">
        <v>585</v>
      </c>
      <c r="T78">
        <v>581.19999999999993</v>
      </c>
      <c r="U78">
        <v>577.29999999999995</v>
      </c>
      <c r="V78">
        <v>573.29999999999995</v>
      </c>
      <c r="W78">
        <v>569.09999999999991</v>
      </c>
      <c r="X78">
        <v>564.79999999999995</v>
      </c>
      <c r="Y78">
        <v>560.29999999999995</v>
      </c>
      <c r="Z78">
        <v>555.69999999999993</v>
      </c>
      <c r="AA78">
        <v>550.89999999999986</v>
      </c>
      <c r="AB78">
        <v>545.89999999999986</v>
      </c>
      <c r="AC78">
        <v>540.69999999999993</v>
      </c>
      <c r="AD78">
        <v>535.29999999999995</v>
      </c>
      <c r="AE78">
        <v>529.69999999999993</v>
      </c>
      <c r="AF78">
        <v>523.9</v>
      </c>
      <c r="AG78">
        <v>517.9</v>
      </c>
      <c r="AH78">
        <v>511.7</v>
      </c>
      <c r="AI78">
        <v>505.40000000000003</v>
      </c>
      <c r="AJ78">
        <v>498.90000000000003</v>
      </c>
      <c r="AK78">
        <v>492.20000000000005</v>
      </c>
      <c r="AL78">
        <v>485.40000000000003</v>
      </c>
      <c r="AM78">
        <v>478.40000000000003</v>
      </c>
      <c r="AN78">
        <v>471.20000000000005</v>
      </c>
      <c r="AO78">
        <v>463.8</v>
      </c>
      <c r="AP78">
        <v>456.2</v>
      </c>
      <c r="AQ78">
        <v>448.4</v>
      </c>
      <c r="AR78">
        <v>440.4</v>
      </c>
      <c r="AS78">
        <v>432.1</v>
      </c>
      <c r="AT78">
        <v>423.6</v>
      </c>
      <c r="AU78">
        <v>414.9</v>
      </c>
      <c r="AV78">
        <v>405.90000000000003</v>
      </c>
      <c r="AW78">
        <v>396.70000000000005</v>
      </c>
      <c r="AX78">
        <v>387.3</v>
      </c>
      <c r="AY78">
        <v>377.6</v>
      </c>
      <c r="AZ78">
        <v>367.7</v>
      </c>
      <c r="BA78">
        <v>357.6</v>
      </c>
      <c r="BB78">
        <v>347.30000000000007</v>
      </c>
    </row>
    <row r="79" spans="1:54" x14ac:dyDescent="0.45">
      <c r="A79" s="1">
        <v>45418</v>
      </c>
      <c r="D79">
        <v>641.30000000000007</v>
      </c>
      <c r="E79">
        <v>639.4</v>
      </c>
      <c r="F79">
        <v>637.30000000000007</v>
      </c>
      <c r="G79">
        <v>635.1</v>
      </c>
      <c r="H79">
        <v>632.70000000000005</v>
      </c>
      <c r="I79">
        <v>630.20000000000005</v>
      </c>
      <c r="J79">
        <v>627.5</v>
      </c>
      <c r="K79">
        <v>627.9</v>
      </c>
      <c r="L79">
        <v>624.9</v>
      </c>
      <c r="M79">
        <v>621.79999999999995</v>
      </c>
      <c r="N79">
        <v>618.6</v>
      </c>
      <c r="O79">
        <v>615.30000000000007</v>
      </c>
      <c r="P79">
        <v>611.9</v>
      </c>
      <c r="Q79">
        <v>608.4</v>
      </c>
      <c r="R79">
        <v>604.79999999999995</v>
      </c>
      <c r="S79">
        <v>601.1</v>
      </c>
      <c r="T79">
        <v>597.29999999999995</v>
      </c>
      <c r="U79">
        <v>593.4</v>
      </c>
      <c r="V79">
        <v>589.4</v>
      </c>
      <c r="W79">
        <v>585.19999999999993</v>
      </c>
      <c r="X79">
        <v>580.9</v>
      </c>
      <c r="Y79">
        <v>576.4</v>
      </c>
      <c r="Z79">
        <v>571.79999999999995</v>
      </c>
      <c r="AA79">
        <v>566.99999999999989</v>
      </c>
      <c r="AB79">
        <v>561.99999999999989</v>
      </c>
      <c r="AC79">
        <v>556.79999999999995</v>
      </c>
      <c r="AD79">
        <v>551.4</v>
      </c>
      <c r="AE79">
        <v>545.79999999999995</v>
      </c>
      <c r="AF79">
        <v>540</v>
      </c>
      <c r="AG79">
        <v>534</v>
      </c>
      <c r="AH79">
        <v>527.79999999999995</v>
      </c>
      <c r="AI79">
        <v>521.5</v>
      </c>
      <c r="AJ79">
        <v>515</v>
      </c>
      <c r="AK79">
        <v>508.30000000000007</v>
      </c>
      <c r="AL79">
        <v>501.50000000000006</v>
      </c>
      <c r="AM79">
        <v>494.50000000000006</v>
      </c>
      <c r="AN79">
        <v>487.30000000000007</v>
      </c>
      <c r="AO79">
        <v>479.90000000000003</v>
      </c>
      <c r="AP79">
        <v>472.3</v>
      </c>
      <c r="AQ79">
        <v>464.5</v>
      </c>
      <c r="AR79">
        <v>456.5</v>
      </c>
      <c r="AS79">
        <v>448.20000000000005</v>
      </c>
      <c r="AT79">
        <v>439.70000000000005</v>
      </c>
      <c r="AU79">
        <v>431</v>
      </c>
      <c r="AV79">
        <v>422.00000000000006</v>
      </c>
      <c r="AW79">
        <v>412.80000000000007</v>
      </c>
      <c r="AX79">
        <v>403.40000000000003</v>
      </c>
      <c r="AY79">
        <v>393.70000000000005</v>
      </c>
      <c r="AZ79">
        <v>383.8</v>
      </c>
      <c r="BA79">
        <v>373.70000000000005</v>
      </c>
      <c r="BB79">
        <v>363.40000000000009</v>
      </c>
    </row>
    <row r="80" spans="1:54" x14ac:dyDescent="0.45">
      <c r="A80" s="1">
        <v>45419</v>
      </c>
      <c r="D80">
        <v>657.50000000000011</v>
      </c>
      <c r="E80">
        <v>655.6</v>
      </c>
      <c r="F80">
        <v>653.50000000000011</v>
      </c>
      <c r="G80">
        <v>651.30000000000007</v>
      </c>
      <c r="H80">
        <v>648.90000000000009</v>
      </c>
      <c r="I80">
        <v>646.40000000000009</v>
      </c>
      <c r="J80">
        <v>643.70000000000005</v>
      </c>
      <c r="K80">
        <v>644.1</v>
      </c>
      <c r="L80">
        <v>641.1</v>
      </c>
      <c r="M80">
        <v>638</v>
      </c>
      <c r="N80">
        <v>634.80000000000007</v>
      </c>
      <c r="O80">
        <v>631.50000000000011</v>
      </c>
      <c r="P80">
        <v>628.1</v>
      </c>
      <c r="Q80">
        <v>624.6</v>
      </c>
      <c r="R80">
        <v>621</v>
      </c>
      <c r="S80">
        <v>617.30000000000007</v>
      </c>
      <c r="T80">
        <v>613.5</v>
      </c>
      <c r="U80">
        <v>609.6</v>
      </c>
      <c r="V80">
        <v>605.6</v>
      </c>
      <c r="W80">
        <v>601.4</v>
      </c>
      <c r="X80">
        <v>597.1</v>
      </c>
      <c r="Y80">
        <v>592.6</v>
      </c>
      <c r="Z80">
        <v>588</v>
      </c>
      <c r="AA80">
        <v>583.19999999999993</v>
      </c>
      <c r="AB80">
        <v>578.19999999999993</v>
      </c>
      <c r="AC80">
        <v>573</v>
      </c>
      <c r="AD80">
        <v>567.6</v>
      </c>
      <c r="AE80">
        <v>562</v>
      </c>
      <c r="AF80">
        <v>556.20000000000005</v>
      </c>
      <c r="AG80">
        <v>550.20000000000005</v>
      </c>
      <c r="AH80">
        <v>544</v>
      </c>
      <c r="AI80">
        <v>537.70000000000005</v>
      </c>
      <c r="AJ80">
        <v>531.20000000000005</v>
      </c>
      <c r="AK80">
        <v>524.50000000000011</v>
      </c>
      <c r="AL80">
        <v>517.70000000000005</v>
      </c>
      <c r="AM80">
        <v>510.70000000000005</v>
      </c>
      <c r="AN80">
        <v>503.50000000000006</v>
      </c>
      <c r="AO80">
        <v>496.1</v>
      </c>
      <c r="AP80">
        <v>488.5</v>
      </c>
      <c r="AQ80">
        <v>480.7</v>
      </c>
      <c r="AR80">
        <v>472.7</v>
      </c>
      <c r="AS80">
        <v>464.40000000000003</v>
      </c>
      <c r="AT80">
        <v>455.90000000000003</v>
      </c>
      <c r="AU80">
        <v>447.2</v>
      </c>
      <c r="AV80">
        <v>438.20000000000005</v>
      </c>
      <c r="AW80">
        <v>429.00000000000006</v>
      </c>
      <c r="AX80">
        <v>419.6</v>
      </c>
      <c r="AY80">
        <v>409.90000000000003</v>
      </c>
      <c r="AZ80">
        <v>400</v>
      </c>
      <c r="BA80">
        <v>389.90000000000003</v>
      </c>
      <c r="BB80">
        <v>379.60000000000008</v>
      </c>
    </row>
    <row r="81" spans="1:54" x14ac:dyDescent="0.45">
      <c r="A81" s="1">
        <v>45420</v>
      </c>
      <c r="D81">
        <v>673.80000000000007</v>
      </c>
      <c r="E81">
        <v>671.9</v>
      </c>
      <c r="F81">
        <v>669.80000000000007</v>
      </c>
      <c r="G81">
        <v>667.6</v>
      </c>
      <c r="H81">
        <v>665.2</v>
      </c>
      <c r="I81">
        <v>662.7</v>
      </c>
      <c r="J81">
        <v>660</v>
      </c>
      <c r="K81">
        <v>660.4</v>
      </c>
      <c r="L81">
        <v>657.4</v>
      </c>
      <c r="M81">
        <v>654.29999999999995</v>
      </c>
      <c r="N81">
        <v>651.1</v>
      </c>
      <c r="O81">
        <v>647.80000000000007</v>
      </c>
      <c r="P81">
        <v>644.4</v>
      </c>
      <c r="Q81">
        <v>640.9</v>
      </c>
      <c r="R81">
        <v>637.29999999999995</v>
      </c>
      <c r="S81">
        <v>633.6</v>
      </c>
      <c r="T81">
        <v>629.79999999999995</v>
      </c>
      <c r="U81">
        <v>625.9</v>
      </c>
      <c r="V81">
        <v>621.9</v>
      </c>
      <c r="W81">
        <v>617.69999999999993</v>
      </c>
      <c r="X81">
        <v>613.4</v>
      </c>
      <c r="Y81">
        <v>608.9</v>
      </c>
      <c r="Z81">
        <v>604.29999999999995</v>
      </c>
      <c r="AA81">
        <v>599.49999999999989</v>
      </c>
      <c r="AB81">
        <v>594.49999999999989</v>
      </c>
      <c r="AC81">
        <v>589.29999999999995</v>
      </c>
      <c r="AD81">
        <v>583.9</v>
      </c>
      <c r="AE81">
        <v>578.29999999999995</v>
      </c>
      <c r="AF81">
        <v>572.5</v>
      </c>
      <c r="AG81">
        <v>566.5</v>
      </c>
      <c r="AH81">
        <v>560.29999999999995</v>
      </c>
      <c r="AI81">
        <v>554</v>
      </c>
      <c r="AJ81">
        <v>547.5</v>
      </c>
      <c r="AK81">
        <v>540.80000000000007</v>
      </c>
      <c r="AL81">
        <v>534</v>
      </c>
      <c r="AM81">
        <v>527</v>
      </c>
      <c r="AN81">
        <v>519.80000000000007</v>
      </c>
      <c r="AO81">
        <v>512.4</v>
      </c>
      <c r="AP81">
        <v>504.8</v>
      </c>
      <c r="AQ81">
        <v>497</v>
      </c>
      <c r="AR81">
        <v>489</v>
      </c>
      <c r="AS81">
        <v>480.70000000000005</v>
      </c>
      <c r="AT81">
        <v>472.20000000000005</v>
      </c>
      <c r="AU81">
        <v>463.5</v>
      </c>
      <c r="AV81">
        <v>454.50000000000006</v>
      </c>
      <c r="AW81">
        <v>445.30000000000007</v>
      </c>
      <c r="AX81">
        <v>435.90000000000003</v>
      </c>
      <c r="AY81">
        <v>426.20000000000005</v>
      </c>
      <c r="AZ81">
        <v>416.3</v>
      </c>
      <c r="BA81">
        <v>406.20000000000005</v>
      </c>
      <c r="BB81">
        <v>395.90000000000009</v>
      </c>
    </row>
    <row r="82" spans="1:54" x14ac:dyDescent="0.45">
      <c r="A82" s="1">
        <v>45421</v>
      </c>
      <c r="D82">
        <v>690.2</v>
      </c>
      <c r="E82">
        <v>688.3</v>
      </c>
      <c r="F82">
        <v>686.2</v>
      </c>
      <c r="G82">
        <v>684</v>
      </c>
      <c r="H82">
        <v>681.6</v>
      </c>
      <c r="I82">
        <v>679.1</v>
      </c>
      <c r="J82">
        <v>676.4</v>
      </c>
      <c r="K82">
        <v>676.8</v>
      </c>
      <c r="L82">
        <v>673.8</v>
      </c>
      <c r="M82">
        <v>670.69999999999993</v>
      </c>
      <c r="N82">
        <v>667.5</v>
      </c>
      <c r="O82">
        <v>664.2</v>
      </c>
      <c r="P82">
        <v>660.8</v>
      </c>
      <c r="Q82">
        <v>657.3</v>
      </c>
      <c r="R82">
        <v>653.69999999999993</v>
      </c>
      <c r="S82">
        <v>650</v>
      </c>
      <c r="T82">
        <v>646.19999999999993</v>
      </c>
      <c r="U82">
        <v>642.29999999999995</v>
      </c>
      <c r="V82">
        <v>638.29999999999995</v>
      </c>
      <c r="W82">
        <v>634.09999999999991</v>
      </c>
      <c r="X82">
        <v>629.79999999999995</v>
      </c>
      <c r="Y82">
        <v>625.29999999999995</v>
      </c>
      <c r="Z82">
        <v>620.69999999999993</v>
      </c>
      <c r="AA82">
        <v>615.89999999999986</v>
      </c>
      <c r="AB82">
        <v>610.89999999999986</v>
      </c>
      <c r="AC82">
        <v>605.69999999999993</v>
      </c>
      <c r="AD82">
        <v>600.29999999999995</v>
      </c>
      <c r="AE82">
        <v>594.69999999999993</v>
      </c>
      <c r="AF82">
        <v>588.9</v>
      </c>
      <c r="AG82">
        <v>582.9</v>
      </c>
      <c r="AH82">
        <v>576.69999999999993</v>
      </c>
      <c r="AI82">
        <v>570.4</v>
      </c>
      <c r="AJ82">
        <v>563.9</v>
      </c>
      <c r="AK82">
        <v>557.20000000000005</v>
      </c>
      <c r="AL82">
        <v>550.4</v>
      </c>
      <c r="AM82">
        <v>543.4</v>
      </c>
      <c r="AN82">
        <v>536.20000000000005</v>
      </c>
      <c r="AO82">
        <v>528.79999999999995</v>
      </c>
      <c r="AP82">
        <v>521.20000000000005</v>
      </c>
      <c r="AQ82">
        <v>513.4</v>
      </c>
      <c r="AR82">
        <v>505.4</v>
      </c>
      <c r="AS82">
        <v>497.1</v>
      </c>
      <c r="AT82">
        <v>488.6</v>
      </c>
      <c r="AU82">
        <v>479.9</v>
      </c>
      <c r="AV82">
        <v>470.90000000000003</v>
      </c>
      <c r="AW82">
        <v>461.70000000000005</v>
      </c>
      <c r="AX82">
        <v>452.3</v>
      </c>
      <c r="AY82">
        <v>442.6</v>
      </c>
      <c r="AZ82">
        <v>432.7</v>
      </c>
      <c r="BA82">
        <v>422.6</v>
      </c>
      <c r="BB82">
        <v>412.30000000000007</v>
      </c>
    </row>
    <row r="83" spans="1:54" x14ac:dyDescent="0.45">
      <c r="AT83">
        <v>505.1</v>
      </c>
      <c r="AU83">
        <v>496.4</v>
      </c>
      <c r="AV83">
        <v>487.40000000000003</v>
      </c>
      <c r="AW83">
        <v>478.20000000000005</v>
      </c>
      <c r="AX83">
        <v>468.8</v>
      </c>
      <c r="AY83">
        <v>459.1</v>
      </c>
      <c r="AZ83">
        <v>449.2</v>
      </c>
      <c r="BA83">
        <v>439.1</v>
      </c>
      <c r="BB83">
        <v>428.80000000000007</v>
      </c>
    </row>
    <row r="84" spans="1:54" x14ac:dyDescent="0.45">
      <c r="AU84">
        <v>513</v>
      </c>
      <c r="AV84">
        <v>504.00000000000006</v>
      </c>
      <c r="AW84">
        <v>494.80000000000007</v>
      </c>
      <c r="AX84">
        <v>485.40000000000003</v>
      </c>
      <c r="AY84">
        <v>475.70000000000005</v>
      </c>
      <c r="AZ84">
        <v>465.8</v>
      </c>
      <c r="BA84">
        <v>455.70000000000005</v>
      </c>
      <c r="BB84">
        <v>445.40000000000009</v>
      </c>
    </row>
    <row r="85" spans="1:54" x14ac:dyDescent="0.45">
      <c r="AZ85">
        <v>482.5</v>
      </c>
      <c r="BA85">
        <v>472.40000000000003</v>
      </c>
      <c r="BB85">
        <v>462.10000000000008</v>
      </c>
    </row>
  </sheetData>
  <sheetProtection algorithmName="SHA-512" hashValue="9WpAbO+DY1QUFKJX9diDK+JeFhjDai1bwpPCiDtQLJHLj8oLQeqH7h2naaHOcYBYtmZgVjgpdBrczjtfteThaA==" saltValue="QRAtKLHyuvo2DCvlnmGcHg==" spinCount="100000" sheet="1" objects="1" scenarios="1"/>
  <phoneticPr fontId="1"/>
  <conditionalFormatting sqref="B3:D3 B4:E4 B5:F5 B6:G6 B7:H7 B8:I8 B9:J9 B10:K10 B11:L11 B12:M12 B13:N13 B14:O14 B15:P15 B16:Q16 B17:R17 B18:S18 B19:T19 B20:U20 B21:V21 B22:W22 B23:X23 B24:Y24 B25:Z25 B26:AA26 B27:AB27 B28:AC28 B29:AD29 B30:AE30 B31:XFD1048576 D2 F3:N3 P3:XFD3 G4 I4:XFD4 H5:XFD5 I6:XFD6 J7:XFD7 K8:XFD8 L9:XFD9 M10:XFD10 N10:XFD11 O12:XFD12 P13:XFD13 Q14:XFD14 R15:XFD15 S16:XFD16 T17:XFD17 U18:XFD18 V19:XFD19 X20:XFD21 Y22:XFD22 Z23:XFD23 AA24:XFD24 AB25:XFD25 AC26:XFD26 AD27:XFD27 AE28:XFD28 AF29:XFD29 AG30:XFD30">
    <cfRule type="cellIs" dxfId="5" priority="15" operator="greaterThan">
      <formula>#REF!</formula>
    </cfRule>
  </conditionalFormatting>
  <conditionalFormatting sqref="B6:E9 B11:E62 F31:XFD62">
    <cfRule type="cellIs" dxfId="4" priority="16" operator="greaterThan">
      <formula>#REF!</formula>
    </cfRule>
  </conditionalFormatting>
  <conditionalFormatting sqref="D3:D62">
    <cfRule type="expression" dxfId="3" priority="13">
      <formula>D3&gt;=990</formula>
    </cfRule>
    <cfRule type="expression" dxfId="2" priority="14">
      <formula>$B3=0</formula>
    </cfRule>
  </conditionalFormatting>
  <conditionalFormatting sqref="E4:E62 F5:F62 G6:G62 H7:H62 I8:I62 J9:J62 K10:K62 L11:L62 M12:M62 N13:N62 O14:O62 P15:P62 Q16:Q62 R17:R62 S18:S62 T19:T62 U20:U62 V21:V62 W22:W62 X23:X62 Y24:Y62 Z25:Z62 AA26:AA62 AB27:AB62 AC28:AC62 AD29:AD62 AE30:AE62 AF31:AF62">
    <cfRule type="expression" dxfId="1" priority="1">
      <formula>E4&gt;=990</formula>
    </cfRule>
    <cfRule type="expression" dxfId="0" priority="2">
      <formula>$B4=0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ソフト</vt:lpstr>
      <vt:lpstr>ソフトバックデータ</vt:lpstr>
      <vt:lpstr>幼穂長入力</vt:lpstr>
      <vt:lpstr>積算気温一覧表</vt:lpstr>
    </vt:vector>
  </TitlesOfParts>
  <Company>福井県産業労働部地域産業・技術振興課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福井県産業労働部地域産業・技術振興課</dc:creator>
  <cp:lastModifiedBy>山口 泰弘</cp:lastModifiedBy>
  <cp:lastPrinted>2023-03-27T07:32:11Z</cp:lastPrinted>
  <dcterms:created xsi:type="dcterms:W3CDTF">2023-03-08T07:43:59Z</dcterms:created>
  <dcterms:modified xsi:type="dcterms:W3CDTF">2025-03-25T06:07:34Z</dcterms:modified>
</cp:coreProperties>
</file>