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960462\Desktop\"/>
    </mc:Choice>
  </mc:AlternateContent>
  <xr:revisionPtr revIDLastSave="0" documentId="13_ncr:1_{66FB652C-2501-4CCA-8D30-2555D87C1296}" xr6:coauthVersionLast="47" xr6:coauthVersionMax="47" xr10:uidLastSave="{00000000-0000-0000-0000-000000000000}"/>
  <bookViews>
    <workbookView xWindow="-28920" yWindow="-870" windowWidth="29040" windowHeight="15720" xr2:uid="{00000000-000D-0000-FFFF-FFFF00000000}"/>
  </bookViews>
  <sheets>
    <sheet name="ソフト" sheetId="8" r:id="rId1"/>
    <sheet name="ソフトバックデータ" sheetId="10" r:id="rId2"/>
    <sheet name="幼穂長入力" sheetId="6" r:id="rId3"/>
    <sheet name="積算気温一覧表" sheetId="9" r:id="rId4"/>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0" l="1" a="1"/>
  <c r="G4" i="10" s="1"/>
  <c r="H2" i="6"/>
  <c r="I2" i="6" l="1"/>
  <c r="K2" i="6" s="1"/>
  <c r="C11" i="8" s="1" a="1"/>
  <c r="C11" i="8" s="1"/>
  <c r="G2" i="10" l="1"/>
  <c r="C13" i="8"/>
  <c r="C1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<sst xmlns="http://schemas.openxmlformats.org/spreadsheetml/2006/main" count="28" uniqueCount="28">
  <si>
    <t>幼穂長</t>
    <rPh sb="0" eb="3">
      <t>ヨウスイチョウ</t>
    </rPh>
    <phoneticPr fontId="1"/>
  </si>
  <si>
    <t>幼穂調査日</t>
    <rPh sb="0" eb="2">
      <t>ヨウスイ</t>
    </rPh>
    <rPh sb="2" eb="4">
      <t>チョウサ</t>
    </rPh>
    <rPh sb="4" eb="5">
      <t>ヒ</t>
    </rPh>
    <phoneticPr fontId="1"/>
  </si>
  <si>
    <t>残りの積算気温を入力</t>
    <rPh sb="0" eb="1">
      <t>ノコ</t>
    </rPh>
    <rPh sb="3" eb="5">
      <t>セキサン</t>
    </rPh>
    <rPh sb="5" eb="7">
      <t>キオン</t>
    </rPh>
    <rPh sb="8" eb="10">
      <t>ニュウリョク</t>
    </rPh>
    <phoneticPr fontId="1"/>
  </si>
  <si>
    <t>log10（幼穂長mm）</t>
    <rPh sb="6" eb="9">
      <t>ヨウスイチョウ</t>
    </rPh>
    <phoneticPr fontId="1"/>
  </si>
  <si>
    <t>入力</t>
    <rPh sb="0" eb="2">
      <t>ニュウリョク</t>
    </rPh>
    <phoneticPr fontId="1"/>
  </si>
  <si>
    <t>(R5)</t>
    <phoneticPr fontId="1"/>
  </si>
  <si>
    <t>使い方</t>
    <rPh sb="0" eb="1">
      <t>ツカ</t>
    </rPh>
    <rPh sb="2" eb="3">
      <t>カタ</t>
    </rPh>
    <phoneticPr fontId="1"/>
  </si>
  <si>
    <t>２本年平均気温に前日までの気象庁データを入力</t>
    <rPh sb="1" eb="3">
      <t>ホンネン</t>
    </rPh>
    <rPh sb="3" eb="5">
      <t>ヘイキン</t>
    </rPh>
    <rPh sb="5" eb="7">
      <t>キオン</t>
    </rPh>
    <rPh sb="8" eb="10">
      <t>ゼンジツ</t>
    </rPh>
    <rPh sb="13" eb="16">
      <t>キショウチョウ</t>
    </rPh>
    <rPh sb="20" eb="22">
      <t>ニュウリョク</t>
    </rPh>
    <phoneticPr fontId="1"/>
  </si>
  <si>
    <t>３幼穂長を測定した日の列をみて赤字となった日が出穂予想日</t>
    <rPh sb="1" eb="3">
      <t>ヨウスイ</t>
    </rPh>
    <rPh sb="3" eb="4">
      <t>チョウ</t>
    </rPh>
    <rPh sb="5" eb="7">
      <t>ソクテイ</t>
    </rPh>
    <rPh sb="9" eb="10">
      <t>ヒ</t>
    </rPh>
    <rPh sb="11" eb="12">
      <t>レツ</t>
    </rPh>
    <rPh sb="15" eb="17">
      <t>アカジ</t>
    </rPh>
    <rPh sb="21" eb="22">
      <t>ヒ</t>
    </rPh>
    <rPh sb="23" eb="25">
      <t>シュッスイ</t>
    </rPh>
    <rPh sb="25" eb="28">
      <t>ヨソウビ</t>
    </rPh>
    <phoneticPr fontId="1"/>
  </si>
  <si>
    <t>１測った幼穂長をH２のセルに入力</t>
    <rPh sb="1" eb="2">
      <t>ハカ</t>
    </rPh>
    <phoneticPr fontId="1"/>
  </si>
  <si>
    <t>入力値　</t>
    <rPh sb="0" eb="3">
      <t>ニュウリョクチ</t>
    </rPh>
    <phoneticPr fontId="1"/>
  </si>
  <si>
    <t>出力値</t>
    <rPh sb="0" eb="2">
      <t>シュツリョク</t>
    </rPh>
    <rPh sb="2" eb="3">
      <t>チ</t>
    </rPh>
    <phoneticPr fontId="1"/>
  </si>
  <si>
    <t>残りの積算値</t>
    <rPh sb="0" eb="1">
      <t>ノコ</t>
    </rPh>
    <rPh sb="3" eb="6">
      <t>セキサンチ</t>
    </rPh>
    <phoneticPr fontId="1"/>
  </si>
  <si>
    <t>mm</t>
    <phoneticPr fontId="1"/>
  </si>
  <si>
    <t>・福井県内の大麦出穂期を予測するシステムです。</t>
    <rPh sb="1" eb="5">
      <t>フクイケンナイ</t>
    </rPh>
    <rPh sb="6" eb="8">
      <t>オオムギ</t>
    </rPh>
    <rPh sb="8" eb="10">
      <t>シュッスイ</t>
    </rPh>
    <rPh sb="10" eb="11">
      <t>キ</t>
    </rPh>
    <rPh sb="12" eb="14">
      <t>ヨソク</t>
    </rPh>
    <phoneticPr fontId="1"/>
  </si>
  <si>
    <t>・Excel2016以前のソフトでは使用できません。</t>
    <rPh sb="10" eb="12">
      <t>イゼン</t>
    </rPh>
    <rPh sb="18" eb="20">
      <t>シヨウ</t>
    </rPh>
    <phoneticPr fontId="1"/>
  </si>
  <si>
    <t>(入力範囲：1～100mm）</t>
    <rPh sb="1" eb="3">
      <t>ニュウリョク</t>
    </rPh>
    <rPh sb="3" eb="5">
      <t>ハンイ</t>
    </rPh>
    <phoneticPr fontId="1"/>
  </si>
  <si>
    <t>①幼穂長</t>
    <rPh sb="1" eb="3">
      <t>ヨウスイ</t>
    </rPh>
    <rPh sb="3" eb="4">
      <t>ナガ</t>
    </rPh>
    <phoneticPr fontId="1"/>
  </si>
  <si>
    <t>②測定日</t>
    <rPh sb="1" eb="4">
      <t>ソクテイビ</t>
    </rPh>
    <phoneticPr fontId="1"/>
  </si>
  <si>
    <t>③出穂日</t>
    <rPh sb="1" eb="2">
      <t>デ</t>
    </rPh>
    <rPh sb="2" eb="3">
      <t>ホ</t>
    </rPh>
    <rPh sb="3" eb="4">
      <t>ヒ</t>
    </rPh>
    <phoneticPr fontId="1"/>
  </si>
  <si>
    <t>大麦出穂期予測システムver.1</t>
    <rPh sb="0" eb="2">
      <t>オオムギ</t>
    </rPh>
    <rPh sb="2" eb="4">
      <t>シュッスイ</t>
    </rPh>
    <rPh sb="4" eb="5">
      <t>キ</t>
    </rPh>
    <rPh sb="5" eb="7">
      <t>ヨソク</t>
    </rPh>
    <phoneticPr fontId="1"/>
  </si>
  <si>
    <t>④防除時期１</t>
    <rPh sb="1" eb="3">
      <t>ボウジョ</t>
    </rPh>
    <rPh sb="3" eb="5">
      <t>ジキ</t>
    </rPh>
    <phoneticPr fontId="1"/>
  </si>
  <si>
    <t>⑤防除時期２</t>
    <rPh sb="1" eb="3">
      <t>ボウジョ</t>
    </rPh>
    <rPh sb="3" eb="5">
      <t>ジキ</t>
    </rPh>
    <phoneticPr fontId="1"/>
  </si>
  <si>
    <t>・下記①幼穂長(mm)、②測定日を入力すると、③出穂期、④⑤赤かび病の防除時期が出力されます。</t>
    <rPh sb="24" eb="26">
      <t>シュッスイ</t>
    </rPh>
    <rPh sb="26" eb="27">
      <t>キ</t>
    </rPh>
    <rPh sb="30" eb="31">
      <t>アカ</t>
    </rPh>
    <rPh sb="33" eb="34">
      <t>ビョウ</t>
    </rPh>
    <rPh sb="35" eb="37">
      <t>ボウジョ</t>
    </rPh>
    <rPh sb="37" eb="39">
      <t>ジキ</t>
    </rPh>
    <rPh sb="40" eb="42">
      <t>シュツリョク</t>
    </rPh>
    <phoneticPr fontId="1"/>
  </si>
  <si>
    <t>※調査日以降の平年の平均気温を積算することで出穂期を予測しています。</t>
    <rPh sb="1" eb="4">
      <t>チョウサヒ</t>
    </rPh>
    <rPh sb="4" eb="6">
      <t>イコウ</t>
    </rPh>
    <rPh sb="7" eb="9">
      <t>ヘイネン</t>
    </rPh>
    <rPh sb="10" eb="12">
      <t>ヘイキン</t>
    </rPh>
    <rPh sb="12" eb="14">
      <t>キオン</t>
    </rPh>
    <rPh sb="15" eb="17">
      <t>セキサン</t>
    </rPh>
    <rPh sb="22" eb="25">
      <t>シュッスイキ</t>
    </rPh>
    <rPh sb="26" eb="28">
      <t>ヨソク</t>
    </rPh>
    <phoneticPr fontId="1"/>
  </si>
  <si>
    <t>　あくまでも予測ですので、防除など実際に作業する場合は生育状況等確認の上行ってください。</t>
    <rPh sb="6" eb="8">
      <t>ヨソク</t>
    </rPh>
    <rPh sb="13" eb="15">
      <t>ボウジョ</t>
    </rPh>
    <rPh sb="17" eb="19">
      <t>ジッサイ</t>
    </rPh>
    <rPh sb="20" eb="22">
      <t>サギョウ</t>
    </rPh>
    <rPh sb="24" eb="26">
      <t>バアイ</t>
    </rPh>
    <rPh sb="27" eb="31">
      <t>セイイクジョウキョウ</t>
    </rPh>
    <rPh sb="31" eb="32">
      <t>ナド</t>
    </rPh>
    <rPh sb="32" eb="34">
      <t>カクニン</t>
    </rPh>
    <rPh sb="35" eb="36">
      <t>ウエ</t>
    </rPh>
    <rPh sb="36" eb="37">
      <t>オコナ</t>
    </rPh>
    <phoneticPr fontId="1"/>
  </si>
  <si>
    <t>(入力範囲：2/20～3/31)</t>
    <rPh sb="1" eb="3">
      <t>ニュウリョク</t>
    </rPh>
    <rPh sb="3" eb="5">
      <t>ハンイ</t>
    </rPh>
    <phoneticPr fontId="1"/>
  </si>
  <si>
    <t>2025.03.25更新</t>
    <rPh sb="10" eb="1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</si>
</sst>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_ "/>
    <numFmt numFmtId="178" formatCode="m/d;@"/>
  </numFmts>
  <fonts count="13" x14ac:knownFonts="1">
    <font>
      <sz val="11"/>
      <color theme="1"/>
      <name val="游ゴシック"/>
      <family val="2"/>
      <charset val="128"/>
      <scheme val="minor"/>
    </font>
    <font>
      <sz val="6"/>
      <name val="游ゴシック"/>
      <family val="2"/>
      <charset val="128"/>
      <scheme val="minor"/>
    </font>
    <font>
      <sz val="12"/>
      <color rgb="FF333333"/>
      <name val="ＭＳ Ｐゴシック"/>
      <family val="3"/>
      <charset val="128"/>
    </font>
    <font>
      <sz val="12"/>
      <color theme="1"/>
      <name val="ＭＳ Ｐゴシック"/>
      <family val="3"/>
      <charset val="128"/>
    </font>
    <font>
      <sz val="11"/>
      <color rgb="FF00B050"/>
      <name val="游ゴシック"/>
      <family val="2"/>
      <charset val="128"/>
      <scheme val="minor"/>
    </font>
    <font>
      <sz val="11"/>
      <color rgb="FF00B050"/>
      <name val="游ゴシック"/>
      <family val="3"/>
      <charset val="128"/>
      <scheme val="minor"/>
    </font>
    <font>
      <b/>
      <sz val="11"/>
      <color rgb="FF00B050"/>
      <name val="游ゴシック"/>
      <family val="3"/>
      <charset val="128"/>
      <scheme val="minor"/>
    </font>
    <font>
      <b/>
      <sz val="11"/>
      <color theme="1"/>
      <name val="游ゴシック"/>
      <family val="3"/>
      <charset val="128"/>
      <scheme val="minor"/>
    </font>
    <font>
      <sz val="11"/>
      <color theme="1"/>
      <name val="BIZ UDゴシック"/>
      <family val="3"/>
      <charset val="128"/>
    </font>
    <font>
      <sz val="12"/>
      <color theme="1"/>
      <name val="BIZ UDゴシック"/>
      <family val="3"/>
      <charset val="128"/>
    </font>
    <font>
      <sz val="16"/>
      <color theme="1"/>
      <name val="HGP創英角ﾎﾟｯﾌﾟ体"/>
      <family val="3"/>
      <charset val="128"/>
    </font>
    <font>
      <sz val="8"/>
      <color theme="1"/>
      <name val="BIZ UDゴシック"/>
      <family val="3"/>
      <charset val="128"/>
    </font>
    <font>
      <sz val="12"/>
      <color theme="1"/>
      <name val="BIZ UDPゴシック"/>
      <family val="3"/>
      <charset val="128"/>
    </font>
  </fonts>
  <fills count="5">
    <fill>
      <patternFill patternType="none"/>
    </fill>
    <fill>
      <patternFill patternType="gray125"/>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5">
    <border>
      <left/>
      <right/>
      <top/>
      <bottom/>
      <diagonal/>
    </border>
    <border>
      <left style="thick">
        <color rgb="FF9BA8CA"/>
      </left>
      <right style="thick">
        <color rgb="FF9BA8CA"/>
      </right>
      <top style="thick">
        <color rgb="FF9BA8CA"/>
      </top>
      <bottom style="thick">
        <color rgb="FF9BA8CA"/>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56" fontId="0" fillId="0" borderId="0" xfId="0" applyNumberFormat="1">
      <alignment vertical="center"/>
    </xf>
    <xf numFmtId="176" fontId="0" fillId="0" borderId="0" xfId="0" applyNumberFormat="1">
      <alignment vertical="center"/>
    </xf>
    <xf numFmtId="0" fontId="3" fillId="2" borderId="1" xfId="0" applyFont="1" applyFill="1" applyBorder="1" applyAlignment="1">
      <alignment horizontal="right" vertical="center" wrapText="1"/>
    </xf>
    <xf numFmtId="177" fontId="0" fillId="0" borderId="2" xfId="0" applyNumberFormat="1" applyBorder="1">
      <alignment vertical="center"/>
    </xf>
    <xf numFmtId="0" fontId="0" fillId="3" borderId="2" xfId="0" applyFill="1" applyBorder="1">
      <alignment vertical="center"/>
    </xf>
    <xf numFmtId="0" fontId="0" fillId="3" borderId="0" xfId="0" applyFill="1">
      <alignment vertical="center"/>
    </xf>
    <xf numFmtId="0" fontId="2" fillId="3" borderId="1" xfId="0" applyFont="1" applyFill="1" applyBorder="1" applyAlignment="1">
      <alignment horizontal="right" vertical="center"/>
    </xf>
    <xf numFmtId="0" fontId="3" fillId="3" borderId="1" xfId="0" applyFont="1" applyFill="1" applyBorder="1" applyAlignment="1">
      <alignment horizontal="righ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177" fontId="0" fillId="0" borderId="3" xfId="0" applyNumberFormat="1" applyBorder="1">
      <alignment vertical="center"/>
    </xf>
    <xf numFmtId="0" fontId="5" fillId="0" borderId="0" xfId="0" applyFont="1">
      <alignment vertical="center"/>
    </xf>
    <xf numFmtId="178" fontId="0" fillId="0" borderId="0" xfId="0" applyNumberFormat="1">
      <alignment vertical="center"/>
    </xf>
    <xf numFmtId="0" fontId="8" fillId="0" borderId="0" xfId="0" applyFont="1">
      <alignment vertical="center"/>
    </xf>
    <xf numFmtId="0" fontId="9" fillId="0" borderId="0" xfId="0" applyFont="1">
      <alignment vertical="center"/>
    </xf>
    <xf numFmtId="14" fontId="9" fillId="0" borderId="0" xfId="0" applyNumberFormat="1" applyFont="1" applyProtection="1">
      <alignment vertical="center"/>
      <protection locked="0"/>
    </xf>
    <xf numFmtId="14" fontId="9" fillId="0" borderId="0" xfId="0" applyNumberFormat="1" applyFont="1">
      <alignment vertical="center"/>
    </xf>
    <xf numFmtId="0" fontId="11" fillId="0" borderId="0" xfId="0" applyFont="1" applyAlignment="1">
      <alignment horizontal="right" vertical="center"/>
    </xf>
    <xf numFmtId="0" fontId="12" fillId="4" borderId="4" xfId="0" applyFont="1" applyFill="1" applyBorder="1" applyAlignment="1" applyProtection="1">
      <alignment horizontal="center" vertical="center"/>
      <protection locked="0"/>
    </xf>
    <xf numFmtId="0" fontId="12" fillId="0" borderId="0" xfId="0" applyFont="1" applyAlignment="1">
      <alignment horizontal="center" vertical="center"/>
    </xf>
    <xf numFmtId="178" fontId="12" fillId="4" borderId="4" xfId="0" applyNumberFormat="1" applyFont="1" applyFill="1" applyBorder="1" applyAlignment="1" applyProtection="1">
      <alignment horizontal="center" vertical="center"/>
      <protection locked="0"/>
    </xf>
    <xf numFmtId="178" fontId="12" fillId="0" borderId="0" xfId="0" applyNumberFormat="1" applyFont="1" applyAlignment="1">
      <alignment horizontal="center" vertical="center"/>
    </xf>
    <xf numFmtId="178" fontId="12" fillId="0" borderId="4" xfId="0" applyNumberFormat="1" applyFont="1" applyBorder="1" applyAlignment="1">
      <alignment horizontal="center" vertical="center"/>
    </xf>
    <xf numFmtId="0" fontId="10" fillId="0" borderId="0" xfId="0" applyFont="1" applyAlignment="1">
      <alignment horizontal="center" vertical="center"/>
    </xf>
  </cellXfs>
  <cellStyles count="1">
    <cellStyle name="標準" xfId="0" builtinId="0"/>
  </cellStyles>
  <dxfs count="7">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18"/>
  <sheetViews>
    <sheetView showGridLines="0" tabSelected="1" workbookViewId="0">
      <selection activeCell="D27" sqref="D27"/>
    </sheetView>
  </sheetViews>
  <sheetFormatPr defaultColWidth="9" defaultRowHeight="13.8" x14ac:dyDescent="0.45"/>
  <cols>
    <col min="1" max="1" width="9" style="16"/>
    <col min="2" max="2" width="12.5" style="16" customWidth="1"/>
    <col min="3" max="3" width="11.59765625" style="16" bestFit="1" customWidth="1"/>
    <col min="4" max="4" width="11.3984375" style="16" customWidth="1"/>
    <col min="5" max="5" width="12.5" style="16" customWidth="1"/>
    <col min="6" max="6" width="11.69921875" style="16" customWidth="1"/>
    <col min="7" max="7" width="10.19921875" style="16" bestFit="1" customWidth="1"/>
    <col min="8" max="16384" width="9" style="16"/>
  </cols>
  <sheetData>
    <row r="1" spans="1:7" ht="19.2" x14ac:dyDescent="0.45">
      <c r="A1" s="25" t="s">
        <v>20</v>
      </c>
      <c r="B1" s="25"/>
      <c r="C1" s="25"/>
      <c r="D1" s="25"/>
      <c r="E1" s="25"/>
      <c r="F1" s="25"/>
    </row>
    <row r="2" spans="1:7" x14ac:dyDescent="0.45">
      <c r="A2" s="15"/>
      <c r="B2" s="15"/>
      <c r="C2" s="15"/>
      <c r="D2" s="15"/>
      <c r="E2" s="15"/>
      <c r="F2" s="19" t="s">
        <v>27</v>
      </c>
    </row>
    <row r="3" spans="1:7" ht="18.75" customHeight="1" x14ac:dyDescent="0.45">
      <c r="A3" s="16" t="s">
        <v>14</v>
      </c>
    </row>
    <row r="4" spans="1:7" ht="18.75" customHeight="1" x14ac:dyDescent="0.45">
      <c r="A4" s="16" t="s">
        <v>23</v>
      </c>
    </row>
    <row r="5" spans="1:7" ht="18.75" customHeight="1" x14ac:dyDescent="0.45">
      <c r="A5" s="16" t="s">
        <v>15</v>
      </c>
    </row>
    <row r="6" spans="1:7" ht="14.4" thickBot="1" x14ac:dyDescent="0.5"/>
    <row r="7" spans="1:7" ht="30.75" customHeight="1" thickBot="1" x14ac:dyDescent="0.5">
      <c r="A7" s="16" t="s">
        <v>10</v>
      </c>
      <c r="B7" s="16" t="s">
        <v>17</v>
      </c>
      <c r="C7" s="20">
        <v>5</v>
      </c>
      <c r="D7" s="16" t="s">
        <v>13</v>
      </c>
      <c r="E7" s="16" t="s">
        <v>16</v>
      </c>
    </row>
    <row r="8" spans="1:7" ht="15.75" customHeight="1" thickBot="1" x14ac:dyDescent="0.5">
      <c r="C8" s="21"/>
    </row>
    <row r="9" spans="1:7" ht="30.75" customHeight="1" thickBot="1" x14ac:dyDescent="0.5">
      <c r="B9" s="16" t="s">
        <v>18</v>
      </c>
      <c r="C9" s="22">
        <v>45372</v>
      </c>
      <c r="D9" s="17"/>
      <c r="E9" s="16" t="s">
        <v>26</v>
      </c>
    </row>
    <row r="10" spans="1:7" ht="15" customHeight="1" thickBot="1" x14ac:dyDescent="0.5">
      <c r="C10" s="23"/>
    </row>
    <row r="11" spans="1:7" ht="30.75" customHeight="1" thickBot="1" x14ac:dyDescent="0.5">
      <c r="A11" s="16" t="s">
        <v>11</v>
      </c>
      <c r="B11" s="16" t="s">
        <v>19</v>
      </c>
      <c r="C11" s="24" cm="1">
        <f t="array" ref="C11">_xlfn.XLOOKUP(幼穂長入力!K2,_xlfn.ANCHORARRAY(ソフトバックデータ!G4),ソフトバックデータ!F4:F73,0,1)</f>
        <v>45402</v>
      </c>
      <c r="D11" s="18"/>
    </row>
    <row r="12" spans="1:7" ht="14.4" thickBot="1" x14ac:dyDescent="0.5"/>
    <row r="13" spans="1:7" ht="32.25" customHeight="1" thickBot="1" x14ac:dyDescent="0.5">
      <c r="B13" s="16" t="s">
        <v>21</v>
      </c>
      <c r="C13" s="24">
        <f>C11+5</f>
        <v>45407</v>
      </c>
      <c r="G13"/>
    </row>
    <row r="14" spans="1:7" ht="14.4" thickBot="1" x14ac:dyDescent="0.5"/>
    <row r="15" spans="1:7" ht="30.75" customHeight="1" thickBot="1" x14ac:dyDescent="0.5">
      <c r="B15" s="16" t="s">
        <v>22</v>
      </c>
      <c r="C15" s="24">
        <f>C13+10</f>
        <v>45417</v>
      </c>
    </row>
    <row r="17" spans="1:1" x14ac:dyDescent="0.45">
      <c r="A17" s="16" t="s">
        <v>24</v>
      </c>
    </row>
    <row r="18" spans="1:1" x14ac:dyDescent="0.45">
      <c r="A18" s="16" t="s">
        <v>25</v>
      </c>
    </row>
  </sheetData>
  <sheetProtection algorithmName="SHA-512" hashValue="gs/7kgDZ6lLiD24CLHilAjRDzH0NKUkFVVAZujypbuofut7acB78nVFlvA/xAup++gnM1/lhqT9lEHXLnZ42AQ==" saltValue="HAYeS7E51EP+ZdDoUg4I+g==" spinCount="100000" sheet="1" objects="1" scenarios="1"/>
  <mergeCells count="1">
    <mergeCell ref="A1:F1"/>
  </mergeCells>
  <phoneticPr fontId="1"/>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ソフトバックデータ!$A$2:$A$101</xm:f>
          </x14:formula1>
          <xm:sqref>C7</xm:sqref>
        </x14:dataValidation>
        <x14:dataValidation type="list" allowBlank="1" showInputMessage="1" showErrorMessage="1" xr:uid="{00000000-0002-0000-0000-000001000000}">
          <x14:formula1>
            <xm:f>ソフトバックデータ!$C$2:$C$42</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G101"/>
  <sheetViews>
    <sheetView topLeftCell="A55" workbookViewId="0">
      <selection activeCell="F73" sqref="F73"/>
    </sheetView>
  </sheetViews>
  <sheetFormatPr defaultRowHeight="18" x14ac:dyDescent="0.45"/>
  <cols>
    <col min="3" max="3" width="10.19921875" style="14" bestFit="1" customWidth="1"/>
    <col min="5" max="5" width="13.69921875" customWidth="1"/>
    <col min="6" max="6" width="12.19921875" customWidth="1"/>
  </cols>
  <sheetData>
    <row r="2" spans="1:7" x14ac:dyDescent="0.45">
      <c r="A2">
        <v>1</v>
      </c>
      <c r="C2" s="14">
        <v>45342</v>
      </c>
      <c r="F2" t="s">
        <v>12</v>
      </c>
      <c r="G2">
        <f>幼穂長入力!K2</f>
        <v>327.45995592773448</v>
      </c>
    </row>
    <row r="3" spans="1:7" x14ac:dyDescent="0.45">
      <c r="A3">
        <v>2</v>
      </c>
      <c r="C3" s="14">
        <v>45343</v>
      </c>
      <c r="F3" s="16"/>
    </row>
    <row r="4" spans="1:7" x14ac:dyDescent="0.45">
      <c r="A4">
        <v>3</v>
      </c>
      <c r="C4" s="14">
        <v>45344</v>
      </c>
      <c r="F4" s="14">
        <v>45342</v>
      </c>
      <c r="G4" cm="1">
        <f t="array" ref="G4:G73">_xlfn.XLOOKUP(ソフト!C9,積算気温一覧表!D2:AR2,積算気温一覧表!D3:AR72)</f>
        <v>0</v>
      </c>
    </row>
    <row r="5" spans="1:7" x14ac:dyDescent="0.45">
      <c r="A5">
        <v>4</v>
      </c>
      <c r="C5" s="14">
        <v>45345</v>
      </c>
      <c r="F5" s="14">
        <v>45343</v>
      </c>
      <c r="G5">
        <v>0</v>
      </c>
    </row>
    <row r="6" spans="1:7" x14ac:dyDescent="0.45">
      <c r="A6">
        <v>5</v>
      </c>
      <c r="C6" s="14">
        <v>45346</v>
      </c>
      <c r="F6" s="14">
        <v>45344</v>
      </c>
      <c r="G6">
        <v>0</v>
      </c>
    </row>
    <row r="7" spans="1:7" x14ac:dyDescent="0.45">
      <c r="A7">
        <v>6</v>
      </c>
      <c r="C7" s="14">
        <v>45347</v>
      </c>
      <c r="F7" s="14">
        <v>45345</v>
      </c>
      <c r="G7">
        <v>0</v>
      </c>
    </row>
    <row r="8" spans="1:7" x14ac:dyDescent="0.45">
      <c r="A8">
        <v>7</v>
      </c>
      <c r="C8" s="14">
        <v>45348</v>
      </c>
      <c r="F8" s="14">
        <v>45346</v>
      </c>
      <c r="G8">
        <v>0</v>
      </c>
    </row>
    <row r="9" spans="1:7" x14ac:dyDescent="0.45">
      <c r="A9">
        <v>8</v>
      </c>
      <c r="C9" s="14">
        <v>45349</v>
      </c>
      <c r="F9" s="14">
        <v>45347</v>
      </c>
      <c r="G9">
        <v>0</v>
      </c>
    </row>
    <row r="10" spans="1:7" x14ac:dyDescent="0.45">
      <c r="A10">
        <v>9</v>
      </c>
      <c r="C10" s="14">
        <v>45350</v>
      </c>
      <c r="F10" s="14">
        <v>45348</v>
      </c>
      <c r="G10">
        <v>0</v>
      </c>
    </row>
    <row r="11" spans="1:7" x14ac:dyDescent="0.45">
      <c r="A11">
        <v>10</v>
      </c>
      <c r="C11" s="14">
        <v>45351</v>
      </c>
      <c r="F11" s="14">
        <v>45349</v>
      </c>
      <c r="G11">
        <v>0</v>
      </c>
    </row>
    <row r="12" spans="1:7" x14ac:dyDescent="0.45">
      <c r="A12">
        <v>11</v>
      </c>
      <c r="C12" s="14">
        <v>45352</v>
      </c>
      <c r="F12" s="14">
        <v>45350</v>
      </c>
      <c r="G12">
        <v>0</v>
      </c>
    </row>
    <row r="13" spans="1:7" x14ac:dyDescent="0.45">
      <c r="A13">
        <v>12</v>
      </c>
      <c r="C13" s="14">
        <v>45353</v>
      </c>
      <c r="F13" s="14">
        <v>45351</v>
      </c>
      <c r="G13">
        <v>0</v>
      </c>
    </row>
    <row r="14" spans="1:7" x14ac:dyDescent="0.45">
      <c r="A14">
        <v>13</v>
      </c>
      <c r="C14" s="14">
        <v>45354</v>
      </c>
      <c r="F14" s="14">
        <v>45352</v>
      </c>
      <c r="G14">
        <v>0</v>
      </c>
    </row>
    <row r="15" spans="1:7" x14ac:dyDescent="0.45">
      <c r="A15">
        <v>14</v>
      </c>
      <c r="C15" s="14">
        <v>45355</v>
      </c>
      <c r="F15" s="14">
        <v>45353</v>
      </c>
      <c r="G15">
        <v>0</v>
      </c>
    </row>
    <row r="16" spans="1:7" x14ac:dyDescent="0.45">
      <c r="A16">
        <v>15</v>
      </c>
      <c r="C16" s="14">
        <v>45356</v>
      </c>
      <c r="F16" s="14">
        <v>45354</v>
      </c>
      <c r="G16">
        <v>0</v>
      </c>
    </row>
    <row r="17" spans="1:7" x14ac:dyDescent="0.45">
      <c r="A17">
        <v>16</v>
      </c>
      <c r="C17" s="14">
        <v>45357</v>
      </c>
      <c r="F17" s="14">
        <v>45355</v>
      </c>
      <c r="G17">
        <v>0</v>
      </c>
    </row>
    <row r="18" spans="1:7" x14ac:dyDescent="0.45">
      <c r="A18">
        <v>17</v>
      </c>
      <c r="C18" s="14">
        <v>45358</v>
      </c>
      <c r="F18" s="14">
        <v>45356</v>
      </c>
      <c r="G18">
        <v>0</v>
      </c>
    </row>
    <row r="19" spans="1:7" x14ac:dyDescent="0.45">
      <c r="A19">
        <v>18</v>
      </c>
      <c r="C19" s="14">
        <v>45359</v>
      </c>
      <c r="F19" s="14">
        <v>45357</v>
      </c>
      <c r="G19">
        <v>0</v>
      </c>
    </row>
    <row r="20" spans="1:7" x14ac:dyDescent="0.45">
      <c r="A20">
        <v>19</v>
      </c>
      <c r="C20" s="14">
        <v>45360</v>
      </c>
      <c r="F20" s="14">
        <v>45358</v>
      </c>
      <c r="G20">
        <v>0</v>
      </c>
    </row>
    <row r="21" spans="1:7" x14ac:dyDescent="0.45">
      <c r="A21">
        <v>20</v>
      </c>
      <c r="C21" s="14">
        <v>45361</v>
      </c>
      <c r="F21" s="14">
        <v>45359</v>
      </c>
      <c r="G21">
        <v>0</v>
      </c>
    </row>
    <row r="22" spans="1:7" x14ac:dyDescent="0.45">
      <c r="A22">
        <v>21</v>
      </c>
      <c r="C22" s="14">
        <v>45362</v>
      </c>
      <c r="F22" s="14">
        <v>45360</v>
      </c>
      <c r="G22">
        <v>0</v>
      </c>
    </row>
    <row r="23" spans="1:7" x14ac:dyDescent="0.45">
      <c r="A23">
        <v>22</v>
      </c>
      <c r="C23" s="14">
        <v>45363</v>
      </c>
      <c r="F23" s="14">
        <v>45361</v>
      </c>
      <c r="G23">
        <v>0</v>
      </c>
    </row>
    <row r="24" spans="1:7" x14ac:dyDescent="0.45">
      <c r="A24">
        <v>23</v>
      </c>
      <c r="C24" s="14">
        <v>45364</v>
      </c>
      <c r="F24" s="14">
        <v>45362</v>
      </c>
      <c r="G24">
        <v>0</v>
      </c>
    </row>
    <row r="25" spans="1:7" x14ac:dyDescent="0.45">
      <c r="A25">
        <v>24</v>
      </c>
      <c r="C25" s="14">
        <v>45365</v>
      </c>
      <c r="F25" s="14">
        <v>45363</v>
      </c>
      <c r="G25">
        <v>0</v>
      </c>
    </row>
    <row r="26" spans="1:7" x14ac:dyDescent="0.45">
      <c r="A26">
        <v>25</v>
      </c>
      <c r="C26" s="14">
        <v>45366</v>
      </c>
      <c r="F26" s="14">
        <v>45364</v>
      </c>
      <c r="G26">
        <v>0</v>
      </c>
    </row>
    <row r="27" spans="1:7" x14ac:dyDescent="0.45">
      <c r="A27">
        <v>26</v>
      </c>
      <c r="C27" s="14">
        <v>45367</v>
      </c>
      <c r="F27" s="14">
        <v>45365</v>
      </c>
      <c r="G27">
        <v>0</v>
      </c>
    </row>
    <row r="28" spans="1:7" x14ac:dyDescent="0.45">
      <c r="A28">
        <v>27</v>
      </c>
      <c r="C28" s="14">
        <v>45368</v>
      </c>
      <c r="F28" s="14">
        <v>45366</v>
      </c>
      <c r="G28">
        <v>0</v>
      </c>
    </row>
    <row r="29" spans="1:7" x14ac:dyDescent="0.45">
      <c r="A29">
        <v>28</v>
      </c>
      <c r="C29" s="14">
        <v>45369</v>
      </c>
      <c r="F29" s="14">
        <v>45367</v>
      </c>
      <c r="G29">
        <v>0</v>
      </c>
    </row>
    <row r="30" spans="1:7" x14ac:dyDescent="0.45">
      <c r="A30">
        <v>29</v>
      </c>
      <c r="C30" s="14">
        <v>45370</v>
      </c>
      <c r="F30" s="14">
        <v>45368</v>
      </c>
      <c r="G30">
        <v>0</v>
      </c>
    </row>
    <row r="31" spans="1:7" x14ac:dyDescent="0.45">
      <c r="A31">
        <v>30</v>
      </c>
      <c r="C31" s="14">
        <v>45371</v>
      </c>
      <c r="F31" s="14">
        <v>45369</v>
      </c>
      <c r="G31">
        <v>0</v>
      </c>
    </row>
    <row r="32" spans="1:7" x14ac:dyDescent="0.45">
      <c r="A32">
        <v>31</v>
      </c>
      <c r="C32" s="14">
        <v>45372</v>
      </c>
      <c r="F32" s="14">
        <v>45370</v>
      </c>
      <c r="G32">
        <v>0</v>
      </c>
    </row>
    <row r="33" spans="1:7" x14ac:dyDescent="0.45">
      <c r="A33">
        <v>32</v>
      </c>
      <c r="C33" s="14">
        <v>45373</v>
      </c>
      <c r="F33" s="14">
        <v>45371</v>
      </c>
      <c r="G33">
        <v>0</v>
      </c>
    </row>
    <row r="34" spans="1:7" x14ac:dyDescent="0.45">
      <c r="A34">
        <v>33</v>
      </c>
      <c r="C34" s="14">
        <v>45374</v>
      </c>
      <c r="F34" s="14">
        <v>45372</v>
      </c>
      <c r="G34">
        <v>7.9</v>
      </c>
    </row>
    <row r="35" spans="1:7" x14ac:dyDescent="0.45">
      <c r="A35">
        <v>34</v>
      </c>
      <c r="C35" s="14">
        <v>45375</v>
      </c>
      <c r="F35" s="14">
        <v>45373</v>
      </c>
      <c r="G35">
        <v>16</v>
      </c>
    </row>
    <row r="36" spans="1:7" x14ac:dyDescent="0.45">
      <c r="A36">
        <v>35</v>
      </c>
      <c r="C36" s="14">
        <v>45376</v>
      </c>
      <c r="F36" s="14">
        <v>45374</v>
      </c>
      <c r="G36">
        <v>24.2</v>
      </c>
    </row>
    <row r="37" spans="1:7" x14ac:dyDescent="0.45">
      <c r="A37">
        <v>36</v>
      </c>
      <c r="C37" s="14">
        <v>45377</v>
      </c>
      <c r="F37" s="14">
        <v>45375</v>
      </c>
      <c r="G37">
        <v>32.5</v>
      </c>
    </row>
    <row r="38" spans="1:7" x14ac:dyDescent="0.45">
      <c r="A38">
        <v>37</v>
      </c>
      <c r="C38" s="14">
        <v>45378</v>
      </c>
      <c r="F38" s="14">
        <v>45376</v>
      </c>
      <c r="G38">
        <v>41</v>
      </c>
    </row>
    <row r="39" spans="1:7" x14ac:dyDescent="0.45">
      <c r="A39">
        <v>38</v>
      </c>
      <c r="C39" s="14">
        <v>45379</v>
      </c>
      <c r="F39" s="14">
        <v>45377</v>
      </c>
      <c r="G39">
        <v>49.6</v>
      </c>
    </row>
    <row r="40" spans="1:7" x14ac:dyDescent="0.45">
      <c r="A40">
        <v>39</v>
      </c>
      <c r="C40" s="14">
        <v>45380</v>
      </c>
      <c r="F40" s="14">
        <v>45378</v>
      </c>
      <c r="G40">
        <v>58.400000000000006</v>
      </c>
    </row>
    <row r="41" spans="1:7" x14ac:dyDescent="0.45">
      <c r="A41">
        <v>40</v>
      </c>
      <c r="C41" s="14">
        <v>45381</v>
      </c>
      <c r="F41" s="14">
        <v>45379</v>
      </c>
      <c r="G41">
        <v>67.400000000000006</v>
      </c>
    </row>
    <row r="42" spans="1:7" x14ac:dyDescent="0.45">
      <c r="A42">
        <v>41</v>
      </c>
      <c r="C42" s="14">
        <v>45382</v>
      </c>
      <c r="F42" s="14">
        <v>45380</v>
      </c>
      <c r="G42">
        <v>76.600000000000009</v>
      </c>
    </row>
    <row r="43" spans="1:7" x14ac:dyDescent="0.45">
      <c r="A43">
        <v>42</v>
      </c>
      <c r="F43" s="14">
        <v>45381</v>
      </c>
      <c r="G43">
        <v>86.000000000000014</v>
      </c>
    </row>
    <row r="44" spans="1:7" x14ac:dyDescent="0.45">
      <c r="A44">
        <v>43</v>
      </c>
      <c r="F44" s="14">
        <v>45382</v>
      </c>
      <c r="G44">
        <v>95.600000000000009</v>
      </c>
    </row>
    <row r="45" spans="1:7" x14ac:dyDescent="0.45">
      <c r="A45">
        <v>44</v>
      </c>
      <c r="F45" s="14">
        <v>45383</v>
      </c>
      <c r="G45">
        <v>105.4</v>
      </c>
    </row>
    <row r="46" spans="1:7" x14ac:dyDescent="0.45">
      <c r="A46">
        <v>45</v>
      </c>
      <c r="F46" s="14">
        <v>45384</v>
      </c>
      <c r="G46">
        <v>115.4</v>
      </c>
    </row>
    <row r="47" spans="1:7" x14ac:dyDescent="0.45">
      <c r="A47">
        <v>46</v>
      </c>
      <c r="F47" s="14">
        <v>45385</v>
      </c>
      <c r="G47">
        <v>125.60000000000001</v>
      </c>
    </row>
    <row r="48" spans="1:7" x14ac:dyDescent="0.45">
      <c r="A48">
        <v>47</v>
      </c>
      <c r="F48" s="14">
        <v>45386</v>
      </c>
      <c r="G48">
        <v>136</v>
      </c>
    </row>
    <row r="49" spans="1:7" x14ac:dyDescent="0.45">
      <c r="A49">
        <v>48</v>
      </c>
      <c r="F49" s="14">
        <v>45387</v>
      </c>
      <c r="G49">
        <v>146.6</v>
      </c>
    </row>
    <row r="50" spans="1:7" x14ac:dyDescent="0.45">
      <c r="A50">
        <v>49</v>
      </c>
      <c r="F50" s="14">
        <v>45388</v>
      </c>
      <c r="G50">
        <v>157.4</v>
      </c>
    </row>
    <row r="51" spans="1:7" x14ac:dyDescent="0.45">
      <c r="A51">
        <v>50</v>
      </c>
      <c r="F51" s="14">
        <v>45389</v>
      </c>
      <c r="G51">
        <v>168.5</v>
      </c>
    </row>
    <row r="52" spans="1:7" x14ac:dyDescent="0.45">
      <c r="A52">
        <v>51</v>
      </c>
      <c r="F52" s="14">
        <v>45390</v>
      </c>
      <c r="G52">
        <v>179.8</v>
      </c>
    </row>
    <row r="53" spans="1:7" x14ac:dyDescent="0.45">
      <c r="A53">
        <v>52</v>
      </c>
      <c r="F53" s="14">
        <v>45391</v>
      </c>
      <c r="G53">
        <v>191.3</v>
      </c>
    </row>
    <row r="54" spans="1:7" x14ac:dyDescent="0.45">
      <c r="A54">
        <v>53</v>
      </c>
      <c r="F54" s="14">
        <v>45392</v>
      </c>
      <c r="G54">
        <v>203</v>
      </c>
    </row>
    <row r="55" spans="1:7" x14ac:dyDescent="0.45">
      <c r="A55">
        <v>54</v>
      </c>
      <c r="F55" s="14">
        <v>45393</v>
      </c>
      <c r="G55">
        <v>214.9</v>
      </c>
    </row>
    <row r="56" spans="1:7" x14ac:dyDescent="0.45">
      <c r="A56">
        <v>55</v>
      </c>
      <c r="F56" s="14">
        <v>45394</v>
      </c>
      <c r="G56">
        <v>227</v>
      </c>
    </row>
    <row r="57" spans="1:7" x14ac:dyDescent="0.45">
      <c r="A57">
        <v>56</v>
      </c>
      <c r="F57" s="14">
        <v>45395</v>
      </c>
      <c r="G57">
        <v>239.3</v>
      </c>
    </row>
    <row r="58" spans="1:7" x14ac:dyDescent="0.45">
      <c r="A58">
        <v>57</v>
      </c>
      <c r="F58" s="14">
        <v>45396</v>
      </c>
      <c r="G58">
        <v>251.9</v>
      </c>
    </row>
    <row r="59" spans="1:7" x14ac:dyDescent="0.45">
      <c r="A59">
        <v>58</v>
      </c>
      <c r="F59" s="14">
        <v>45397</v>
      </c>
      <c r="G59">
        <v>264.7</v>
      </c>
    </row>
    <row r="60" spans="1:7" x14ac:dyDescent="0.45">
      <c r="A60">
        <v>59</v>
      </c>
      <c r="F60" s="14">
        <v>45398</v>
      </c>
      <c r="G60">
        <v>277.7</v>
      </c>
    </row>
    <row r="61" spans="1:7" x14ac:dyDescent="0.45">
      <c r="A61">
        <v>60</v>
      </c>
      <c r="F61" s="14">
        <v>45399</v>
      </c>
      <c r="G61">
        <v>290.89999999999998</v>
      </c>
    </row>
    <row r="62" spans="1:7" x14ac:dyDescent="0.45">
      <c r="A62">
        <v>61</v>
      </c>
      <c r="F62" s="14">
        <v>45400</v>
      </c>
      <c r="G62">
        <v>304.29999999999995</v>
      </c>
    </row>
    <row r="63" spans="1:7" x14ac:dyDescent="0.45">
      <c r="A63">
        <v>62</v>
      </c>
      <c r="F63" s="14">
        <v>45401</v>
      </c>
      <c r="G63">
        <v>317.89999999999998</v>
      </c>
    </row>
    <row r="64" spans="1:7" x14ac:dyDescent="0.45">
      <c r="A64">
        <v>63</v>
      </c>
      <c r="F64" s="14">
        <v>45402</v>
      </c>
      <c r="G64">
        <v>331.7</v>
      </c>
    </row>
    <row r="65" spans="1:7" x14ac:dyDescent="0.45">
      <c r="A65">
        <v>64</v>
      </c>
      <c r="F65" s="14">
        <v>45403</v>
      </c>
      <c r="G65">
        <v>345.7</v>
      </c>
    </row>
    <row r="66" spans="1:7" x14ac:dyDescent="0.45">
      <c r="A66">
        <v>65</v>
      </c>
      <c r="F66" s="14">
        <v>45404</v>
      </c>
      <c r="G66">
        <v>359.9</v>
      </c>
    </row>
    <row r="67" spans="1:7" x14ac:dyDescent="0.45">
      <c r="A67">
        <v>66</v>
      </c>
      <c r="F67" s="14">
        <v>45405</v>
      </c>
      <c r="G67">
        <v>0</v>
      </c>
    </row>
    <row r="68" spans="1:7" x14ac:dyDescent="0.45">
      <c r="A68">
        <v>67</v>
      </c>
      <c r="F68" s="14">
        <v>45406</v>
      </c>
      <c r="G68">
        <v>0</v>
      </c>
    </row>
    <row r="69" spans="1:7" x14ac:dyDescent="0.45">
      <c r="A69">
        <v>68</v>
      </c>
      <c r="F69" s="14">
        <v>45407</v>
      </c>
      <c r="G69">
        <v>0</v>
      </c>
    </row>
    <row r="70" spans="1:7" x14ac:dyDescent="0.45">
      <c r="A70">
        <v>69</v>
      </c>
      <c r="F70" s="14">
        <v>45408</v>
      </c>
      <c r="G70">
        <v>0</v>
      </c>
    </row>
    <row r="71" spans="1:7" x14ac:dyDescent="0.45">
      <c r="A71">
        <v>70</v>
      </c>
      <c r="F71" s="14">
        <v>45409</v>
      </c>
      <c r="G71">
        <v>0</v>
      </c>
    </row>
    <row r="72" spans="1:7" x14ac:dyDescent="0.45">
      <c r="A72">
        <v>71</v>
      </c>
      <c r="F72" s="14">
        <v>45410</v>
      </c>
      <c r="G72">
        <v>0</v>
      </c>
    </row>
    <row r="73" spans="1:7" x14ac:dyDescent="0.45">
      <c r="A73">
        <v>72</v>
      </c>
      <c r="F73" s="14">
        <v>45411</v>
      </c>
      <c r="G73">
        <v>0</v>
      </c>
    </row>
    <row r="74" spans="1:7" x14ac:dyDescent="0.45">
      <c r="A74">
        <v>73</v>
      </c>
    </row>
    <row r="75" spans="1:7" x14ac:dyDescent="0.45">
      <c r="A75">
        <v>74</v>
      </c>
    </row>
    <row r="76" spans="1:7" x14ac:dyDescent="0.45">
      <c r="A76">
        <v>75</v>
      </c>
    </row>
    <row r="77" spans="1:7" x14ac:dyDescent="0.45">
      <c r="A77">
        <v>76</v>
      </c>
    </row>
    <row r="78" spans="1:7" x14ac:dyDescent="0.45">
      <c r="A78">
        <v>77</v>
      </c>
    </row>
    <row r="79" spans="1:7" x14ac:dyDescent="0.45">
      <c r="A79">
        <v>78</v>
      </c>
    </row>
    <row r="80" spans="1:7" x14ac:dyDescent="0.45">
      <c r="A80">
        <v>79</v>
      </c>
    </row>
    <row r="81" spans="1:1" x14ac:dyDescent="0.45">
      <c r="A81">
        <v>80</v>
      </c>
    </row>
    <row r="82" spans="1:1" x14ac:dyDescent="0.45">
      <c r="A82">
        <v>81</v>
      </c>
    </row>
    <row r="83" spans="1:1" x14ac:dyDescent="0.45">
      <c r="A83">
        <v>82</v>
      </c>
    </row>
    <row r="84" spans="1:1" x14ac:dyDescent="0.45">
      <c r="A84">
        <v>83</v>
      </c>
    </row>
    <row r="85" spans="1:1" x14ac:dyDescent="0.45">
      <c r="A85">
        <v>84</v>
      </c>
    </row>
    <row r="86" spans="1:1" x14ac:dyDescent="0.45">
      <c r="A86">
        <v>85</v>
      </c>
    </row>
    <row r="87" spans="1:1" x14ac:dyDescent="0.45">
      <c r="A87">
        <v>86</v>
      </c>
    </row>
    <row r="88" spans="1:1" x14ac:dyDescent="0.45">
      <c r="A88">
        <v>87</v>
      </c>
    </row>
    <row r="89" spans="1:1" x14ac:dyDescent="0.45">
      <c r="A89">
        <v>88</v>
      </c>
    </row>
    <row r="90" spans="1:1" x14ac:dyDescent="0.45">
      <c r="A90">
        <v>89</v>
      </c>
    </row>
    <row r="91" spans="1:1" x14ac:dyDescent="0.45">
      <c r="A91">
        <v>90</v>
      </c>
    </row>
    <row r="92" spans="1:1" x14ac:dyDescent="0.45">
      <c r="A92">
        <v>91</v>
      </c>
    </row>
    <row r="93" spans="1:1" x14ac:dyDescent="0.45">
      <c r="A93">
        <v>92</v>
      </c>
    </row>
    <row r="94" spans="1:1" x14ac:dyDescent="0.45">
      <c r="A94">
        <v>93</v>
      </c>
    </row>
    <row r="95" spans="1:1" x14ac:dyDescent="0.45">
      <c r="A95">
        <v>94</v>
      </c>
    </row>
    <row r="96" spans="1:1" x14ac:dyDescent="0.45">
      <c r="A96">
        <v>95</v>
      </c>
    </row>
    <row r="97" spans="1:1" x14ac:dyDescent="0.45">
      <c r="A97">
        <v>96</v>
      </c>
    </row>
    <row r="98" spans="1:1" x14ac:dyDescent="0.45">
      <c r="A98">
        <v>97</v>
      </c>
    </row>
    <row r="99" spans="1:1" x14ac:dyDescent="0.45">
      <c r="A99">
        <v>98</v>
      </c>
    </row>
    <row r="100" spans="1:1" x14ac:dyDescent="0.45">
      <c r="A100">
        <v>99</v>
      </c>
    </row>
    <row r="101" spans="1:1" x14ac:dyDescent="0.45">
      <c r="A101">
        <v>100</v>
      </c>
    </row>
  </sheetData>
  <sheetProtection algorithmName="SHA-512" hashValue="S1ZqYEyEWndc8/Ri5ZXpSq8RDFfbnC2LlTRcvtId5eiiESkuf7HTbKH95Ai/I4/0geW5UVPOThO+SK+mfiCsZQ==" saltValue="EVh9WIxUPhdoyatp57xrVg=="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T3"/>
  <sheetViews>
    <sheetView workbookViewId="0">
      <pane xSplit="3" ySplit="3" topLeftCell="D4" activePane="bottomRight" state="frozen"/>
      <selection activeCell="I14" sqref="I14"/>
      <selection pane="topRight" activeCell="I14" sqref="I14"/>
      <selection pane="bottomLeft" activeCell="I14" sqref="I14"/>
      <selection pane="bottomRight" activeCell="H11" sqref="H11"/>
    </sheetView>
  </sheetViews>
  <sheetFormatPr defaultRowHeight="18" x14ac:dyDescent="0.45"/>
  <sheetData>
    <row r="1" spans="3:20" x14ac:dyDescent="0.45">
      <c r="C1" t="s">
        <v>5</v>
      </c>
      <c r="D1" t="s">
        <v>1</v>
      </c>
      <c r="H1" t="s">
        <v>0</v>
      </c>
      <c r="I1" t="s">
        <v>3</v>
      </c>
      <c r="K1" t="s">
        <v>2</v>
      </c>
      <c r="N1" s="10" t="s">
        <v>6</v>
      </c>
      <c r="O1" s="10" t="s">
        <v>9</v>
      </c>
      <c r="P1" s="10"/>
      <c r="Q1" s="10"/>
      <c r="R1" s="10"/>
      <c r="S1" s="10"/>
      <c r="T1" s="11"/>
    </row>
    <row r="2" spans="3:20" x14ac:dyDescent="0.45">
      <c r="G2" t="s">
        <v>4</v>
      </c>
      <c r="H2" s="5">
        <f>ソフト!C7</f>
        <v>5</v>
      </c>
      <c r="I2" s="2">
        <f>LOG10(H2)</f>
        <v>0.69897000433601886</v>
      </c>
      <c r="K2" s="2">
        <f>-224.23*I2+484.19</f>
        <v>327.45995592773448</v>
      </c>
      <c r="N2" s="10"/>
      <c r="O2" s="10" t="s">
        <v>7</v>
      </c>
      <c r="P2" s="10"/>
      <c r="Q2" s="10"/>
      <c r="R2" s="10"/>
      <c r="S2" s="10"/>
      <c r="T2" s="11"/>
    </row>
    <row r="3" spans="3:20" x14ac:dyDescent="0.45">
      <c r="I3" s="2"/>
      <c r="K3" s="2"/>
      <c r="N3" s="10"/>
      <c r="O3" s="10" t="s">
        <v>8</v>
      </c>
      <c r="P3" s="10"/>
      <c r="Q3" s="10"/>
      <c r="R3" s="10"/>
      <c r="S3" s="10"/>
      <c r="T3" s="11"/>
    </row>
  </sheetData>
  <sheetProtection algorithmName="SHA-512" hashValue="memfceQMfSflLpaQTp1DIvkl5/hWwKXmS8Yi9qZRyMzRh9DGs9qhP7ou/JMuGjIRhgpKfi/uIrt4/Eo5IT+Jqg==" saltValue="GfY3fKr8wzi0RuiwJCFV2A==" spinCount="100000" sheet="1" objects="1" scenarios="1"/>
  <phoneticPr fontId="1"/>
  <conditionalFormatting sqref="B1:I3 K1:K3 N1:XFD3 B4:XFD1048576">
    <cfRule type="cellIs" dxfId="6" priority="21" operator="greaterThan">
      <formula>#REF!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R72"/>
  <sheetViews>
    <sheetView workbookViewId="0">
      <pane xSplit="3" ySplit="3" topLeftCell="W54" activePane="bottomRight" state="frozen"/>
      <selection activeCell="I14" sqref="I14"/>
      <selection pane="topRight" activeCell="I14" sqref="I14"/>
      <selection pane="bottomLeft" activeCell="I14" sqref="I14"/>
      <selection pane="bottomRight" activeCell="A16" sqref="A16"/>
    </sheetView>
  </sheetViews>
  <sheetFormatPr defaultRowHeight="18" x14ac:dyDescent="0.45"/>
  <cols>
    <col min="2" max="3" width="0" hidden="1" customWidth="1"/>
  </cols>
  <sheetData>
    <row r="2" spans="1:44" ht="18.600000000000001" thickBot="1" x14ac:dyDescent="0.5">
      <c r="D2" s="1">
        <v>45342</v>
      </c>
      <c r="E2" s="1">
        <v>45343</v>
      </c>
      <c r="F2" s="1">
        <v>45344</v>
      </c>
      <c r="G2" s="1">
        <v>45345</v>
      </c>
      <c r="H2" s="1">
        <v>45346</v>
      </c>
      <c r="I2" s="1">
        <v>45347</v>
      </c>
      <c r="J2" s="1">
        <v>45348</v>
      </c>
      <c r="K2" s="1">
        <v>45349</v>
      </c>
      <c r="L2" s="1">
        <v>45350</v>
      </c>
      <c r="M2" s="1">
        <v>45351</v>
      </c>
      <c r="N2" s="1">
        <v>45352</v>
      </c>
      <c r="O2" s="1">
        <v>45353</v>
      </c>
      <c r="P2" s="1">
        <v>45354</v>
      </c>
      <c r="Q2" s="1">
        <v>45355</v>
      </c>
      <c r="R2" s="1">
        <v>45356</v>
      </c>
      <c r="S2" s="1">
        <v>45357</v>
      </c>
      <c r="T2" s="1">
        <v>45358</v>
      </c>
      <c r="U2" s="1">
        <v>45359</v>
      </c>
      <c r="V2" s="1">
        <v>45360</v>
      </c>
      <c r="W2" s="1">
        <v>45361</v>
      </c>
      <c r="X2" s="1">
        <v>45362</v>
      </c>
      <c r="Y2" s="1">
        <v>45363</v>
      </c>
      <c r="Z2" s="1">
        <v>45364</v>
      </c>
      <c r="AA2" s="1">
        <v>45365</v>
      </c>
      <c r="AB2" s="1">
        <v>45366</v>
      </c>
      <c r="AC2" s="1">
        <v>45367</v>
      </c>
      <c r="AD2" s="1">
        <v>45368</v>
      </c>
      <c r="AE2" s="1">
        <v>45369</v>
      </c>
      <c r="AF2" s="1">
        <v>45370</v>
      </c>
      <c r="AG2" s="1">
        <v>45371</v>
      </c>
      <c r="AH2" s="1">
        <v>45372</v>
      </c>
      <c r="AI2" s="1">
        <v>45373</v>
      </c>
      <c r="AJ2" s="1">
        <v>45374</v>
      </c>
      <c r="AK2" s="1">
        <v>45375</v>
      </c>
      <c r="AL2" s="1">
        <v>45376</v>
      </c>
      <c r="AM2" s="1">
        <v>45377</v>
      </c>
      <c r="AN2" s="1">
        <v>45378</v>
      </c>
      <c r="AO2" s="1">
        <v>45379</v>
      </c>
      <c r="AP2" s="1">
        <v>45380</v>
      </c>
      <c r="AQ2" s="1">
        <v>45381</v>
      </c>
      <c r="AR2" s="1">
        <v>45382</v>
      </c>
    </row>
    <row r="3" spans="1:44" ht="19.2" thickTop="1" thickBot="1" x14ac:dyDescent="0.5">
      <c r="A3" s="1">
        <v>45342</v>
      </c>
      <c r="B3" s="3">
        <v>4.2</v>
      </c>
      <c r="C3" s="7">
        <v>4.5</v>
      </c>
      <c r="D3" s="12">
        <v>4.0999999999999996</v>
      </c>
      <c r="N3" s="11"/>
      <c r="P3" s="10"/>
      <c r="Q3" s="10"/>
      <c r="R3" s="10"/>
      <c r="S3" s="10"/>
      <c r="T3" s="10"/>
      <c r="U3" s="13"/>
    </row>
    <row r="4" spans="1:44" ht="19.2" thickTop="1" thickBot="1" x14ac:dyDescent="0.5">
      <c r="A4" s="1">
        <v>45343</v>
      </c>
      <c r="B4" s="3">
        <v>4.4000000000000004</v>
      </c>
      <c r="C4" s="7">
        <v>1.5</v>
      </c>
      <c r="D4" s="4">
        <v>8.3000000000000007</v>
      </c>
      <c r="E4" s="4">
        <v>4.2</v>
      </c>
    </row>
    <row r="5" spans="1:44" ht="19.2" thickTop="1" thickBot="1" x14ac:dyDescent="0.5">
      <c r="A5" s="1">
        <v>45344</v>
      </c>
      <c r="B5" s="3">
        <v>4.5</v>
      </c>
      <c r="C5" s="7">
        <v>2.7</v>
      </c>
      <c r="D5" s="4">
        <v>12.700000000000001</v>
      </c>
      <c r="E5" s="4">
        <v>8.6000000000000014</v>
      </c>
      <c r="F5" s="4">
        <v>4.4000000000000004</v>
      </c>
    </row>
    <row r="6" spans="1:44" ht="19.2" thickTop="1" thickBot="1" x14ac:dyDescent="0.5">
      <c r="A6" s="1">
        <v>45345</v>
      </c>
      <c r="B6" s="3">
        <v>4.7</v>
      </c>
      <c r="C6" s="7">
        <v>5.3</v>
      </c>
      <c r="D6" s="4">
        <v>17.200000000000003</v>
      </c>
      <c r="E6" s="4">
        <v>13.100000000000001</v>
      </c>
      <c r="F6" s="4">
        <v>8.9</v>
      </c>
      <c r="G6" s="4">
        <v>4.5</v>
      </c>
      <c r="O6" s="9"/>
    </row>
    <row r="7" spans="1:44" ht="19.2" thickTop="1" thickBot="1" x14ac:dyDescent="0.5">
      <c r="A7" s="1">
        <v>45346</v>
      </c>
      <c r="B7" s="3">
        <v>4.8</v>
      </c>
      <c r="C7" s="7">
        <v>6.7</v>
      </c>
      <c r="D7" s="4">
        <v>21.900000000000002</v>
      </c>
      <c r="E7" s="4">
        <v>17.8</v>
      </c>
      <c r="F7" s="4">
        <v>13.600000000000001</v>
      </c>
      <c r="G7" s="4">
        <v>9.1999999999999993</v>
      </c>
      <c r="H7" s="4">
        <v>4.7</v>
      </c>
    </row>
    <row r="8" spans="1:44" ht="19.2" thickTop="1" thickBot="1" x14ac:dyDescent="0.5">
      <c r="A8" s="1">
        <v>45347</v>
      </c>
      <c r="B8" s="3">
        <v>4.9000000000000004</v>
      </c>
      <c r="C8" s="7">
        <v>4.3</v>
      </c>
      <c r="D8" s="4">
        <v>26.700000000000003</v>
      </c>
      <c r="E8" s="4">
        <v>22.6</v>
      </c>
      <c r="F8" s="4">
        <v>18.400000000000002</v>
      </c>
      <c r="G8" s="4">
        <v>14</v>
      </c>
      <c r="H8" s="4">
        <v>9.5</v>
      </c>
      <c r="I8" s="4">
        <v>4.8</v>
      </c>
    </row>
    <row r="9" spans="1:44" ht="19.2" thickTop="1" thickBot="1" x14ac:dyDescent="0.5">
      <c r="A9" s="1">
        <v>45348</v>
      </c>
      <c r="B9" s="3">
        <v>5.0999999999999996</v>
      </c>
      <c r="C9" s="7">
        <v>3.2</v>
      </c>
      <c r="D9" s="4">
        <v>31.6</v>
      </c>
      <c r="E9" s="4">
        <v>27.5</v>
      </c>
      <c r="F9" s="4">
        <v>23.300000000000004</v>
      </c>
      <c r="G9" s="4">
        <v>18.899999999999999</v>
      </c>
      <c r="H9" s="4">
        <v>14.4</v>
      </c>
      <c r="I9" s="4">
        <v>9.6999999999999993</v>
      </c>
      <c r="J9" s="4">
        <v>4.9000000000000004</v>
      </c>
    </row>
    <row r="10" spans="1:44" ht="19.2" thickTop="1" thickBot="1" x14ac:dyDescent="0.5">
      <c r="A10" s="1">
        <v>45349</v>
      </c>
      <c r="B10" s="3">
        <v>5.2</v>
      </c>
      <c r="C10" s="7">
        <v>5.0999999999999996</v>
      </c>
      <c r="D10" s="4">
        <v>36.700000000000003</v>
      </c>
      <c r="E10" s="4">
        <v>32.6</v>
      </c>
      <c r="F10" s="4">
        <v>28.400000000000006</v>
      </c>
      <c r="G10" s="4">
        <v>24</v>
      </c>
      <c r="H10" s="4">
        <v>19.5</v>
      </c>
      <c r="I10" s="4">
        <v>14.799999999999999</v>
      </c>
      <c r="J10" s="4">
        <v>10</v>
      </c>
      <c r="K10" s="4">
        <v>5.0999999999999996</v>
      </c>
    </row>
    <row r="11" spans="1:44" ht="19.2" thickTop="1" thickBot="1" x14ac:dyDescent="0.5">
      <c r="A11" s="1">
        <v>45350</v>
      </c>
      <c r="B11" s="3">
        <v>5.3</v>
      </c>
      <c r="C11" s="7">
        <v>8.8000000000000007</v>
      </c>
      <c r="D11" s="4">
        <v>41.900000000000006</v>
      </c>
      <c r="E11" s="4">
        <v>37.800000000000004</v>
      </c>
      <c r="F11" s="4">
        <v>33.600000000000009</v>
      </c>
      <c r="G11" s="4">
        <v>29.2</v>
      </c>
      <c r="H11" s="4">
        <v>24.7</v>
      </c>
      <c r="I11" s="4">
        <v>20</v>
      </c>
      <c r="J11" s="4">
        <v>15.2</v>
      </c>
      <c r="K11" s="4">
        <v>10.3</v>
      </c>
      <c r="L11" s="4">
        <v>5.2</v>
      </c>
    </row>
    <row r="12" spans="1:44" ht="19.2" thickTop="1" thickBot="1" x14ac:dyDescent="0.5">
      <c r="A12" s="1">
        <v>45351</v>
      </c>
      <c r="B12" s="3">
        <v>5.3</v>
      </c>
      <c r="C12" s="7">
        <v>11.3</v>
      </c>
      <c r="D12" s="4">
        <v>47.2</v>
      </c>
      <c r="E12" s="4">
        <v>43.1</v>
      </c>
      <c r="F12" s="4">
        <v>38.900000000000006</v>
      </c>
      <c r="G12" s="4">
        <v>34.5</v>
      </c>
      <c r="H12" s="4">
        <v>30</v>
      </c>
      <c r="I12" s="4">
        <v>25.3</v>
      </c>
      <c r="J12" s="4">
        <v>20.5</v>
      </c>
      <c r="K12" s="4">
        <v>15.600000000000001</v>
      </c>
      <c r="L12" s="4">
        <v>10.5</v>
      </c>
      <c r="M12" s="4">
        <v>5.3</v>
      </c>
    </row>
    <row r="13" spans="1:44" ht="19.2" thickTop="1" thickBot="1" x14ac:dyDescent="0.5">
      <c r="A13" s="1">
        <v>45352</v>
      </c>
      <c r="B13" s="3">
        <v>5.5</v>
      </c>
      <c r="C13" s="7">
        <v>5.9</v>
      </c>
      <c r="D13" s="4">
        <v>52.5</v>
      </c>
      <c r="E13" s="4">
        <v>48.4</v>
      </c>
      <c r="F13" s="4">
        <v>44.2</v>
      </c>
      <c r="G13" s="4">
        <v>39.799999999999997</v>
      </c>
      <c r="H13" s="4">
        <v>35.299999999999997</v>
      </c>
      <c r="I13" s="4">
        <v>30.6</v>
      </c>
      <c r="J13" s="4">
        <v>25.8</v>
      </c>
      <c r="K13" s="4">
        <v>20.900000000000002</v>
      </c>
      <c r="L13" s="4">
        <v>15.8</v>
      </c>
      <c r="M13" s="4">
        <v>10.6</v>
      </c>
      <c r="N13" s="4">
        <v>5.3</v>
      </c>
    </row>
    <row r="14" spans="1:44" ht="19.2" thickTop="1" thickBot="1" x14ac:dyDescent="0.5">
      <c r="A14" s="1">
        <v>45353</v>
      </c>
      <c r="B14" s="3">
        <v>5.6</v>
      </c>
      <c r="C14" s="7">
        <v>5.7</v>
      </c>
      <c r="D14" s="4">
        <v>58</v>
      </c>
      <c r="E14" s="4">
        <v>53.9</v>
      </c>
      <c r="F14" s="4">
        <v>49.7</v>
      </c>
      <c r="G14" s="4">
        <v>45.3</v>
      </c>
      <c r="H14" s="4">
        <v>40.799999999999997</v>
      </c>
      <c r="I14" s="4">
        <v>36.1</v>
      </c>
      <c r="J14" s="4">
        <v>31.3</v>
      </c>
      <c r="K14" s="4">
        <v>26.400000000000002</v>
      </c>
      <c r="L14" s="4">
        <v>21.3</v>
      </c>
      <c r="M14" s="4">
        <v>16.100000000000001</v>
      </c>
      <c r="N14" s="4">
        <v>10.6</v>
      </c>
      <c r="O14" s="4">
        <v>5.3</v>
      </c>
      <c r="P14" s="1"/>
    </row>
    <row r="15" spans="1:44" ht="19.2" thickTop="1" thickBot="1" x14ac:dyDescent="0.5">
      <c r="A15" s="1">
        <v>45354</v>
      </c>
      <c r="B15" s="3">
        <v>5.7</v>
      </c>
      <c r="C15" s="7">
        <v>7</v>
      </c>
      <c r="D15" s="4">
        <v>63.6</v>
      </c>
      <c r="E15" s="4">
        <v>59.5</v>
      </c>
      <c r="F15" s="4">
        <v>55.300000000000004</v>
      </c>
      <c r="G15" s="4">
        <v>50.9</v>
      </c>
      <c r="H15" s="4">
        <v>46.4</v>
      </c>
      <c r="I15" s="4">
        <v>41.7</v>
      </c>
      <c r="J15" s="4">
        <v>36.9</v>
      </c>
      <c r="K15" s="4">
        <v>32</v>
      </c>
      <c r="L15" s="4">
        <v>26.9</v>
      </c>
      <c r="M15" s="4">
        <v>21.700000000000003</v>
      </c>
      <c r="N15" s="4">
        <v>16.100000000000001</v>
      </c>
      <c r="O15" s="4">
        <v>10.8</v>
      </c>
      <c r="P15" s="4">
        <v>5.5</v>
      </c>
      <c r="Q15" s="1"/>
    </row>
    <row r="16" spans="1:44" ht="19.2" thickTop="1" thickBot="1" x14ac:dyDescent="0.5">
      <c r="A16" s="1">
        <v>45355</v>
      </c>
      <c r="B16" s="3">
        <v>5.7</v>
      </c>
      <c r="C16" s="7">
        <v>6.2</v>
      </c>
      <c r="D16" s="4">
        <v>69.3</v>
      </c>
      <c r="E16" s="4">
        <v>65.2</v>
      </c>
      <c r="F16" s="4">
        <v>61.000000000000007</v>
      </c>
      <c r="G16" s="4">
        <v>56.6</v>
      </c>
      <c r="H16" s="4">
        <v>52.1</v>
      </c>
      <c r="I16" s="4">
        <v>47.400000000000006</v>
      </c>
      <c r="J16" s="4">
        <v>42.6</v>
      </c>
      <c r="K16" s="4">
        <v>37.700000000000003</v>
      </c>
      <c r="L16" s="4">
        <v>32.6</v>
      </c>
      <c r="M16" s="4">
        <v>27.400000000000002</v>
      </c>
      <c r="N16" s="4">
        <v>21.700000000000003</v>
      </c>
      <c r="O16" s="4">
        <v>16.399999999999999</v>
      </c>
      <c r="P16" s="4">
        <v>11.1</v>
      </c>
      <c r="Q16" s="4">
        <v>5.6</v>
      </c>
      <c r="R16" s="1"/>
    </row>
    <row r="17" spans="1:33" ht="19.2" thickTop="1" thickBot="1" x14ac:dyDescent="0.5">
      <c r="A17" s="1">
        <v>45356</v>
      </c>
      <c r="B17" s="3">
        <v>5.8</v>
      </c>
      <c r="C17" s="7">
        <v>7.2</v>
      </c>
      <c r="D17" s="4">
        <v>75</v>
      </c>
      <c r="E17" s="4">
        <v>70.900000000000006</v>
      </c>
      <c r="F17" s="4">
        <v>66.7</v>
      </c>
      <c r="G17" s="4">
        <v>62.300000000000004</v>
      </c>
      <c r="H17" s="4">
        <v>57.800000000000004</v>
      </c>
      <c r="I17" s="4">
        <v>53.100000000000009</v>
      </c>
      <c r="J17" s="4">
        <v>48.300000000000004</v>
      </c>
      <c r="K17" s="4">
        <v>43.400000000000006</v>
      </c>
      <c r="L17" s="4">
        <v>38.300000000000004</v>
      </c>
      <c r="M17" s="4">
        <v>33.1</v>
      </c>
      <c r="N17" s="4">
        <v>27.400000000000002</v>
      </c>
      <c r="O17" s="4">
        <v>22.099999999999998</v>
      </c>
      <c r="P17" s="4">
        <v>16.8</v>
      </c>
      <c r="Q17" s="4">
        <v>11.3</v>
      </c>
      <c r="R17" s="4">
        <v>5.7</v>
      </c>
      <c r="S17" s="1"/>
    </row>
    <row r="18" spans="1:33" ht="19.2" thickTop="1" thickBot="1" x14ac:dyDescent="0.5">
      <c r="A18" s="1">
        <v>45357</v>
      </c>
      <c r="B18" s="3">
        <v>5.9</v>
      </c>
      <c r="C18" s="7">
        <v>9</v>
      </c>
      <c r="D18" s="4">
        <v>80.8</v>
      </c>
      <c r="E18" s="4">
        <v>76.7</v>
      </c>
      <c r="F18" s="4">
        <v>72.5</v>
      </c>
      <c r="G18" s="4">
        <v>68.100000000000009</v>
      </c>
      <c r="H18" s="4">
        <v>63.6</v>
      </c>
      <c r="I18" s="4">
        <v>58.900000000000006</v>
      </c>
      <c r="J18" s="4">
        <v>54.1</v>
      </c>
      <c r="K18" s="4">
        <v>49.2</v>
      </c>
      <c r="L18" s="4">
        <v>44.1</v>
      </c>
      <c r="M18" s="4">
        <v>38.9</v>
      </c>
      <c r="N18" s="4">
        <v>33.1</v>
      </c>
      <c r="O18" s="4">
        <v>27.799999999999997</v>
      </c>
      <c r="P18" s="4">
        <v>22.5</v>
      </c>
      <c r="Q18" s="4">
        <v>17</v>
      </c>
      <c r="R18" s="4">
        <v>11.4</v>
      </c>
      <c r="S18" s="4">
        <v>5.7</v>
      </c>
      <c r="T18" s="1"/>
    </row>
    <row r="19" spans="1:33" ht="19.2" thickTop="1" thickBot="1" x14ac:dyDescent="0.5">
      <c r="A19" s="1">
        <v>45358</v>
      </c>
      <c r="B19" s="3">
        <v>6</v>
      </c>
      <c r="C19" s="7">
        <v>12.4</v>
      </c>
      <c r="D19" s="4">
        <v>86.7</v>
      </c>
      <c r="E19" s="4">
        <v>82.600000000000009</v>
      </c>
      <c r="F19" s="4">
        <v>78.400000000000006</v>
      </c>
      <c r="G19" s="4">
        <v>74.000000000000014</v>
      </c>
      <c r="H19" s="4">
        <v>69.5</v>
      </c>
      <c r="I19" s="4">
        <v>64.800000000000011</v>
      </c>
      <c r="J19" s="4">
        <v>60</v>
      </c>
      <c r="K19" s="4">
        <v>55.1</v>
      </c>
      <c r="L19" s="4">
        <v>50</v>
      </c>
      <c r="M19" s="4">
        <v>44.8</v>
      </c>
      <c r="N19" s="4">
        <v>38.9</v>
      </c>
      <c r="O19" s="4">
        <v>33.599999999999994</v>
      </c>
      <c r="P19" s="4">
        <v>28.3</v>
      </c>
      <c r="Q19" s="4">
        <v>22.8</v>
      </c>
      <c r="R19" s="4">
        <v>17.2</v>
      </c>
      <c r="S19" s="4">
        <v>11.5</v>
      </c>
      <c r="T19" s="4">
        <v>5.8</v>
      </c>
      <c r="U19" s="1"/>
    </row>
    <row r="20" spans="1:33" ht="19.2" thickTop="1" thickBot="1" x14ac:dyDescent="0.5">
      <c r="A20" s="1">
        <v>45359</v>
      </c>
      <c r="B20" s="3">
        <v>6.1</v>
      </c>
      <c r="C20" s="7">
        <v>14.5</v>
      </c>
      <c r="D20" s="4">
        <v>92.7</v>
      </c>
      <c r="E20" s="4">
        <v>88.600000000000009</v>
      </c>
      <c r="F20" s="4">
        <v>84.4</v>
      </c>
      <c r="G20" s="4">
        <v>80.000000000000014</v>
      </c>
      <c r="H20" s="4">
        <v>75.5</v>
      </c>
      <c r="I20" s="4">
        <v>70.800000000000011</v>
      </c>
      <c r="J20" s="4">
        <v>66</v>
      </c>
      <c r="K20" s="4">
        <v>61.1</v>
      </c>
      <c r="L20" s="4">
        <v>56</v>
      </c>
      <c r="M20" s="4">
        <v>50.8</v>
      </c>
      <c r="N20" s="4">
        <v>44.8</v>
      </c>
      <c r="O20" s="4">
        <v>39.499999999999993</v>
      </c>
      <c r="P20" s="4">
        <v>34.200000000000003</v>
      </c>
      <c r="Q20" s="4">
        <v>28.700000000000003</v>
      </c>
      <c r="R20" s="4">
        <v>23.1</v>
      </c>
      <c r="S20" s="4">
        <v>17.399999999999999</v>
      </c>
      <c r="T20" s="4">
        <v>11.7</v>
      </c>
      <c r="U20" s="4">
        <v>5.9</v>
      </c>
      <c r="V20" s="1"/>
    </row>
    <row r="21" spans="1:33" ht="19.2" thickTop="1" thickBot="1" x14ac:dyDescent="0.5">
      <c r="A21" s="1">
        <v>45360</v>
      </c>
      <c r="B21" s="3">
        <v>6.3</v>
      </c>
      <c r="C21" s="7">
        <v>12.7</v>
      </c>
      <c r="D21" s="4">
        <v>98.8</v>
      </c>
      <c r="E21" s="4">
        <v>94.7</v>
      </c>
      <c r="F21" s="4">
        <v>90.5</v>
      </c>
      <c r="G21" s="4">
        <v>86.100000000000009</v>
      </c>
      <c r="H21" s="4">
        <v>81.599999999999994</v>
      </c>
      <c r="I21" s="4">
        <v>76.900000000000006</v>
      </c>
      <c r="J21" s="4">
        <v>72.099999999999994</v>
      </c>
      <c r="K21" s="4">
        <v>67.2</v>
      </c>
      <c r="L21" s="4">
        <v>62.1</v>
      </c>
      <c r="M21" s="4">
        <v>56.9</v>
      </c>
      <c r="N21" s="4">
        <v>50.8</v>
      </c>
      <c r="O21" s="4">
        <v>45.499999999999993</v>
      </c>
      <c r="P21" s="4">
        <v>40.200000000000003</v>
      </c>
      <c r="Q21" s="4">
        <v>34.700000000000003</v>
      </c>
      <c r="R21" s="4">
        <v>29.1</v>
      </c>
      <c r="S21" s="4">
        <v>23.4</v>
      </c>
      <c r="T21" s="4">
        <v>17.7</v>
      </c>
      <c r="U21" s="4">
        <v>11.9</v>
      </c>
      <c r="V21" s="4">
        <v>6</v>
      </c>
      <c r="W21" s="1"/>
    </row>
    <row r="22" spans="1:33" ht="19.2" thickTop="1" thickBot="1" x14ac:dyDescent="0.5">
      <c r="A22" s="1">
        <v>45361</v>
      </c>
      <c r="B22" s="3">
        <v>6.4</v>
      </c>
      <c r="C22" s="7">
        <v>12.6</v>
      </c>
      <c r="D22" s="4">
        <v>105.1</v>
      </c>
      <c r="E22" s="4">
        <v>101</v>
      </c>
      <c r="F22" s="4">
        <v>96.8</v>
      </c>
      <c r="G22" s="4">
        <v>92.4</v>
      </c>
      <c r="H22" s="4">
        <v>87.899999999999991</v>
      </c>
      <c r="I22" s="4">
        <v>83.2</v>
      </c>
      <c r="J22" s="4">
        <v>78.399999999999991</v>
      </c>
      <c r="K22" s="4">
        <v>73.5</v>
      </c>
      <c r="L22" s="4">
        <v>68.400000000000006</v>
      </c>
      <c r="M22" s="4">
        <v>63.199999999999996</v>
      </c>
      <c r="N22" s="4">
        <v>56.9</v>
      </c>
      <c r="O22" s="4">
        <v>51.599999999999994</v>
      </c>
      <c r="P22" s="4">
        <v>46.300000000000004</v>
      </c>
      <c r="Q22" s="4">
        <v>40.800000000000004</v>
      </c>
      <c r="R22" s="4">
        <v>35.200000000000003</v>
      </c>
      <c r="S22" s="4">
        <v>29.5</v>
      </c>
      <c r="T22" s="4">
        <v>23.799999999999997</v>
      </c>
      <c r="U22" s="4">
        <v>18</v>
      </c>
      <c r="V22" s="4">
        <v>12.1</v>
      </c>
      <c r="W22" s="4">
        <v>6.1</v>
      </c>
      <c r="X22" s="1"/>
    </row>
    <row r="23" spans="1:33" ht="19.2" thickTop="1" thickBot="1" x14ac:dyDescent="0.5">
      <c r="A23" s="1">
        <v>45362</v>
      </c>
      <c r="B23" s="3">
        <v>6.5</v>
      </c>
      <c r="C23" s="7">
        <v>15.5</v>
      </c>
      <c r="D23" s="4">
        <v>111.5</v>
      </c>
      <c r="E23" s="4">
        <v>107.4</v>
      </c>
      <c r="F23" s="4">
        <v>103.2</v>
      </c>
      <c r="G23" s="4">
        <v>98.800000000000011</v>
      </c>
      <c r="H23" s="4">
        <v>94.3</v>
      </c>
      <c r="I23" s="4">
        <v>89.600000000000009</v>
      </c>
      <c r="J23" s="4">
        <v>84.8</v>
      </c>
      <c r="K23" s="4">
        <v>79.900000000000006</v>
      </c>
      <c r="L23" s="4">
        <v>74.800000000000011</v>
      </c>
      <c r="M23" s="4">
        <v>69.599999999999994</v>
      </c>
      <c r="N23" s="4">
        <v>63.199999999999996</v>
      </c>
      <c r="O23" s="4">
        <v>57.899999999999991</v>
      </c>
      <c r="P23" s="4">
        <v>52.6</v>
      </c>
      <c r="Q23" s="4">
        <v>47.1</v>
      </c>
      <c r="R23" s="4">
        <v>41.5</v>
      </c>
      <c r="S23" s="4">
        <v>35.799999999999997</v>
      </c>
      <c r="T23" s="4">
        <v>30.099999999999998</v>
      </c>
      <c r="U23" s="4">
        <v>24.3</v>
      </c>
      <c r="V23" s="4">
        <v>18.399999999999999</v>
      </c>
      <c r="W23" s="4">
        <v>12.399999999999999</v>
      </c>
      <c r="X23" s="4">
        <v>6.3</v>
      </c>
      <c r="Y23" s="1"/>
    </row>
    <row r="24" spans="1:33" ht="19.2" thickTop="1" thickBot="1" x14ac:dyDescent="0.5">
      <c r="A24" s="1">
        <v>45363</v>
      </c>
      <c r="B24" s="3">
        <v>6.7</v>
      </c>
      <c r="C24" s="7">
        <v>8.1999999999999993</v>
      </c>
      <c r="D24" s="4">
        <v>118</v>
      </c>
      <c r="E24" s="4">
        <v>113.9</v>
      </c>
      <c r="F24" s="4">
        <v>109.7</v>
      </c>
      <c r="G24" s="4">
        <v>105.30000000000001</v>
      </c>
      <c r="H24" s="4">
        <v>100.8</v>
      </c>
      <c r="I24" s="4">
        <v>96.100000000000009</v>
      </c>
      <c r="J24" s="4">
        <v>91.3</v>
      </c>
      <c r="K24" s="4">
        <v>86.4</v>
      </c>
      <c r="L24" s="4">
        <v>81.300000000000011</v>
      </c>
      <c r="M24" s="4">
        <v>76.099999999999994</v>
      </c>
      <c r="N24" s="4">
        <v>69.599999999999994</v>
      </c>
      <c r="O24" s="4">
        <v>64.3</v>
      </c>
      <c r="P24" s="4">
        <v>59</v>
      </c>
      <c r="Q24" s="4">
        <v>53.5</v>
      </c>
      <c r="R24" s="4">
        <v>47.9</v>
      </c>
      <c r="S24" s="4">
        <v>42.199999999999996</v>
      </c>
      <c r="T24" s="4">
        <v>36.5</v>
      </c>
      <c r="U24" s="4">
        <v>30.700000000000003</v>
      </c>
      <c r="V24" s="4">
        <v>24.799999999999997</v>
      </c>
      <c r="W24" s="4">
        <v>18.799999999999997</v>
      </c>
      <c r="X24" s="4">
        <v>12.7</v>
      </c>
      <c r="Y24" s="4">
        <v>6.4</v>
      </c>
      <c r="Z24" s="1"/>
    </row>
    <row r="25" spans="1:33" ht="19.2" thickTop="1" thickBot="1" x14ac:dyDescent="0.5">
      <c r="A25" s="1">
        <v>45364</v>
      </c>
      <c r="B25" s="3">
        <v>6.9</v>
      </c>
      <c r="C25" s="7">
        <v>7.3</v>
      </c>
      <c r="D25" s="4">
        <v>124.7</v>
      </c>
      <c r="E25" s="4">
        <v>120.60000000000001</v>
      </c>
      <c r="F25" s="4">
        <v>116.4</v>
      </c>
      <c r="G25" s="4">
        <v>112.00000000000001</v>
      </c>
      <c r="H25" s="4">
        <v>107.5</v>
      </c>
      <c r="I25" s="4">
        <v>102.80000000000001</v>
      </c>
      <c r="J25" s="4">
        <v>98</v>
      </c>
      <c r="K25" s="4">
        <v>93.100000000000009</v>
      </c>
      <c r="L25" s="4">
        <v>88.000000000000014</v>
      </c>
      <c r="M25" s="4">
        <v>82.8</v>
      </c>
      <c r="N25" s="4">
        <v>76.099999999999994</v>
      </c>
      <c r="O25" s="4">
        <v>70.8</v>
      </c>
      <c r="P25" s="4">
        <v>65.5</v>
      </c>
      <c r="Q25" s="4">
        <v>60</v>
      </c>
      <c r="R25" s="4">
        <v>54.4</v>
      </c>
      <c r="S25" s="4">
        <v>48.699999999999996</v>
      </c>
      <c r="T25" s="4">
        <v>43</v>
      </c>
      <c r="U25" s="4">
        <v>37.200000000000003</v>
      </c>
      <c r="V25" s="4">
        <v>31.299999999999997</v>
      </c>
      <c r="W25" s="4">
        <v>25.299999999999997</v>
      </c>
      <c r="X25" s="4">
        <v>19.2</v>
      </c>
      <c r="Y25" s="4">
        <v>12.9</v>
      </c>
      <c r="Z25" s="4">
        <v>6.5</v>
      </c>
      <c r="AA25" s="1"/>
    </row>
    <row r="26" spans="1:33" ht="19.2" thickTop="1" thickBot="1" x14ac:dyDescent="0.5">
      <c r="A26" s="1">
        <v>45365</v>
      </c>
      <c r="B26" s="3">
        <v>7</v>
      </c>
      <c r="C26" s="7">
        <v>12.6</v>
      </c>
      <c r="D26" s="4">
        <v>131.6</v>
      </c>
      <c r="E26" s="4">
        <v>127.50000000000001</v>
      </c>
      <c r="F26" s="4">
        <v>123.30000000000001</v>
      </c>
      <c r="G26" s="4">
        <v>118.90000000000002</v>
      </c>
      <c r="H26" s="4">
        <v>114.4</v>
      </c>
      <c r="I26" s="4">
        <v>109.70000000000002</v>
      </c>
      <c r="J26" s="4">
        <v>104.9</v>
      </c>
      <c r="K26" s="4">
        <v>100.00000000000001</v>
      </c>
      <c r="L26" s="4">
        <v>94.90000000000002</v>
      </c>
      <c r="M26" s="4">
        <v>89.7</v>
      </c>
      <c r="N26" s="4">
        <v>82.8</v>
      </c>
      <c r="O26" s="4">
        <v>77.5</v>
      </c>
      <c r="P26" s="4">
        <v>72.2</v>
      </c>
      <c r="Q26" s="4">
        <v>66.7</v>
      </c>
      <c r="R26" s="4">
        <v>61.1</v>
      </c>
      <c r="S26" s="4">
        <v>55.4</v>
      </c>
      <c r="T26" s="4">
        <v>49.7</v>
      </c>
      <c r="U26" s="4">
        <v>43.900000000000006</v>
      </c>
      <c r="V26" s="4">
        <v>38</v>
      </c>
      <c r="W26" s="4">
        <v>31.999999999999996</v>
      </c>
      <c r="X26" s="4">
        <v>25.9</v>
      </c>
      <c r="Y26" s="4">
        <v>19.600000000000001</v>
      </c>
      <c r="Z26" s="4">
        <v>13.2</v>
      </c>
      <c r="AA26" s="4">
        <v>6.7</v>
      </c>
      <c r="AB26" s="1"/>
    </row>
    <row r="27" spans="1:33" ht="19.2" thickTop="1" thickBot="1" x14ac:dyDescent="0.5">
      <c r="A27" s="1">
        <v>45366</v>
      </c>
      <c r="B27" s="3">
        <v>7.2</v>
      </c>
      <c r="C27" s="7">
        <v>12.6</v>
      </c>
      <c r="D27" s="4">
        <v>138.6</v>
      </c>
      <c r="E27" s="4">
        <v>134.5</v>
      </c>
      <c r="F27" s="4">
        <v>130.30000000000001</v>
      </c>
      <c r="G27" s="4">
        <v>125.90000000000002</v>
      </c>
      <c r="H27" s="4">
        <v>121.4</v>
      </c>
      <c r="I27" s="4">
        <v>116.70000000000002</v>
      </c>
      <c r="J27" s="4">
        <v>111.9</v>
      </c>
      <c r="K27" s="4">
        <v>107.00000000000001</v>
      </c>
      <c r="L27" s="4">
        <v>101.90000000000002</v>
      </c>
      <c r="M27" s="4">
        <v>96.7</v>
      </c>
      <c r="N27" s="4">
        <v>89.7</v>
      </c>
      <c r="O27" s="4">
        <v>84.4</v>
      </c>
      <c r="P27" s="4">
        <v>79.100000000000009</v>
      </c>
      <c r="Q27" s="4">
        <v>73.600000000000009</v>
      </c>
      <c r="R27" s="4">
        <v>68</v>
      </c>
      <c r="S27" s="4">
        <v>62.3</v>
      </c>
      <c r="T27" s="4">
        <v>56.6</v>
      </c>
      <c r="U27" s="4">
        <v>50.800000000000004</v>
      </c>
      <c r="V27" s="4">
        <v>44.9</v>
      </c>
      <c r="W27" s="4">
        <v>38.9</v>
      </c>
      <c r="X27" s="4">
        <v>32.799999999999997</v>
      </c>
      <c r="Y27" s="4">
        <v>26.5</v>
      </c>
      <c r="Z27" s="4">
        <v>20.100000000000001</v>
      </c>
      <c r="AA27" s="4">
        <v>13.600000000000001</v>
      </c>
      <c r="AB27" s="4">
        <v>6.9</v>
      </c>
      <c r="AC27" s="1"/>
    </row>
    <row r="28" spans="1:33" ht="19.2" thickTop="1" thickBot="1" x14ac:dyDescent="0.5">
      <c r="A28" s="1">
        <v>45367</v>
      </c>
      <c r="B28" s="3">
        <v>7.4</v>
      </c>
      <c r="C28" s="7">
        <v>9.1999999999999993</v>
      </c>
      <c r="D28" s="4">
        <v>145.79999999999998</v>
      </c>
      <c r="E28" s="4">
        <v>141.69999999999999</v>
      </c>
      <c r="F28" s="4">
        <v>137.5</v>
      </c>
      <c r="G28" s="4">
        <v>133.10000000000002</v>
      </c>
      <c r="H28" s="4">
        <v>128.6</v>
      </c>
      <c r="I28" s="4">
        <v>123.90000000000002</v>
      </c>
      <c r="J28" s="4">
        <v>119.10000000000001</v>
      </c>
      <c r="K28" s="4">
        <v>114.20000000000002</v>
      </c>
      <c r="L28" s="4">
        <v>109.10000000000002</v>
      </c>
      <c r="M28" s="4">
        <v>103.9</v>
      </c>
      <c r="N28" s="4">
        <v>96.7</v>
      </c>
      <c r="O28" s="4">
        <v>91.4</v>
      </c>
      <c r="P28" s="4">
        <v>86.100000000000009</v>
      </c>
      <c r="Q28" s="4">
        <v>80.600000000000009</v>
      </c>
      <c r="R28" s="4">
        <v>75</v>
      </c>
      <c r="S28" s="4">
        <v>69.3</v>
      </c>
      <c r="T28" s="4">
        <v>63.6</v>
      </c>
      <c r="U28" s="4">
        <v>57.800000000000004</v>
      </c>
      <c r="V28" s="4">
        <v>51.9</v>
      </c>
      <c r="W28" s="4">
        <v>45.9</v>
      </c>
      <c r="X28" s="4">
        <v>39.799999999999997</v>
      </c>
      <c r="Y28" s="4">
        <v>33.5</v>
      </c>
      <c r="Z28" s="4">
        <v>27.1</v>
      </c>
      <c r="AA28" s="4">
        <v>20.6</v>
      </c>
      <c r="AB28" s="4">
        <v>13.9</v>
      </c>
      <c r="AC28" s="4">
        <v>7</v>
      </c>
      <c r="AD28" s="1"/>
    </row>
    <row r="29" spans="1:33" ht="19.2" thickTop="1" thickBot="1" x14ac:dyDescent="0.5">
      <c r="A29" s="1">
        <v>45368</v>
      </c>
      <c r="B29" s="3">
        <v>7.5</v>
      </c>
      <c r="C29" s="7">
        <v>8.1999999999999993</v>
      </c>
      <c r="D29" s="4">
        <v>153.19999999999999</v>
      </c>
      <c r="E29" s="4">
        <v>149.1</v>
      </c>
      <c r="F29" s="4">
        <v>144.9</v>
      </c>
      <c r="G29" s="4">
        <v>140.50000000000003</v>
      </c>
      <c r="H29" s="4">
        <v>136</v>
      </c>
      <c r="I29" s="4">
        <v>131.30000000000001</v>
      </c>
      <c r="J29" s="4">
        <v>126.50000000000001</v>
      </c>
      <c r="K29" s="4">
        <v>121.60000000000002</v>
      </c>
      <c r="L29" s="4">
        <v>116.50000000000003</v>
      </c>
      <c r="M29" s="4">
        <v>111.30000000000001</v>
      </c>
      <c r="N29" s="4">
        <v>103.9</v>
      </c>
      <c r="O29" s="4">
        <v>98.600000000000009</v>
      </c>
      <c r="P29" s="4">
        <v>93.300000000000011</v>
      </c>
      <c r="Q29" s="4">
        <v>87.800000000000011</v>
      </c>
      <c r="R29" s="4">
        <v>82.2</v>
      </c>
      <c r="S29" s="4">
        <v>76.5</v>
      </c>
      <c r="T29" s="4">
        <v>70.8</v>
      </c>
      <c r="U29" s="4">
        <v>65</v>
      </c>
      <c r="V29" s="4">
        <v>59.1</v>
      </c>
      <c r="W29" s="4">
        <v>53.1</v>
      </c>
      <c r="X29" s="4">
        <v>47</v>
      </c>
      <c r="Y29" s="4">
        <v>40.700000000000003</v>
      </c>
      <c r="Z29" s="4">
        <v>34.300000000000004</v>
      </c>
      <c r="AA29" s="4">
        <v>27.8</v>
      </c>
      <c r="AB29" s="4">
        <v>21.1</v>
      </c>
      <c r="AC29" s="4">
        <v>14.2</v>
      </c>
      <c r="AD29" s="4">
        <v>7.2</v>
      </c>
      <c r="AE29" s="1"/>
    </row>
    <row r="30" spans="1:33" ht="19.2" thickTop="1" thickBot="1" x14ac:dyDescent="0.5">
      <c r="A30" s="1">
        <v>45369</v>
      </c>
      <c r="B30" s="3">
        <v>7.7</v>
      </c>
      <c r="C30" s="7">
        <v>7.3</v>
      </c>
      <c r="D30" s="4">
        <v>160.69999999999999</v>
      </c>
      <c r="E30" s="4">
        <v>156.6</v>
      </c>
      <c r="F30" s="4">
        <v>152.4</v>
      </c>
      <c r="G30" s="4">
        <v>148.00000000000003</v>
      </c>
      <c r="H30" s="4">
        <v>143.5</v>
      </c>
      <c r="I30" s="4">
        <v>138.80000000000001</v>
      </c>
      <c r="J30" s="4">
        <v>134</v>
      </c>
      <c r="K30" s="4">
        <v>129.10000000000002</v>
      </c>
      <c r="L30" s="4">
        <v>124.00000000000003</v>
      </c>
      <c r="M30" s="4">
        <v>118.80000000000001</v>
      </c>
      <c r="N30" s="4">
        <v>111.30000000000001</v>
      </c>
      <c r="O30" s="4">
        <v>106.00000000000001</v>
      </c>
      <c r="P30" s="4">
        <v>100.70000000000002</v>
      </c>
      <c r="Q30" s="4">
        <v>95.200000000000017</v>
      </c>
      <c r="R30" s="4">
        <v>89.600000000000009</v>
      </c>
      <c r="S30" s="4">
        <v>83.9</v>
      </c>
      <c r="T30" s="4">
        <v>78.2</v>
      </c>
      <c r="U30" s="4">
        <v>72.400000000000006</v>
      </c>
      <c r="V30" s="4">
        <v>66.5</v>
      </c>
      <c r="W30" s="4">
        <v>60.5</v>
      </c>
      <c r="X30" s="4">
        <v>54.4</v>
      </c>
      <c r="Y30" s="4">
        <v>48.1</v>
      </c>
      <c r="Z30" s="4">
        <v>41.7</v>
      </c>
      <c r="AA30" s="4">
        <v>35.200000000000003</v>
      </c>
      <c r="AB30" s="4">
        <v>28.5</v>
      </c>
      <c r="AC30" s="4">
        <v>21.6</v>
      </c>
      <c r="AD30" s="4">
        <v>14.600000000000001</v>
      </c>
      <c r="AE30" s="4">
        <v>7.4</v>
      </c>
      <c r="AF30" s="1"/>
    </row>
    <row r="31" spans="1:33" ht="19.2" thickTop="1" thickBot="1" x14ac:dyDescent="0.5">
      <c r="A31" s="1">
        <v>45370</v>
      </c>
      <c r="B31" s="3">
        <v>7.8</v>
      </c>
      <c r="C31" s="7">
        <v>10.8</v>
      </c>
      <c r="D31" s="4">
        <v>168.39999999999998</v>
      </c>
      <c r="E31" s="4">
        <v>164.29999999999998</v>
      </c>
      <c r="F31" s="4">
        <v>160.1</v>
      </c>
      <c r="G31" s="4">
        <v>155.70000000000002</v>
      </c>
      <c r="H31" s="4">
        <v>151.19999999999999</v>
      </c>
      <c r="I31" s="4">
        <v>146.5</v>
      </c>
      <c r="J31" s="4">
        <v>141.69999999999999</v>
      </c>
      <c r="K31" s="4">
        <v>136.80000000000001</v>
      </c>
      <c r="L31" s="4">
        <v>131.70000000000002</v>
      </c>
      <c r="M31" s="4">
        <v>126.50000000000001</v>
      </c>
      <c r="N31" s="4">
        <v>118.80000000000001</v>
      </c>
      <c r="O31" s="4">
        <v>113.50000000000001</v>
      </c>
      <c r="P31" s="4">
        <v>108.20000000000002</v>
      </c>
      <c r="Q31" s="4">
        <v>102.70000000000002</v>
      </c>
      <c r="R31" s="4">
        <v>97.100000000000009</v>
      </c>
      <c r="S31" s="4">
        <v>91.4</v>
      </c>
      <c r="T31" s="4">
        <v>85.7</v>
      </c>
      <c r="U31" s="4">
        <v>79.900000000000006</v>
      </c>
      <c r="V31" s="4">
        <v>74</v>
      </c>
      <c r="W31" s="4">
        <v>68</v>
      </c>
      <c r="X31" s="4">
        <v>61.9</v>
      </c>
      <c r="Y31" s="4">
        <v>55.6</v>
      </c>
      <c r="Z31" s="4">
        <v>49.2</v>
      </c>
      <c r="AA31" s="4">
        <v>42.7</v>
      </c>
      <c r="AB31" s="4">
        <v>36</v>
      </c>
      <c r="AC31" s="4">
        <v>29.1</v>
      </c>
      <c r="AD31" s="4">
        <v>22.1</v>
      </c>
      <c r="AE31" s="4">
        <v>14.9</v>
      </c>
      <c r="AF31" s="4">
        <v>7.5</v>
      </c>
    </row>
    <row r="32" spans="1:33" ht="19.2" thickTop="1" thickBot="1" x14ac:dyDescent="0.5">
      <c r="A32" s="1">
        <v>45371</v>
      </c>
      <c r="B32" s="3">
        <v>7.9</v>
      </c>
      <c r="C32" s="7">
        <v>12.5</v>
      </c>
      <c r="D32" s="4">
        <v>176.2</v>
      </c>
      <c r="E32" s="4">
        <v>172.1</v>
      </c>
      <c r="F32" s="4">
        <v>167.9</v>
      </c>
      <c r="G32" s="4">
        <v>163.50000000000003</v>
      </c>
      <c r="H32" s="4">
        <v>159</v>
      </c>
      <c r="I32" s="4">
        <v>154.30000000000001</v>
      </c>
      <c r="J32" s="4">
        <v>149.5</v>
      </c>
      <c r="K32" s="4">
        <v>144.60000000000002</v>
      </c>
      <c r="L32" s="4">
        <v>139.50000000000003</v>
      </c>
      <c r="M32" s="4">
        <v>134.30000000000001</v>
      </c>
      <c r="N32" s="4">
        <v>126.50000000000001</v>
      </c>
      <c r="O32" s="4">
        <v>121.20000000000002</v>
      </c>
      <c r="P32" s="4">
        <v>115.90000000000002</v>
      </c>
      <c r="Q32" s="4">
        <v>110.40000000000002</v>
      </c>
      <c r="R32" s="4">
        <v>104.80000000000001</v>
      </c>
      <c r="S32" s="4">
        <v>99.100000000000009</v>
      </c>
      <c r="T32" s="4">
        <v>93.4</v>
      </c>
      <c r="U32" s="4">
        <v>87.600000000000009</v>
      </c>
      <c r="V32" s="4">
        <v>81.7</v>
      </c>
      <c r="W32" s="4">
        <v>75.7</v>
      </c>
      <c r="X32" s="4">
        <v>69.599999999999994</v>
      </c>
      <c r="Y32" s="4">
        <v>63.300000000000004</v>
      </c>
      <c r="Z32" s="4">
        <v>56.900000000000006</v>
      </c>
      <c r="AA32" s="4">
        <v>50.400000000000006</v>
      </c>
      <c r="AB32" s="4">
        <v>43.7</v>
      </c>
      <c r="AC32" s="4">
        <v>36.800000000000004</v>
      </c>
      <c r="AD32" s="4">
        <v>29.8</v>
      </c>
      <c r="AE32" s="4">
        <v>22.6</v>
      </c>
      <c r="AF32" s="4">
        <v>15.2</v>
      </c>
      <c r="AG32">
        <v>7.7</v>
      </c>
    </row>
    <row r="33" spans="1:44" ht="19.2" thickTop="1" thickBot="1" x14ac:dyDescent="0.5">
      <c r="A33" s="1">
        <v>45372</v>
      </c>
      <c r="B33" s="3">
        <v>8.1</v>
      </c>
      <c r="C33" s="7">
        <v>17.399999999999999</v>
      </c>
      <c r="D33" s="4">
        <v>184.1</v>
      </c>
      <c r="E33" s="4">
        <v>180</v>
      </c>
      <c r="F33" s="4">
        <v>175.8</v>
      </c>
      <c r="G33" s="4">
        <v>171.40000000000003</v>
      </c>
      <c r="H33" s="4">
        <v>166.9</v>
      </c>
      <c r="I33" s="4">
        <v>162.20000000000002</v>
      </c>
      <c r="J33" s="4">
        <v>157.4</v>
      </c>
      <c r="K33" s="4">
        <v>152.50000000000003</v>
      </c>
      <c r="L33" s="4">
        <v>147.40000000000003</v>
      </c>
      <c r="M33" s="4">
        <v>142.20000000000002</v>
      </c>
      <c r="N33" s="4">
        <v>134.30000000000001</v>
      </c>
      <c r="O33" s="4">
        <v>129.00000000000003</v>
      </c>
      <c r="P33" s="4">
        <v>123.70000000000002</v>
      </c>
      <c r="Q33" s="4">
        <v>118.20000000000002</v>
      </c>
      <c r="R33" s="4">
        <v>112.60000000000001</v>
      </c>
      <c r="S33" s="4">
        <v>106.9</v>
      </c>
      <c r="T33" s="4">
        <v>101.2</v>
      </c>
      <c r="U33" s="4">
        <v>95.4</v>
      </c>
      <c r="V33" s="4">
        <v>89.5</v>
      </c>
      <c r="W33" s="4">
        <v>83.5</v>
      </c>
      <c r="X33" s="4">
        <v>77.399999999999991</v>
      </c>
      <c r="Y33" s="4">
        <v>71.100000000000009</v>
      </c>
      <c r="Z33" s="4">
        <v>64.7</v>
      </c>
      <c r="AA33" s="4">
        <v>58.2</v>
      </c>
      <c r="AB33" s="4">
        <v>51.5</v>
      </c>
      <c r="AC33" s="4">
        <v>44.6</v>
      </c>
      <c r="AD33" s="4">
        <v>37.6</v>
      </c>
      <c r="AE33" s="4">
        <v>30.400000000000002</v>
      </c>
      <c r="AF33" s="4">
        <v>23</v>
      </c>
      <c r="AG33">
        <v>15.5</v>
      </c>
      <c r="AH33">
        <v>7.9</v>
      </c>
    </row>
    <row r="34" spans="1:44" ht="19.2" thickTop="1" thickBot="1" x14ac:dyDescent="0.5">
      <c r="A34" s="1">
        <v>45373</v>
      </c>
      <c r="B34" s="3">
        <v>8.1999999999999993</v>
      </c>
      <c r="C34" s="7">
        <v>18.8</v>
      </c>
      <c r="D34" s="4">
        <v>192.2</v>
      </c>
      <c r="E34" s="4">
        <v>188.1</v>
      </c>
      <c r="F34" s="4">
        <v>183.9</v>
      </c>
      <c r="G34" s="4">
        <v>179.50000000000003</v>
      </c>
      <c r="H34" s="4">
        <v>175</v>
      </c>
      <c r="I34" s="4">
        <v>170.3</v>
      </c>
      <c r="J34" s="4">
        <v>165.5</v>
      </c>
      <c r="K34" s="4">
        <v>160.60000000000002</v>
      </c>
      <c r="L34" s="4">
        <v>155.50000000000003</v>
      </c>
      <c r="M34" s="4">
        <v>150.30000000000001</v>
      </c>
      <c r="N34" s="4">
        <v>142.20000000000002</v>
      </c>
      <c r="O34" s="4">
        <v>136.90000000000003</v>
      </c>
      <c r="P34" s="4">
        <v>131.60000000000002</v>
      </c>
      <c r="Q34" s="4">
        <v>126.10000000000002</v>
      </c>
      <c r="R34" s="4">
        <v>120.50000000000001</v>
      </c>
      <c r="S34" s="4">
        <v>114.80000000000001</v>
      </c>
      <c r="T34" s="4">
        <v>109.10000000000001</v>
      </c>
      <c r="U34" s="4">
        <v>103.30000000000001</v>
      </c>
      <c r="V34" s="4">
        <v>97.4</v>
      </c>
      <c r="W34" s="4">
        <v>91.4</v>
      </c>
      <c r="X34" s="4">
        <v>85.3</v>
      </c>
      <c r="Y34" s="4">
        <v>79.000000000000014</v>
      </c>
      <c r="Z34" s="4">
        <v>72.600000000000009</v>
      </c>
      <c r="AA34" s="4">
        <v>66.100000000000009</v>
      </c>
      <c r="AB34" s="4">
        <v>59.4</v>
      </c>
      <c r="AC34" s="4">
        <v>52.5</v>
      </c>
      <c r="AD34" s="4">
        <v>45.5</v>
      </c>
      <c r="AE34" s="4">
        <v>38.300000000000004</v>
      </c>
      <c r="AF34" s="4">
        <v>30.9</v>
      </c>
      <c r="AG34">
        <v>23.4</v>
      </c>
      <c r="AH34">
        <v>16</v>
      </c>
      <c r="AI34">
        <v>8.1</v>
      </c>
    </row>
    <row r="35" spans="1:44" ht="19.2" thickTop="1" thickBot="1" x14ac:dyDescent="0.5">
      <c r="A35" s="1">
        <v>45374</v>
      </c>
      <c r="B35" s="3">
        <v>8.3000000000000007</v>
      </c>
      <c r="C35" s="7">
        <v>13.2</v>
      </c>
      <c r="D35" s="4">
        <v>200.39999999999998</v>
      </c>
      <c r="E35" s="4">
        <v>196.29999999999998</v>
      </c>
      <c r="F35" s="4">
        <v>192.1</v>
      </c>
      <c r="G35" s="4">
        <v>187.70000000000002</v>
      </c>
      <c r="H35" s="4">
        <v>183.2</v>
      </c>
      <c r="I35" s="4">
        <v>178.5</v>
      </c>
      <c r="J35" s="4">
        <v>173.7</v>
      </c>
      <c r="K35" s="4">
        <v>168.8</v>
      </c>
      <c r="L35" s="4">
        <v>163.70000000000002</v>
      </c>
      <c r="M35" s="4">
        <v>158.5</v>
      </c>
      <c r="N35" s="4">
        <v>150.30000000000001</v>
      </c>
      <c r="O35" s="4">
        <v>145.00000000000003</v>
      </c>
      <c r="P35" s="4">
        <v>139.70000000000002</v>
      </c>
      <c r="Q35" s="4">
        <v>134.20000000000002</v>
      </c>
      <c r="R35" s="4">
        <v>128.60000000000002</v>
      </c>
      <c r="S35" s="4">
        <v>122.9</v>
      </c>
      <c r="T35" s="4">
        <v>117.2</v>
      </c>
      <c r="U35" s="4">
        <v>111.4</v>
      </c>
      <c r="V35" s="4">
        <v>105.5</v>
      </c>
      <c r="W35" s="4">
        <v>99.5</v>
      </c>
      <c r="X35" s="4">
        <v>93.399999999999991</v>
      </c>
      <c r="Y35" s="4">
        <v>87.100000000000009</v>
      </c>
      <c r="Z35" s="4">
        <v>80.7</v>
      </c>
      <c r="AA35" s="4">
        <v>74.2</v>
      </c>
      <c r="AB35" s="4">
        <v>67.5</v>
      </c>
      <c r="AC35" s="4">
        <v>60.6</v>
      </c>
      <c r="AD35" s="4">
        <v>53.6</v>
      </c>
      <c r="AE35" s="4">
        <v>46.400000000000006</v>
      </c>
      <c r="AF35" s="4">
        <v>39</v>
      </c>
      <c r="AG35">
        <v>31.5</v>
      </c>
      <c r="AH35">
        <v>24.2</v>
      </c>
      <c r="AI35">
        <v>16.299999999999997</v>
      </c>
      <c r="AJ35">
        <v>8.1999999999999993</v>
      </c>
    </row>
    <row r="36" spans="1:44" ht="19.2" thickTop="1" thickBot="1" x14ac:dyDescent="0.5">
      <c r="A36" s="1">
        <v>45375</v>
      </c>
      <c r="B36" s="3">
        <v>8.5</v>
      </c>
      <c r="C36" s="7">
        <v>11.6</v>
      </c>
      <c r="D36" s="4">
        <v>208.7</v>
      </c>
      <c r="E36" s="4">
        <v>204.6</v>
      </c>
      <c r="F36" s="4">
        <v>200.4</v>
      </c>
      <c r="G36" s="4">
        <v>196.00000000000003</v>
      </c>
      <c r="H36" s="4">
        <v>191.5</v>
      </c>
      <c r="I36" s="4">
        <v>186.8</v>
      </c>
      <c r="J36" s="4">
        <v>182</v>
      </c>
      <c r="K36" s="4">
        <v>177.10000000000002</v>
      </c>
      <c r="L36" s="4">
        <v>172.00000000000003</v>
      </c>
      <c r="M36" s="4">
        <v>166.8</v>
      </c>
      <c r="N36" s="4">
        <v>158.5</v>
      </c>
      <c r="O36" s="4">
        <v>153.20000000000002</v>
      </c>
      <c r="P36" s="4">
        <v>147.9</v>
      </c>
      <c r="Q36" s="4">
        <v>142.4</v>
      </c>
      <c r="R36" s="4">
        <v>136.80000000000001</v>
      </c>
      <c r="S36" s="4">
        <v>131.1</v>
      </c>
      <c r="T36" s="4">
        <v>125.4</v>
      </c>
      <c r="U36" s="4">
        <v>119.60000000000001</v>
      </c>
      <c r="V36" s="4">
        <v>113.7</v>
      </c>
      <c r="W36" s="4">
        <v>107.7</v>
      </c>
      <c r="X36" s="4">
        <v>101.6</v>
      </c>
      <c r="Y36" s="4">
        <v>95.300000000000011</v>
      </c>
      <c r="Z36" s="4">
        <v>88.9</v>
      </c>
      <c r="AA36" s="4">
        <v>82.4</v>
      </c>
      <c r="AB36" s="4">
        <v>75.7</v>
      </c>
      <c r="AC36" s="4">
        <v>68.8</v>
      </c>
      <c r="AD36" s="4">
        <v>61.8</v>
      </c>
      <c r="AE36" s="4">
        <v>54.600000000000009</v>
      </c>
      <c r="AF36" s="4">
        <v>47.2</v>
      </c>
      <c r="AG36">
        <v>39.700000000000003</v>
      </c>
      <c r="AH36">
        <v>32.5</v>
      </c>
      <c r="AI36">
        <v>24.599999999999998</v>
      </c>
      <c r="AJ36">
        <v>16.5</v>
      </c>
      <c r="AK36">
        <v>8.3000000000000007</v>
      </c>
    </row>
    <row r="37" spans="1:44" ht="19.2" thickTop="1" thickBot="1" x14ac:dyDescent="0.5">
      <c r="A37" s="1">
        <v>45376</v>
      </c>
      <c r="B37" s="3">
        <v>8.6</v>
      </c>
      <c r="C37" s="7">
        <v>9.6999999999999993</v>
      </c>
      <c r="D37" s="4">
        <v>217.2</v>
      </c>
      <c r="E37" s="4">
        <v>213.1</v>
      </c>
      <c r="F37" s="4">
        <v>208.9</v>
      </c>
      <c r="G37" s="4">
        <v>204.50000000000003</v>
      </c>
      <c r="H37" s="4">
        <v>200</v>
      </c>
      <c r="I37" s="4">
        <v>195.3</v>
      </c>
      <c r="J37" s="4">
        <v>190.5</v>
      </c>
      <c r="K37" s="4">
        <v>185.60000000000002</v>
      </c>
      <c r="L37" s="4">
        <v>180.50000000000003</v>
      </c>
      <c r="M37" s="4">
        <v>175.3</v>
      </c>
      <c r="N37" s="4">
        <v>166.8</v>
      </c>
      <c r="O37" s="4">
        <v>161.50000000000003</v>
      </c>
      <c r="P37" s="4">
        <v>156.20000000000002</v>
      </c>
      <c r="Q37" s="4">
        <v>150.70000000000002</v>
      </c>
      <c r="R37" s="4">
        <v>145.10000000000002</v>
      </c>
      <c r="S37" s="4">
        <v>139.4</v>
      </c>
      <c r="T37" s="4">
        <v>133.70000000000002</v>
      </c>
      <c r="U37" s="4">
        <v>127.9</v>
      </c>
      <c r="V37" s="4">
        <v>122</v>
      </c>
      <c r="W37" s="4">
        <v>116</v>
      </c>
      <c r="X37" s="4">
        <v>109.89999999999999</v>
      </c>
      <c r="Y37" s="4">
        <v>103.60000000000001</v>
      </c>
      <c r="Z37" s="4">
        <v>97.2</v>
      </c>
      <c r="AA37" s="4">
        <v>90.7</v>
      </c>
      <c r="AB37" s="4">
        <v>84</v>
      </c>
      <c r="AC37" s="4">
        <v>77.099999999999994</v>
      </c>
      <c r="AD37" s="4">
        <v>70.099999999999994</v>
      </c>
      <c r="AE37" s="4">
        <v>62.900000000000006</v>
      </c>
      <c r="AF37" s="4">
        <v>55.5</v>
      </c>
      <c r="AG37">
        <v>48</v>
      </c>
      <c r="AH37">
        <v>41</v>
      </c>
      <c r="AI37">
        <v>33.099999999999994</v>
      </c>
      <c r="AJ37">
        <v>25</v>
      </c>
      <c r="AK37">
        <v>16.8</v>
      </c>
      <c r="AL37">
        <v>8.5</v>
      </c>
    </row>
    <row r="38" spans="1:44" ht="19.2" thickTop="1" thickBot="1" x14ac:dyDescent="0.5">
      <c r="A38" s="1">
        <v>45377</v>
      </c>
      <c r="B38" s="3">
        <v>8.8000000000000007</v>
      </c>
      <c r="C38" s="7">
        <v>9.5</v>
      </c>
      <c r="D38" s="4">
        <v>225.79999999999998</v>
      </c>
      <c r="E38" s="4">
        <v>221.7</v>
      </c>
      <c r="F38" s="4">
        <v>217.5</v>
      </c>
      <c r="G38" s="4">
        <v>213.10000000000002</v>
      </c>
      <c r="H38" s="4">
        <v>208.6</v>
      </c>
      <c r="I38" s="4">
        <v>203.9</v>
      </c>
      <c r="J38" s="4">
        <v>199.1</v>
      </c>
      <c r="K38" s="4">
        <v>194.20000000000002</v>
      </c>
      <c r="L38" s="4">
        <v>189.10000000000002</v>
      </c>
      <c r="M38" s="4">
        <v>183.9</v>
      </c>
      <c r="N38" s="4">
        <v>175.3</v>
      </c>
      <c r="O38" s="4">
        <v>170.00000000000003</v>
      </c>
      <c r="P38" s="4">
        <v>164.70000000000002</v>
      </c>
      <c r="Q38" s="4">
        <v>159.20000000000002</v>
      </c>
      <c r="R38" s="4">
        <v>153.60000000000002</v>
      </c>
      <c r="S38" s="4">
        <v>147.9</v>
      </c>
      <c r="T38" s="4">
        <v>142.20000000000002</v>
      </c>
      <c r="U38" s="4">
        <v>136.4</v>
      </c>
      <c r="V38" s="4">
        <v>130.5</v>
      </c>
      <c r="W38" s="4">
        <v>124.5</v>
      </c>
      <c r="X38" s="4">
        <v>118.39999999999999</v>
      </c>
      <c r="Y38" s="4">
        <v>112.10000000000001</v>
      </c>
      <c r="Z38" s="4">
        <v>105.7</v>
      </c>
      <c r="AA38" s="4">
        <v>99.2</v>
      </c>
      <c r="AB38" s="4">
        <v>92.5</v>
      </c>
      <c r="AC38" s="4">
        <v>85.6</v>
      </c>
      <c r="AD38" s="4">
        <v>78.599999999999994</v>
      </c>
      <c r="AE38" s="4">
        <v>71.400000000000006</v>
      </c>
      <c r="AF38" s="4">
        <v>64</v>
      </c>
      <c r="AG38">
        <v>56.5</v>
      </c>
      <c r="AH38">
        <v>49.6</v>
      </c>
      <c r="AI38">
        <v>41.699999999999996</v>
      </c>
      <c r="AJ38">
        <v>33.6</v>
      </c>
      <c r="AK38">
        <v>25.4</v>
      </c>
      <c r="AL38">
        <v>17.100000000000001</v>
      </c>
      <c r="AM38">
        <v>8.6</v>
      </c>
    </row>
    <row r="39" spans="1:44" ht="19.2" thickTop="1" thickBot="1" x14ac:dyDescent="0.5">
      <c r="A39" s="1">
        <v>45378</v>
      </c>
      <c r="B39" s="3">
        <v>9</v>
      </c>
      <c r="C39" s="7">
        <v>8.8000000000000007</v>
      </c>
      <c r="D39" s="4">
        <v>234.6</v>
      </c>
      <c r="E39" s="4">
        <v>230.5</v>
      </c>
      <c r="F39" s="4">
        <v>226.3</v>
      </c>
      <c r="G39" s="4">
        <v>221.90000000000003</v>
      </c>
      <c r="H39" s="4">
        <v>217.4</v>
      </c>
      <c r="I39" s="4">
        <v>212.70000000000002</v>
      </c>
      <c r="J39" s="4">
        <v>207.9</v>
      </c>
      <c r="K39" s="4">
        <v>203.00000000000003</v>
      </c>
      <c r="L39" s="4">
        <v>197.90000000000003</v>
      </c>
      <c r="M39" s="4">
        <v>192.70000000000002</v>
      </c>
      <c r="N39" s="4">
        <v>183.9</v>
      </c>
      <c r="O39" s="4">
        <v>178.60000000000002</v>
      </c>
      <c r="P39" s="4">
        <v>173.3</v>
      </c>
      <c r="Q39" s="4">
        <v>167.8</v>
      </c>
      <c r="R39" s="4">
        <v>162.20000000000002</v>
      </c>
      <c r="S39" s="4">
        <v>156.5</v>
      </c>
      <c r="T39" s="4">
        <v>150.80000000000001</v>
      </c>
      <c r="U39" s="4">
        <v>145</v>
      </c>
      <c r="V39" s="4">
        <v>139.1</v>
      </c>
      <c r="W39" s="4">
        <v>133.1</v>
      </c>
      <c r="X39" s="4">
        <v>126.99999999999999</v>
      </c>
      <c r="Y39" s="4">
        <v>120.7</v>
      </c>
      <c r="Z39" s="4">
        <v>114.3</v>
      </c>
      <c r="AA39" s="4">
        <v>107.8</v>
      </c>
      <c r="AB39" s="4">
        <v>101.1</v>
      </c>
      <c r="AC39" s="4">
        <v>94.199999999999989</v>
      </c>
      <c r="AD39" s="4">
        <v>87.199999999999989</v>
      </c>
      <c r="AE39" s="4">
        <v>80</v>
      </c>
      <c r="AF39" s="4">
        <v>72.599999999999994</v>
      </c>
      <c r="AG39">
        <v>65.099999999999994</v>
      </c>
      <c r="AH39">
        <v>58.400000000000006</v>
      </c>
      <c r="AI39">
        <v>50.5</v>
      </c>
      <c r="AJ39">
        <v>42.400000000000006</v>
      </c>
      <c r="AK39">
        <v>34.200000000000003</v>
      </c>
      <c r="AL39">
        <v>25.900000000000002</v>
      </c>
      <c r="AM39">
        <v>17.399999999999999</v>
      </c>
      <c r="AN39">
        <v>8.8000000000000007</v>
      </c>
    </row>
    <row r="40" spans="1:44" ht="19.2" thickTop="1" thickBot="1" x14ac:dyDescent="0.5">
      <c r="A40" s="1">
        <v>45379</v>
      </c>
      <c r="B40" s="3">
        <v>9.1999999999999993</v>
      </c>
      <c r="C40" s="7">
        <v>9.3000000000000007</v>
      </c>
      <c r="D40" s="4">
        <v>243.6</v>
      </c>
      <c r="E40" s="4">
        <v>239.5</v>
      </c>
      <c r="F40" s="4">
        <v>235.3</v>
      </c>
      <c r="G40" s="4">
        <v>230.90000000000003</v>
      </c>
      <c r="H40" s="4">
        <v>226.4</v>
      </c>
      <c r="I40" s="4">
        <v>221.70000000000002</v>
      </c>
      <c r="J40" s="4">
        <v>216.9</v>
      </c>
      <c r="K40" s="4">
        <v>212.00000000000003</v>
      </c>
      <c r="L40" s="4">
        <v>206.90000000000003</v>
      </c>
      <c r="M40" s="4">
        <v>201.70000000000002</v>
      </c>
      <c r="N40" s="4">
        <v>192.70000000000002</v>
      </c>
      <c r="O40" s="4">
        <v>187.40000000000003</v>
      </c>
      <c r="P40" s="4">
        <v>182.10000000000002</v>
      </c>
      <c r="Q40" s="4">
        <v>176.60000000000002</v>
      </c>
      <c r="R40" s="4">
        <v>171.00000000000003</v>
      </c>
      <c r="S40" s="4">
        <v>165.3</v>
      </c>
      <c r="T40" s="4">
        <v>159.60000000000002</v>
      </c>
      <c r="U40" s="4">
        <v>153.80000000000001</v>
      </c>
      <c r="V40" s="4">
        <v>147.9</v>
      </c>
      <c r="W40" s="4">
        <v>141.9</v>
      </c>
      <c r="X40" s="4">
        <v>135.79999999999998</v>
      </c>
      <c r="Y40" s="4">
        <v>129.5</v>
      </c>
      <c r="Z40" s="4">
        <v>123.1</v>
      </c>
      <c r="AA40" s="4">
        <v>116.6</v>
      </c>
      <c r="AB40" s="4">
        <v>109.89999999999999</v>
      </c>
      <c r="AC40" s="4">
        <v>102.99999999999999</v>
      </c>
      <c r="AD40" s="4">
        <v>95.999999999999986</v>
      </c>
      <c r="AE40" s="4">
        <v>88.8</v>
      </c>
      <c r="AF40" s="4">
        <v>81.399999999999991</v>
      </c>
      <c r="AG40">
        <v>73.899999999999991</v>
      </c>
      <c r="AH40">
        <v>67.400000000000006</v>
      </c>
      <c r="AI40">
        <v>59.5</v>
      </c>
      <c r="AJ40">
        <v>51.400000000000006</v>
      </c>
      <c r="AK40">
        <v>43.2</v>
      </c>
      <c r="AL40">
        <v>34.900000000000006</v>
      </c>
      <c r="AM40">
        <v>26.4</v>
      </c>
      <c r="AN40">
        <v>17.8</v>
      </c>
      <c r="AO40">
        <v>9</v>
      </c>
    </row>
    <row r="41" spans="1:44" ht="19.2" thickTop="1" thickBot="1" x14ac:dyDescent="0.5">
      <c r="A41" s="1">
        <v>45380</v>
      </c>
      <c r="B41" s="3">
        <v>9.4</v>
      </c>
      <c r="C41" s="7">
        <v>10.7</v>
      </c>
      <c r="D41" s="4">
        <v>252.79999999999998</v>
      </c>
      <c r="E41" s="4">
        <v>248.7</v>
      </c>
      <c r="F41" s="4">
        <v>244.5</v>
      </c>
      <c r="G41" s="4">
        <v>240.10000000000002</v>
      </c>
      <c r="H41" s="4">
        <v>235.6</v>
      </c>
      <c r="I41" s="4">
        <v>230.9</v>
      </c>
      <c r="J41" s="4">
        <v>226.1</v>
      </c>
      <c r="K41" s="4">
        <v>221.20000000000002</v>
      </c>
      <c r="L41" s="4">
        <v>216.10000000000002</v>
      </c>
      <c r="M41" s="4">
        <v>210.9</v>
      </c>
      <c r="N41" s="4">
        <v>201.70000000000002</v>
      </c>
      <c r="O41" s="4">
        <v>196.40000000000003</v>
      </c>
      <c r="P41" s="4">
        <v>191.10000000000002</v>
      </c>
      <c r="Q41" s="4">
        <v>185.60000000000002</v>
      </c>
      <c r="R41" s="4">
        <v>180.00000000000003</v>
      </c>
      <c r="S41" s="4">
        <v>174.3</v>
      </c>
      <c r="T41" s="4">
        <v>168.60000000000002</v>
      </c>
      <c r="U41" s="4">
        <v>162.80000000000001</v>
      </c>
      <c r="V41" s="4">
        <v>156.9</v>
      </c>
      <c r="W41" s="4">
        <v>150.9</v>
      </c>
      <c r="X41" s="4">
        <v>144.79999999999998</v>
      </c>
      <c r="Y41" s="4">
        <v>138.5</v>
      </c>
      <c r="Z41" s="4">
        <v>132.1</v>
      </c>
      <c r="AA41" s="4">
        <v>125.6</v>
      </c>
      <c r="AB41" s="4">
        <v>118.89999999999999</v>
      </c>
      <c r="AC41" s="4">
        <v>111.99999999999999</v>
      </c>
      <c r="AD41" s="4">
        <v>104.99999999999999</v>
      </c>
      <c r="AE41" s="4">
        <v>97.8</v>
      </c>
      <c r="AF41" s="4">
        <v>90.399999999999991</v>
      </c>
      <c r="AG41">
        <v>82.899999999999991</v>
      </c>
      <c r="AH41">
        <v>76.600000000000009</v>
      </c>
      <c r="AI41">
        <v>68.7</v>
      </c>
      <c r="AJ41">
        <v>60.600000000000009</v>
      </c>
      <c r="AK41">
        <v>52.400000000000006</v>
      </c>
      <c r="AL41">
        <v>44.100000000000009</v>
      </c>
      <c r="AM41">
        <v>35.599999999999994</v>
      </c>
      <c r="AN41">
        <v>27</v>
      </c>
      <c r="AO41">
        <v>18.2</v>
      </c>
      <c r="AP41">
        <v>9.1999999999999993</v>
      </c>
    </row>
    <row r="42" spans="1:44" ht="19.2" thickTop="1" thickBot="1" x14ac:dyDescent="0.5">
      <c r="A42" s="1">
        <v>45381</v>
      </c>
      <c r="B42" s="3">
        <v>9.6</v>
      </c>
      <c r="C42" s="7">
        <v>13.9</v>
      </c>
      <c r="D42" s="4">
        <v>262.2</v>
      </c>
      <c r="E42" s="4">
        <v>258.09999999999997</v>
      </c>
      <c r="F42" s="4">
        <v>253.9</v>
      </c>
      <c r="G42" s="4">
        <v>249.50000000000003</v>
      </c>
      <c r="H42" s="4">
        <v>245</v>
      </c>
      <c r="I42" s="4">
        <v>240.3</v>
      </c>
      <c r="J42" s="4">
        <v>235.5</v>
      </c>
      <c r="K42" s="4">
        <v>230.60000000000002</v>
      </c>
      <c r="L42" s="4">
        <v>225.50000000000003</v>
      </c>
      <c r="M42" s="4">
        <v>220.3</v>
      </c>
      <c r="N42" s="4">
        <v>210.9</v>
      </c>
      <c r="O42" s="4">
        <v>205.60000000000002</v>
      </c>
      <c r="P42" s="4">
        <v>200.3</v>
      </c>
      <c r="Q42" s="4">
        <v>194.8</v>
      </c>
      <c r="R42" s="4">
        <v>189.20000000000002</v>
      </c>
      <c r="S42" s="4">
        <v>183.5</v>
      </c>
      <c r="T42" s="4">
        <v>177.8</v>
      </c>
      <c r="U42" s="4">
        <v>172</v>
      </c>
      <c r="V42" s="4">
        <v>166.1</v>
      </c>
      <c r="W42" s="4">
        <v>160.1</v>
      </c>
      <c r="X42" s="4">
        <v>153.99999999999997</v>
      </c>
      <c r="Y42" s="4">
        <v>147.69999999999999</v>
      </c>
      <c r="Z42" s="4">
        <v>141.29999999999998</v>
      </c>
      <c r="AA42" s="4">
        <v>134.79999999999998</v>
      </c>
      <c r="AB42" s="4">
        <v>128.1</v>
      </c>
      <c r="AC42" s="4">
        <v>121.19999999999999</v>
      </c>
      <c r="AD42" s="4">
        <v>114.19999999999999</v>
      </c>
      <c r="AE42" s="4">
        <v>107</v>
      </c>
      <c r="AF42" s="4">
        <v>99.6</v>
      </c>
      <c r="AG42">
        <v>92.1</v>
      </c>
      <c r="AH42">
        <v>86.000000000000014</v>
      </c>
      <c r="AI42">
        <v>78.100000000000009</v>
      </c>
      <c r="AJ42">
        <v>70.000000000000014</v>
      </c>
      <c r="AK42">
        <v>61.800000000000004</v>
      </c>
      <c r="AL42">
        <v>53.500000000000007</v>
      </c>
      <c r="AM42">
        <v>44.999999999999993</v>
      </c>
      <c r="AN42">
        <v>36.4</v>
      </c>
      <c r="AO42">
        <v>27.6</v>
      </c>
      <c r="AP42">
        <v>18.600000000000001</v>
      </c>
      <c r="AQ42">
        <v>9.4</v>
      </c>
    </row>
    <row r="43" spans="1:44" ht="19.2" thickTop="1" thickBot="1" x14ac:dyDescent="0.5">
      <c r="A43" s="1">
        <v>45382</v>
      </c>
      <c r="B43" s="3">
        <v>9.8000000000000007</v>
      </c>
      <c r="C43" s="8">
        <v>12.4</v>
      </c>
      <c r="D43" s="4">
        <v>271.8</v>
      </c>
      <c r="E43" s="4">
        <v>267.7</v>
      </c>
      <c r="F43" s="4">
        <v>263.5</v>
      </c>
      <c r="G43" s="4">
        <v>259.10000000000002</v>
      </c>
      <c r="H43" s="4">
        <v>254.6</v>
      </c>
      <c r="I43" s="4">
        <v>249.9</v>
      </c>
      <c r="J43" s="4">
        <v>245.1</v>
      </c>
      <c r="K43" s="4">
        <v>240.20000000000002</v>
      </c>
      <c r="L43" s="4">
        <v>235.10000000000002</v>
      </c>
      <c r="M43" s="4">
        <v>229.9</v>
      </c>
      <c r="N43" s="4">
        <v>220.3</v>
      </c>
      <c r="O43" s="4">
        <v>215.00000000000003</v>
      </c>
      <c r="P43" s="4">
        <v>209.70000000000002</v>
      </c>
      <c r="Q43" s="4">
        <v>204.20000000000002</v>
      </c>
      <c r="R43" s="4">
        <v>198.60000000000002</v>
      </c>
      <c r="S43" s="4">
        <v>192.9</v>
      </c>
      <c r="T43" s="4">
        <v>187.20000000000002</v>
      </c>
      <c r="U43" s="4">
        <v>181.4</v>
      </c>
      <c r="V43" s="4">
        <v>175.5</v>
      </c>
      <c r="W43" s="4">
        <v>169.5</v>
      </c>
      <c r="X43" s="4">
        <v>163.39999999999998</v>
      </c>
      <c r="Y43" s="4">
        <v>157.1</v>
      </c>
      <c r="Z43" s="4">
        <v>150.69999999999999</v>
      </c>
      <c r="AA43" s="4">
        <v>144.19999999999999</v>
      </c>
      <c r="AB43" s="4">
        <v>137.5</v>
      </c>
      <c r="AC43" s="4">
        <v>130.6</v>
      </c>
      <c r="AD43" s="4">
        <v>123.6</v>
      </c>
      <c r="AE43" s="4">
        <v>116.4</v>
      </c>
      <c r="AF43" s="4">
        <v>109</v>
      </c>
      <c r="AG43">
        <v>101.5</v>
      </c>
      <c r="AH43">
        <v>95.600000000000009</v>
      </c>
      <c r="AI43">
        <v>87.7</v>
      </c>
      <c r="AJ43">
        <v>79.600000000000009</v>
      </c>
      <c r="AK43">
        <v>71.400000000000006</v>
      </c>
      <c r="AL43">
        <v>63.100000000000009</v>
      </c>
      <c r="AM43">
        <v>54.599999999999994</v>
      </c>
      <c r="AN43">
        <v>46</v>
      </c>
      <c r="AO43">
        <v>37.200000000000003</v>
      </c>
      <c r="AP43">
        <v>28.200000000000003</v>
      </c>
      <c r="AQ43">
        <v>19</v>
      </c>
      <c r="AR43">
        <v>9.6</v>
      </c>
    </row>
    <row r="44" spans="1:44" ht="19.2" thickTop="1" thickBot="1" x14ac:dyDescent="0.5">
      <c r="A44" s="1">
        <v>45383</v>
      </c>
      <c r="B44" s="3">
        <v>10</v>
      </c>
      <c r="C44" s="8">
        <v>11.8</v>
      </c>
      <c r="D44" s="4">
        <v>281.60000000000002</v>
      </c>
      <c r="E44" s="4">
        <v>277.5</v>
      </c>
      <c r="F44" s="4">
        <v>273.3</v>
      </c>
      <c r="G44" s="4">
        <v>268.90000000000003</v>
      </c>
      <c r="H44" s="4">
        <v>264.39999999999998</v>
      </c>
      <c r="I44" s="4">
        <v>259.7</v>
      </c>
      <c r="J44" s="4">
        <v>254.9</v>
      </c>
      <c r="K44" s="4">
        <v>250.00000000000003</v>
      </c>
      <c r="L44" s="4">
        <v>244.90000000000003</v>
      </c>
      <c r="M44" s="4">
        <v>239.70000000000002</v>
      </c>
      <c r="N44" s="4">
        <v>229.9</v>
      </c>
      <c r="O44" s="4">
        <v>224.60000000000002</v>
      </c>
      <c r="P44" s="4">
        <v>219.3</v>
      </c>
      <c r="Q44" s="4">
        <v>213.8</v>
      </c>
      <c r="R44" s="4">
        <v>208.20000000000002</v>
      </c>
      <c r="S44" s="4">
        <v>202.5</v>
      </c>
      <c r="T44" s="4">
        <v>196.8</v>
      </c>
      <c r="U44" s="4">
        <v>191</v>
      </c>
      <c r="V44" s="4">
        <v>185.1</v>
      </c>
      <c r="W44" s="4">
        <v>179.1</v>
      </c>
      <c r="X44" s="4">
        <v>172.99999999999997</v>
      </c>
      <c r="Y44" s="4">
        <v>166.7</v>
      </c>
      <c r="Z44" s="4">
        <v>160.29999999999998</v>
      </c>
      <c r="AA44" s="4">
        <v>153.79999999999998</v>
      </c>
      <c r="AB44" s="4">
        <v>147.1</v>
      </c>
      <c r="AC44" s="4">
        <v>140.19999999999999</v>
      </c>
      <c r="AD44" s="4">
        <v>133.19999999999999</v>
      </c>
      <c r="AE44" s="4">
        <v>126</v>
      </c>
      <c r="AF44" s="4">
        <v>118.6</v>
      </c>
      <c r="AG44">
        <v>111.1</v>
      </c>
      <c r="AH44">
        <v>105.4</v>
      </c>
      <c r="AI44">
        <v>97.5</v>
      </c>
      <c r="AJ44">
        <v>89.4</v>
      </c>
      <c r="AK44">
        <v>81.2</v>
      </c>
      <c r="AL44">
        <v>72.900000000000006</v>
      </c>
      <c r="AM44">
        <v>64.399999999999991</v>
      </c>
      <c r="AN44">
        <v>55.8</v>
      </c>
      <c r="AO44">
        <v>47</v>
      </c>
      <c r="AP44">
        <v>38</v>
      </c>
      <c r="AQ44">
        <v>28.8</v>
      </c>
      <c r="AR44">
        <v>19.399999999999999</v>
      </c>
    </row>
    <row r="45" spans="1:44" ht="19.2" thickTop="1" thickBot="1" x14ac:dyDescent="0.5">
      <c r="A45" s="1">
        <v>45384</v>
      </c>
      <c r="B45" s="3">
        <v>10.199999999999999</v>
      </c>
      <c r="C45" s="8">
        <v>11.1</v>
      </c>
      <c r="D45" s="4">
        <v>291.60000000000002</v>
      </c>
      <c r="E45" s="4">
        <v>287.5</v>
      </c>
      <c r="F45" s="4">
        <v>283.3</v>
      </c>
      <c r="G45" s="4">
        <v>278.90000000000003</v>
      </c>
      <c r="H45" s="4">
        <v>274.39999999999998</v>
      </c>
      <c r="I45" s="4">
        <v>269.7</v>
      </c>
      <c r="J45" s="4">
        <v>264.89999999999998</v>
      </c>
      <c r="K45" s="4">
        <v>260</v>
      </c>
      <c r="L45" s="4">
        <v>254.90000000000003</v>
      </c>
      <c r="M45" s="4">
        <v>249.70000000000002</v>
      </c>
      <c r="N45" s="4">
        <v>239.70000000000002</v>
      </c>
      <c r="O45" s="4">
        <v>234.40000000000003</v>
      </c>
      <c r="P45" s="4">
        <v>229.10000000000002</v>
      </c>
      <c r="Q45" s="4">
        <v>223.60000000000002</v>
      </c>
      <c r="R45" s="4">
        <v>218.00000000000003</v>
      </c>
      <c r="S45" s="4">
        <v>212.3</v>
      </c>
      <c r="T45" s="4">
        <v>206.60000000000002</v>
      </c>
      <c r="U45" s="4">
        <v>200.8</v>
      </c>
      <c r="V45" s="4">
        <v>194.9</v>
      </c>
      <c r="W45" s="4">
        <v>188.9</v>
      </c>
      <c r="X45" s="4">
        <v>182.79999999999998</v>
      </c>
      <c r="Y45" s="4">
        <v>176.5</v>
      </c>
      <c r="Z45" s="4">
        <v>170.1</v>
      </c>
      <c r="AA45" s="4">
        <v>163.6</v>
      </c>
      <c r="AB45" s="4">
        <v>156.9</v>
      </c>
      <c r="AC45" s="4">
        <v>150</v>
      </c>
      <c r="AD45" s="4">
        <v>143</v>
      </c>
      <c r="AE45" s="4">
        <v>135.80000000000001</v>
      </c>
      <c r="AF45" s="4">
        <v>128.4</v>
      </c>
      <c r="AG45">
        <v>120.89999999999999</v>
      </c>
      <c r="AH45">
        <v>115.4</v>
      </c>
      <c r="AI45">
        <v>107.5</v>
      </c>
      <c r="AJ45">
        <v>99.4</v>
      </c>
      <c r="AK45">
        <v>91.2</v>
      </c>
      <c r="AL45">
        <v>82.9</v>
      </c>
      <c r="AM45">
        <v>74.399999999999991</v>
      </c>
      <c r="AN45">
        <v>65.8</v>
      </c>
      <c r="AO45">
        <v>57</v>
      </c>
      <c r="AP45">
        <v>48</v>
      </c>
      <c r="AQ45">
        <v>38.799999999999997</v>
      </c>
      <c r="AR45">
        <v>29.4</v>
      </c>
    </row>
    <row r="46" spans="1:44" ht="19.2" thickTop="1" thickBot="1" x14ac:dyDescent="0.5">
      <c r="A46" s="1">
        <v>45385</v>
      </c>
      <c r="B46" s="3">
        <v>10.4</v>
      </c>
      <c r="C46" s="8">
        <v>13.8</v>
      </c>
      <c r="D46" s="4">
        <v>301.8</v>
      </c>
      <c r="E46" s="4">
        <v>297.7</v>
      </c>
      <c r="F46" s="4">
        <v>293.5</v>
      </c>
      <c r="G46" s="4">
        <v>289.10000000000002</v>
      </c>
      <c r="H46" s="4">
        <v>284.59999999999997</v>
      </c>
      <c r="I46" s="4">
        <v>279.89999999999998</v>
      </c>
      <c r="J46" s="4">
        <v>275.09999999999997</v>
      </c>
      <c r="K46" s="4">
        <v>270.2</v>
      </c>
      <c r="L46" s="4">
        <v>265.10000000000002</v>
      </c>
      <c r="M46" s="4">
        <v>259.90000000000003</v>
      </c>
      <c r="N46" s="4">
        <v>249.70000000000002</v>
      </c>
      <c r="O46" s="4">
        <v>244.40000000000003</v>
      </c>
      <c r="P46" s="4">
        <v>239.10000000000002</v>
      </c>
      <c r="Q46" s="4">
        <v>233.60000000000002</v>
      </c>
      <c r="R46" s="4">
        <v>228.00000000000003</v>
      </c>
      <c r="S46" s="4">
        <v>222.3</v>
      </c>
      <c r="T46" s="4">
        <v>216.60000000000002</v>
      </c>
      <c r="U46" s="4">
        <v>210.8</v>
      </c>
      <c r="V46" s="4">
        <v>204.9</v>
      </c>
      <c r="W46" s="4">
        <v>198.9</v>
      </c>
      <c r="X46" s="4">
        <v>192.79999999999998</v>
      </c>
      <c r="Y46" s="4">
        <v>186.5</v>
      </c>
      <c r="Z46" s="4">
        <v>180.1</v>
      </c>
      <c r="AA46" s="4">
        <v>173.6</v>
      </c>
      <c r="AB46" s="4">
        <v>166.9</v>
      </c>
      <c r="AC46" s="4">
        <v>160</v>
      </c>
      <c r="AD46" s="4">
        <v>153</v>
      </c>
      <c r="AE46" s="4">
        <v>145.80000000000001</v>
      </c>
      <c r="AF46" s="4">
        <v>138.4</v>
      </c>
      <c r="AG46">
        <v>130.89999999999998</v>
      </c>
      <c r="AH46">
        <v>125.60000000000001</v>
      </c>
      <c r="AI46">
        <v>117.7</v>
      </c>
      <c r="AJ46">
        <v>109.60000000000001</v>
      </c>
      <c r="AK46">
        <v>101.4</v>
      </c>
      <c r="AL46">
        <v>93.100000000000009</v>
      </c>
      <c r="AM46">
        <v>84.6</v>
      </c>
      <c r="AN46">
        <v>76</v>
      </c>
      <c r="AO46">
        <v>67.2</v>
      </c>
      <c r="AP46">
        <v>58.2</v>
      </c>
      <c r="AQ46">
        <v>49</v>
      </c>
      <c r="AR46">
        <v>39.599999999999994</v>
      </c>
    </row>
    <row r="47" spans="1:44" ht="19.2" thickTop="1" thickBot="1" x14ac:dyDescent="0.5">
      <c r="A47" s="1">
        <v>45386</v>
      </c>
      <c r="B47" s="3">
        <v>10.6</v>
      </c>
      <c r="C47" s="8">
        <v>16.5</v>
      </c>
      <c r="D47" s="4">
        <v>312.2</v>
      </c>
      <c r="E47" s="4">
        <v>308.09999999999997</v>
      </c>
      <c r="F47" s="4">
        <v>303.89999999999998</v>
      </c>
      <c r="G47" s="4">
        <v>299.5</v>
      </c>
      <c r="H47" s="4">
        <v>294.99999999999994</v>
      </c>
      <c r="I47" s="4">
        <v>290.29999999999995</v>
      </c>
      <c r="J47" s="4">
        <v>285.49999999999994</v>
      </c>
      <c r="K47" s="4">
        <v>280.59999999999997</v>
      </c>
      <c r="L47" s="4">
        <v>275.5</v>
      </c>
      <c r="M47" s="4">
        <v>270.3</v>
      </c>
      <c r="N47" s="4">
        <v>259.90000000000003</v>
      </c>
      <c r="O47" s="4">
        <v>254.60000000000002</v>
      </c>
      <c r="P47" s="4">
        <v>249.3</v>
      </c>
      <c r="Q47" s="4">
        <v>243.8</v>
      </c>
      <c r="R47" s="4">
        <v>238.20000000000002</v>
      </c>
      <c r="S47" s="4">
        <v>232.5</v>
      </c>
      <c r="T47" s="4">
        <v>226.8</v>
      </c>
      <c r="U47" s="4">
        <v>221</v>
      </c>
      <c r="V47" s="4">
        <v>215.1</v>
      </c>
      <c r="W47" s="4">
        <v>209.1</v>
      </c>
      <c r="X47" s="4">
        <v>202.99999999999997</v>
      </c>
      <c r="Y47" s="4">
        <v>196.7</v>
      </c>
      <c r="Z47" s="4">
        <v>190.29999999999998</v>
      </c>
      <c r="AA47" s="4">
        <v>183.79999999999998</v>
      </c>
      <c r="AB47" s="4">
        <v>177.1</v>
      </c>
      <c r="AC47" s="4">
        <v>170.2</v>
      </c>
      <c r="AD47" s="4">
        <v>163.19999999999999</v>
      </c>
      <c r="AE47" s="4">
        <v>156</v>
      </c>
      <c r="AF47" s="4">
        <v>148.6</v>
      </c>
      <c r="AG47">
        <v>141.09999999999997</v>
      </c>
      <c r="AH47">
        <v>136</v>
      </c>
      <c r="AI47">
        <v>128.1</v>
      </c>
      <c r="AJ47">
        <v>120.00000000000001</v>
      </c>
      <c r="AK47">
        <v>111.80000000000001</v>
      </c>
      <c r="AL47">
        <v>103.50000000000001</v>
      </c>
      <c r="AM47">
        <v>95</v>
      </c>
      <c r="AN47">
        <v>86.4</v>
      </c>
      <c r="AO47">
        <v>77.600000000000009</v>
      </c>
      <c r="AP47">
        <v>68.600000000000009</v>
      </c>
      <c r="AQ47">
        <v>59.4</v>
      </c>
      <c r="AR47">
        <v>49.999999999999993</v>
      </c>
    </row>
    <row r="48" spans="1:44" ht="19.2" thickTop="1" thickBot="1" x14ac:dyDescent="0.5">
      <c r="A48" s="1">
        <v>45387</v>
      </c>
      <c r="B48" s="3">
        <v>10.8</v>
      </c>
      <c r="C48" s="8">
        <v>18</v>
      </c>
      <c r="D48" s="4">
        <v>322.8</v>
      </c>
      <c r="E48" s="4">
        <v>318.7</v>
      </c>
      <c r="F48" s="4">
        <v>314.5</v>
      </c>
      <c r="G48" s="4">
        <v>310.10000000000002</v>
      </c>
      <c r="H48" s="4">
        <v>305.59999999999997</v>
      </c>
      <c r="I48" s="4">
        <v>300.89999999999998</v>
      </c>
      <c r="J48" s="4">
        <v>296.09999999999997</v>
      </c>
      <c r="K48" s="4">
        <v>291.2</v>
      </c>
      <c r="L48" s="4">
        <v>286.10000000000002</v>
      </c>
      <c r="M48" s="4">
        <v>280.90000000000003</v>
      </c>
      <c r="N48" s="4">
        <v>270.3</v>
      </c>
      <c r="O48" s="4">
        <v>265</v>
      </c>
      <c r="P48" s="4">
        <v>259.7</v>
      </c>
      <c r="Q48" s="4">
        <v>254.20000000000002</v>
      </c>
      <c r="R48" s="4">
        <v>248.60000000000002</v>
      </c>
      <c r="S48" s="4">
        <v>242.9</v>
      </c>
      <c r="T48" s="4">
        <v>237.20000000000002</v>
      </c>
      <c r="U48" s="4">
        <v>231.4</v>
      </c>
      <c r="V48" s="4">
        <v>225.5</v>
      </c>
      <c r="W48" s="4">
        <v>219.5</v>
      </c>
      <c r="X48" s="4">
        <v>213.39999999999998</v>
      </c>
      <c r="Y48" s="4">
        <v>207.1</v>
      </c>
      <c r="Z48" s="4">
        <v>200.7</v>
      </c>
      <c r="AA48" s="4">
        <v>194.2</v>
      </c>
      <c r="AB48" s="4">
        <v>187.5</v>
      </c>
      <c r="AC48" s="4">
        <v>180.6</v>
      </c>
      <c r="AD48" s="4">
        <v>173.6</v>
      </c>
      <c r="AE48" s="4">
        <v>166.4</v>
      </c>
      <c r="AF48" s="4">
        <v>159</v>
      </c>
      <c r="AG48">
        <v>151.49999999999997</v>
      </c>
      <c r="AH48">
        <v>146.6</v>
      </c>
      <c r="AI48">
        <v>138.69999999999999</v>
      </c>
      <c r="AJ48">
        <v>130.60000000000002</v>
      </c>
      <c r="AK48">
        <v>122.4</v>
      </c>
      <c r="AL48">
        <v>114.10000000000001</v>
      </c>
      <c r="AM48">
        <v>105.6</v>
      </c>
      <c r="AN48">
        <v>97</v>
      </c>
      <c r="AO48">
        <v>88.2</v>
      </c>
      <c r="AP48">
        <v>79.2</v>
      </c>
      <c r="AQ48">
        <v>70</v>
      </c>
      <c r="AR48">
        <v>60.599999999999994</v>
      </c>
    </row>
    <row r="49" spans="1:44" ht="19.2" thickTop="1" thickBot="1" x14ac:dyDescent="0.5">
      <c r="A49" s="1">
        <v>45388</v>
      </c>
      <c r="B49" s="3">
        <v>11.1</v>
      </c>
      <c r="C49" s="8">
        <v>14.7</v>
      </c>
      <c r="D49" s="4">
        <v>333.6</v>
      </c>
      <c r="E49" s="4">
        <v>329.5</v>
      </c>
      <c r="F49" s="4">
        <v>325.3</v>
      </c>
      <c r="G49" s="4">
        <v>320.90000000000003</v>
      </c>
      <c r="H49" s="4">
        <v>316.39999999999998</v>
      </c>
      <c r="I49" s="4">
        <v>311.7</v>
      </c>
      <c r="J49" s="4">
        <v>306.89999999999998</v>
      </c>
      <c r="K49" s="4">
        <v>302</v>
      </c>
      <c r="L49" s="4">
        <v>296.90000000000003</v>
      </c>
      <c r="M49" s="4">
        <v>291.70000000000005</v>
      </c>
      <c r="N49" s="4">
        <v>280.90000000000003</v>
      </c>
      <c r="O49" s="4">
        <v>275.60000000000002</v>
      </c>
      <c r="P49" s="4">
        <v>270.3</v>
      </c>
      <c r="Q49" s="4">
        <v>264.8</v>
      </c>
      <c r="R49" s="4">
        <v>259.20000000000005</v>
      </c>
      <c r="S49" s="4">
        <v>253.5</v>
      </c>
      <c r="T49" s="4">
        <v>247.8</v>
      </c>
      <c r="U49" s="4">
        <v>242</v>
      </c>
      <c r="V49" s="4">
        <v>236.1</v>
      </c>
      <c r="W49" s="4">
        <v>230.1</v>
      </c>
      <c r="X49" s="4">
        <v>223.99999999999997</v>
      </c>
      <c r="Y49" s="4">
        <v>217.7</v>
      </c>
      <c r="Z49" s="4">
        <v>211.29999999999998</v>
      </c>
      <c r="AA49" s="4">
        <v>204.79999999999998</v>
      </c>
      <c r="AB49" s="4">
        <v>198.1</v>
      </c>
      <c r="AC49" s="4">
        <v>191.2</v>
      </c>
      <c r="AD49" s="4">
        <v>184.2</v>
      </c>
      <c r="AE49" s="4">
        <v>177</v>
      </c>
      <c r="AF49" s="4">
        <v>169.6</v>
      </c>
      <c r="AG49">
        <v>162.09999999999997</v>
      </c>
      <c r="AH49">
        <v>157.4</v>
      </c>
      <c r="AI49">
        <v>149.5</v>
      </c>
      <c r="AJ49">
        <v>141.40000000000003</v>
      </c>
      <c r="AK49">
        <v>133.20000000000002</v>
      </c>
      <c r="AL49">
        <v>124.9</v>
      </c>
      <c r="AM49">
        <v>116.39999999999999</v>
      </c>
      <c r="AN49">
        <v>107.8</v>
      </c>
      <c r="AO49">
        <v>99</v>
      </c>
      <c r="AP49">
        <v>90</v>
      </c>
      <c r="AQ49">
        <v>80.8</v>
      </c>
      <c r="AR49">
        <v>71.399999999999991</v>
      </c>
    </row>
    <row r="50" spans="1:44" ht="19.2" thickTop="1" thickBot="1" x14ac:dyDescent="0.5">
      <c r="A50" s="1">
        <v>45389</v>
      </c>
      <c r="B50" s="3">
        <v>11.3</v>
      </c>
      <c r="C50" s="8">
        <v>9.4</v>
      </c>
      <c r="D50" s="4">
        <v>344.70000000000005</v>
      </c>
      <c r="E50" s="4">
        <v>340.6</v>
      </c>
      <c r="F50" s="4">
        <v>336.40000000000003</v>
      </c>
      <c r="G50" s="4">
        <v>332.00000000000006</v>
      </c>
      <c r="H50" s="4">
        <v>327.5</v>
      </c>
      <c r="I50" s="4">
        <v>322.8</v>
      </c>
      <c r="J50" s="4">
        <v>318</v>
      </c>
      <c r="K50" s="4">
        <v>313.10000000000002</v>
      </c>
      <c r="L50" s="4">
        <v>308.00000000000006</v>
      </c>
      <c r="M50" s="4">
        <v>302.80000000000007</v>
      </c>
      <c r="N50" s="4">
        <v>291.70000000000005</v>
      </c>
      <c r="O50" s="4">
        <v>286.40000000000003</v>
      </c>
      <c r="P50" s="4">
        <v>281.10000000000002</v>
      </c>
      <c r="Q50" s="4">
        <v>275.60000000000002</v>
      </c>
      <c r="R50" s="4">
        <v>270.00000000000006</v>
      </c>
      <c r="S50" s="4">
        <v>264.3</v>
      </c>
      <c r="T50" s="4">
        <v>258.60000000000002</v>
      </c>
      <c r="U50" s="4">
        <v>252.8</v>
      </c>
      <c r="V50" s="4">
        <v>246.9</v>
      </c>
      <c r="W50" s="4">
        <v>240.9</v>
      </c>
      <c r="X50" s="4">
        <v>234.79999999999998</v>
      </c>
      <c r="Y50" s="4">
        <v>228.5</v>
      </c>
      <c r="Z50" s="4">
        <v>222.1</v>
      </c>
      <c r="AA50" s="4">
        <v>215.6</v>
      </c>
      <c r="AB50" s="4">
        <v>208.9</v>
      </c>
      <c r="AC50" s="4">
        <v>202</v>
      </c>
      <c r="AD50" s="4">
        <v>195</v>
      </c>
      <c r="AE50" s="4">
        <v>187.8</v>
      </c>
      <c r="AF50" s="4">
        <v>180.4</v>
      </c>
      <c r="AG50">
        <v>172.89999999999998</v>
      </c>
      <c r="AH50">
        <v>168.5</v>
      </c>
      <c r="AI50">
        <v>160.6</v>
      </c>
      <c r="AJ50">
        <v>152.50000000000003</v>
      </c>
      <c r="AK50">
        <v>144.30000000000001</v>
      </c>
      <c r="AL50">
        <v>136</v>
      </c>
      <c r="AM50">
        <v>127.49999999999999</v>
      </c>
      <c r="AN50">
        <v>118.89999999999999</v>
      </c>
      <c r="AO50">
        <v>110.1</v>
      </c>
      <c r="AP50">
        <v>101.1</v>
      </c>
      <c r="AQ50">
        <v>91.899999999999991</v>
      </c>
      <c r="AR50">
        <v>82.499999999999986</v>
      </c>
    </row>
    <row r="51" spans="1:44" ht="19.2" thickTop="1" thickBot="1" x14ac:dyDescent="0.5">
      <c r="A51" s="1">
        <v>45390</v>
      </c>
      <c r="B51" s="3">
        <v>11.5</v>
      </c>
      <c r="C51" s="8">
        <v>9.5</v>
      </c>
      <c r="D51" s="4">
        <v>356.00000000000006</v>
      </c>
      <c r="E51" s="4">
        <v>351.90000000000003</v>
      </c>
      <c r="F51" s="4">
        <v>347.70000000000005</v>
      </c>
      <c r="G51" s="4">
        <v>343.30000000000007</v>
      </c>
      <c r="H51" s="4">
        <v>338.8</v>
      </c>
      <c r="I51" s="4">
        <v>334.1</v>
      </c>
      <c r="J51" s="4">
        <v>329.3</v>
      </c>
      <c r="K51" s="4">
        <v>324.40000000000003</v>
      </c>
      <c r="L51" s="4">
        <v>319.30000000000007</v>
      </c>
      <c r="M51" s="4">
        <v>314.10000000000008</v>
      </c>
      <c r="N51" s="4">
        <v>302.80000000000007</v>
      </c>
      <c r="O51" s="4">
        <v>297.50000000000006</v>
      </c>
      <c r="P51" s="4">
        <v>292.20000000000005</v>
      </c>
      <c r="Q51" s="4">
        <v>286.70000000000005</v>
      </c>
      <c r="R51" s="4">
        <v>281.10000000000008</v>
      </c>
      <c r="S51" s="4">
        <v>275.40000000000003</v>
      </c>
      <c r="T51" s="4">
        <v>269.70000000000005</v>
      </c>
      <c r="U51" s="4">
        <v>263.90000000000003</v>
      </c>
      <c r="V51" s="4">
        <v>258</v>
      </c>
      <c r="W51" s="4">
        <v>252</v>
      </c>
      <c r="X51" s="4">
        <v>245.89999999999998</v>
      </c>
      <c r="Y51" s="4">
        <v>239.6</v>
      </c>
      <c r="Z51" s="4">
        <v>233.2</v>
      </c>
      <c r="AA51" s="4">
        <v>226.7</v>
      </c>
      <c r="AB51" s="4">
        <v>220</v>
      </c>
      <c r="AC51" s="4">
        <v>213.1</v>
      </c>
      <c r="AD51" s="4">
        <v>206.1</v>
      </c>
      <c r="AE51" s="4">
        <v>198.9</v>
      </c>
      <c r="AF51" s="4">
        <v>191.5</v>
      </c>
      <c r="AG51">
        <v>183.99999999999997</v>
      </c>
      <c r="AH51">
        <v>179.8</v>
      </c>
      <c r="AI51">
        <v>171.9</v>
      </c>
      <c r="AJ51">
        <v>163.80000000000004</v>
      </c>
      <c r="AK51">
        <v>155.60000000000002</v>
      </c>
      <c r="AL51">
        <v>147.30000000000001</v>
      </c>
      <c r="AM51">
        <v>138.79999999999998</v>
      </c>
      <c r="AN51">
        <v>130.19999999999999</v>
      </c>
      <c r="AO51">
        <v>121.39999999999999</v>
      </c>
      <c r="AP51">
        <v>112.39999999999999</v>
      </c>
      <c r="AQ51">
        <v>103.19999999999999</v>
      </c>
      <c r="AR51">
        <v>93.799999999999983</v>
      </c>
    </row>
    <row r="52" spans="1:44" ht="19.2" thickTop="1" thickBot="1" x14ac:dyDescent="0.5">
      <c r="A52" s="1">
        <v>45391</v>
      </c>
      <c r="B52" s="3">
        <v>11.7</v>
      </c>
      <c r="C52" s="8">
        <v>13.5</v>
      </c>
      <c r="D52" s="4">
        <v>367.50000000000006</v>
      </c>
      <c r="E52" s="4">
        <v>363.40000000000003</v>
      </c>
      <c r="F52" s="4">
        <v>359.20000000000005</v>
      </c>
      <c r="G52" s="4">
        <v>354.80000000000007</v>
      </c>
      <c r="H52" s="4">
        <v>350.3</v>
      </c>
      <c r="I52" s="4">
        <v>345.6</v>
      </c>
      <c r="J52" s="4">
        <v>340.8</v>
      </c>
      <c r="K52" s="4">
        <v>335.90000000000003</v>
      </c>
      <c r="L52" s="4">
        <v>330.80000000000007</v>
      </c>
      <c r="M52" s="4">
        <v>325.60000000000008</v>
      </c>
      <c r="N52" s="4">
        <v>314.10000000000008</v>
      </c>
      <c r="O52" s="4">
        <v>308.80000000000007</v>
      </c>
      <c r="P52" s="4">
        <v>303.50000000000006</v>
      </c>
      <c r="Q52" s="4">
        <v>298.00000000000006</v>
      </c>
      <c r="R52" s="4">
        <v>292.40000000000009</v>
      </c>
      <c r="S52" s="4">
        <v>286.70000000000005</v>
      </c>
      <c r="T52" s="4">
        <v>281.00000000000006</v>
      </c>
      <c r="U52" s="4">
        <v>275.20000000000005</v>
      </c>
      <c r="V52" s="4">
        <v>269.3</v>
      </c>
      <c r="W52" s="4">
        <v>263.3</v>
      </c>
      <c r="X52" s="4">
        <v>257.2</v>
      </c>
      <c r="Y52" s="4">
        <v>250.9</v>
      </c>
      <c r="Z52" s="4">
        <v>244.5</v>
      </c>
      <c r="AA52" s="4">
        <v>238</v>
      </c>
      <c r="AB52" s="4">
        <v>231.3</v>
      </c>
      <c r="AC52" s="4">
        <v>224.4</v>
      </c>
      <c r="AD52" s="4">
        <v>217.4</v>
      </c>
      <c r="AE52" s="4">
        <v>210.20000000000002</v>
      </c>
      <c r="AF52" s="4">
        <v>202.8</v>
      </c>
      <c r="AG52">
        <v>195.29999999999998</v>
      </c>
      <c r="AH52">
        <v>191.3</v>
      </c>
      <c r="AI52">
        <v>183.4</v>
      </c>
      <c r="AJ52">
        <v>175.30000000000004</v>
      </c>
      <c r="AK52">
        <v>167.10000000000002</v>
      </c>
      <c r="AL52">
        <v>158.80000000000001</v>
      </c>
      <c r="AM52">
        <v>150.29999999999998</v>
      </c>
      <c r="AN52">
        <v>141.69999999999999</v>
      </c>
      <c r="AO52">
        <v>132.89999999999998</v>
      </c>
      <c r="AP52">
        <v>123.89999999999999</v>
      </c>
      <c r="AQ52">
        <v>114.69999999999999</v>
      </c>
      <c r="AR52">
        <v>105.29999999999998</v>
      </c>
    </row>
    <row r="53" spans="1:44" ht="19.2" thickTop="1" thickBot="1" x14ac:dyDescent="0.5">
      <c r="A53" s="1">
        <v>45392</v>
      </c>
      <c r="B53" s="3">
        <v>11.9</v>
      </c>
      <c r="C53" s="6">
        <v>0</v>
      </c>
      <c r="D53" s="4">
        <v>379.20000000000005</v>
      </c>
      <c r="E53" s="4">
        <v>375.1</v>
      </c>
      <c r="F53" s="4">
        <v>370.90000000000003</v>
      </c>
      <c r="G53" s="4">
        <v>366.50000000000006</v>
      </c>
      <c r="H53" s="4">
        <v>362</v>
      </c>
      <c r="I53" s="4">
        <v>357.3</v>
      </c>
      <c r="J53" s="4">
        <v>352.5</v>
      </c>
      <c r="K53" s="4">
        <v>347.6</v>
      </c>
      <c r="L53" s="4">
        <v>342.50000000000006</v>
      </c>
      <c r="M53" s="4">
        <v>337.30000000000007</v>
      </c>
      <c r="N53" s="4">
        <v>325.60000000000008</v>
      </c>
      <c r="O53" s="4">
        <v>320.30000000000007</v>
      </c>
      <c r="P53" s="4">
        <v>315.00000000000006</v>
      </c>
      <c r="Q53" s="4">
        <v>309.50000000000006</v>
      </c>
      <c r="R53" s="4">
        <v>303.90000000000009</v>
      </c>
      <c r="S53" s="4">
        <v>298.20000000000005</v>
      </c>
      <c r="T53" s="4">
        <v>292.50000000000006</v>
      </c>
      <c r="U53" s="4">
        <v>286.70000000000005</v>
      </c>
      <c r="V53" s="4">
        <v>280.8</v>
      </c>
      <c r="W53" s="4">
        <v>274.8</v>
      </c>
      <c r="X53" s="4">
        <v>268.7</v>
      </c>
      <c r="Y53" s="4">
        <v>262.39999999999998</v>
      </c>
      <c r="Z53" s="4">
        <v>256</v>
      </c>
      <c r="AA53" s="4">
        <v>249.5</v>
      </c>
      <c r="AB53" s="4">
        <v>242.8</v>
      </c>
      <c r="AC53" s="4">
        <v>235.9</v>
      </c>
      <c r="AD53" s="4">
        <v>228.9</v>
      </c>
      <c r="AE53" s="4">
        <v>221.70000000000002</v>
      </c>
      <c r="AF53" s="4">
        <v>214.3</v>
      </c>
      <c r="AG53">
        <v>206.79999999999998</v>
      </c>
      <c r="AH53">
        <v>203</v>
      </c>
      <c r="AI53">
        <v>195.1</v>
      </c>
      <c r="AJ53">
        <v>187.00000000000003</v>
      </c>
      <c r="AK53">
        <v>178.8</v>
      </c>
      <c r="AL53">
        <v>170.5</v>
      </c>
      <c r="AM53">
        <v>161.99999999999997</v>
      </c>
      <c r="AN53">
        <v>153.39999999999998</v>
      </c>
      <c r="AO53">
        <v>144.59999999999997</v>
      </c>
      <c r="AP53">
        <v>135.6</v>
      </c>
      <c r="AQ53">
        <v>126.39999999999999</v>
      </c>
      <c r="AR53">
        <v>116.99999999999999</v>
      </c>
    </row>
    <row r="54" spans="1:44" ht="19.2" thickTop="1" thickBot="1" x14ac:dyDescent="0.5">
      <c r="A54" s="1">
        <v>45393</v>
      </c>
      <c r="B54" s="3">
        <v>12.1</v>
      </c>
      <c r="C54" s="6">
        <v>0</v>
      </c>
      <c r="D54" s="4">
        <v>391.1</v>
      </c>
      <c r="E54" s="4">
        <v>387</v>
      </c>
      <c r="F54" s="4">
        <v>382.8</v>
      </c>
      <c r="G54" s="4">
        <v>378.40000000000003</v>
      </c>
      <c r="H54" s="4">
        <v>373.9</v>
      </c>
      <c r="I54" s="4">
        <v>369.2</v>
      </c>
      <c r="J54" s="4">
        <v>364.4</v>
      </c>
      <c r="K54" s="4">
        <v>359.5</v>
      </c>
      <c r="L54" s="4">
        <v>354.40000000000003</v>
      </c>
      <c r="M54" s="4">
        <v>349.20000000000005</v>
      </c>
      <c r="N54" s="4">
        <v>337.30000000000007</v>
      </c>
      <c r="O54" s="4">
        <v>332.00000000000006</v>
      </c>
      <c r="P54" s="4">
        <v>326.70000000000005</v>
      </c>
      <c r="Q54" s="4">
        <v>321.20000000000005</v>
      </c>
      <c r="R54" s="4">
        <v>315.60000000000008</v>
      </c>
      <c r="S54" s="4">
        <v>309.90000000000003</v>
      </c>
      <c r="T54" s="4">
        <v>304.20000000000005</v>
      </c>
      <c r="U54" s="4">
        <v>298.40000000000003</v>
      </c>
      <c r="V54" s="4">
        <v>292.5</v>
      </c>
      <c r="W54" s="4">
        <v>286.5</v>
      </c>
      <c r="X54" s="4">
        <v>280.39999999999998</v>
      </c>
      <c r="Y54" s="4">
        <v>274.09999999999997</v>
      </c>
      <c r="Z54" s="4">
        <v>267.7</v>
      </c>
      <c r="AA54" s="4">
        <v>261.2</v>
      </c>
      <c r="AB54" s="4">
        <v>254.5</v>
      </c>
      <c r="AC54" s="4">
        <v>247.6</v>
      </c>
      <c r="AD54" s="4">
        <v>240.6</v>
      </c>
      <c r="AE54" s="4">
        <v>233.4</v>
      </c>
      <c r="AF54" s="4">
        <v>226</v>
      </c>
      <c r="AG54">
        <v>218.49999999999997</v>
      </c>
      <c r="AH54">
        <v>214.9</v>
      </c>
      <c r="AI54">
        <v>207</v>
      </c>
      <c r="AJ54">
        <v>198.90000000000003</v>
      </c>
      <c r="AK54">
        <v>190.70000000000002</v>
      </c>
      <c r="AL54">
        <v>182.4</v>
      </c>
      <c r="AM54">
        <v>173.89999999999998</v>
      </c>
      <c r="AN54">
        <v>165.29999999999998</v>
      </c>
      <c r="AO54">
        <v>156.49999999999997</v>
      </c>
      <c r="AP54">
        <v>147.5</v>
      </c>
      <c r="AQ54">
        <v>138.29999999999998</v>
      </c>
      <c r="AR54">
        <v>128.89999999999998</v>
      </c>
    </row>
    <row r="55" spans="1:44" ht="19.2" thickTop="1" thickBot="1" x14ac:dyDescent="0.5">
      <c r="A55" s="1">
        <v>45394</v>
      </c>
      <c r="B55" s="3">
        <v>12.3</v>
      </c>
      <c r="C55" s="6">
        <v>0</v>
      </c>
      <c r="D55" s="4">
        <v>403.20000000000005</v>
      </c>
      <c r="E55" s="4">
        <v>399.1</v>
      </c>
      <c r="F55" s="4">
        <v>394.90000000000003</v>
      </c>
      <c r="G55" s="4">
        <v>390.50000000000006</v>
      </c>
      <c r="H55" s="4">
        <v>386</v>
      </c>
      <c r="I55" s="4">
        <v>381.3</v>
      </c>
      <c r="J55" s="4">
        <v>376.5</v>
      </c>
      <c r="K55" s="4">
        <v>371.6</v>
      </c>
      <c r="L55" s="4">
        <v>366.50000000000006</v>
      </c>
      <c r="M55" s="4">
        <v>361.30000000000007</v>
      </c>
      <c r="N55" s="4">
        <v>349.20000000000005</v>
      </c>
      <c r="O55" s="4">
        <v>343.90000000000003</v>
      </c>
      <c r="P55" s="4">
        <v>338.6</v>
      </c>
      <c r="Q55" s="4">
        <v>333.1</v>
      </c>
      <c r="R55" s="4">
        <v>327.50000000000006</v>
      </c>
      <c r="S55" s="4">
        <v>321.8</v>
      </c>
      <c r="T55" s="4">
        <v>316.10000000000002</v>
      </c>
      <c r="U55" s="4">
        <v>310.3</v>
      </c>
      <c r="V55" s="4">
        <v>304.39999999999998</v>
      </c>
      <c r="W55" s="4">
        <v>298.39999999999998</v>
      </c>
      <c r="X55" s="4">
        <v>292.29999999999995</v>
      </c>
      <c r="Y55" s="4">
        <v>285.99999999999994</v>
      </c>
      <c r="Z55" s="4">
        <v>279.59999999999997</v>
      </c>
      <c r="AA55" s="4">
        <v>273.09999999999997</v>
      </c>
      <c r="AB55" s="4">
        <v>266.39999999999998</v>
      </c>
      <c r="AC55" s="4">
        <v>259.5</v>
      </c>
      <c r="AD55" s="4">
        <v>252.5</v>
      </c>
      <c r="AE55" s="4">
        <v>245.3</v>
      </c>
      <c r="AF55" s="4">
        <v>237.9</v>
      </c>
      <c r="AG55">
        <v>230.39999999999998</v>
      </c>
      <c r="AH55">
        <v>227</v>
      </c>
      <c r="AI55">
        <v>219.1</v>
      </c>
      <c r="AJ55">
        <v>211.00000000000003</v>
      </c>
      <c r="AK55">
        <v>202.8</v>
      </c>
      <c r="AL55">
        <v>194.5</v>
      </c>
      <c r="AM55">
        <v>185.99999999999997</v>
      </c>
      <c r="AN55">
        <v>177.39999999999998</v>
      </c>
      <c r="AO55">
        <v>168.59999999999997</v>
      </c>
      <c r="AP55">
        <v>159.6</v>
      </c>
      <c r="AQ55">
        <v>150.39999999999998</v>
      </c>
      <c r="AR55">
        <v>140.99999999999997</v>
      </c>
    </row>
    <row r="56" spans="1:44" ht="19.2" thickTop="1" thickBot="1" x14ac:dyDescent="0.5">
      <c r="A56" s="1">
        <v>45395</v>
      </c>
      <c r="B56" s="3">
        <v>12.6</v>
      </c>
      <c r="C56" s="6">
        <v>0</v>
      </c>
      <c r="D56" s="4">
        <v>415.50000000000006</v>
      </c>
      <c r="E56" s="4">
        <v>411.40000000000003</v>
      </c>
      <c r="F56" s="4">
        <v>407.20000000000005</v>
      </c>
      <c r="G56" s="4">
        <v>402.80000000000007</v>
      </c>
      <c r="H56" s="4">
        <v>398.3</v>
      </c>
      <c r="I56" s="4">
        <v>393.6</v>
      </c>
      <c r="J56" s="4">
        <v>388.8</v>
      </c>
      <c r="K56" s="4">
        <v>383.90000000000003</v>
      </c>
      <c r="L56" s="4">
        <v>378.80000000000007</v>
      </c>
      <c r="M56" s="4">
        <v>373.60000000000008</v>
      </c>
      <c r="N56" s="4">
        <v>361.30000000000007</v>
      </c>
      <c r="O56" s="4">
        <v>356.00000000000006</v>
      </c>
      <c r="P56" s="4">
        <v>350.70000000000005</v>
      </c>
      <c r="Q56" s="4">
        <v>345.20000000000005</v>
      </c>
      <c r="R56" s="4">
        <v>339.60000000000008</v>
      </c>
      <c r="S56" s="4">
        <v>333.90000000000003</v>
      </c>
      <c r="T56" s="4">
        <v>328.20000000000005</v>
      </c>
      <c r="U56" s="4">
        <v>322.40000000000003</v>
      </c>
      <c r="V56" s="4">
        <v>316.5</v>
      </c>
      <c r="W56" s="4">
        <v>310.5</v>
      </c>
      <c r="X56" s="4">
        <v>304.39999999999998</v>
      </c>
      <c r="Y56" s="4">
        <v>298.09999999999997</v>
      </c>
      <c r="Z56" s="4">
        <v>291.7</v>
      </c>
      <c r="AA56" s="4">
        <v>285.2</v>
      </c>
      <c r="AB56" s="4">
        <v>278.5</v>
      </c>
      <c r="AC56" s="4">
        <v>271.60000000000002</v>
      </c>
      <c r="AD56" s="4">
        <v>264.60000000000002</v>
      </c>
      <c r="AE56" s="4">
        <v>257.40000000000003</v>
      </c>
      <c r="AF56" s="4">
        <v>250</v>
      </c>
      <c r="AG56">
        <v>242.49999999999997</v>
      </c>
      <c r="AH56">
        <v>239.3</v>
      </c>
      <c r="AI56">
        <v>231.4</v>
      </c>
      <c r="AJ56">
        <v>223.30000000000004</v>
      </c>
      <c r="AK56">
        <v>215.10000000000002</v>
      </c>
      <c r="AL56">
        <v>206.8</v>
      </c>
      <c r="AM56">
        <v>198.29999999999998</v>
      </c>
      <c r="AN56">
        <v>189.7</v>
      </c>
      <c r="AO56">
        <v>180.89999999999998</v>
      </c>
      <c r="AP56">
        <v>171.9</v>
      </c>
      <c r="AQ56">
        <v>162.69999999999999</v>
      </c>
      <c r="AR56">
        <v>153.29999999999998</v>
      </c>
    </row>
    <row r="57" spans="1:44" ht="19.2" thickTop="1" thickBot="1" x14ac:dyDescent="0.5">
      <c r="A57" s="1">
        <v>45396</v>
      </c>
      <c r="B57" s="3">
        <v>12.8</v>
      </c>
      <c r="C57" s="6">
        <v>0</v>
      </c>
      <c r="D57" s="4">
        <v>428.10000000000008</v>
      </c>
      <c r="E57" s="4">
        <v>424.00000000000006</v>
      </c>
      <c r="F57" s="4">
        <v>419.80000000000007</v>
      </c>
      <c r="G57" s="4">
        <v>415.40000000000009</v>
      </c>
      <c r="H57" s="4">
        <v>410.90000000000003</v>
      </c>
      <c r="I57" s="4">
        <v>406.20000000000005</v>
      </c>
      <c r="J57" s="4">
        <v>401.40000000000003</v>
      </c>
      <c r="K57" s="4">
        <v>396.50000000000006</v>
      </c>
      <c r="L57" s="4">
        <v>391.40000000000009</v>
      </c>
      <c r="M57" s="4">
        <v>386.2000000000001</v>
      </c>
      <c r="N57" s="4">
        <v>373.60000000000008</v>
      </c>
      <c r="O57" s="4">
        <v>368.30000000000007</v>
      </c>
      <c r="P57" s="4">
        <v>363.00000000000006</v>
      </c>
      <c r="Q57" s="4">
        <v>357.50000000000006</v>
      </c>
      <c r="R57" s="4">
        <v>351.90000000000009</v>
      </c>
      <c r="S57" s="4">
        <v>346.20000000000005</v>
      </c>
      <c r="T57" s="4">
        <v>340.50000000000006</v>
      </c>
      <c r="U57" s="4">
        <v>334.70000000000005</v>
      </c>
      <c r="V57" s="4">
        <v>328.8</v>
      </c>
      <c r="W57" s="4">
        <v>322.8</v>
      </c>
      <c r="X57" s="4">
        <v>316.7</v>
      </c>
      <c r="Y57" s="4">
        <v>310.39999999999998</v>
      </c>
      <c r="Z57" s="4">
        <v>304</v>
      </c>
      <c r="AA57" s="4">
        <v>297.5</v>
      </c>
      <c r="AB57" s="4">
        <v>290.8</v>
      </c>
      <c r="AC57" s="4">
        <v>283.90000000000003</v>
      </c>
      <c r="AD57" s="4">
        <v>276.90000000000003</v>
      </c>
      <c r="AE57" s="4">
        <v>269.70000000000005</v>
      </c>
      <c r="AF57" s="4">
        <v>262.3</v>
      </c>
      <c r="AG57">
        <v>254.79999999999998</v>
      </c>
      <c r="AH57">
        <v>251.9</v>
      </c>
      <c r="AI57">
        <v>244</v>
      </c>
      <c r="AJ57">
        <v>235.90000000000003</v>
      </c>
      <c r="AK57">
        <v>227.70000000000002</v>
      </c>
      <c r="AL57">
        <v>219.4</v>
      </c>
      <c r="AM57">
        <v>210.89999999999998</v>
      </c>
      <c r="AN57">
        <v>202.29999999999998</v>
      </c>
      <c r="AO57">
        <v>193.49999999999997</v>
      </c>
      <c r="AP57">
        <v>184.5</v>
      </c>
      <c r="AQ57">
        <v>175.29999999999998</v>
      </c>
      <c r="AR57">
        <v>165.89999999999998</v>
      </c>
    </row>
    <row r="58" spans="1:44" ht="19.2" thickTop="1" thickBot="1" x14ac:dyDescent="0.5">
      <c r="A58" s="1">
        <v>45397</v>
      </c>
      <c r="B58" s="3">
        <v>13</v>
      </c>
      <c r="C58" s="6">
        <v>0</v>
      </c>
      <c r="D58" s="4">
        <v>440.90000000000009</v>
      </c>
      <c r="E58" s="4">
        <v>436.80000000000007</v>
      </c>
      <c r="F58" s="4">
        <v>432.60000000000008</v>
      </c>
      <c r="G58" s="4">
        <v>428.2000000000001</v>
      </c>
      <c r="H58" s="4">
        <v>423.70000000000005</v>
      </c>
      <c r="I58" s="4">
        <v>419.00000000000006</v>
      </c>
      <c r="J58" s="4">
        <v>414.20000000000005</v>
      </c>
      <c r="K58" s="4">
        <v>409.30000000000007</v>
      </c>
      <c r="L58" s="4">
        <v>404.2000000000001</v>
      </c>
      <c r="M58" s="4">
        <v>399.00000000000011</v>
      </c>
      <c r="N58" s="4">
        <v>386.2000000000001</v>
      </c>
      <c r="O58" s="4">
        <v>380.90000000000009</v>
      </c>
      <c r="P58" s="4">
        <v>375.60000000000008</v>
      </c>
      <c r="Q58" s="4">
        <v>370.10000000000008</v>
      </c>
      <c r="R58" s="4">
        <v>364.50000000000011</v>
      </c>
      <c r="S58" s="4">
        <v>358.80000000000007</v>
      </c>
      <c r="T58" s="4">
        <v>353.10000000000008</v>
      </c>
      <c r="U58" s="4">
        <v>347.30000000000007</v>
      </c>
      <c r="V58" s="4">
        <v>341.40000000000003</v>
      </c>
      <c r="W58" s="4">
        <v>335.40000000000003</v>
      </c>
      <c r="X58" s="4">
        <v>329.3</v>
      </c>
      <c r="Y58" s="4">
        <v>323</v>
      </c>
      <c r="Z58" s="4">
        <v>316.60000000000002</v>
      </c>
      <c r="AA58" s="4">
        <v>310.10000000000002</v>
      </c>
      <c r="AB58" s="4">
        <v>303.40000000000003</v>
      </c>
      <c r="AC58" s="4">
        <v>296.50000000000006</v>
      </c>
      <c r="AD58" s="4">
        <v>289.50000000000006</v>
      </c>
      <c r="AE58" s="4">
        <v>282.30000000000007</v>
      </c>
      <c r="AF58" s="4">
        <v>274.90000000000003</v>
      </c>
      <c r="AG58">
        <v>267.39999999999998</v>
      </c>
      <c r="AH58">
        <v>264.7</v>
      </c>
      <c r="AI58">
        <v>256.8</v>
      </c>
      <c r="AJ58">
        <v>248.70000000000005</v>
      </c>
      <c r="AK58">
        <v>240.50000000000003</v>
      </c>
      <c r="AL58">
        <v>232.20000000000002</v>
      </c>
      <c r="AM58">
        <v>223.7</v>
      </c>
      <c r="AN58">
        <v>215.1</v>
      </c>
      <c r="AO58">
        <v>206.29999999999998</v>
      </c>
      <c r="AP58">
        <v>197.3</v>
      </c>
      <c r="AQ58">
        <v>188.1</v>
      </c>
      <c r="AR58">
        <v>178.7</v>
      </c>
    </row>
    <row r="59" spans="1:44" ht="19.2" thickTop="1" thickBot="1" x14ac:dyDescent="0.5">
      <c r="A59" s="1">
        <v>45398</v>
      </c>
      <c r="B59" s="3">
        <v>13.2</v>
      </c>
      <c r="C59" s="6">
        <v>0</v>
      </c>
      <c r="D59" s="4">
        <v>453.90000000000009</v>
      </c>
      <c r="E59" s="4">
        <v>449.80000000000007</v>
      </c>
      <c r="F59" s="4">
        <v>445.60000000000008</v>
      </c>
      <c r="G59" s="4">
        <v>441.2000000000001</v>
      </c>
      <c r="H59" s="4">
        <v>436.70000000000005</v>
      </c>
      <c r="I59" s="4">
        <v>432.00000000000006</v>
      </c>
      <c r="J59" s="4">
        <v>427.20000000000005</v>
      </c>
      <c r="K59" s="4">
        <v>422.30000000000007</v>
      </c>
      <c r="L59" s="4">
        <v>417.2000000000001</v>
      </c>
      <c r="M59" s="4">
        <v>412.00000000000011</v>
      </c>
      <c r="N59" s="4">
        <v>399.00000000000011</v>
      </c>
      <c r="O59" s="4">
        <v>393.7000000000001</v>
      </c>
      <c r="P59" s="4">
        <v>388.40000000000009</v>
      </c>
      <c r="Q59" s="4">
        <v>382.90000000000009</v>
      </c>
      <c r="R59" s="4">
        <v>377.30000000000013</v>
      </c>
      <c r="S59" s="4">
        <v>371.60000000000008</v>
      </c>
      <c r="T59" s="4">
        <v>365.90000000000009</v>
      </c>
      <c r="U59" s="4">
        <v>360.10000000000008</v>
      </c>
      <c r="V59" s="4">
        <v>354.20000000000005</v>
      </c>
      <c r="W59" s="4">
        <v>348.20000000000005</v>
      </c>
      <c r="X59" s="4">
        <v>342.1</v>
      </c>
      <c r="Y59" s="4">
        <v>335.8</v>
      </c>
      <c r="Z59" s="4">
        <v>329.40000000000003</v>
      </c>
      <c r="AA59" s="4">
        <v>322.90000000000003</v>
      </c>
      <c r="AB59" s="4">
        <v>316.20000000000005</v>
      </c>
      <c r="AC59" s="4">
        <v>309.30000000000007</v>
      </c>
      <c r="AD59" s="4">
        <v>302.30000000000007</v>
      </c>
      <c r="AE59" s="4">
        <v>295.10000000000008</v>
      </c>
      <c r="AF59" s="4">
        <v>287.70000000000005</v>
      </c>
      <c r="AG59">
        <v>280.2</v>
      </c>
      <c r="AH59">
        <v>277.7</v>
      </c>
      <c r="AI59">
        <v>269.8</v>
      </c>
      <c r="AJ59">
        <v>261.70000000000005</v>
      </c>
      <c r="AK59">
        <v>253.50000000000003</v>
      </c>
      <c r="AL59">
        <v>245.20000000000002</v>
      </c>
      <c r="AM59">
        <v>236.7</v>
      </c>
      <c r="AN59">
        <v>228.1</v>
      </c>
      <c r="AO59">
        <v>219.29999999999998</v>
      </c>
      <c r="AP59">
        <v>210.3</v>
      </c>
      <c r="AQ59">
        <v>201.1</v>
      </c>
      <c r="AR59">
        <v>191.7</v>
      </c>
    </row>
    <row r="60" spans="1:44" ht="19.2" thickTop="1" thickBot="1" x14ac:dyDescent="0.5">
      <c r="A60" s="1">
        <v>45399</v>
      </c>
      <c r="B60" s="3">
        <v>13.4</v>
      </c>
      <c r="C60" s="6">
        <v>0</v>
      </c>
      <c r="D60" s="4">
        <v>467.10000000000008</v>
      </c>
      <c r="E60" s="4">
        <v>463.00000000000006</v>
      </c>
      <c r="F60" s="4">
        <v>458.80000000000007</v>
      </c>
      <c r="G60" s="4">
        <v>454.40000000000009</v>
      </c>
      <c r="H60" s="4">
        <v>449.90000000000003</v>
      </c>
      <c r="I60" s="4">
        <v>445.20000000000005</v>
      </c>
      <c r="J60" s="4">
        <v>440.40000000000003</v>
      </c>
      <c r="K60" s="4">
        <v>435.50000000000006</v>
      </c>
      <c r="L60" s="4">
        <v>430.40000000000009</v>
      </c>
      <c r="M60" s="4">
        <v>425.2000000000001</v>
      </c>
      <c r="N60" s="4">
        <v>412.00000000000011</v>
      </c>
      <c r="O60" s="4">
        <v>406.7000000000001</v>
      </c>
      <c r="P60" s="4">
        <v>401.40000000000009</v>
      </c>
      <c r="Q60" s="4">
        <v>395.90000000000009</v>
      </c>
      <c r="R60" s="4">
        <v>390.30000000000013</v>
      </c>
      <c r="S60" s="4">
        <v>384.60000000000008</v>
      </c>
      <c r="T60" s="4">
        <v>378.90000000000009</v>
      </c>
      <c r="U60" s="4">
        <v>373.10000000000008</v>
      </c>
      <c r="V60" s="4">
        <v>367.20000000000005</v>
      </c>
      <c r="W60" s="4">
        <v>361.20000000000005</v>
      </c>
      <c r="X60" s="4">
        <v>355.1</v>
      </c>
      <c r="Y60" s="4">
        <v>348.8</v>
      </c>
      <c r="Z60" s="4">
        <v>342.40000000000003</v>
      </c>
      <c r="AA60" s="4">
        <v>335.90000000000003</v>
      </c>
      <c r="AB60" s="4">
        <v>329.20000000000005</v>
      </c>
      <c r="AC60" s="4">
        <v>322.30000000000007</v>
      </c>
      <c r="AD60" s="4">
        <v>315.30000000000007</v>
      </c>
      <c r="AE60" s="4">
        <v>308.10000000000008</v>
      </c>
      <c r="AF60" s="4">
        <v>300.70000000000005</v>
      </c>
      <c r="AG60">
        <v>293.2</v>
      </c>
      <c r="AH60">
        <v>290.89999999999998</v>
      </c>
      <c r="AI60">
        <v>283</v>
      </c>
      <c r="AJ60">
        <v>274.90000000000003</v>
      </c>
      <c r="AK60">
        <v>266.70000000000005</v>
      </c>
      <c r="AL60">
        <v>258.40000000000003</v>
      </c>
      <c r="AM60">
        <v>249.89999999999998</v>
      </c>
      <c r="AN60">
        <v>241.29999999999998</v>
      </c>
      <c r="AO60">
        <v>232.49999999999997</v>
      </c>
      <c r="AP60">
        <v>223.5</v>
      </c>
      <c r="AQ60">
        <v>214.29999999999998</v>
      </c>
      <c r="AR60">
        <v>204.89999999999998</v>
      </c>
    </row>
    <row r="61" spans="1:44" ht="19.2" thickTop="1" thickBot="1" x14ac:dyDescent="0.5">
      <c r="A61" s="1">
        <v>45400</v>
      </c>
      <c r="B61" s="3">
        <v>13.6</v>
      </c>
      <c r="C61" s="6">
        <v>0</v>
      </c>
      <c r="D61" s="4">
        <v>480.50000000000006</v>
      </c>
      <c r="E61" s="4">
        <v>476.40000000000003</v>
      </c>
      <c r="F61" s="4">
        <v>472.20000000000005</v>
      </c>
      <c r="G61" s="4">
        <v>467.80000000000007</v>
      </c>
      <c r="H61" s="4">
        <v>463.3</v>
      </c>
      <c r="I61" s="4">
        <v>458.6</v>
      </c>
      <c r="J61" s="4">
        <v>453.8</v>
      </c>
      <c r="K61" s="4">
        <v>448.90000000000003</v>
      </c>
      <c r="L61" s="4">
        <v>443.80000000000007</v>
      </c>
      <c r="M61" s="4">
        <v>438.60000000000008</v>
      </c>
      <c r="N61" s="4">
        <v>425.2000000000001</v>
      </c>
      <c r="O61" s="4">
        <v>419.90000000000009</v>
      </c>
      <c r="P61" s="4">
        <v>414.60000000000008</v>
      </c>
      <c r="Q61" s="4">
        <v>409.10000000000008</v>
      </c>
      <c r="R61" s="4">
        <v>403.50000000000011</v>
      </c>
      <c r="S61" s="4">
        <v>397.80000000000007</v>
      </c>
      <c r="T61" s="4">
        <v>392.10000000000008</v>
      </c>
      <c r="U61" s="4">
        <v>386.30000000000007</v>
      </c>
      <c r="V61" s="4">
        <v>380.40000000000003</v>
      </c>
      <c r="W61" s="4">
        <v>374.40000000000003</v>
      </c>
      <c r="X61" s="4">
        <v>368.3</v>
      </c>
      <c r="Y61" s="4">
        <v>362</v>
      </c>
      <c r="Z61" s="4">
        <v>355.6</v>
      </c>
      <c r="AA61" s="4">
        <v>349.1</v>
      </c>
      <c r="AB61" s="4">
        <v>342.40000000000003</v>
      </c>
      <c r="AC61" s="4">
        <v>335.50000000000006</v>
      </c>
      <c r="AD61" s="4">
        <v>328.50000000000006</v>
      </c>
      <c r="AE61" s="4">
        <v>321.30000000000007</v>
      </c>
      <c r="AF61" s="4">
        <v>313.90000000000003</v>
      </c>
      <c r="AG61">
        <v>306.39999999999998</v>
      </c>
      <c r="AH61">
        <v>304.29999999999995</v>
      </c>
      <c r="AI61">
        <v>296.39999999999998</v>
      </c>
      <c r="AJ61">
        <v>288.3</v>
      </c>
      <c r="AK61">
        <v>280.10000000000002</v>
      </c>
      <c r="AL61">
        <v>271.8</v>
      </c>
      <c r="AM61">
        <v>263.29999999999995</v>
      </c>
      <c r="AN61">
        <v>254.7</v>
      </c>
      <c r="AO61">
        <v>245.89999999999998</v>
      </c>
      <c r="AP61">
        <v>236.9</v>
      </c>
      <c r="AQ61">
        <v>227.7</v>
      </c>
      <c r="AR61">
        <v>218.29999999999998</v>
      </c>
    </row>
    <row r="62" spans="1:44" ht="19.2" thickTop="1" thickBot="1" x14ac:dyDescent="0.5">
      <c r="A62" s="1">
        <v>45401</v>
      </c>
      <c r="B62" s="3">
        <v>13.8</v>
      </c>
      <c r="C62" s="6">
        <v>0</v>
      </c>
      <c r="D62" s="4">
        <v>494.10000000000008</v>
      </c>
      <c r="E62" s="4">
        <v>490.00000000000006</v>
      </c>
      <c r="F62" s="4">
        <v>485.80000000000007</v>
      </c>
      <c r="G62" s="4">
        <v>481.40000000000009</v>
      </c>
      <c r="H62" s="4">
        <v>476.90000000000003</v>
      </c>
      <c r="I62" s="4">
        <v>472.20000000000005</v>
      </c>
      <c r="J62" s="4">
        <v>467.40000000000003</v>
      </c>
      <c r="K62" s="4">
        <v>462.50000000000006</v>
      </c>
      <c r="L62" s="4">
        <v>457.40000000000009</v>
      </c>
      <c r="M62" s="4">
        <v>452.2000000000001</v>
      </c>
      <c r="N62" s="4">
        <v>438.60000000000008</v>
      </c>
      <c r="O62" s="4">
        <v>433.30000000000007</v>
      </c>
      <c r="P62" s="4">
        <v>428.00000000000006</v>
      </c>
      <c r="Q62" s="4">
        <v>422.50000000000006</v>
      </c>
      <c r="R62" s="4">
        <v>416.90000000000009</v>
      </c>
      <c r="S62" s="4">
        <v>411.20000000000005</v>
      </c>
      <c r="T62" s="4">
        <v>405.50000000000006</v>
      </c>
      <c r="U62" s="4">
        <v>399.70000000000005</v>
      </c>
      <c r="V62" s="4">
        <v>393.8</v>
      </c>
      <c r="W62" s="4">
        <v>387.8</v>
      </c>
      <c r="X62" s="4">
        <v>381.7</v>
      </c>
      <c r="Y62" s="4">
        <v>375.4</v>
      </c>
      <c r="Z62" s="4">
        <v>369</v>
      </c>
      <c r="AA62" s="4">
        <v>362.5</v>
      </c>
      <c r="AB62" s="4">
        <v>355.8</v>
      </c>
      <c r="AC62" s="4">
        <v>348.90000000000003</v>
      </c>
      <c r="AD62" s="4">
        <v>341.90000000000003</v>
      </c>
      <c r="AE62" s="4">
        <v>334.70000000000005</v>
      </c>
      <c r="AF62" s="4">
        <v>327.3</v>
      </c>
      <c r="AG62">
        <v>319.79999999999995</v>
      </c>
      <c r="AH62">
        <v>317.89999999999998</v>
      </c>
      <c r="AI62">
        <v>310</v>
      </c>
      <c r="AJ62">
        <v>301.90000000000003</v>
      </c>
      <c r="AK62">
        <v>293.70000000000005</v>
      </c>
      <c r="AL62">
        <v>285.40000000000003</v>
      </c>
      <c r="AM62">
        <v>276.89999999999998</v>
      </c>
      <c r="AN62">
        <v>268.3</v>
      </c>
      <c r="AO62">
        <v>259.5</v>
      </c>
      <c r="AP62">
        <v>250.5</v>
      </c>
      <c r="AQ62">
        <v>241.29999999999998</v>
      </c>
      <c r="AR62">
        <v>231.89999999999998</v>
      </c>
    </row>
    <row r="63" spans="1:44" ht="18.600000000000001" thickTop="1" x14ac:dyDescent="0.45">
      <c r="A63" s="1">
        <v>45402</v>
      </c>
      <c r="N63">
        <v>452.2000000000001</v>
      </c>
      <c r="O63">
        <v>446.90000000000009</v>
      </c>
      <c r="P63">
        <v>441.60000000000008</v>
      </c>
      <c r="Q63">
        <v>436.10000000000008</v>
      </c>
      <c r="R63">
        <v>430.50000000000011</v>
      </c>
      <c r="S63">
        <v>424.80000000000007</v>
      </c>
      <c r="T63">
        <v>419.10000000000008</v>
      </c>
      <c r="U63">
        <v>413.30000000000007</v>
      </c>
      <c r="V63">
        <v>407.40000000000003</v>
      </c>
      <c r="W63">
        <v>401.40000000000003</v>
      </c>
      <c r="X63">
        <v>395.3</v>
      </c>
      <c r="Y63">
        <v>389</v>
      </c>
      <c r="Z63">
        <v>382.6</v>
      </c>
      <c r="AA63">
        <v>376.1</v>
      </c>
      <c r="AB63">
        <v>369.40000000000003</v>
      </c>
      <c r="AC63">
        <v>362.50000000000006</v>
      </c>
      <c r="AD63">
        <v>355.50000000000006</v>
      </c>
      <c r="AE63">
        <v>348.30000000000007</v>
      </c>
      <c r="AF63">
        <v>340.90000000000003</v>
      </c>
      <c r="AG63">
        <v>333.4</v>
      </c>
      <c r="AH63">
        <v>331.7</v>
      </c>
      <c r="AI63">
        <v>323.8</v>
      </c>
      <c r="AJ63">
        <v>315.70000000000005</v>
      </c>
      <c r="AK63">
        <v>307.50000000000006</v>
      </c>
      <c r="AL63">
        <v>299.20000000000005</v>
      </c>
      <c r="AM63">
        <v>290.7</v>
      </c>
      <c r="AN63">
        <v>282.10000000000002</v>
      </c>
      <c r="AO63">
        <v>273.3</v>
      </c>
      <c r="AP63">
        <v>264.3</v>
      </c>
      <c r="AQ63">
        <v>255.1</v>
      </c>
      <c r="AR63">
        <v>245.7</v>
      </c>
    </row>
    <row r="64" spans="1:44" x14ac:dyDescent="0.45">
      <c r="A64" s="1">
        <v>45403</v>
      </c>
      <c r="AH64">
        <v>345.7</v>
      </c>
      <c r="AI64">
        <v>337.8</v>
      </c>
      <c r="AJ64">
        <v>329.70000000000005</v>
      </c>
      <c r="AK64">
        <v>321.50000000000006</v>
      </c>
      <c r="AL64">
        <v>313.20000000000005</v>
      </c>
      <c r="AM64">
        <v>304.7</v>
      </c>
      <c r="AN64">
        <v>296.10000000000002</v>
      </c>
      <c r="AO64">
        <v>287.3</v>
      </c>
      <c r="AP64">
        <v>278.3</v>
      </c>
      <c r="AQ64">
        <v>269.10000000000002</v>
      </c>
      <c r="AR64">
        <v>259.7</v>
      </c>
    </row>
    <row r="65" spans="1:44" x14ac:dyDescent="0.45">
      <c r="A65" s="1">
        <v>45404</v>
      </c>
      <c r="AH65">
        <v>359.9</v>
      </c>
      <c r="AI65">
        <v>352</v>
      </c>
      <c r="AJ65">
        <v>343.90000000000003</v>
      </c>
      <c r="AK65">
        <v>335.70000000000005</v>
      </c>
      <c r="AL65">
        <v>327.40000000000003</v>
      </c>
      <c r="AM65">
        <v>318.89999999999998</v>
      </c>
      <c r="AN65">
        <v>310.3</v>
      </c>
      <c r="AO65">
        <v>301.5</v>
      </c>
      <c r="AP65">
        <v>292.5</v>
      </c>
      <c r="AQ65">
        <v>283.3</v>
      </c>
      <c r="AR65">
        <v>273.89999999999998</v>
      </c>
    </row>
    <row r="66" spans="1:44" x14ac:dyDescent="0.45">
      <c r="A66" s="1">
        <v>45405</v>
      </c>
      <c r="AJ66">
        <v>358.3</v>
      </c>
      <c r="AK66">
        <v>350.1</v>
      </c>
      <c r="AL66">
        <v>341.8</v>
      </c>
      <c r="AM66">
        <v>333.29999999999995</v>
      </c>
      <c r="AN66">
        <v>324.7</v>
      </c>
      <c r="AO66">
        <v>315.89999999999998</v>
      </c>
      <c r="AP66">
        <v>306.89999999999998</v>
      </c>
      <c r="AQ66">
        <v>297.7</v>
      </c>
      <c r="AR66">
        <v>288.29999999999995</v>
      </c>
    </row>
    <row r="67" spans="1:44" x14ac:dyDescent="0.45">
      <c r="A67" s="1">
        <v>45406</v>
      </c>
      <c r="AK67">
        <v>364.6</v>
      </c>
      <c r="AL67">
        <v>356.3</v>
      </c>
      <c r="AM67">
        <v>347.79999999999995</v>
      </c>
      <c r="AN67">
        <v>339.2</v>
      </c>
      <c r="AO67">
        <v>330.4</v>
      </c>
      <c r="AP67">
        <v>321.39999999999998</v>
      </c>
      <c r="AQ67">
        <v>312.2</v>
      </c>
      <c r="AR67">
        <v>302.79999999999995</v>
      </c>
    </row>
    <row r="68" spans="1:44" x14ac:dyDescent="0.45">
      <c r="A68" s="1">
        <v>45407</v>
      </c>
      <c r="AL68">
        <v>371</v>
      </c>
      <c r="AM68">
        <v>362.49999999999994</v>
      </c>
      <c r="AN68">
        <v>353.9</v>
      </c>
      <c r="AO68">
        <v>345.09999999999997</v>
      </c>
      <c r="AP68">
        <v>336.09999999999997</v>
      </c>
      <c r="AQ68">
        <v>326.89999999999998</v>
      </c>
      <c r="AR68">
        <v>317.49999999999994</v>
      </c>
    </row>
    <row r="69" spans="1:44" x14ac:dyDescent="0.45">
      <c r="A69" s="1">
        <v>45408</v>
      </c>
      <c r="AN69">
        <v>368.79999999999995</v>
      </c>
      <c r="AO69">
        <v>359.99999999999994</v>
      </c>
      <c r="AP69">
        <v>350.99999999999994</v>
      </c>
      <c r="AQ69">
        <v>341.79999999999995</v>
      </c>
      <c r="AR69">
        <v>332.39999999999992</v>
      </c>
    </row>
    <row r="70" spans="1:44" x14ac:dyDescent="0.45">
      <c r="A70" s="1">
        <v>45409</v>
      </c>
      <c r="AP70">
        <v>366.09999999999997</v>
      </c>
      <c r="AQ70">
        <v>356.9</v>
      </c>
      <c r="AR70">
        <v>347.49999999999994</v>
      </c>
    </row>
    <row r="71" spans="1:44" x14ac:dyDescent="0.45">
      <c r="A71" s="1">
        <v>45410</v>
      </c>
      <c r="AQ71">
        <v>372.29999999999995</v>
      </c>
      <c r="AR71">
        <v>362.89999999999992</v>
      </c>
    </row>
    <row r="72" spans="1:44" x14ac:dyDescent="0.45">
      <c r="A72" s="1">
        <v>45411</v>
      </c>
      <c r="AQ72">
        <v>387.9</v>
      </c>
      <c r="AR72">
        <v>378.49999999999994</v>
      </c>
    </row>
  </sheetData>
  <sheetProtection algorithmName="SHA-512" hashValue="8dcpHhzK14bF+9Ke7Kms6mFSxSPITHzSwZC8MufoK6s5FSYFWDMUcARm/E4/gH11Kx/hFZ6mYZmrDCcnAdqI3w==" saltValue="9HHdeSBJlREFLDcdT0ptow==" spinCount="100000" sheet="1" objects="1" scenarios="1"/>
  <phoneticPr fontId="1"/>
  <conditionalFormatting sqref="B3:D3 B4:E4 B5:F5 B6:G6 B7:H7 B8:I8 B9:J9 B10:K10 B11:L11 B12:M12 B13:N13 B14:O14 B15:P15 B16:Q16 B17:R17 B18:S18 B19:T19 B20:U20 B21:V21 B22:W22 B23:X23 B24:Y24 B25:Z25 B26:AA26 B27:AB27 B28:AC28 B29:AD29 B30:AE30 B31:XFD1048576 D2 F3:N3 P3:XFD3 G4 I4:XFD4 H5:XFD5 I6:XFD6 J7:XFD7 K8:XFD8 L9:XFD9 M10:XFD10 N10:XFD11 O12:XFD12 P13:XFD13 Q14:XFD14 R15:XFD15 S16:XFD16 T17:XFD17 U18:XFD18 V19:XFD19 X20:XFD21 Y22:XFD22 Z23:XFD23 AA24:XFD24 AB25:XFD25 AC26:XFD26 AD27:XFD27 AE28:XFD28 AF29:XFD29 AG30:XFD30">
    <cfRule type="cellIs" dxfId="5" priority="15" operator="greaterThan">
      <formula>#REF!</formula>
    </cfRule>
  </conditionalFormatting>
  <conditionalFormatting sqref="B6:E9 B11:E62 F31:XFD62">
    <cfRule type="cellIs" dxfId="4" priority="16" operator="greaterThan">
      <formula>#REF!</formula>
    </cfRule>
  </conditionalFormatting>
  <conditionalFormatting sqref="D3:D62">
    <cfRule type="expression" dxfId="3" priority="13">
      <formula>D3&gt;=990</formula>
    </cfRule>
    <cfRule type="expression" dxfId="2" priority="14">
      <formula>$B3=0</formula>
    </cfRule>
  </conditionalFormatting>
  <conditionalFormatting sqref="E4:E62 F5:F62 G6:G62 H7:H62 I8:I62 J9:J62 K10:K62 L11:L62 M12:M62 N13:N62 O14:O62 P15:P62 Q16:Q62 R17:R62 S18:S62 T19:T62 U20:U62 V21:V62 W22:W62 X23:X62 Y24:Y62 Z25:Z62 AA26:AA62 AB27:AB62 AC28:AC62 AD29:AD62 AE30:AE62 AF31:AF62">
    <cfRule type="expression" dxfId="1" priority="1">
      <formula>E4&gt;=990</formula>
    </cfRule>
    <cfRule type="expression" dxfId="0" priority="2">
      <formula>$B4=0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ソフト</vt:lpstr>
      <vt:lpstr>ソフトバックデータ</vt:lpstr>
      <vt:lpstr>幼穂長入力</vt:lpstr>
      <vt:lpstr>積算気温一覧表</vt:lpstr>
    </vt:vector>
  </TitlesOfParts>
  <Company>福井県産業労働部地域産業・技術振興課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福井県産業労働部地域産業・技術振興課</dc:creator>
  <cp:lastModifiedBy>山口 泰弘</cp:lastModifiedBy>
  <cp:lastPrinted>2023-03-27T07:32:11Z</cp:lastPrinted>
  <dcterms:created xsi:type="dcterms:W3CDTF">2023-03-08T07:43:59Z</dcterms:created>
  <dcterms:modified xsi:type="dcterms:W3CDTF">2025-03-27T22:30:52Z</dcterms:modified>
</cp:coreProperties>
</file>