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9" i="9"/>
  <c r="BG38"/>
  <c r="BG37"/>
  <c r="BG36"/>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<sst xmlns="http://schemas.openxmlformats.org/spreadsheetml/2006/main" count="1186" uniqueCount="566">
  <si>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</si>
  <si>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</si>
  <si>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</si>
  <si>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</si>
  <si>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</si>
  <si>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</si>
  <si>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</si>
  <si>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</si>
  <si>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</si>
  <si>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</si>
  <si>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</si>
  <si>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</si>
  <si>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</si>
  <si>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</si>
  <si>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</si>
  <si>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</si>
  <si>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</si>
  <si>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</si>
  <si>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</si>
  <si>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</si>
  <si>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</si>
  <si>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</si>
  <si>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</si>
  <si>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</si>
  <si>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</si>
  <si>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</si>
  <si>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</si>
  <si>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</si>
  <si>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</si>
  <si>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</si>
  <si>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</si>
  <si>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</si>
  <si>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</si>
  <si>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</si>
  <si>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</si>
  <si>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</si>
  <si>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</si>
  <si>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</si>
  <si>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</si>
  <si>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</si>
  <si>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</si>
  <si>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</si>
  <si>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</si>
  <si>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</si>
  <si>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</si>
  <si>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</si>
  <si>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</si>
  <si>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</si>
  <si>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</si>
  <si>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</si>
  <si>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</si>
  <si>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</si>
  <si>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</si>
  <si>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</si>
  <si>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</si>
  <si>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</si>
  <si>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</si>
  <si>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</si>
  <si>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</si>
  <si>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</si>
  <si>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</si>
  <si>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</si>
  <si>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</si>
  <si>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</si>
  <si>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</si>
  <si>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</si>
  <si>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</si>
  <si>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</si>
  <si>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</si>
  <si>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</si>
  <si>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</si>
  <si>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</si>
  <si>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</si>
  <si>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</si>
  <si>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</si>
  <si>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</si>
  <si>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</si>
  <si>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</si>
  <si>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</si>
  <si>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</si>
  <si>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</si>
  <si>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</si>
  <si>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</si>
  <si>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</si>
  <si>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</si>
  <si>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</si>
  <si>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</si>
  <si>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</si>
  <si>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</si>
  <si>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</si>
  <si>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</si>
  <si>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</si>
  <si>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</si>
  <si>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</si>
  <si>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</si>
  <si>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</si>
  <si>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</si>
  <si>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</si>
  <si>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</si>
  <si>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</si>
  <si>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</si>
  <si>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</si>
  <si>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</si>
  <si>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</si>
  <si>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</si>
  <si>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</si>
  <si>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</si>
  <si>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</si>
  <si>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</si>
  <si>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</si>
  <si>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</si>
  <si>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</si>
  <si>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</si>
  <si>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</si>
  <si>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</si>
  <si>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</si>
  <si>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</si>
  <si>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</si>
  <si>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</si>
  <si>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</si>
  <si>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</si>
  <si>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</si>
  <si>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</si>
  <si>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</si>
  <si>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</si>
  <si>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</si>
  <si>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</si>
  <si>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</si>
  <si>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</si>
  <si>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</si>
  <si>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</si>
  <si>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</si>
  <si>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</si>
  <si>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</si>
  <si>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</si>
  <si>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</si>
  <si>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</si>
  <si>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</si>
  <si>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</si>
  <si>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</si>
  <si>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</si>
  <si>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</si>
  <si>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</si>
  <si>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</si>
  <si>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</si>
  <si>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</si>
  <si>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</si>
  <si>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</si>
  <si>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</si>
  <si>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</si>
  <si>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</si>
  <si>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</si>
  <si>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</si>
  <si>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</si>
  <si>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</si>
  <si>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</si>
  <si>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</si>
  <si>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</si>
  <si>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</si>
  <si>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</si>
  <si>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</si>
  <si>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</si>
  <si>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</si>
  <si>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</si>
  <si>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</si>
  <si>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</si>
  <si>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</si>
  <si>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</si>
  <si>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</si>
  <si>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</si>
  <si>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</si>
  <si>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</si>
  <si>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</si>
  <si>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</si>
  <si>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</si>
  <si>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</si>
  <si>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</si>
  <si>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</si>
  <si>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</si>
  <si>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</si>
  <si>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</si>
  <si>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</si>
  <si>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</si>
  <si>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</si>
  <si>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</si>
  <si>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</si>
  <si>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</si>
  <si>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</si>
  <si>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</si>
  <si>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</si>
  <si>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</si>
  <si>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福井県敦賀市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</si>
  <si>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</si>
  <si>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</si>
  <si>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</si>
  <si>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</si>
  <si>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</si>
  <si>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</si>
  <si>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</si>
  <si>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</si>
  <si>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</si>
  <si>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</si>
  <si>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</si>
  <si>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</si>
  <si>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</si>
  <si>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</si>
  <si>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</si>
  <si>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</si>
  <si>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</si>
  <si>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</si>
  <si>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</si>
  <si>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</si>
  <si>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</si>
  <si>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</si>
  <si>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</si>
  <si>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</si>
  <si>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</si>
  <si>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</si>
  <si>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</si>
  <si>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</si>
  <si>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</si>
  <si>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</si>
  <si>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</si>
  <si>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</si>
  <si>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</si>
  <si>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</si>
  <si>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</si>
  <si>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</si>
  <si>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</si>
  <si>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</si>
  <si>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</si>
  <si>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</si>
  <si>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</si>
  <si>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</si>
  <si>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</si>
  <si>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</si>
  <si>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</si>
  <si>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</si>
  <si>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</si>
  <si>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</si>
  <si>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</si>
  <si>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</si>
  <si>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</si>
  <si>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</si>
  <si>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</si>
  <si>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</si>
  <si>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</si>
  <si>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</si>
  <si>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</si>
  <si>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</si>
  <si>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</si>
  <si>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</si>
  <si>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</si>
  <si>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</si>
  <si>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</si>
  <si>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</si>
  <si>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</si>
  <si>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</si>
  <si>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</si>
  <si>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</si>
  <si>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</si>
  <si>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</si>
  <si>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</si>
  <si>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</si>
  <si>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</si>
  <si>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</si>
  <si>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</si>
  <si>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</si>
  <si>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</si>
  <si>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</si>
  <si>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</si>
  <si>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</si>
  <si>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</si>
  <si>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</si>
  <si>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</si>
  <si>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</si>
  <si>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</si>
  <si>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</si>
  <si>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</si>
  <si>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</si>
  <si>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</si>
  <si>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</si>
  <si>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</si>
  <si>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</si>
  <si>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</si>
  <si>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</si>
  <si>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</si>
  <si>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</si>
  <si>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</si>
  <si>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</si>
  <si>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</si>
  <si>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</si>
  <si>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</si>
  <si>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</si>
  <si>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</si>
  <si>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</si>
  <si>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</si>
  <si>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</si>
  <si>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</si>
  <si>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</si>
  <si>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</si>
  <si>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</si>
  <si>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</si>
  <si>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</si>
  <si>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</si>
  <si>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</si>
  <si>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</si>
  <si>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</si>
  <si>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</si>
  <si>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</si>
  <si>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</si>
  <si>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</si>
  <si>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</si>
  <si>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</si>
  <si>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</si>
  <si>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</si>
  <si>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</si>
  <si>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</si>
  <si>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</si>
  <si>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</si>
  <si>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</si>
  <si>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</si>
  <si>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</si>
  <si>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</si>
  <si>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</si>
  <si>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</si>
  <si>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</si>
  <si>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</si>
  <si>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</si>
  <si>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</si>
  <si>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</si>
  <si>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</si>
  <si>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</si>
  <si>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</si>
  <si>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</si>
  <si>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</si>
  <si>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</si>
  <si>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</si>
  <si>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</si>
  <si>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福井県敦賀市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</si>
  <si>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</si>
  <si>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</si>
  <si>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</si>
  <si>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</si>
  <si>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</si>
  <si>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</si>
  <si>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</si>
  <si>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</si>
  <si>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</si>
  <si>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</si>
  <si>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</si>
  <si>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</si>
  <si>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</si>
  <si>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</si>
  <si>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</si>
  <si>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</si>
  <si>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</si>
  <si>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</si>
  <si>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</si>
  <si>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</si>
  <si>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</si>
  <si>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</si>
  <si>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</si>
  <si>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</si>
  <si>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</si>
  <si>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</si>
  <si>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</si>
  <si>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</si>
  <si>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</si>
  <si>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</si>
  <si>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</si>
  <si>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</si>
  <si>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</si>
  <si>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</si>
  <si>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</si>
  <si>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</si>
  <si>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介護保険（保険事業勘定の部）</t>
    <phoneticPr fontId="5"/>
  </si>
  <si>
    <t>後期高齢者医療</t>
    <phoneticPr fontId="5"/>
  </si>
  <si>
    <t>市立敦賀病院事業</t>
    <phoneticPr fontId="5"/>
  </si>
  <si>
    <t>法適用企業</t>
    <phoneticPr fontId="5"/>
  </si>
  <si>
    <t>水道事業</t>
    <phoneticPr fontId="5"/>
  </si>
  <si>
    <t>港湾施設事業</t>
    <phoneticPr fontId="5"/>
  </si>
  <si>
    <t>法非適用企業</t>
    <phoneticPr fontId="5"/>
  </si>
  <si>
    <t>下水道事業</t>
    <phoneticPr fontId="5"/>
  </si>
  <si>
    <t>漁業集落環境整備事業</t>
    <phoneticPr fontId="5"/>
  </si>
  <si>
    <t>農業集落排水事業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</si>
  <si>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</si>
  <si>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</si>
  <si>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</si>
  <si>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</si>
  <si>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</si>
  <si>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</si>
  <si>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</si>
  <si>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</si>
  <si>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</si>
  <si>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</si>
  <si>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</si>
  <si>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</si>
  <si>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</si>
  <si>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</si>
  <si>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</si>
  <si>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</si>
  <si>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</si>
  <si>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</si>
  <si>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</si>
  <si>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</si>
  <si>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</si>
  <si>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</si>
  <si>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</si>
  <si>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</si>
  <si>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</si>
  <si>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</si>
  <si>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</si>
  <si>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</si>
  <si>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</si>
  <si>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</si>
  <si>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</si>
  <si>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</si>
  <si>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</si>
  <si>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</si>
  <si>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</si>
  <si>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</si>
  <si>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</si>
  <si>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</si>
  <si>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</si>
  <si>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</si>
  <si>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</si>
  <si>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</si>
  <si>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</si>
  <si>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</si>
  <si>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</si>
  <si>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</si>
  <si>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</si>
  <si>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</si>
  <si>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</si>
  <si>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</si>
  <si>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</si>
  <si>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</si>
  <si>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</si>
  <si>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</si>
  <si>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</si>
  <si>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</si>
  <si>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</si>
  <si>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</si>
  <si>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</si>
  <si>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</si>
  <si>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</si>
  <si>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</si>
  <si>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</si>
  <si>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</si>
  <si>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</si>
  <si>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</si>
  <si>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</si>
  <si>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</si>
  <si>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</si>
  <si>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</si>
  <si>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</si>
  <si>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</si>
  <si>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</si>
  <si>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</si>
  <si>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</si>
  <si>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</si>
  <si>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</si>
  <si>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</si>
  <si>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</si>
  <si>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</si>
  <si>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</si>
  <si>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</si>
  <si>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</si>
  <si>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</si>
  <si>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</si>
  <si>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</si>
  <si>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</si>
  <si>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</si>
  <si>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</si>
  <si>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</si>
  <si>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</si>
  <si>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</si>
  <si>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</si>
  <si>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</si>
  <si>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</si>
  <si>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</si>
  <si>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</si>
  <si>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</si>
  <si>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</si>
  <si>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</si>
  <si>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</si>
  <si>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</si>
  <si>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</si>
  <si>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</si>
  <si>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</si>
  <si>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</si>
  <si>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</si>
  <si>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</si>
  <si>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</si>
  <si>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</si>
  <si>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</si>
  <si>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</si>
  <si>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</si>
  <si>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</si>
  <si>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</si>
  <si>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</si>
  <si>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</si>
  <si>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</si>
  <si>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</si>
  <si>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</si>
  <si>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</si>
  <si>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</si>
  <si>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</si>
  <si>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</si>
  <si>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</si>
  <si>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</si>
  <si>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</si>
  <si>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</si>
  <si>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</si>
  <si>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</si>
  <si>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</si>
  <si>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</si>
  <si>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</si>
  <si>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</si>
  <si>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</si>
  <si>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</si>
  <si>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</si>
  <si>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</si>
  <si>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</si>
  <si>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</si>
  <si>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</si>
  <si>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</si>
  <si>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1.01</t>
  </si>
  <si>
    <t>市立敦賀病院事業</t>
  </si>
  <si>
    <t>一般会計</t>
  </si>
  <si>
    <t>水道事業</t>
  </si>
  <si>
    <t>産業団地整備事業</t>
  </si>
  <si>
    <t>介護保険（保険事業勘定の部）</t>
  </si>
  <si>
    <t>国民健康保険（事業勘定の部）</t>
  </si>
  <si>
    <t>下水道事業</t>
  </si>
  <si>
    <t>農業集落排水事業</t>
  </si>
  <si>
    <t>その他会計（赤字）</t>
  </si>
  <si>
    <t>その他会計（黒字）</t>
  </si>
  <si>
    <t>-</t>
    <phoneticPr fontId="5"/>
  </si>
  <si>
    <t>-</t>
    <phoneticPr fontId="2"/>
  </si>
  <si>
    <t>敦賀美方消防組合</t>
  </si>
  <si>
    <t>嶺南広域行政組合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</si>
  <si>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</si>
  <si>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</si>
  <si>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</si>
  <si>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</si>
  <si>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</si>
  <si>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港都つるが</t>
    <rPh sb="0" eb="1">
      <t>ミナト</t>
    </rPh>
    <rPh sb="1" eb="2">
      <t>ト</t>
    </rPh>
    <phoneticPr fontId="5"/>
  </si>
  <si>
    <t>-</t>
    <phoneticPr fontId="2"/>
  </si>
  <si>
    <t>嶺南ケーブルネットワーク</t>
    <rPh sb="0" eb="2">
      <t>レイナン</t>
    </rPh>
    <phoneticPr fontId="5"/>
  </si>
  <si>
    <t>公立大学法人敦賀看護大学</t>
    <rPh sb="0" eb="2">
      <t>コウリツ</t>
    </rPh>
    <rPh sb="2" eb="4">
      <t>ダイガク</t>
    </rPh>
    <rPh sb="4" eb="6">
      <t>ホウジン</t>
    </rPh>
    <rPh sb="6" eb="8">
      <t>ツルガ</t>
    </rPh>
    <rPh sb="8" eb="10">
      <t>カンゴ</t>
    </rPh>
    <rPh sb="10" eb="12">
      <t>ダイガク</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</si>
  <si>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</si>
  <si>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</si>
  <si>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</si>
  <si>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</si>
  <si>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</si>
  <si>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</si>
  <si>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</si>
  <si>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</si>
  <si>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</si>
  <si>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</si>
  <si>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</si>
  <si>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</si>
  <si>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</si>
  <si>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将来負担比率については、地方債残高の減少や職員数の減少等による退職手当負担見込額の減少により、減少傾向にある。平成２７年度には基金積立を行ったことから、大きな減少となったが、
類似団体でも同様の傾向が見られる。本市は三法交付金等の財源で施設整備を行ってきたことから、地方債残高が類似団体と比較すると低く、将来負担比率は良好な水準である。
実質公債比率は、平成２６年度までは類似団体と比較してほぼ同様の水準であったが、平成２７年度は類似団体は大きく改善する結果となった。本市は合併していないことから、交付税措置のな
い起債の比率が類似団体比では高く、実質公債比率は高い傾向にある。引き続き交付税措置のない起債の発行を抑制する等の取り組みを継続し、健全な財政運営に取り組む。</t>
    <rPh sb="0" eb="2">
      <t>ショウライ</t>
    </rPh>
    <rPh sb="2" eb="4">
      <t>フタン</t>
    </rPh>
    <rPh sb="4" eb="6">
      <t>ヒリツ</t>
    </rPh>
    <rPh sb="12" eb="15">
      <t>チホウサイ</t>
    </rPh>
    <rPh sb="15" eb="17">
      <t>ザンダカ</t>
    </rPh>
    <rPh sb="18" eb="20">
      <t>ゲンショウ</t>
    </rPh>
    <rPh sb="21" eb="24">
      <t>ショクインスウ</t>
    </rPh>
    <rPh sb="25" eb="27">
      <t>ゲンショウ</t>
    </rPh>
    <rPh sb="27" eb="28">
      <t>ナド</t>
    </rPh>
    <rPh sb="31" eb="33">
      <t>タイショク</t>
    </rPh>
    <rPh sb="33" eb="35">
      <t>テアテ</t>
    </rPh>
    <rPh sb="35" eb="37">
      <t>フタン</t>
    </rPh>
    <rPh sb="37" eb="39">
      <t>ミコ</t>
    </rPh>
    <rPh sb="39" eb="40">
      <t>ガク</t>
    </rPh>
    <rPh sb="41" eb="43">
      <t>ゲンショウ</t>
    </rPh>
    <rPh sb="47" eb="49">
      <t>ゲンショウ</t>
    </rPh>
    <rPh sb="49" eb="51">
      <t>ケイコウ</t>
    </rPh>
    <rPh sb="55" eb="57">
      <t>ヘイセイ</t>
    </rPh>
    <rPh sb="59" eb="61">
      <t>ネンド</t>
    </rPh>
    <rPh sb="63" eb="65">
      <t>キキン</t>
    </rPh>
    <rPh sb="65" eb="67">
      <t>ツミタテ</t>
    </rPh>
    <rPh sb="68" eb="69">
      <t>オコナ</t>
    </rPh>
    <rPh sb="76" eb="77">
      <t>オオ</t>
    </rPh>
    <rPh sb="79" eb="81">
      <t>ゲンショウ</t>
    </rPh>
    <rPh sb="88" eb="90">
      <t>ルイジ</t>
    </rPh>
    <rPh sb="90" eb="92">
      <t>ダンタイ</t>
    </rPh>
    <rPh sb="94" eb="96">
      <t>ドウヨウ</t>
    </rPh>
    <rPh sb="97" eb="99">
      <t>ケイコウ</t>
    </rPh>
    <rPh sb="100" eb="101">
      <t>ミ</t>
    </rPh>
    <rPh sb="169" eb="171">
      <t>ジッシツ</t>
    </rPh>
    <rPh sb="171" eb="173">
      <t>コウサイ</t>
    </rPh>
    <rPh sb="173" eb="175">
      <t>ヒリツ</t>
    </rPh>
    <rPh sb="177" eb="179">
      <t>ヘイセイ</t>
    </rPh>
    <rPh sb="181" eb="183">
      <t>ネンド</t>
    </rPh>
    <rPh sb="186" eb="188">
      <t>ルイジ</t>
    </rPh>
    <rPh sb="188" eb="190">
      <t>ダンタイ</t>
    </rPh>
    <rPh sb="191" eb="193">
      <t>ヒカク</t>
    </rPh>
    <rPh sb="197" eb="199">
      <t>ドウヨウ</t>
    </rPh>
    <rPh sb="200" eb="202">
      <t>スイジュン</t>
    </rPh>
    <rPh sb="208" eb="210">
      <t>ヘイセイ</t>
    </rPh>
    <rPh sb="212" eb="214">
      <t>ネンド</t>
    </rPh>
    <rPh sb="215" eb="217">
      <t>ルイジ</t>
    </rPh>
    <rPh sb="217" eb="219">
      <t>ダンタイ</t>
    </rPh>
    <rPh sb="220" eb="221">
      <t>オオ</t>
    </rPh>
    <rPh sb="223" eb="225">
      <t>カイゼン</t>
    </rPh>
    <rPh sb="227" eb="229">
      <t>ケッカ</t>
    </rPh>
    <rPh sb="264" eb="266">
      <t>ルイジ</t>
    </rPh>
    <rPh sb="266" eb="268">
      <t>ダンタイ</t>
    </rPh>
    <rPh sb="268" eb="269">
      <t>ヒ</t>
    </rPh>
    <rPh sb="271" eb="272">
      <t>タカ</t>
    </rPh>
    <rPh sb="274" eb="276">
      <t>ジッシツ</t>
    </rPh>
    <rPh sb="276" eb="278">
      <t>コウサイ</t>
    </rPh>
    <rPh sb="278" eb="280">
      <t>ヒリツ</t>
    </rPh>
    <rPh sb="281" eb="282">
      <t>タカ</t>
    </rPh>
    <rPh sb="283" eb="285">
      <t>ケイコウ</t>
    </rPh>
    <rPh sb="289" eb="290">
      <t>ヒ</t>
    </rPh>
    <rPh sb="291" eb="292">
      <t>ツヅ</t>
    </rPh>
    <rPh sb="293" eb="296">
      <t>コウフゼイ</t>
    </rPh>
    <rPh sb="296" eb="298">
      <t>ソチ</t>
    </rPh>
    <rPh sb="301" eb="303">
      <t>キサイ</t>
    </rPh>
    <rPh sb="304" eb="306">
      <t>ハッコウ</t>
    </rPh>
    <rPh sb="307" eb="309">
      <t>ヨクセイ</t>
    </rPh>
    <rPh sb="311" eb="312">
      <t>ナド</t>
    </rPh>
    <rPh sb="313" eb="314">
      <t>ト</t>
    </rPh>
    <rPh sb="315" eb="316">
      <t>ク</t>
    </rPh>
    <rPh sb="318" eb="320">
      <t>ケイゾク</t>
    </rPh>
    <rPh sb="322" eb="324">
      <t>ケンゼン</t>
    </rPh>
    <rPh sb="325" eb="327">
      <t>ザイセイ</t>
    </rPh>
    <rPh sb="327" eb="329">
      <t>ウンエイ</t>
    </rPh>
    <rPh sb="330" eb="331">
      <t>ト</t>
    </rPh>
    <rPh sb="332" eb="333">
      <t>ク</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</si>
</sst>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89985</c:v>
                </c:pt>
                <c:pt idx="1">
                  <c:v>73574</c:v>
                </c:pt>
                <c:pt idx="2">
                  <c:v>95484</c:v>
                </c:pt>
                <c:pt idx="3">
                  <c:v>66784</c:v>
                </c:pt>
                <c:pt idx="4">
                  <c:v>48197</c:v>
                </c:pt>
              </c:numCache>
            </c:numRef>
          </c:val>
        </c:ser>
        <c:marker val="1"/>
        <c:axId val="117322880"/>
        <c:axId val="117324800"/>
      </c:lineChart>
      <c:catAx>
        <c:axId val="11732288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24800"/>
        <c:crosses val="autoZero"/>
        <c:auto val="1"/>
        <c:lblAlgn val="ctr"/>
        <c:lblOffset val="100"/>
        <c:tickLblSkip val="1"/>
        <c:tickMarkSkip val="1"/>
      </c:catAx>
      <c:valAx>
        <c:axId val="11732480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228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9.18</c:v>
                </c:pt>
                <c:pt idx="1">
                  <c:v>8.17</c:v>
                </c:pt>
                <c:pt idx="2">
                  <c:v>9.9</c:v>
                </c:pt>
                <c:pt idx="3">
                  <c:v>8.83</c:v>
                </c:pt>
                <c:pt idx="4">
                  <c:v>9.59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c:v>
                </c:pt>
                <c:pt idx="1">
                  <c:v>17.36</c:v>
                </c:pt>
                <c:pt idx="2">
                  <c:v>17.309999999999999</c:v>
                </c:pt>
                <c:pt idx="3">
                  <c:v>17.25</c:v>
                </c:pt>
                <c:pt idx="4">
                  <c:v>20.69</c:v>
                </c:pt>
              </c:numCache>
            </c:numRef>
          </c:val>
        </c:ser>
        <c:gapWidth val="250"/>
        <c:overlap val="100"/>
        <c:axId val="132748416"/>
        <c:axId val="1327503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2.3199999999999998</c:v>
                </c:pt>
                <c:pt idx="1">
                  <c:v>-0.91</c:v>
                </c:pt>
                <c:pt idx="2">
                  <c:v>1.78</c:v>
                </c:pt>
                <c:pt idx="3">
                  <c:v>-1.01</c:v>
                </c:pt>
                <c:pt idx="4">
                  <c:v>4.75</c:v>
                </c:pt>
              </c:numCache>
            </c:numRef>
          </c:val>
        </c:ser>
        <c:marker val="1"/>
        <c:axId val="132748416"/>
        <c:axId val="132750336"/>
      </c:lineChart>
      <c:catAx>
        <c:axId val="1327484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50336"/>
        <c:crosses val="autoZero"/>
        <c:auto val="1"/>
        <c:lblAlgn val="ctr"/>
        <c:lblOffset val="100"/>
        <c:tickLblSkip val="1"/>
        <c:tickMarkSkip val="1"/>
      </c:catAx>
      <c:valAx>
        <c:axId val="1327503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484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0.13</c:v>
                </c:pt>
                <c:pt idx="4">
                  <c:v>#N/A</c:v>
                </c:pt>
                <c:pt idx="5">
                  <c:v>0.06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0.05</c:v>
                </c:pt>
                <c:pt idx="6">
                  <c:v>#N/A</c:v>
                </c:pt>
                <c:pt idx="7">
                  <c:v>0</c:v>
                </c:pt>
                <c:pt idx="8">
                  <c:v>#N/A</c:v>
                </c:pt>
                <c:pt idx="9">
                  <c:v>0</c:v>
                </c:pt>
              </c:numCache>
            </c:numRef>
          </c:val>
        </c:ser>
        <c:ser>
          <c:idx val="3"/>
          <c:order val="3"/>
          <c:tx>
            <c:strRef>
              <c:f>データシート!$A$30</c:f>
              <c:strCache>
                <c:ptCount val="1"/>
                <c:pt idx="0">
                  <c:v>下水道事業</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c:v>
                </c:pt>
                <c:pt idx="2">
                  <c:v>#N/A</c:v>
                </c:pt>
                <c:pt idx="3">
                  <c:v>0.15</c:v>
                </c:pt>
                <c:pt idx="4">
                  <c:v>#N/A</c:v>
                </c:pt>
                <c:pt idx="5">
                  <c:v>0.17</c:v>
                </c:pt>
                <c:pt idx="6">
                  <c:v>#N/A</c:v>
                </c:pt>
                <c:pt idx="7">
                  <c:v>0</c:v>
                </c:pt>
                <c:pt idx="8">
                  <c:v>#N/A</c:v>
                </c:pt>
                <c:pt idx="9">
                  <c:v>0</c:v>
                </c:pt>
              </c:numCache>
            </c:numRef>
          </c:val>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0.27</c:v>
                </c:pt>
                <c:pt idx="2">
                  <c:v>#N/A</c:v>
                </c:pt>
                <c:pt idx="3">
                  <c:v>0.35</c:v>
                </c:pt>
                <c:pt idx="4">
                  <c:v>#N/A</c:v>
                </c:pt>
                <c:pt idx="5">
                  <c:v>0.33</c:v>
                </c:pt>
                <c:pt idx="6">
                  <c:v>#N/A</c:v>
                </c:pt>
                <c:pt idx="7">
                  <c:v>0.01</c:v>
                </c:pt>
                <c:pt idx="8">
                  <c:v>#N/A</c:v>
                </c:pt>
                <c:pt idx="9">
                  <c:v>0.01</c:v>
                </c:pt>
              </c:numCache>
            </c:numRef>
          </c:val>
        </c:ser>
        <c:ser>
          <c:idx val="5"/>
          <c:order val="5"/>
          <c:tx>
            <c:strRef>
              <c:f>データシート!$A$32</c:f>
              <c:strCache>
                <c:ptCount val="1"/>
                <c:pt idx="0">
                  <c:v>介護保険（保険事業勘定の部）</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0.1</c:v>
                </c:pt>
                <c:pt idx="4">
                  <c:v>#N/A</c:v>
                </c:pt>
                <c:pt idx="5">
                  <c:v>0.03</c:v>
                </c:pt>
                <c:pt idx="6">
                  <c:v>#N/A</c:v>
                </c:pt>
                <c:pt idx="7">
                  <c:v>0.27</c:v>
                </c:pt>
                <c:pt idx="8">
                  <c:v>#N/A</c:v>
                </c:pt>
                <c:pt idx="9">
                  <c:v>0.79</c:v>
                </c:pt>
              </c:numCache>
            </c:numRef>
          </c:val>
        </c:ser>
        <c:ser>
          <c:idx val="6"/>
          <c:order val="6"/>
          <c:tx>
            <c:strRef>
              <c:f>データシート!$A$33</c:f>
              <c:strCache>
                <c:ptCount val="1"/>
                <c:pt idx="0">
                  <c:v>産業団地整備事業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1.41</c:v>
                </c:pt>
                <c:pt idx="2">
                  <c:v>#N/A</c:v>
                </c:pt>
                <c:pt idx="3">
                  <c:v>1.4</c:v>
                </c:pt>
                <c:pt idx="4">
                  <c:v>#N/A</c:v>
                </c:pt>
                <c:pt idx="5">
                  <c:v>1.4</c:v>
                </c:pt>
                <c:pt idx="6">
                  <c:v>#N/A</c:v>
                </c:pt>
                <c:pt idx="7">
                  <c:v>1.32</c:v>
                </c:pt>
                <c:pt idx="8">
                  <c:v>#N/A</c:v>
                </c:pt>
                <c:pt idx="9">
                  <c:v>1.31</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5.92</c:v>
                </c:pt>
                <c:pt idx="2">
                  <c:v>#N/A</c:v>
                </c:pt>
                <c:pt idx="3">
                  <c:v>6.9</c:v>
                </c:pt>
                <c:pt idx="4">
                  <c:v>#N/A</c:v>
                </c:pt>
                <c:pt idx="5">
                  <c:v>7.68</c:v>
                </c:pt>
                <c:pt idx="6">
                  <c:v>#N/A</c:v>
                </c:pt>
                <c:pt idx="7">
                  <c:v>8.18</c:v>
                </c:pt>
                <c:pt idx="8">
                  <c:v>#N/A</c:v>
                </c:pt>
                <c:pt idx="9">
                  <c:v>8.61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9.17</c:v>
                </c:pt>
                <c:pt idx="2">
                  <c:v>#N/A</c:v>
                </c:pt>
                <c:pt idx="3">
                  <c:v>8.16</c:v>
                </c:pt>
                <c:pt idx="4">
                  <c:v>#N/A</c:v>
                </c:pt>
                <c:pt idx="5">
                  <c:v>9.89</c:v>
                </c:pt>
                <c:pt idx="6">
                  <c:v>#N/A</c:v>
                </c:pt>
                <c:pt idx="7">
                  <c:v>8.82</c:v>
                </c:pt>
                <c:pt idx="8">
                  <c:v>#N/A</c:v>
                </c:pt>
                <c:pt idx="9">
                  <c:v>9.59</c:v>
                </c:pt>
              </c:numCache>
            </c:numRef>
          </c:val>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11.3</c:v>
                </c:pt>
                <c:pt idx="2">
                  <c:v>#N/A</c:v>
                </c:pt>
                <c:pt idx="3">
                  <c:v>12.18</c:v>
                </c:pt>
                <c:pt idx="4">
                  <c:v>#N/A</c:v>
                </c:pt>
                <c:pt idx="5">
                  <c:v>13.69</c:v>
                </c:pt>
                <c:pt idx="6">
                  <c:v>#N/A</c:v>
                </c:pt>
                <c:pt idx="7">
                  <c:v>13.47</c:v>
                </c:pt>
                <c:pt idx="8">
                  <c:v>#N/A</c:v>
                </c:pt>
                <c:pt idx="9">
                  <c:v>14.83</c:v>
                </c:pt>
              </c:numCache>
            </c:numRef>
          </c:val>
        </c:ser>
        <c:overlap val="100"/>
        <c:axId val="133710976"/>
        <c:axId val="133712512"/>
      </c:barChart>
      <c:catAx>
        <c:axId val="133710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12512"/>
        <c:crosses val="autoZero"/>
        <c:auto val="1"/>
        <c:lblAlgn val="ctr"/>
        <c:lblOffset val="100"/>
        <c:tickLblSkip val="1"/>
        <c:tickMarkSkip val="1"/>
      </c:catAx>
      <c:valAx>
        <c:axId val="1337125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109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2131</c:v>
                </c:pt>
                <c:pt idx="5">
                  <c:v>2157</c:v>
                </c:pt>
                <c:pt idx="8">
                  <c:v>2197</c:v>
                </c:pt>
                <c:pt idx="11">
                  <c:v>2262</c:v>
                </c:pt>
                <c:pt idx="14">
                  <c:v>2175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45</c:v>
                </c:pt>
                <c:pt idx="6">
                  <c:v>36</c:v>
                </c:pt>
                <c:pt idx="9">
                  <c:v>38</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1134</c:v>
                </c:pt>
                <c:pt idx="3">
                  <c:v>1072</c:v>
                </c:pt>
                <c:pt idx="6">
                  <c:v>1127</c:v>
                </c:pt>
                <c:pt idx="9">
                  <c:v>1125</c:v>
                </c:pt>
                <c:pt idx="12">
                  <c:v>1189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2400</c:v>
                </c:pt>
                <c:pt idx="3">
                  <c:v>2427</c:v>
                </c:pt>
                <c:pt idx="6">
                  <c:v>2316</c:v>
                </c:pt>
                <c:pt idx="9">
                  <c:v>2320</c:v>
                </c:pt>
                <c:pt idx="12">
                  <c:v>1930</c:v>
                </c:pt>
              </c:numCache>
            </c:numRef>
          </c:val>
        </c:ser>
        <c:gapWidth val="100"/>
        <c:overlap val="100"/>
        <c:axId val="134653440"/>
        <c:axId val="1346553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1439</c:v>
                </c:pt>
                <c:pt idx="2">
                  <c:v>#N/A</c:v>
                </c:pt>
                <c:pt idx="3">
                  <c:v>#N/A</c:v>
                </c:pt>
                <c:pt idx="4">
                  <c:v>1387</c:v>
                </c:pt>
                <c:pt idx="5">
                  <c:v>#N/A</c:v>
                </c:pt>
                <c:pt idx="6">
                  <c:v>#N/A</c:v>
                </c:pt>
                <c:pt idx="7">
                  <c:v>1282</c:v>
                </c:pt>
                <c:pt idx="8">
                  <c:v>#N/A</c:v>
                </c:pt>
                <c:pt idx="9">
                  <c:v>#N/A</c:v>
                </c:pt>
                <c:pt idx="10">
                  <c:v>1221</c:v>
                </c:pt>
                <c:pt idx="11">
                  <c:v>#N/A</c:v>
                </c:pt>
                <c:pt idx="12">
                  <c:v>#N/A</c:v>
                </c:pt>
                <c:pt idx="13">
                  <c:v>982</c:v>
                </c:pt>
                <c:pt idx="14">
                  <c:v>#N/A</c:v>
                </c:pt>
              </c:numCache>
            </c:numRef>
          </c:val>
        </c:ser>
        <c:marker val="1"/>
        <c:axId val="134653440"/>
        <c:axId val="134655360"/>
      </c:lineChart>
      <c:catAx>
        <c:axId val="1346534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55360"/>
        <c:crosses val="autoZero"/>
        <c:auto val="1"/>
        <c:lblAlgn val="ctr"/>
        <c:lblOffset val="100"/>
        <c:tickLblSkip val="1"/>
        <c:tickMarkSkip val="1"/>
      </c:catAx>
      <c:valAx>
        <c:axId val="1346553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534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22118</c:v>
                </c:pt>
                <c:pt idx="5">
                  <c:v>22238</c:v>
                </c:pt>
                <c:pt idx="8">
                  <c:v>22121</c:v>
                </c:pt>
                <c:pt idx="11">
                  <c:v>22184</c:v>
                </c:pt>
                <c:pt idx="14">
                  <c:v>22377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6421</c:v>
                </c:pt>
                <c:pt idx="5">
                  <c:v>6248</c:v>
                </c:pt>
                <c:pt idx="8">
                  <c:v>6671</c:v>
                </c:pt>
                <c:pt idx="11">
                  <c:v>6468</c:v>
                </c:pt>
                <c:pt idx="14">
                  <c:v>6306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7912</c:v>
                </c:pt>
                <c:pt idx="5">
                  <c:v>6887</c:v>
                </c:pt>
                <c:pt idx="8">
                  <c:v>6675</c:v>
                </c:pt>
                <c:pt idx="11">
                  <c:v>6680</c:v>
                </c:pt>
                <c:pt idx="14">
                  <c:v>8127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4519</c:v>
                </c:pt>
                <c:pt idx="3">
                  <c:v>4127</c:v>
                </c:pt>
                <c:pt idx="6">
                  <c:v>3812</c:v>
                </c:pt>
                <c:pt idx="9">
                  <c:v>4553</c:v>
                </c:pt>
                <c:pt idx="12">
                  <c:v>4029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203</c:v>
                </c:pt>
                <c:pt idx="3">
                  <c:v>191</c:v>
                </c:pt>
                <c:pt idx="6">
                  <c:v>168</c:v>
                </c:pt>
                <c:pt idx="9">
                  <c:v>542</c:v>
                </c:pt>
                <c:pt idx="12">
                  <c:v>539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17186</c:v>
                </c:pt>
                <c:pt idx="3">
                  <c:v>15350</c:v>
                </c:pt>
                <c:pt idx="6">
                  <c:v>14109</c:v>
                </c:pt>
                <c:pt idx="9">
                  <c:v>13461</c:v>
                </c:pt>
                <c:pt idx="12">
                  <c:v>13451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19593</c:v>
                </c:pt>
                <c:pt idx="3">
                  <c:v>19401</c:v>
                </c:pt>
                <c:pt idx="6">
                  <c:v>19910</c:v>
                </c:pt>
                <c:pt idx="9">
                  <c:v>19556</c:v>
                </c:pt>
                <c:pt idx="12">
                  <c:v>19917</c:v>
                </c:pt>
              </c:numCache>
            </c:numRef>
          </c:val>
        </c:ser>
        <c:gapWidth val="100"/>
        <c:overlap val="100"/>
        <c:axId val="134916736"/>
        <c:axId val="1347427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5050</c:v>
                </c:pt>
                <c:pt idx="2">
                  <c:v>#N/A</c:v>
                </c:pt>
                <c:pt idx="3">
                  <c:v>#N/A</c:v>
                </c:pt>
                <c:pt idx="4">
                  <c:v>3697</c:v>
                </c:pt>
                <c:pt idx="5">
                  <c:v>#N/A</c:v>
                </c:pt>
                <c:pt idx="6">
                  <c:v>#N/A</c:v>
                </c:pt>
                <c:pt idx="7">
                  <c:v>2532</c:v>
                </c:pt>
                <c:pt idx="8">
                  <c:v>#N/A</c:v>
                </c:pt>
                <c:pt idx="9">
                  <c:v>#N/A</c:v>
                </c:pt>
                <c:pt idx="10">
                  <c:v>2780</c:v>
                </c:pt>
                <c:pt idx="11">
                  <c:v>#N/A</c:v>
                </c:pt>
                <c:pt idx="12">
                  <c:v>#N/A</c:v>
                </c:pt>
                <c:pt idx="13">
                  <c:v>1125</c:v>
                </c:pt>
                <c:pt idx="14">
                  <c:v>#N/A</c:v>
                </c:pt>
              </c:numCache>
            </c:numRef>
          </c:val>
        </c:ser>
        <c:marker val="1"/>
        <c:axId val="134916736"/>
        <c:axId val="134742784"/>
      </c:lineChart>
      <c:catAx>
        <c:axId val="1349167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42784"/>
        <c:crosses val="autoZero"/>
        <c:auto val="1"/>
        <c:lblAlgn val="ctr"/>
        <c:lblOffset val="100"/>
        <c:tickLblSkip val="1"/>
        <c:tickMarkSkip val="1"/>
      </c:catAx>
      <c:valAx>
        <c:axId val="1347427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167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5042560"/>
        <c:axId val="135044480"/>
      </c:scatterChart>
      <c:valAx>
        <c:axId val="135042560"/>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44480"/>
        <c:crosses val="autoZero"/>
        <c:crossBetween val="midCat"/>
      </c:valAx>
      <c:valAx>
        <c:axId val="13504448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0425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9.4</c:v>
                </c:pt>
                <c:pt idx="1">
                  <c:v>9.9</c:v>
                </c:pt>
                <c:pt idx="2">
                  <c:v>9.9</c:v>
                </c:pt>
                <c:pt idx="3">
                  <c:v>9.4</c:v>
                </c:pt>
                <c:pt idx="4">
                  <c:v>8.3000000000000007</c:v>
                </c:pt>
              </c:numCache>
            </c:numRef>
          </c:xVal>
          <c:yVal>
            <c:numRef>
              <c:f>公会計指標分析・財政指標組合せ分析表!$K$73:$O$73</c:f>
              <c:numCache>
                <c:formatCode>#,##0.0;"▲ "#,##0.0</c:formatCode>
                <c:ptCount val="5"/>
                <c:pt idx="0">
                  <c:v>36.9</c:v>
                </c:pt>
                <c:pt idx="1">
                  <c:v>26.8</c:v>
                </c:pt>
                <c:pt idx="2">
                  <c:v>18.3</c:v>
                </c:pt>
                <c:pt idx="3">
                  <c:v>20.100000000000001</c:v>
                </c:pt>
                <c:pt idx="4">
                  <c:v>7.9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er>
        <c:axId val="134861568"/>
        <c:axId val="134863104"/>
      </c:scatterChart>
      <c:valAx>
        <c:axId val="134861568"/>
        <c:scaling>
          <c:orientation val="minMax"/>
          <c:max val="10.9"/>
          <c:min val="6.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63104"/>
        <c:crosses val="autoZero"/>
        <c:crossBetween val="midCat"/>
      </c:valAx>
      <c:valAx>
        <c:axId val="134863104"/>
        <c:scaling>
          <c:orientation val="minMax"/>
          <c:max val="92"/>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4861568"/>
        <c:crosses val="autoZero"/>
        <c:crossBetween val="midCat"/>
        <c:majorUnit val="11.5"/>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電力事業者等からの固定資産税収入の割合が大きく、昭和６３年の原子力発電所への固定資産税の課税開始から財政力指数が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を超え不交付団体となっていたが、減価償却による税収入の減少などにより、財政力指数が</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を下回り、平成２２年度から地方交付税の交付団体となっている。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全国平均や類似団体平均は上回っているが、日本原電敦賀１号機やもんじゅの廃炉決定による税収の減少傾向の影響等により、今後も指数の低下が見込まれる。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健全な財政運営を維持するため、徹底した事業コストの削減、新たな財源確保の取り組みや市税等の最大限の徴収努力を行う。</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161290</xdr:rowOff>
    </xdr:to>
    <xdr:cxnSp macro="">
      <xdr:nvCxnSpPr>
        <xdr:cNvPr id="66" name="直線コネクタ 65"/>
        <xdr:cNvCxnSpPr/>
      </xdr:nvCxnSpPr>
      <xdr:spPr>
        <a:xfrm>
          <a:off x="4114800" y="630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36</xdr:row>
      <xdr:rowOff>137160</xdr:rowOff>
    </xdr:to>
    <xdr:cxnSp macro="">
      <xdr:nvCxnSpPr>
        <xdr:cNvPr id="69" name="直線コネクタ 68"/>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36</xdr:row>
      <xdr:rowOff>137160</xdr:rowOff>
    </xdr:to>
    <xdr:cxnSp macro="">
      <xdr:nvCxnSpPr>
        <xdr:cNvPr id="72" name="直線コネクタ 71"/>
        <xdr:cNvCxnSpPr/>
      </xdr:nvCxnSpPr>
      <xdr:spPr>
        <a:xfrm>
          <a:off x="2336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64770</xdr:rowOff>
    </xdr:from>
    <xdr:to>
      <xdr:col>3</xdr:col>
      <xdr:colOff>279400</xdr:colOff>
      <xdr:row>36</xdr:row>
      <xdr:rowOff>137160</xdr:rowOff>
    </xdr:to>
    <xdr:cxnSp macro="">
      <xdr:nvCxnSpPr>
        <xdr:cNvPr id="75" name="直線コネクタ 74"/>
        <xdr:cNvCxnSpPr/>
      </xdr:nvCxnSpPr>
      <xdr:spPr>
        <a:xfrm>
          <a:off x="1447800" y="623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110490</xdr:rowOff>
    </xdr:from>
    <xdr:to>
      <xdr:col>7</xdr:col>
      <xdr:colOff>203200</xdr:colOff>
      <xdr:row>37</xdr:row>
      <xdr:rowOff>40640</xdr:rowOff>
    </xdr:to>
    <xdr:sp macro="" textlink="">
      <xdr:nvSpPr>
        <xdr:cNvPr id="85" name="円/楕円 84"/>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127017</xdr:rowOff>
    </xdr:from>
    <xdr:ext cx="762000" cy="259045"/>
    <xdr:sp macro="" textlink="">
      <xdr:nvSpPr>
        <xdr:cNvPr id="86" name="財政力該当値テキスト"/>
        <xdr:cNvSpPr txBox="1"/>
      </xdr:nvSpPr>
      <xdr:spPr>
        <a:xfrm>
          <a:off x="5041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86360</xdr:rowOff>
    </xdr:from>
    <xdr:to>
      <xdr:col>6</xdr:col>
      <xdr:colOff>50800</xdr:colOff>
      <xdr:row>37</xdr:row>
      <xdr:rowOff>16510</xdr:rowOff>
    </xdr:to>
    <xdr:sp macro="" textlink="">
      <xdr:nvSpPr>
        <xdr:cNvPr id="87" name="円/楕円 86"/>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26687</xdr:rowOff>
    </xdr:from>
    <xdr:ext cx="736600" cy="259045"/>
    <xdr:sp macro="" textlink="">
      <xdr:nvSpPr>
        <xdr:cNvPr id="88" name="テキスト ボックス 87"/>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86360</xdr:rowOff>
    </xdr:from>
    <xdr:to>
      <xdr:col>4</xdr:col>
      <xdr:colOff>533400</xdr:colOff>
      <xdr:row>37</xdr:row>
      <xdr:rowOff>16510</xdr:rowOff>
    </xdr:to>
    <xdr:sp macro="" textlink="">
      <xdr:nvSpPr>
        <xdr:cNvPr id="89" name="円/楕円 88"/>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26687</xdr:rowOff>
    </xdr:from>
    <xdr:ext cx="762000" cy="259045"/>
    <xdr:sp macro="" textlink="">
      <xdr:nvSpPr>
        <xdr:cNvPr id="90" name="テキスト ボックス 89"/>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1" name="円/楕円 90"/>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2" name="テキスト ボックス 91"/>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93" name="円/楕円 92"/>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94" name="テキスト ボックス 93"/>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本年度の経常収支比率は前年度と比較し７．１ポイント改善し、全国平均、県内他市と比較してやや良好な数値となっている。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地方消費税交付金及び地方交付税の増により経常一般財源総額が増加したことに加え、人件費及び公債費の減によって経常経費充当一般財源が減となり、大幅な改善となった。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社会保障関係経費や老朽化が進む公共施設等の維持管理経費など、経常経費の増加傾向は続くと考えられるため平成２８年度中に策定する第６次行政改革大綱に基づく取組を通じて義務的経費の削減に努め、現在の水準を維持する。</a:t>
          </a:r>
          <a:endParaRPr lang="ja-JP" altLang="ja-JP" sz="1400"/>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12519</xdr:rowOff>
    </xdr:from>
    <xdr:to>
      <xdr:col>7</xdr:col>
      <xdr:colOff>152400</xdr:colOff>
      <xdr:row>63</xdr:row>
      <xdr:rowOff>159113</xdr:rowOff>
    </xdr:to>
    <xdr:cxnSp macro="">
      <xdr:nvCxnSpPr>
        <xdr:cNvPr id="131" name="直線コネクタ 130"/>
        <xdr:cNvCxnSpPr/>
      </xdr:nvCxnSpPr>
      <xdr:spPr>
        <a:xfrm flipV="1">
          <a:off x="4114800" y="10470969"/>
          <a:ext cx="8382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47897</xdr:rowOff>
    </xdr:from>
    <xdr:to>
      <xdr:col>6</xdr:col>
      <xdr:colOff>0</xdr:colOff>
      <xdr:row>63</xdr:row>
      <xdr:rowOff>159113</xdr:rowOff>
    </xdr:to>
    <xdr:cxnSp macro="">
      <xdr:nvCxnSpPr>
        <xdr:cNvPr id="134" name="直線コネクタ 133"/>
        <xdr:cNvCxnSpPr/>
      </xdr:nvCxnSpPr>
      <xdr:spPr>
        <a:xfrm>
          <a:off x="3225800" y="10677797"/>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168020</xdr:rowOff>
    </xdr:from>
    <xdr:ext cx="736600" cy="259045"/>
    <xdr:sp macro="" textlink="">
      <xdr:nvSpPr>
        <xdr:cNvPr id="136" name="テキスト ボックス 13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64</xdr:row>
      <xdr:rowOff>35923</xdr:rowOff>
    </xdr:to>
    <xdr:cxnSp macro="">
      <xdr:nvCxnSpPr>
        <xdr:cNvPr id="137" name="直線コネクタ 136"/>
        <xdr:cNvCxnSpPr/>
      </xdr:nvCxnSpPr>
      <xdr:spPr>
        <a:xfrm flipV="1">
          <a:off x="2336800" y="1067779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111958</xdr:rowOff>
    </xdr:from>
    <xdr:ext cx="762000" cy="259045"/>
    <xdr:sp macro="" textlink="">
      <xdr:nvSpPr>
        <xdr:cNvPr id="139" name="テキスト ボックス 138"/>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122827</xdr:rowOff>
    </xdr:from>
    <xdr:to>
      <xdr:col>3</xdr:col>
      <xdr:colOff>279400</xdr:colOff>
      <xdr:row>64</xdr:row>
      <xdr:rowOff>35923</xdr:rowOff>
    </xdr:to>
    <xdr:cxnSp macro="">
      <xdr:nvCxnSpPr>
        <xdr:cNvPr id="140" name="直線コネクタ 139"/>
        <xdr:cNvCxnSpPr/>
      </xdr:nvCxnSpPr>
      <xdr:spPr>
        <a:xfrm>
          <a:off x="1447800" y="10581277"/>
          <a:ext cx="889000" cy="4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44" name="テキスト ボックス 143"/>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133169</xdr:rowOff>
    </xdr:from>
    <xdr:to>
      <xdr:col>7</xdr:col>
      <xdr:colOff>203200</xdr:colOff>
      <xdr:row>61</xdr:row>
      <xdr:rowOff>63319</xdr:rowOff>
    </xdr:to>
    <xdr:sp macro="" textlink="">
      <xdr:nvSpPr>
        <xdr:cNvPr id="150" name="円/楕円 149"/>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149696</xdr:rowOff>
    </xdr:from>
    <xdr:ext cx="762000" cy="259045"/>
    <xdr:sp macro="" textlink="">
      <xdr:nvSpPr>
        <xdr:cNvPr id="151"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2" name="円/楕円 151"/>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48640</xdr:rowOff>
    </xdr:from>
    <xdr:ext cx="736600" cy="259045"/>
    <xdr:sp macro="" textlink="">
      <xdr:nvSpPr>
        <xdr:cNvPr id="153" name="テキスト ボックス 152"/>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168547</xdr:rowOff>
    </xdr:from>
    <xdr:to>
      <xdr:col>4</xdr:col>
      <xdr:colOff>533400</xdr:colOff>
      <xdr:row>62</xdr:row>
      <xdr:rowOff>98697</xdr:rowOff>
    </xdr:to>
    <xdr:sp macro="" textlink="">
      <xdr:nvSpPr>
        <xdr:cNvPr id="154" name="円/楕円 153"/>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55" name="テキスト ボックス 154"/>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6" name="円/楕円 155"/>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7" name="テキスト ボックス 156"/>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58" name="円/楕円 157"/>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59" name="テキスト ボックス 158"/>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[125,010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人件費、物件費及び維持補修費の人口１人当たりの金額が全国平均、類似団体平均を上回っているのは、主に物件費及び維持補修費が要因となっている。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平成２７年度決算においては、短期的には地方創生（先行型・消費喚起型）交付金を活用した事業の実施やマイナンバ</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対応におけるシステム改修に費用がかかったため物件費の決算額が大きくなっている。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ながら、業務の民間委託による効率化を進めていることから、物件費は増加傾向にあるが、人件費は職員数の減等により年々減少しており、今後も行政改革の推進に積極的に取り組み、人件費・物件費等コスト縮減を図る方針であ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98335</xdr:rowOff>
    </xdr:from>
    <xdr:to>
      <xdr:col>7</xdr:col>
      <xdr:colOff>152400</xdr:colOff>
      <xdr:row>85</xdr:row>
      <xdr:rowOff>98912</xdr:rowOff>
    </xdr:to>
    <xdr:cxnSp macro="">
      <xdr:nvCxnSpPr>
        <xdr:cNvPr id="194" name="直線コネクタ 193"/>
        <xdr:cNvCxnSpPr/>
      </xdr:nvCxnSpPr>
      <xdr:spPr>
        <a:xfrm>
          <a:off x="4114800" y="14671585"/>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17554</xdr:rowOff>
    </xdr:from>
    <xdr:to>
      <xdr:col>6</xdr:col>
      <xdr:colOff>0</xdr:colOff>
      <xdr:row>85</xdr:row>
      <xdr:rowOff>98335</xdr:rowOff>
    </xdr:to>
    <xdr:cxnSp macro="">
      <xdr:nvCxnSpPr>
        <xdr:cNvPr id="197" name="直線コネクタ 196"/>
        <xdr:cNvCxnSpPr/>
      </xdr:nvCxnSpPr>
      <xdr:spPr>
        <a:xfrm>
          <a:off x="3225800" y="1459080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129049</xdr:rowOff>
    </xdr:from>
    <xdr:ext cx="736600" cy="259045"/>
    <xdr:sp macro="" textlink="">
      <xdr:nvSpPr>
        <xdr:cNvPr id="199" name="テキスト ボックス 198"/>
        <xdr:cNvSpPr txBox="1"/>
      </xdr:nvSpPr>
      <xdr:spPr>
        <a:xfrm>
          <a:off x="3733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17554</xdr:rowOff>
    </xdr:from>
    <xdr:to>
      <xdr:col>4</xdr:col>
      <xdr:colOff>482600</xdr:colOff>
      <xdr:row>85</xdr:row>
      <xdr:rowOff>72047</xdr:rowOff>
    </xdr:to>
    <xdr:cxnSp macro="">
      <xdr:nvCxnSpPr>
        <xdr:cNvPr id="200" name="直線コネクタ 199"/>
        <xdr:cNvCxnSpPr/>
      </xdr:nvCxnSpPr>
      <xdr:spPr>
        <a:xfrm flipV="1">
          <a:off x="2336800" y="14590804"/>
          <a:ext cx="8890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84731</xdr:rowOff>
    </xdr:from>
    <xdr:ext cx="762000" cy="259045"/>
    <xdr:sp macro="" textlink="">
      <xdr:nvSpPr>
        <xdr:cNvPr id="202" name="テキスト ボックス 201"/>
        <xdr:cNvSpPr txBox="1"/>
      </xdr:nvSpPr>
      <xdr:spPr>
        <a:xfrm>
          <a:off x="2844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72047</xdr:rowOff>
    </xdr:from>
    <xdr:to>
      <xdr:col>3</xdr:col>
      <xdr:colOff>279400</xdr:colOff>
      <xdr:row>86</xdr:row>
      <xdr:rowOff>59117</xdr:rowOff>
    </xdr:to>
    <xdr:cxnSp macro="">
      <xdr:nvCxnSpPr>
        <xdr:cNvPr id="203" name="直線コネクタ 202"/>
        <xdr:cNvCxnSpPr/>
      </xdr:nvCxnSpPr>
      <xdr:spPr>
        <a:xfrm flipV="1">
          <a:off x="1447800" y="14645297"/>
          <a:ext cx="889000" cy="1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147683</xdr:rowOff>
    </xdr:from>
    <xdr:ext cx="762000" cy="259045"/>
    <xdr:sp macro="" textlink="">
      <xdr:nvSpPr>
        <xdr:cNvPr id="205" name="テキスト ボックス 204"/>
        <xdr:cNvSpPr txBox="1"/>
      </xdr:nvSpPr>
      <xdr:spPr>
        <a:xfrm>
          <a:off x="1955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50815</xdr:rowOff>
    </xdr:from>
    <xdr:ext cx="762000" cy="259045"/>
    <xdr:sp macro="" textlink="">
      <xdr:nvSpPr>
        <xdr:cNvPr id="207" name="テキスト ボックス 206"/>
        <xdr:cNvSpPr txBox="1"/>
      </xdr:nvSpPr>
      <xdr:spPr>
        <a:xfrm>
          <a:off x="1066800" y="1445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48112</xdr:rowOff>
    </xdr:from>
    <xdr:to>
      <xdr:col>7</xdr:col>
      <xdr:colOff>203200</xdr:colOff>
      <xdr:row>85</xdr:row>
      <xdr:rowOff>149712</xdr:rowOff>
    </xdr:to>
    <xdr:sp macro="" textlink="">
      <xdr:nvSpPr>
        <xdr:cNvPr id="213" name="円/楕円 212"/>
        <xdr:cNvSpPr/>
      </xdr:nvSpPr>
      <xdr:spPr>
        <a:xfrm>
          <a:off x="49022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20189</xdr:rowOff>
    </xdr:from>
    <xdr:ext cx="762000" cy="259045"/>
    <xdr:sp macro="" textlink="">
      <xdr:nvSpPr>
        <xdr:cNvPr id="214" name="人件費・物件費等の状況該当値テキスト"/>
        <xdr:cNvSpPr txBox="1"/>
      </xdr:nvSpPr>
      <xdr:spPr>
        <a:xfrm>
          <a:off x="5041900" y="1459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125,010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47535</xdr:rowOff>
    </xdr:from>
    <xdr:to>
      <xdr:col>6</xdr:col>
      <xdr:colOff>50800</xdr:colOff>
      <xdr:row>85</xdr:row>
      <xdr:rowOff>149135</xdr:rowOff>
    </xdr:to>
    <xdr:sp macro="" textlink="">
      <xdr:nvSpPr>
        <xdr:cNvPr id="215" name="円/楕円 214"/>
        <xdr:cNvSpPr/>
      </xdr:nvSpPr>
      <xdr:spPr>
        <a:xfrm>
          <a:off x="4064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133912</xdr:rowOff>
    </xdr:from>
    <xdr:ext cx="736600" cy="259045"/>
    <xdr:sp macro="" textlink="">
      <xdr:nvSpPr>
        <xdr:cNvPr id="216" name="テキスト ボックス 215"/>
        <xdr:cNvSpPr txBox="1"/>
      </xdr:nvSpPr>
      <xdr:spPr>
        <a:xfrm>
          <a:off x="3733800" y="1470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138204</xdr:rowOff>
    </xdr:from>
    <xdr:to>
      <xdr:col>4</xdr:col>
      <xdr:colOff>533400</xdr:colOff>
      <xdr:row>85</xdr:row>
      <xdr:rowOff>68354</xdr:rowOff>
    </xdr:to>
    <xdr:sp macro="" textlink="">
      <xdr:nvSpPr>
        <xdr:cNvPr id="217" name="円/楕円 216"/>
        <xdr:cNvSpPr/>
      </xdr:nvSpPr>
      <xdr:spPr>
        <a:xfrm>
          <a:off x="3175000" y="145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53131</xdr:rowOff>
    </xdr:from>
    <xdr:ext cx="762000" cy="259045"/>
    <xdr:sp macro="" textlink="">
      <xdr:nvSpPr>
        <xdr:cNvPr id="218" name="テキスト ボックス 217"/>
        <xdr:cNvSpPr txBox="1"/>
      </xdr:nvSpPr>
      <xdr:spPr>
        <a:xfrm>
          <a:off x="2844800" y="146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118,941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21247</xdr:rowOff>
    </xdr:from>
    <xdr:to>
      <xdr:col>3</xdr:col>
      <xdr:colOff>330200</xdr:colOff>
      <xdr:row>85</xdr:row>
      <xdr:rowOff>122847</xdr:rowOff>
    </xdr:to>
    <xdr:sp macro="" textlink="">
      <xdr:nvSpPr>
        <xdr:cNvPr id="219" name="円/楕円 218"/>
        <xdr:cNvSpPr/>
      </xdr:nvSpPr>
      <xdr:spPr>
        <a:xfrm>
          <a:off x="2286000" y="145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107624</xdr:rowOff>
    </xdr:from>
    <xdr:ext cx="762000" cy="259045"/>
    <xdr:sp macro="" textlink="">
      <xdr:nvSpPr>
        <xdr:cNvPr id="220" name="テキスト ボックス 219"/>
        <xdr:cNvSpPr txBox="1"/>
      </xdr:nvSpPr>
      <xdr:spPr>
        <a:xfrm>
          <a:off x="1955800" y="146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123,006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8317</xdr:rowOff>
    </xdr:from>
    <xdr:to>
      <xdr:col>2</xdr:col>
      <xdr:colOff>127000</xdr:colOff>
      <xdr:row>86</xdr:row>
      <xdr:rowOff>109917</xdr:rowOff>
    </xdr:to>
    <xdr:sp macro="" textlink="">
      <xdr:nvSpPr>
        <xdr:cNvPr id="221" name="円/楕円 220"/>
        <xdr:cNvSpPr/>
      </xdr:nvSpPr>
      <xdr:spPr>
        <a:xfrm>
          <a:off x="1397000" y="147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94694</xdr:rowOff>
    </xdr:from>
    <xdr:ext cx="762000" cy="259045"/>
    <xdr:sp macro="" textlink="">
      <xdr:nvSpPr>
        <xdr:cNvPr id="222" name="テキスト ボックス 221"/>
        <xdr:cNvSpPr txBox="1"/>
      </xdr:nvSpPr>
      <xdr:spPr>
        <a:xfrm>
          <a:off x="1066800" y="14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国家公務員と同様の給与水準に合わせるため、平成２５年度において給与減額支給措置を行った結果、ラスパイレス指数が１００を下回っている。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また、これまでの給与体系の見直しにより、類似団体平均を下回っていることから、今後も引き続き、職務・職責に応じた給与体系を継続する。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26811</xdr:rowOff>
    </xdr:to>
    <xdr:cxnSp macro="">
      <xdr:nvCxnSpPr>
        <xdr:cNvPr id="251" name="直線コネクタ 250"/>
        <xdr:cNvCxnSpPr/>
      </xdr:nvCxnSpPr>
      <xdr:spPr>
        <a:xfrm flipV="1">
          <a:off x="17018000" y="13760450"/>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2"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3" name="直線コネクタ 252"/>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160161</xdr:rowOff>
    </xdr:to>
    <xdr:cxnSp macro="">
      <xdr:nvCxnSpPr>
        <xdr:cNvPr id="256" name="直線コネクタ 255"/>
        <xdr:cNvCxnSpPr/>
      </xdr:nvCxnSpPr>
      <xdr:spPr>
        <a:xfrm>
          <a:off x="16179800" y="14162616"/>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103716</xdr:rowOff>
    </xdr:to>
    <xdr:cxnSp macro="">
      <xdr:nvCxnSpPr>
        <xdr:cNvPr id="259" name="直線コネクタ 258"/>
        <xdr:cNvCxnSpPr/>
      </xdr:nvCxnSpPr>
      <xdr:spPr>
        <a:xfrm>
          <a:off x="15290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88</xdr:row>
      <xdr:rowOff>160866</xdr:rowOff>
    </xdr:to>
    <xdr:cxnSp macro="">
      <xdr:nvCxnSpPr>
        <xdr:cNvPr id="262" name="直線コネクタ 261"/>
        <xdr:cNvCxnSpPr/>
      </xdr:nvCxnSpPr>
      <xdr:spPr>
        <a:xfrm flipV="1">
          <a:off x="14401800" y="14135805"/>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160866</xdr:rowOff>
    </xdr:to>
    <xdr:cxnSp macro="">
      <xdr:nvCxnSpPr>
        <xdr:cNvPr id="265" name="直線コネクタ 264"/>
        <xdr:cNvCxnSpPr/>
      </xdr:nvCxnSpPr>
      <xdr:spPr>
        <a:xfrm>
          <a:off x="13512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6" name="フローチャート : 判断 265"/>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7" name="テキスト ボックス 26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6"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7" name="円/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9" name="円/楕円 278"/>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80" name="テキスト ボックス 279"/>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4" name="テキスト ボックス 283"/>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保育園に勤務する職員が多いことが、類似団体内平均を上回っている主な原因の一つとなっている。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本市の定員管理の適正化の計画に基づく職員数目標は既に達成しているが、引き続き定数管理を行うとともに、民間活力の導入等により、人件費の適正化を図る。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62</xdr:row>
      <xdr:rowOff>26353</xdr:rowOff>
    </xdr:to>
    <xdr:cxnSp macro="">
      <xdr:nvCxnSpPr>
        <xdr:cNvPr id="319" name="直線コネクタ 318"/>
        <xdr:cNvCxnSpPr/>
      </xdr:nvCxnSpPr>
      <xdr:spPr>
        <a:xfrm>
          <a:off x="16179800" y="1061000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161607</xdr:rowOff>
    </xdr:to>
    <xdr:cxnSp macro="">
      <xdr:nvCxnSpPr>
        <xdr:cNvPr id="322" name="直線コネクタ 321"/>
        <xdr:cNvCxnSpPr/>
      </xdr:nvCxnSpPr>
      <xdr:spPr>
        <a:xfrm flipV="1">
          <a:off x="15290800" y="106100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4" name="テキスト ボックス 323"/>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161607</xdr:rowOff>
    </xdr:from>
    <xdr:to>
      <xdr:col>22</xdr:col>
      <xdr:colOff>203200</xdr:colOff>
      <xdr:row>62</xdr:row>
      <xdr:rowOff>10266</xdr:rowOff>
    </xdr:to>
    <xdr:cxnSp macro="">
      <xdr:nvCxnSpPr>
        <xdr:cNvPr id="325" name="直線コネクタ 324"/>
        <xdr:cNvCxnSpPr/>
      </xdr:nvCxnSpPr>
      <xdr:spPr>
        <a:xfrm flipV="1">
          <a:off x="14401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7" name="テキスト ボックス 326"/>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10266</xdr:rowOff>
    </xdr:from>
    <xdr:to>
      <xdr:col>21</xdr:col>
      <xdr:colOff>0</xdr:colOff>
      <xdr:row>62</xdr:row>
      <xdr:rowOff>76623</xdr:rowOff>
    </xdr:to>
    <xdr:cxnSp macro="">
      <xdr:nvCxnSpPr>
        <xdr:cNvPr id="328" name="直線コネクタ 327"/>
        <xdr:cNvCxnSpPr/>
      </xdr:nvCxnSpPr>
      <xdr:spPr>
        <a:xfrm flipV="1">
          <a:off x="13512800" y="10640166"/>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30" name="テキスト ボックス 329"/>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38" name="円/楕円 337"/>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119080</xdr:rowOff>
    </xdr:from>
    <xdr:ext cx="762000" cy="259045"/>
    <xdr:sp macro="" textlink="">
      <xdr:nvSpPr>
        <xdr:cNvPr id="339" name="定員管理の状況該当値テキスト"/>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100754</xdr:rowOff>
    </xdr:from>
    <xdr:to>
      <xdr:col>23</xdr:col>
      <xdr:colOff>457200</xdr:colOff>
      <xdr:row>62</xdr:row>
      <xdr:rowOff>30904</xdr:rowOff>
    </xdr:to>
    <xdr:sp macro="" textlink="">
      <xdr:nvSpPr>
        <xdr:cNvPr id="340" name="円/楕円 339"/>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15681</xdr:rowOff>
    </xdr:from>
    <xdr:ext cx="736600" cy="259045"/>
    <xdr:sp macro="" textlink="">
      <xdr:nvSpPr>
        <xdr:cNvPr id="341" name="テキスト ボックス 340"/>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110807</xdr:rowOff>
    </xdr:from>
    <xdr:to>
      <xdr:col>22</xdr:col>
      <xdr:colOff>254000</xdr:colOff>
      <xdr:row>62</xdr:row>
      <xdr:rowOff>40957</xdr:rowOff>
    </xdr:to>
    <xdr:sp macro="" textlink="">
      <xdr:nvSpPr>
        <xdr:cNvPr id="342" name="円/楕円 341"/>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43" name="テキスト ボックス 34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130916</xdr:rowOff>
    </xdr:from>
    <xdr:to>
      <xdr:col>21</xdr:col>
      <xdr:colOff>50800</xdr:colOff>
      <xdr:row>62</xdr:row>
      <xdr:rowOff>61066</xdr:rowOff>
    </xdr:to>
    <xdr:sp macro="" textlink="">
      <xdr:nvSpPr>
        <xdr:cNvPr id="344" name="円/楕円 343"/>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45843</xdr:rowOff>
    </xdr:from>
    <xdr:ext cx="762000" cy="259045"/>
    <xdr:sp macro="" textlink="">
      <xdr:nvSpPr>
        <xdr:cNvPr id="345" name="テキスト ボックス 344"/>
        <xdr:cNvSpPr txBox="1"/>
      </xdr:nvSpPr>
      <xdr:spPr>
        <a:xfrm>
          <a:off x="14020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46" name="円/楕円 345"/>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47" name="テキスト ボックス 34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400" b="0" i="0" baseline="0">
              <a:solidFill>
                <a:schemeClr val="dk1"/>
              </a:solidFill>
              <a:latin typeface="+mn-lt"/>
              <a:ea typeface="+mn-ea"/>
              <a:cs typeface="+mn-cs"/>
            </a:rPr>
            <a:t>　実質公債費比率（単年度）について、前年度より</a:t>
          </a:r>
          <a:r>
            <a:rPr lang="en-US" altLang="ja-JP" sz="1400" b="0" i="0" baseline="0">
              <a:solidFill>
                <a:schemeClr val="dk1"/>
              </a:solidFill>
              <a:latin typeface="+mn-lt"/>
              <a:ea typeface="+mn-ea"/>
              <a:cs typeface="+mn-cs"/>
            </a:rPr>
            <a:t>1.1</a:t>
          </a:r>
          <a:r>
            <a:rPr lang="ja-JP" altLang="ja-JP" sz="1400" b="0" i="0" baseline="0">
              <a:solidFill>
                <a:schemeClr val="dk1"/>
              </a:solidFill>
              <a:latin typeface="+mn-lt"/>
              <a:ea typeface="+mn-ea"/>
              <a:cs typeface="+mn-cs"/>
            </a:rPr>
            <a:t>％改善しており、改善傾向である。</a:t>
          </a:r>
          <a:endParaRPr lang="en-US" altLang="ja-JP" sz="1400" b="0" i="0" baseline="0">
            <a:solidFill>
              <a:schemeClr val="dk1"/>
            </a:solidFill>
            <a:latin typeface="+mn-lt"/>
            <a:ea typeface="+mn-ea"/>
            <a:cs typeface="+mn-cs"/>
          </a:endParaRPr>
        </a:p>
        <a:p>
          <a:pPr fontAlgn="base"/>
          <a:r>
            <a:rPr lang="ja-JP" altLang="ja-JP" sz="1400" b="0" i="0" baseline="0">
              <a:solidFill>
                <a:schemeClr val="dk1"/>
              </a:solidFill>
              <a:latin typeface="+mn-lt"/>
              <a:ea typeface="+mn-ea"/>
              <a:cs typeface="+mn-cs"/>
            </a:rPr>
            <a:t>　平成２７年度については民間最終処分場対策にかかる償還の終了により元利償還金が大幅に減少したが、今後は新市庁舎整備や北陸新幹線の整備関係、一般廃棄物最終処分場等大型プロジェクトによる公債費負担が平成３０年度以降に増加する見込である。</a:t>
          </a:r>
          <a:endParaRPr lang="en-US" altLang="ja-JP" sz="1400" b="0" i="0" baseline="0">
            <a:solidFill>
              <a:schemeClr val="dk1"/>
            </a:solidFill>
            <a:latin typeface="+mn-lt"/>
            <a:ea typeface="+mn-ea"/>
            <a:cs typeface="+mn-cs"/>
          </a:endParaRPr>
        </a:p>
        <a:p>
          <a:r>
            <a:rPr lang="ja-JP" altLang="ja-JP" sz="1400" b="0" i="0" baseline="0">
              <a:solidFill>
                <a:schemeClr val="dk1"/>
              </a:solidFill>
              <a:latin typeface="+mn-lt"/>
              <a:ea typeface="+mn-ea"/>
              <a:cs typeface="+mn-cs"/>
            </a:rPr>
            <a:t>　今後も健全化判断比率に配慮しつつ市債の発行を行う。</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90805</xdr:rowOff>
    </xdr:to>
    <xdr:cxnSp macro="">
      <xdr:nvCxnSpPr>
        <xdr:cNvPr id="377" name="直線コネクタ 376"/>
        <xdr:cNvCxnSpPr/>
      </xdr:nvCxnSpPr>
      <xdr:spPr>
        <a:xfrm flipV="1">
          <a:off x="16179800" y="688244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120968</xdr:rowOff>
    </xdr:to>
    <xdr:cxnSp macro="">
      <xdr:nvCxnSpPr>
        <xdr:cNvPr id="380" name="直線コネクタ 379"/>
        <xdr:cNvCxnSpPr/>
      </xdr:nvCxnSpPr>
      <xdr:spPr>
        <a:xfrm flipV="1">
          <a:off x="15290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2" name="テキスト ボックス 381"/>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120968</xdr:rowOff>
    </xdr:to>
    <xdr:cxnSp macro="">
      <xdr:nvCxnSpPr>
        <xdr:cNvPr id="383" name="直線コネクタ 382"/>
        <xdr:cNvCxnSpPr/>
      </xdr:nvCxnSpPr>
      <xdr:spPr>
        <a:xfrm>
          <a:off x="14401800" y="697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120968</xdr:rowOff>
    </xdr:to>
    <xdr:cxnSp macro="">
      <xdr:nvCxnSpPr>
        <xdr:cNvPr id="386" name="直線コネクタ 385"/>
        <xdr:cNvCxnSpPr/>
      </xdr:nvCxnSpPr>
      <xdr:spPr>
        <a:xfrm>
          <a:off x="13512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388" name="テキスト ボックス 387"/>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390" name="テキスト ボックス 389"/>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6" name="円/楕円 395"/>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117174</xdr:rowOff>
    </xdr:from>
    <xdr:ext cx="762000" cy="259045"/>
    <xdr:sp macro="" textlink="">
      <xdr:nvSpPr>
        <xdr:cNvPr id="397"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398" name="円/楕円 397"/>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99" name="テキスト ボックス 398"/>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400" name="円/楕円 399"/>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401" name="テキスト ボックス 400"/>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2" name="円/楕円 401"/>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10495</xdr:rowOff>
    </xdr:from>
    <xdr:ext cx="762000" cy="259045"/>
    <xdr:sp macro="" textlink="">
      <xdr:nvSpPr>
        <xdr:cNvPr id="403" name="テキスト ボックス 402"/>
        <xdr:cNvSpPr txBox="1"/>
      </xdr:nvSpPr>
      <xdr:spPr>
        <a:xfrm>
          <a:off x="14020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4" name="円/楕円 403"/>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5" name="テキスト ボックス 40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類似団体平均を下回っており、前年度の２０．１％から大幅改善した７．９％となっている。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数値が改善した主な理由は、福井国体や市庁舎の整備に対応するため、基金への積立を行ったことによるものである。したがって平成３０年度の福井国体実施にあたって取り崩しが見込まれている。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また今後の新市庁舎整備や</a:t>
          </a:r>
          <a:r>
            <a:rPr lang="ja-JP" altLang="ja-JP" sz="1300" b="0" i="0" baseline="0">
              <a:solidFill>
                <a:schemeClr val="dk1"/>
              </a:solidFill>
              <a:latin typeface="+mn-lt"/>
              <a:ea typeface="+mn-ea"/>
              <a:cs typeface="+mn-cs"/>
            </a:rPr>
            <a:t>北陸新幹線の整備関係、一般廃棄物最終処分場等大型プロジェクトのための建設事業債の発行により、地方債残高の増加が見込まれており、数値が悪化していくことが見込まれる。</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132038</xdr:rowOff>
    </xdr:to>
    <xdr:cxnSp macro="">
      <xdr:nvCxnSpPr>
        <xdr:cNvPr id="439" name="直線コネクタ 438"/>
        <xdr:cNvCxnSpPr/>
      </xdr:nvCxnSpPr>
      <xdr:spPr>
        <a:xfrm flipV="1">
          <a:off x="16179800" y="2434209"/>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0"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132038</xdr:rowOff>
    </xdr:to>
    <xdr:cxnSp macro="">
      <xdr:nvCxnSpPr>
        <xdr:cNvPr id="442" name="直線コネクタ 441"/>
        <xdr:cNvCxnSpPr/>
      </xdr:nvCxnSpPr>
      <xdr:spPr>
        <a:xfrm>
          <a:off x="15290800" y="2517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156100</xdr:rowOff>
    </xdr:from>
    <xdr:ext cx="736600" cy="259045"/>
    <xdr:sp macro="" textlink="">
      <xdr:nvSpPr>
        <xdr:cNvPr id="444" name="テキスト ボックス 443"/>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15</xdr:row>
      <xdr:rowOff>14478</xdr:rowOff>
    </xdr:to>
    <xdr:cxnSp macro="">
      <xdr:nvCxnSpPr>
        <xdr:cNvPr id="445" name="直線コネクタ 444"/>
        <xdr:cNvCxnSpPr/>
      </xdr:nvCxnSpPr>
      <xdr:spPr>
        <a:xfrm flipV="1">
          <a:off x="14401800" y="251786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47" name="テキスト ボックス 446"/>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xdr:rowOff>
    </xdr:from>
    <xdr:to>
      <xdr:col>21</xdr:col>
      <xdr:colOff>0</xdr:colOff>
      <xdr:row>15</xdr:row>
      <xdr:rowOff>95716</xdr:rowOff>
    </xdr:to>
    <xdr:cxnSp macro="">
      <xdr:nvCxnSpPr>
        <xdr:cNvPr id="448" name="直線コネクタ 447"/>
        <xdr:cNvCxnSpPr/>
      </xdr:nvCxnSpPr>
      <xdr:spPr>
        <a:xfrm flipV="1">
          <a:off x="13512800" y="2586228"/>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50" name="テキスト ボックス 449"/>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2" name="テキスト ボックス 451"/>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154559</xdr:rowOff>
    </xdr:from>
    <xdr:to>
      <xdr:col>24</xdr:col>
      <xdr:colOff>609600</xdr:colOff>
      <xdr:row>14</xdr:row>
      <xdr:rowOff>84709</xdr:rowOff>
    </xdr:to>
    <xdr:sp macro="" textlink="">
      <xdr:nvSpPr>
        <xdr:cNvPr id="458" name="円/楕円 457"/>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75836</xdr:rowOff>
    </xdr:from>
    <xdr:ext cx="762000" cy="259045"/>
    <xdr:sp macro="" textlink="">
      <xdr:nvSpPr>
        <xdr:cNvPr id="459" name="将来負担の状況該当値テキスト"/>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0" name="円/楕円 459"/>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61" name="テキスト ボックス 460"/>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62" name="円/楕円 461"/>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63" name="テキスト ボックス 462"/>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135128</xdr:rowOff>
    </xdr:from>
    <xdr:to>
      <xdr:col>21</xdr:col>
      <xdr:colOff>50800</xdr:colOff>
      <xdr:row>15</xdr:row>
      <xdr:rowOff>65278</xdr:rowOff>
    </xdr:to>
    <xdr:sp macro="" textlink="">
      <xdr:nvSpPr>
        <xdr:cNvPr id="464" name="円/楕円 463"/>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75455</xdr:rowOff>
    </xdr:from>
    <xdr:ext cx="762000" cy="259045"/>
    <xdr:sp macro="" textlink="">
      <xdr:nvSpPr>
        <xdr:cNvPr id="465" name="テキスト ボックス 464"/>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66" name="円/楕円 465"/>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67" name="テキスト ボックス 466"/>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人件費に係る経常収支比率は、全国平均、類似団体平均と比較して良好な数値である。これは、ラスパイレス指数からも明らかなとおり他団体と比較して給与水準が低いこと、相対的に非常勤臨時職員が多く物件費に計上されていることが主な要因としてあげ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また、平成２７年度は退職者の減により退職手当が減少しているが、平成２８年度から平成３０年度までは福井国体の実施に係る任期付き職員の配置により、人件費の一時的な増加を見込んでいる。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35</xdr:row>
      <xdr:rowOff>66584</xdr:rowOff>
    </xdr:to>
    <xdr:cxnSp macro="">
      <xdr:nvCxnSpPr>
        <xdr:cNvPr id="68" name="直線コネクタ 67"/>
        <xdr:cNvCxnSpPr/>
      </xdr:nvCxnSpPr>
      <xdr:spPr>
        <a:xfrm flipV="1">
          <a:off x="3987800" y="591058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40458</xdr:rowOff>
    </xdr:from>
    <xdr:to>
      <xdr:col>5</xdr:col>
      <xdr:colOff>549275</xdr:colOff>
      <xdr:row>35</xdr:row>
      <xdr:rowOff>66584</xdr:rowOff>
    </xdr:to>
    <xdr:cxnSp macro="">
      <xdr:nvCxnSpPr>
        <xdr:cNvPr id="71" name="直線コネクタ 70"/>
        <xdr:cNvCxnSpPr/>
      </xdr:nvCxnSpPr>
      <xdr:spPr>
        <a:xfrm>
          <a:off x="3098800" y="60412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73" name="テキスト ボックス 72"/>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40458</xdr:rowOff>
    </xdr:from>
    <xdr:to>
      <xdr:col>4</xdr:col>
      <xdr:colOff>346075</xdr:colOff>
      <xdr:row>36</xdr:row>
      <xdr:rowOff>38826</xdr:rowOff>
    </xdr:to>
    <xdr:cxnSp macro="">
      <xdr:nvCxnSpPr>
        <xdr:cNvPr id="74" name="直線コネクタ 73"/>
        <xdr:cNvCxnSpPr/>
      </xdr:nvCxnSpPr>
      <xdr:spPr>
        <a:xfrm flipV="1">
          <a:off x="2209800" y="604120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924</xdr:rowOff>
    </xdr:from>
    <xdr:ext cx="762000" cy="259045"/>
    <xdr:sp macro="" textlink="">
      <xdr:nvSpPr>
        <xdr:cNvPr id="76" name="テキスト ボックス 75"/>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144961</xdr:rowOff>
    </xdr:from>
    <xdr:to>
      <xdr:col>3</xdr:col>
      <xdr:colOff>142875</xdr:colOff>
      <xdr:row>36</xdr:row>
      <xdr:rowOff>38826</xdr:rowOff>
    </xdr:to>
    <xdr:cxnSp macro="">
      <xdr:nvCxnSpPr>
        <xdr:cNvPr id="77" name="直線コネクタ 76"/>
        <xdr:cNvCxnSpPr/>
      </xdr:nvCxnSpPr>
      <xdr:spPr>
        <a:xfrm>
          <a:off x="1320800" y="614571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9" name="テキスト ボックス 78"/>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164210</xdr:rowOff>
    </xdr:from>
    <xdr:ext cx="762000" cy="259045"/>
    <xdr:sp macro="" textlink="">
      <xdr:nvSpPr>
        <xdr:cNvPr id="81" name="テキスト ボックス 80"/>
        <xdr:cNvSpPr txBox="1"/>
      </xdr:nvSpPr>
      <xdr:spPr>
        <a:xfrm>
          <a:off x="939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7" name="円/楕円 86"/>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47007</xdr:rowOff>
    </xdr:from>
    <xdr:ext cx="762000" cy="259045"/>
    <xdr:sp macro="" textlink="">
      <xdr:nvSpPr>
        <xdr:cNvPr id="88"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15784</xdr:rowOff>
    </xdr:from>
    <xdr:to>
      <xdr:col>5</xdr:col>
      <xdr:colOff>600075</xdr:colOff>
      <xdr:row>35</xdr:row>
      <xdr:rowOff>117384</xdr:rowOff>
    </xdr:to>
    <xdr:sp macro="" textlink="">
      <xdr:nvSpPr>
        <xdr:cNvPr id="89" name="円/楕円 88"/>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127561</xdr:rowOff>
    </xdr:from>
    <xdr:ext cx="736600" cy="259045"/>
    <xdr:sp macro="" textlink="">
      <xdr:nvSpPr>
        <xdr:cNvPr id="90" name="テキスト ボックス 89"/>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161108</xdr:rowOff>
    </xdr:from>
    <xdr:to>
      <xdr:col>4</xdr:col>
      <xdr:colOff>396875</xdr:colOff>
      <xdr:row>35</xdr:row>
      <xdr:rowOff>91258</xdr:rowOff>
    </xdr:to>
    <xdr:sp macro="" textlink="">
      <xdr:nvSpPr>
        <xdr:cNvPr id="91" name="円/楕円 90"/>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101435</xdr:rowOff>
    </xdr:from>
    <xdr:ext cx="762000" cy="259045"/>
    <xdr:sp macro="" textlink="">
      <xdr:nvSpPr>
        <xdr:cNvPr id="92" name="テキスト ボックス 91"/>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159476</xdr:rowOff>
    </xdr:from>
    <xdr:to>
      <xdr:col>3</xdr:col>
      <xdr:colOff>193675</xdr:colOff>
      <xdr:row>36</xdr:row>
      <xdr:rowOff>89626</xdr:rowOff>
    </xdr:to>
    <xdr:sp macro="" textlink="">
      <xdr:nvSpPr>
        <xdr:cNvPr id="93" name="円/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99803</xdr:rowOff>
    </xdr:from>
    <xdr:ext cx="762000" cy="259045"/>
    <xdr:sp macro="" textlink="">
      <xdr:nvSpPr>
        <xdr:cNvPr id="94" name="テキスト ボックス 93"/>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94161</xdr:rowOff>
    </xdr:from>
    <xdr:to>
      <xdr:col>1</xdr:col>
      <xdr:colOff>676275</xdr:colOff>
      <xdr:row>36</xdr:row>
      <xdr:rowOff>24311</xdr:rowOff>
    </xdr:to>
    <xdr:sp macro="" textlink="">
      <xdr:nvSpPr>
        <xdr:cNvPr id="95" name="円/楕円 94"/>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34488</xdr:rowOff>
    </xdr:from>
    <xdr:ext cx="762000" cy="259045"/>
    <xdr:sp macro="" textlink="">
      <xdr:nvSpPr>
        <xdr:cNvPr id="96" name="テキスト ボックス 95"/>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物件費に係る経常収支比率が全国平均、類似団体平均を上回っているのは、主に業務の委託経費や非常勤職員の賃金などが多額であることが要因である。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前年度と比較しては、</a:t>
          </a:r>
          <a:r>
            <a:rPr lang="ja-JP" altLang="ja-JP" sz="1300" b="0" i="0" baseline="0">
              <a:solidFill>
                <a:schemeClr val="dk1"/>
              </a:solidFill>
              <a:latin typeface="+mn-lt"/>
              <a:ea typeface="+mn-ea"/>
              <a:cs typeface="+mn-cs"/>
            </a:rPr>
            <a:t>地方創生（先行型・消費喚起型）交付金を活用した事業の実施による単年度の影響があるものの、</a:t>
          </a:r>
          <a:r>
            <a:rPr kumimoji="1" lang="ja-JP" altLang="ja-JP" sz="1300">
              <a:solidFill>
                <a:schemeClr val="dk1"/>
              </a:solidFill>
              <a:latin typeface="+mn-lt"/>
              <a:ea typeface="+mn-ea"/>
              <a:cs typeface="+mn-cs"/>
            </a:rPr>
            <a:t>あらゆる経常経費の圧縮や消費増税の影響が落ち着いたことで前年度比でやや減少となっている。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58420</xdr:rowOff>
    </xdr:to>
    <xdr:cxnSp macro="">
      <xdr:nvCxnSpPr>
        <xdr:cNvPr id="129" name="直線コネクタ 128"/>
        <xdr:cNvCxnSpPr/>
      </xdr:nvCxnSpPr>
      <xdr:spPr>
        <a:xfrm flipV="1">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58420</xdr:rowOff>
    </xdr:to>
    <xdr:cxnSp macro="">
      <xdr:nvCxnSpPr>
        <xdr:cNvPr id="132" name="直線コネクタ 131"/>
        <xdr:cNvCxnSpPr/>
      </xdr:nvCxnSpPr>
      <xdr:spPr>
        <a:xfrm>
          <a:off x="14782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4" name="テキスト ボックス 133"/>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17</xdr:row>
      <xdr:rowOff>168910</xdr:rowOff>
    </xdr:to>
    <xdr:cxnSp macro="">
      <xdr:nvCxnSpPr>
        <xdr:cNvPr id="135" name="直線コネクタ 134"/>
        <xdr:cNvCxnSpPr/>
      </xdr:nvCxnSpPr>
      <xdr:spPr>
        <a:xfrm>
          <a:off x="13893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161290</xdr:rowOff>
    </xdr:to>
    <xdr:cxnSp macro="">
      <xdr:nvCxnSpPr>
        <xdr:cNvPr id="138" name="直線コネクタ 137"/>
        <xdr:cNvCxnSpPr/>
      </xdr:nvCxnSpPr>
      <xdr:spPr>
        <a:xfrm>
          <a:off x="13004800" y="2969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8" name="円/楕円 147"/>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9"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50" name="円/楕円 149"/>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51" name="テキスト ボックス 150"/>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2" name="円/楕円 151"/>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3" name="テキスト ボックス 15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4" name="円/楕円 15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5" name="テキスト ボックス 154"/>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6" name="円/楕円 155"/>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7" name="テキスト ボックス 156"/>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扶助費に係る経常収支比率は、全国平均、類似団体平均と比較して良好な数値であり、概ね横ばいで推移している。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しかし、主な要因としては臨時福祉給付金等の事業終了による臨時的な扶助費の減少と、自立支援給費や生活保護費等の経常的な扶助費の急激な増加が含まれており、今後も高齢化の進展や障害者サービスの充実により増加傾向は継続す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現在、市独自の手当給付等の見直しに鋭意取り組んでいる。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79375</xdr:rowOff>
    </xdr:from>
    <xdr:to>
      <xdr:col>7</xdr:col>
      <xdr:colOff>15875</xdr:colOff>
      <xdr:row>54</xdr:row>
      <xdr:rowOff>88900</xdr:rowOff>
    </xdr:to>
    <xdr:cxnSp macro="">
      <xdr:nvCxnSpPr>
        <xdr:cNvPr id="194" name="直線コネクタ 193"/>
        <xdr:cNvCxnSpPr/>
      </xdr:nvCxnSpPr>
      <xdr:spPr>
        <a:xfrm>
          <a:off x="3987800" y="9337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79375</xdr:rowOff>
    </xdr:to>
    <xdr:cxnSp macro="">
      <xdr:nvCxnSpPr>
        <xdr:cNvPr id="197" name="直線コネクタ 196"/>
        <xdr:cNvCxnSpPr/>
      </xdr:nvCxnSpPr>
      <xdr:spPr>
        <a:xfrm>
          <a:off x="3098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200" name="直線コネクタ 199"/>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2" name="テキスト ボックス 201"/>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155575</xdr:rowOff>
    </xdr:from>
    <xdr:to>
      <xdr:col>3</xdr:col>
      <xdr:colOff>142875</xdr:colOff>
      <xdr:row>54</xdr:row>
      <xdr:rowOff>50800</xdr:rowOff>
    </xdr:to>
    <xdr:cxnSp macro="">
      <xdr:nvCxnSpPr>
        <xdr:cNvPr id="203" name="直線コネクタ 202"/>
        <xdr:cNvCxnSpPr/>
      </xdr:nvCxnSpPr>
      <xdr:spPr>
        <a:xfrm>
          <a:off x="1320800" y="9242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5" name="テキスト ボックス 204"/>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28575</xdr:rowOff>
    </xdr:from>
    <xdr:to>
      <xdr:col>5</xdr:col>
      <xdr:colOff>600075</xdr:colOff>
      <xdr:row>54</xdr:row>
      <xdr:rowOff>130175</xdr:rowOff>
    </xdr:to>
    <xdr:sp macro="" textlink="">
      <xdr:nvSpPr>
        <xdr:cNvPr id="215" name="円/楕円 214"/>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140352</xdr:rowOff>
    </xdr:from>
    <xdr:ext cx="736600" cy="259045"/>
    <xdr:sp macro="" textlink="">
      <xdr:nvSpPr>
        <xdr:cNvPr id="216" name="テキスト ボックス 215"/>
        <xdr:cNvSpPr txBox="1"/>
      </xdr:nvSpPr>
      <xdr:spPr>
        <a:xfrm>
          <a:off x="3606800" y="90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7" name="円/楕円 21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8" name="テキスト ボックス 21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21" name="円/楕円 220"/>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22" name="テキスト ボックス 221"/>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その他に係る経常収支比率が全国平均、類似団体平均を上回っているのは、特別会計、特に下水道事業や国民健康保険特別会計への繰出金が多額であることが要因と考えられる。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本年度については介護保険特別会計の給付の増加、国民健康保険特別会計等の赤字幅の増加により、繰出金が増加傾向となっている。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下水道使用料や国民健康保険税の改定、徴収率の向上など受益者負担を適正化することで繰出金の抑制を図る。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66040</xdr:rowOff>
    </xdr:to>
    <xdr:cxnSp macro="">
      <xdr:nvCxnSpPr>
        <xdr:cNvPr id="255" name="直線コネクタ 254"/>
        <xdr:cNvCxnSpPr/>
      </xdr:nvCxnSpPr>
      <xdr:spPr>
        <a:xfrm flipV="1">
          <a:off x="15671800" y="997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66040</xdr:rowOff>
    </xdr:to>
    <xdr:cxnSp macro="">
      <xdr:nvCxnSpPr>
        <xdr:cNvPr id="258" name="直線コネクタ 257"/>
        <xdr:cNvCxnSpPr/>
      </xdr:nvCxnSpPr>
      <xdr:spPr>
        <a:xfrm>
          <a:off x="14782800" y="995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60" name="テキスト ボックス 259"/>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27940</xdr:rowOff>
    </xdr:to>
    <xdr:cxnSp macro="">
      <xdr:nvCxnSpPr>
        <xdr:cNvPr id="261" name="直線コネクタ 260"/>
        <xdr:cNvCxnSpPr/>
      </xdr:nvCxnSpPr>
      <xdr:spPr>
        <a:xfrm flipV="1">
          <a:off x="13893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27940</xdr:rowOff>
    </xdr:to>
    <xdr:cxnSp macro="">
      <xdr:nvCxnSpPr>
        <xdr:cNvPr id="264" name="直線コネクタ 263"/>
        <xdr:cNvCxnSpPr/>
      </xdr:nvCxnSpPr>
      <xdr:spPr>
        <a:xfrm>
          <a:off x="13004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4" name="円/楕円 273"/>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5"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6" name="円/楕円 275"/>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7" name="テキスト ボックス 276"/>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8" name="円/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80" name="円/楕円 27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81" name="テキスト ボックス 28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82" name="円/楕円 28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83" name="テキスト ボックス 28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が全国平均、類似団体平均を上回っているのは、主に病院事業会計への繰出金等が多額であることが要因と考えられる。病院事業会計については、経営健全化に努めているが、依然として厳しい経営状況であり、一般会計の負担は約９億円で推移し、財政面への影響は大きなもの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本年度については一部事務組合への負担金の減少や、前年度と比較して約３億円の新規企業に対する立地補助金がなかったことから、補助費等総額では減少している。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60706</xdr:rowOff>
    </xdr:to>
    <xdr:cxnSp macro="">
      <xdr:nvCxnSpPr>
        <xdr:cNvPr id="313" name="直線コネクタ 312"/>
        <xdr:cNvCxnSpPr/>
      </xdr:nvCxnSpPr>
      <xdr:spPr>
        <a:xfrm flipV="1">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60706</xdr:rowOff>
    </xdr:to>
    <xdr:cxnSp macro="">
      <xdr:nvCxnSpPr>
        <xdr:cNvPr id="316" name="直線コネクタ 315"/>
        <xdr:cNvCxnSpPr/>
      </xdr:nvCxnSpPr>
      <xdr:spPr>
        <a:xfrm>
          <a:off x="14782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8" name="テキスト ボックス 317"/>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24130</xdr:rowOff>
    </xdr:to>
    <xdr:cxnSp macro="">
      <xdr:nvCxnSpPr>
        <xdr:cNvPr id="319" name="直線コネクタ 318"/>
        <xdr:cNvCxnSpPr/>
      </xdr:nvCxnSpPr>
      <xdr:spPr>
        <a:xfrm flipV="1">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37</xdr:row>
      <xdr:rowOff>24130</xdr:rowOff>
    </xdr:to>
    <xdr:cxnSp macro="">
      <xdr:nvCxnSpPr>
        <xdr:cNvPr id="322" name="直線コネクタ 321"/>
        <xdr:cNvCxnSpPr/>
      </xdr:nvCxnSpPr>
      <xdr:spPr>
        <a:xfrm>
          <a:off x="13004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2" name="円/楕円 33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4" name="円/楕円 333"/>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5" name="テキスト ボックス 334"/>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6" name="円/楕円 33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7" name="テキスト ボックス 33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8" name="円/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40" name="円/楕円 33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41" name="テキスト ボックス 34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公債費に係る経常収支比率は、過去からの起債抑制方針により、全国平均、類似団体平均と比較して良好な値となっている。</a:t>
          </a:r>
          <a:endParaRPr lang="ja-JP" altLang="ja-JP" sz="120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今後、臨時財政対策債等の発行増に加え、避けられない大型建設事業による後年度への影響が平成３０年度以降、平成３４年度以降と段階的に膨らむと見込まれ非常に厳しい財政の見通しとなっている。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平成２７年度については経常一般財源の歳入見込が上振れたため、財政措置のない建設債の発行を抑制するなど、後年度負担の解消に努めている。</a:t>
          </a:r>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77</xdr:row>
      <xdr:rowOff>19558</xdr:rowOff>
    </xdr:to>
    <xdr:cxnSp macro="">
      <xdr:nvCxnSpPr>
        <xdr:cNvPr id="371" name="直線コネクタ 370"/>
        <xdr:cNvCxnSpPr/>
      </xdr:nvCxnSpPr>
      <xdr:spPr>
        <a:xfrm flipV="1">
          <a:off x="3987800" y="130749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19558</xdr:rowOff>
    </xdr:to>
    <xdr:cxnSp macro="">
      <xdr:nvCxnSpPr>
        <xdr:cNvPr id="374" name="直線コネクタ 373"/>
        <xdr:cNvCxnSpPr/>
      </xdr:nvCxnSpPr>
      <xdr:spPr>
        <a:xfrm>
          <a:off x="3098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6" name="テキスト ボックス 375"/>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65278</xdr:rowOff>
    </xdr:to>
    <xdr:cxnSp macro="">
      <xdr:nvCxnSpPr>
        <xdr:cNvPr id="377" name="直線コネクタ 376"/>
        <xdr:cNvCxnSpPr/>
      </xdr:nvCxnSpPr>
      <xdr:spPr>
        <a:xfrm flipV="1">
          <a:off x="2209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9" name="テキスト ボックス 37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65278</xdr:rowOff>
    </xdr:to>
    <xdr:cxnSp macro="">
      <xdr:nvCxnSpPr>
        <xdr:cNvPr id="380" name="直線コネクタ 379"/>
        <xdr:cNvCxnSpPr/>
      </xdr:nvCxnSpPr>
      <xdr:spPr>
        <a:xfrm>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4" name="テキスト ボックス 38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90" name="円/楕円 38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91"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2" name="円/楕円 391"/>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3" name="テキスト ボックス 392"/>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4" name="円/楕円 39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5" name="テキスト ボックス 39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6" name="円/楕円 395"/>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7" name="テキスト ボックス 39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8" name="円/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昨年度と比較し</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ポイントの改善となったが、依然として全国平均、県内平均を上回っている。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改善した主な要因は、地方消費税交付金や地方交付税などの経常一般財源の増加であると考えられる。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79</xdr:row>
      <xdr:rowOff>1270</xdr:rowOff>
    </xdr:to>
    <xdr:cxnSp macro="">
      <xdr:nvCxnSpPr>
        <xdr:cNvPr id="430" name="直線コネクタ 429"/>
        <xdr:cNvCxnSpPr/>
      </xdr:nvCxnSpPr>
      <xdr:spPr>
        <a:xfrm flipV="1">
          <a:off x="15671800" y="13367513"/>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79</xdr:row>
      <xdr:rowOff>1270</xdr:rowOff>
    </xdr:to>
    <xdr:cxnSp macro="">
      <xdr:nvCxnSpPr>
        <xdr:cNvPr id="433" name="直線コネクタ 432"/>
        <xdr:cNvCxnSpPr/>
      </xdr:nvCxnSpPr>
      <xdr:spPr>
        <a:xfrm>
          <a:off x="14782800" y="133675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159004</xdr:rowOff>
    </xdr:to>
    <xdr:cxnSp macro="">
      <xdr:nvCxnSpPr>
        <xdr:cNvPr id="436" name="直線コネクタ 435"/>
        <xdr:cNvCxnSpPr/>
      </xdr:nvCxnSpPr>
      <xdr:spPr>
        <a:xfrm flipV="1">
          <a:off x="13893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78</xdr:row>
      <xdr:rowOff>159004</xdr:rowOff>
    </xdr:to>
    <xdr:cxnSp macro="">
      <xdr:nvCxnSpPr>
        <xdr:cNvPr id="439" name="直線コネクタ 438"/>
        <xdr:cNvCxnSpPr/>
      </xdr:nvCxnSpPr>
      <xdr:spPr>
        <a:xfrm>
          <a:off x="13004800" y="13289787"/>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43" name="テキスト ボックス 44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9" name="円/楕円 44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0"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1" name="円/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3" name="円/楕円 452"/>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4" name="テキスト ボックス 453"/>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5" name="円/楕円 454"/>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6" name="テキスト ボックス 455"/>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7" name="円/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149114</xdr:rowOff>
    </xdr:from>
    <xdr:ext cx="762000" cy="259045"/>
    <xdr:sp macro="" textlink="">
      <xdr:nvSpPr>
        <xdr:cNvPr id="458" name="テキスト ボックス 457"/>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福井県敦賀市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37065</xdr:rowOff>
    </xdr:from>
    <xdr:to>
      <xdr:col>4</xdr:col>
      <xdr:colOff>1117600</xdr:colOff>
      <xdr:row>16</xdr:row>
      <xdr:rowOff>32988</xdr:rowOff>
    </xdr:to>
    <xdr:cxnSp macro="">
      <xdr:nvCxnSpPr>
        <xdr:cNvPr id="50" name="直線コネクタ 49"/>
        <xdr:cNvCxnSpPr/>
      </xdr:nvCxnSpPr>
      <xdr:spPr bwMode="auto">
        <a:xfrm>
          <a:off x="5003800" y="2656440"/>
          <a:ext cx="6477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37065</xdr:rowOff>
    </xdr:from>
    <xdr:to>
      <xdr:col>4</xdr:col>
      <xdr:colOff>469900</xdr:colOff>
      <xdr:row>15</xdr:row>
      <xdr:rowOff>88348</xdr:rowOff>
    </xdr:to>
    <xdr:cxnSp macro="">
      <xdr:nvCxnSpPr>
        <xdr:cNvPr id="53" name="直線コネクタ 52"/>
        <xdr:cNvCxnSpPr/>
      </xdr:nvCxnSpPr>
      <xdr:spPr bwMode="auto">
        <a:xfrm flipV="1">
          <a:off x="4305300" y="2656440"/>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7518</xdr:rowOff>
    </xdr:from>
    <xdr:to>
      <xdr:col>3</xdr:col>
      <xdr:colOff>904875</xdr:colOff>
      <xdr:row>15</xdr:row>
      <xdr:rowOff>88348</xdr:rowOff>
    </xdr:to>
    <xdr:cxnSp macro="">
      <xdr:nvCxnSpPr>
        <xdr:cNvPr id="56" name="直線コネクタ 55"/>
        <xdr:cNvCxnSpPr/>
      </xdr:nvCxnSpPr>
      <xdr:spPr bwMode="auto">
        <a:xfrm>
          <a:off x="3606800" y="2626893"/>
          <a:ext cx="698500" cy="8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152717</xdr:rowOff>
    </xdr:from>
    <xdr:to>
      <xdr:col>3</xdr:col>
      <xdr:colOff>206375</xdr:colOff>
      <xdr:row>15</xdr:row>
      <xdr:rowOff>7518</xdr:rowOff>
    </xdr:to>
    <xdr:cxnSp macro="">
      <xdr:nvCxnSpPr>
        <xdr:cNvPr id="59" name="直線コネクタ 58"/>
        <xdr:cNvCxnSpPr/>
      </xdr:nvCxnSpPr>
      <xdr:spPr bwMode="auto">
        <a:xfrm>
          <a:off x="2908300" y="2600642"/>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153638</xdr:rowOff>
    </xdr:from>
    <xdr:to>
      <xdr:col>5</xdr:col>
      <xdr:colOff>34925</xdr:colOff>
      <xdr:row>16</xdr:row>
      <xdr:rowOff>83788</xdr:rowOff>
    </xdr:to>
    <xdr:sp macro="" textlink="">
      <xdr:nvSpPr>
        <xdr:cNvPr id="69" name="円/楕円 68"/>
        <xdr:cNvSpPr/>
      </xdr:nvSpPr>
      <xdr:spPr bwMode="auto">
        <a:xfrm>
          <a:off x="56007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170165</xdr:rowOff>
    </xdr:from>
    <xdr:ext cx="762000" cy="259045"/>
    <xdr:sp macro="" textlink="">
      <xdr:nvSpPr>
        <xdr:cNvPr id="70" name="人口1人当たり決算額の推移該当値テキスト130"/>
        <xdr:cNvSpPr txBox="1"/>
      </xdr:nvSpPr>
      <xdr:spPr>
        <a:xfrm>
          <a:off x="5740400" y="26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78,435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157715</xdr:rowOff>
    </xdr:from>
    <xdr:to>
      <xdr:col>4</xdr:col>
      <xdr:colOff>520700</xdr:colOff>
      <xdr:row>15</xdr:row>
      <xdr:rowOff>87865</xdr:rowOff>
    </xdr:to>
    <xdr:sp macro="" textlink="">
      <xdr:nvSpPr>
        <xdr:cNvPr id="71" name="円/楕円 70"/>
        <xdr:cNvSpPr/>
      </xdr:nvSpPr>
      <xdr:spPr bwMode="auto">
        <a:xfrm>
          <a:off x="49530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98042</xdr:rowOff>
    </xdr:from>
    <xdr:ext cx="736600" cy="259045"/>
    <xdr:sp macro="" textlink="">
      <xdr:nvSpPr>
        <xdr:cNvPr id="72" name="テキスト ボックス 71"/>
        <xdr:cNvSpPr txBox="1"/>
      </xdr:nvSpPr>
      <xdr:spPr>
        <a:xfrm>
          <a:off x="4622800" y="237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37548</xdr:rowOff>
    </xdr:from>
    <xdr:to>
      <xdr:col>3</xdr:col>
      <xdr:colOff>955675</xdr:colOff>
      <xdr:row>15</xdr:row>
      <xdr:rowOff>139148</xdr:rowOff>
    </xdr:to>
    <xdr:sp macro="" textlink="">
      <xdr:nvSpPr>
        <xdr:cNvPr id="73" name="円/楕円 72"/>
        <xdr:cNvSpPr/>
      </xdr:nvSpPr>
      <xdr:spPr bwMode="auto">
        <a:xfrm>
          <a:off x="4254500" y="26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149325</xdr:rowOff>
    </xdr:from>
    <xdr:ext cx="762000" cy="259045"/>
    <xdr:sp macro="" textlink="">
      <xdr:nvSpPr>
        <xdr:cNvPr id="74" name="テキスト ボックス 73"/>
        <xdr:cNvSpPr txBox="1"/>
      </xdr:nvSpPr>
      <xdr:spPr>
        <a:xfrm>
          <a:off x="3924300" y="242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128168</xdr:rowOff>
    </xdr:from>
    <xdr:to>
      <xdr:col>3</xdr:col>
      <xdr:colOff>257175</xdr:colOff>
      <xdr:row>15</xdr:row>
      <xdr:rowOff>58318</xdr:rowOff>
    </xdr:to>
    <xdr:sp macro="" textlink="">
      <xdr:nvSpPr>
        <xdr:cNvPr id="75" name="円/楕円 74"/>
        <xdr:cNvSpPr/>
      </xdr:nvSpPr>
      <xdr:spPr bwMode="auto">
        <a:xfrm>
          <a:off x="3556000" y="257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68495</xdr:rowOff>
    </xdr:from>
    <xdr:ext cx="762000" cy="259045"/>
    <xdr:sp macro="" textlink="">
      <xdr:nvSpPr>
        <xdr:cNvPr id="76" name="テキスト ボックス 75"/>
        <xdr:cNvSpPr txBox="1"/>
      </xdr:nvSpPr>
      <xdr:spPr>
        <a:xfrm>
          <a:off x="3225800" y="23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101917</xdr:rowOff>
    </xdr:from>
    <xdr:to>
      <xdr:col>2</xdr:col>
      <xdr:colOff>692150</xdr:colOff>
      <xdr:row>15</xdr:row>
      <xdr:rowOff>32067</xdr:rowOff>
    </xdr:to>
    <xdr:sp macro="" textlink="">
      <xdr:nvSpPr>
        <xdr:cNvPr id="77" name="円/楕円 76"/>
        <xdr:cNvSpPr/>
      </xdr:nvSpPr>
      <xdr:spPr bwMode="auto">
        <a:xfrm>
          <a:off x="2857500" y="25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42244</xdr:rowOff>
    </xdr:from>
    <xdr:ext cx="762000" cy="259045"/>
    <xdr:sp macro="" textlink="">
      <xdr:nvSpPr>
        <xdr:cNvPr id="78" name="テキスト ボックス 77"/>
        <xdr:cNvSpPr txBox="1"/>
      </xdr:nvSpPr>
      <xdr:spPr>
        <a:xfrm>
          <a:off x="2527300" y="23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240814</xdr:rowOff>
    </xdr:from>
    <xdr:to>
      <xdr:col>4</xdr:col>
      <xdr:colOff>1117600</xdr:colOff>
      <xdr:row>35</xdr:row>
      <xdr:rowOff>338598</xdr:rowOff>
    </xdr:to>
    <xdr:cxnSp macro="">
      <xdr:nvCxnSpPr>
        <xdr:cNvPr id="115" name="直線コネクタ 114"/>
        <xdr:cNvCxnSpPr/>
      </xdr:nvCxnSpPr>
      <xdr:spPr bwMode="auto">
        <a:xfrm>
          <a:off x="5003800" y="6851164"/>
          <a:ext cx="647700" cy="9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219669</xdr:rowOff>
    </xdr:from>
    <xdr:to>
      <xdr:col>4</xdr:col>
      <xdr:colOff>469900</xdr:colOff>
      <xdr:row>35</xdr:row>
      <xdr:rowOff>240814</xdr:rowOff>
    </xdr:to>
    <xdr:cxnSp macro="">
      <xdr:nvCxnSpPr>
        <xdr:cNvPr id="118" name="直線コネクタ 117"/>
        <xdr:cNvCxnSpPr/>
      </xdr:nvCxnSpPr>
      <xdr:spPr bwMode="auto">
        <a:xfrm>
          <a:off x="4305300" y="6830019"/>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176406</xdr:rowOff>
    </xdr:from>
    <xdr:to>
      <xdr:col>3</xdr:col>
      <xdr:colOff>904875</xdr:colOff>
      <xdr:row>35</xdr:row>
      <xdr:rowOff>219669</xdr:rowOff>
    </xdr:to>
    <xdr:cxnSp macro="">
      <xdr:nvCxnSpPr>
        <xdr:cNvPr id="121" name="直線コネクタ 120"/>
        <xdr:cNvCxnSpPr/>
      </xdr:nvCxnSpPr>
      <xdr:spPr bwMode="auto">
        <a:xfrm>
          <a:off x="3606800" y="6786756"/>
          <a:ext cx="698500" cy="4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319540</xdr:rowOff>
    </xdr:from>
    <xdr:ext cx="762000" cy="259045"/>
    <xdr:sp macro="" textlink="">
      <xdr:nvSpPr>
        <xdr:cNvPr id="123" name="テキスト ボックス 122"/>
        <xdr:cNvSpPr txBox="1"/>
      </xdr:nvSpPr>
      <xdr:spPr>
        <a:xfrm>
          <a:off x="3924300" y="69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150746</xdr:rowOff>
    </xdr:from>
    <xdr:to>
      <xdr:col>3</xdr:col>
      <xdr:colOff>206375</xdr:colOff>
      <xdr:row>35</xdr:row>
      <xdr:rowOff>176406</xdr:rowOff>
    </xdr:to>
    <xdr:cxnSp macro="">
      <xdr:nvCxnSpPr>
        <xdr:cNvPr id="124" name="直線コネクタ 123"/>
        <xdr:cNvCxnSpPr/>
      </xdr:nvCxnSpPr>
      <xdr:spPr bwMode="auto">
        <a:xfrm>
          <a:off x="2908300" y="6761096"/>
          <a:ext cx="698500" cy="2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287421</xdr:rowOff>
    </xdr:from>
    <xdr:ext cx="762000" cy="259045"/>
    <xdr:sp macro="" textlink="">
      <xdr:nvSpPr>
        <xdr:cNvPr id="126" name="テキスト ボックス 125"/>
        <xdr:cNvSpPr txBox="1"/>
      </xdr:nvSpPr>
      <xdr:spPr>
        <a:xfrm>
          <a:off x="3225800" y="68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287798</xdr:rowOff>
    </xdr:from>
    <xdr:to>
      <xdr:col>5</xdr:col>
      <xdr:colOff>34925</xdr:colOff>
      <xdr:row>36</xdr:row>
      <xdr:rowOff>46498</xdr:rowOff>
    </xdr:to>
    <xdr:sp macro="" textlink="">
      <xdr:nvSpPr>
        <xdr:cNvPr id="134" name="円/楕円 133"/>
        <xdr:cNvSpPr/>
      </xdr:nvSpPr>
      <xdr:spPr bwMode="auto">
        <a:xfrm>
          <a:off x="5600700" y="689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132875</xdr:rowOff>
    </xdr:from>
    <xdr:ext cx="762000" cy="259045"/>
    <xdr:sp macro="" textlink="">
      <xdr:nvSpPr>
        <xdr:cNvPr id="135" name="人口1人当たり決算額の推移該当値テキスト445"/>
        <xdr:cNvSpPr txBox="1"/>
      </xdr:nvSpPr>
      <xdr:spPr>
        <a:xfrm>
          <a:off x="5740400" y="674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190014</xdr:rowOff>
    </xdr:from>
    <xdr:to>
      <xdr:col>4</xdr:col>
      <xdr:colOff>520700</xdr:colOff>
      <xdr:row>35</xdr:row>
      <xdr:rowOff>291614</xdr:rowOff>
    </xdr:to>
    <xdr:sp macro="" textlink="">
      <xdr:nvSpPr>
        <xdr:cNvPr id="136" name="円/楕円 135"/>
        <xdr:cNvSpPr/>
      </xdr:nvSpPr>
      <xdr:spPr bwMode="auto">
        <a:xfrm>
          <a:off x="4953000" y="680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301791</xdr:rowOff>
    </xdr:from>
    <xdr:ext cx="736600" cy="259045"/>
    <xdr:sp macro="" textlink="">
      <xdr:nvSpPr>
        <xdr:cNvPr id="137" name="テキスト ボックス 136"/>
        <xdr:cNvSpPr txBox="1"/>
      </xdr:nvSpPr>
      <xdr:spPr>
        <a:xfrm>
          <a:off x="4622800" y="656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168869</xdr:rowOff>
    </xdr:from>
    <xdr:to>
      <xdr:col>3</xdr:col>
      <xdr:colOff>955675</xdr:colOff>
      <xdr:row>35</xdr:row>
      <xdr:rowOff>270469</xdr:rowOff>
    </xdr:to>
    <xdr:sp macro="" textlink="">
      <xdr:nvSpPr>
        <xdr:cNvPr id="138" name="円/楕円 137"/>
        <xdr:cNvSpPr/>
      </xdr:nvSpPr>
      <xdr:spPr bwMode="auto">
        <a:xfrm>
          <a:off x="4254500" y="677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280646</xdr:rowOff>
    </xdr:from>
    <xdr:ext cx="762000" cy="259045"/>
    <xdr:sp macro="" textlink="">
      <xdr:nvSpPr>
        <xdr:cNvPr id="139" name="テキスト ボックス 138"/>
        <xdr:cNvSpPr txBox="1"/>
      </xdr:nvSpPr>
      <xdr:spPr>
        <a:xfrm>
          <a:off x="3924300" y="65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125606</xdr:rowOff>
    </xdr:from>
    <xdr:to>
      <xdr:col>3</xdr:col>
      <xdr:colOff>257175</xdr:colOff>
      <xdr:row>35</xdr:row>
      <xdr:rowOff>227206</xdr:rowOff>
    </xdr:to>
    <xdr:sp macro="" textlink="">
      <xdr:nvSpPr>
        <xdr:cNvPr id="140" name="円/楕円 139"/>
        <xdr:cNvSpPr/>
      </xdr:nvSpPr>
      <xdr:spPr bwMode="auto">
        <a:xfrm>
          <a:off x="3556000" y="673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237383</xdr:rowOff>
    </xdr:from>
    <xdr:ext cx="762000" cy="259045"/>
    <xdr:sp macro="" textlink="">
      <xdr:nvSpPr>
        <xdr:cNvPr id="141" name="テキスト ボックス 140"/>
        <xdr:cNvSpPr txBox="1"/>
      </xdr:nvSpPr>
      <xdr:spPr>
        <a:xfrm>
          <a:off x="3225800" y="650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99946</xdr:rowOff>
    </xdr:from>
    <xdr:to>
      <xdr:col>2</xdr:col>
      <xdr:colOff>692150</xdr:colOff>
      <xdr:row>35</xdr:row>
      <xdr:rowOff>201546</xdr:rowOff>
    </xdr:to>
    <xdr:sp macro="" textlink="">
      <xdr:nvSpPr>
        <xdr:cNvPr id="142" name="円/楕円 141"/>
        <xdr:cNvSpPr/>
      </xdr:nvSpPr>
      <xdr:spPr bwMode="auto">
        <a:xfrm>
          <a:off x="2857500" y="671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211723</xdr:rowOff>
    </xdr:from>
    <xdr:ext cx="762000" cy="259045"/>
    <xdr:sp macro="" textlink="">
      <xdr:nvSpPr>
        <xdr:cNvPr id="143" name="テキスト ボックス 142"/>
        <xdr:cNvSpPr txBox="1"/>
      </xdr:nvSpPr>
      <xdr:spPr>
        <a:xfrm>
          <a:off x="2527300" y="647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147450</xdr:rowOff>
    </xdr:from>
    <xdr:to>
      <xdr:col>6</xdr:col>
      <xdr:colOff>511175</xdr:colOff>
      <xdr:row>35</xdr:row>
      <xdr:rowOff>155702</xdr:rowOff>
    </xdr:to>
    <xdr:cxnSp macro="">
      <xdr:nvCxnSpPr>
        <xdr:cNvPr id="59" name="直線コネクタ 58"/>
        <xdr:cNvCxnSpPr/>
      </xdr:nvCxnSpPr>
      <xdr:spPr>
        <a:xfrm>
          <a:off x="3797300" y="614820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147450</xdr:rowOff>
    </xdr:from>
    <xdr:to>
      <xdr:col>5</xdr:col>
      <xdr:colOff>358775</xdr:colOff>
      <xdr:row>35</xdr:row>
      <xdr:rowOff>154787</xdr:rowOff>
    </xdr:to>
    <xdr:cxnSp macro="">
      <xdr:nvCxnSpPr>
        <xdr:cNvPr id="62" name="直線コネクタ 61"/>
        <xdr:cNvCxnSpPr/>
      </xdr:nvCxnSpPr>
      <xdr:spPr>
        <a:xfrm flipV="1">
          <a:off x="2908300" y="6148200"/>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23251</xdr:rowOff>
    </xdr:from>
    <xdr:to>
      <xdr:col>4</xdr:col>
      <xdr:colOff>155575</xdr:colOff>
      <xdr:row>35</xdr:row>
      <xdr:rowOff>154787</xdr:rowOff>
    </xdr:to>
    <xdr:cxnSp macro="">
      <xdr:nvCxnSpPr>
        <xdr:cNvPr id="65" name="直線コネクタ 64"/>
        <xdr:cNvCxnSpPr/>
      </xdr:nvCxnSpPr>
      <xdr:spPr>
        <a:xfrm>
          <a:off x="2019300" y="6024001"/>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161303</xdr:rowOff>
    </xdr:from>
    <xdr:to>
      <xdr:col>2</xdr:col>
      <xdr:colOff>638175</xdr:colOff>
      <xdr:row>35</xdr:row>
      <xdr:rowOff>23251</xdr:rowOff>
    </xdr:to>
    <xdr:cxnSp macro="">
      <xdr:nvCxnSpPr>
        <xdr:cNvPr id="68" name="直線コネクタ 67"/>
        <xdr:cNvCxnSpPr/>
      </xdr:nvCxnSpPr>
      <xdr:spPr>
        <a:xfrm>
          <a:off x="1130300" y="5990603"/>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109367</xdr:rowOff>
    </xdr:from>
    <xdr:ext cx="534377" cy="259045"/>
    <xdr:sp macro="" textlink="">
      <xdr:nvSpPr>
        <xdr:cNvPr id="70" name="テキスト ボックス 69"/>
        <xdr:cNvSpPr txBox="1"/>
      </xdr:nvSpPr>
      <xdr:spPr>
        <a:xfrm>
          <a:off x="1752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104902</xdr:rowOff>
    </xdr:from>
    <xdr:to>
      <xdr:col>6</xdr:col>
      <xdr:colOff>561975</xdr:colOff>
      <xdr:row>36</xdr:row>
      <xdr:rowOff>35052</xdr:rowOff>
    </xdr:to>
    <xdr:sp macro="" textlink="">
      <xdr:nvSpPr>
        <xdr:cNvPr id="78" name="円/楕円 77"/>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127779</xdr:rowOff>
    </xdr:from>
    <xdr:ext cx="534377" cy="259045"/>
    <xdr:sp macro="" textlink="">
      <xdr:nvSpPr>
        <xdr:cNvPr id="79" name="人件費該当値テキスト"/>
        <xdr:cNvSpPr txBox="1"/>
      </xdr:nvSpPr>
      <xdr:spPr>
        <a:xfrm>
          <a:off x="4686300"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96650</xdr:rowOff>
    </xdr:from>
    <xdr:to>
      <xdr:col>5</xdr:col>
      <xdr:colOff>409575</xdr:colOff>
      <xdr:row>36</xdr:row>
      <xdr:rowOff>26800</xdr:rowOff>
    </xdr:to>
    <xdr:sp macro="" textlink="">
      <xdr:nvSpPr>
        <xdr:cNvPr id="80" name="円/楕円 79"/>
        <xdr:cNvSpPr/>
      </xdr:nvSpPr>
      <xdr:spPr>
        <a:xfrm>
          <a:off x="3746500" y="6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17927</xdr:rowOff>
    </xdr:from>
    <xdr:ext cx="534377" cy="259045"/>
    <xdr:sp macro="" textlink="">
      <xdr:nvSpPr>
        <xdr:cNvPr id="81" name="テキスト ボックス 80"/>
        <xdr:cNvSpPr txBox="1"/>
      </xdr:nvSpPr>
      <xdr:spPr>
        <a:xfrm>
          <a:off x="3530111" y="6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103987</xdr:rowOff>
    </xdr:from>
    <xdr:to>
      <xdr:col>4</xdr:col>
      <xdr:colOff>206375</xdr:colOff>
      <xdr:row>36</xdr:row>
      <xdr:rowOff>34137</xdr:rowOff>
    </xdr:to>
    <xdr:sp macro="" textlink="">
      <xdr:nvSpPr>
        <xdr:cNvPr id="82" name="円/楕円 81"/>
        <xdr:cNvSpPr/>
      </xdr:nvSpPr>
      <xdr:spPr>
        <a:xfrm>
          <a:off x="2857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25264</xdr:rowOff>
    </xdr:from>
    <xdr:ext cx="534377" cy="259045"/>
    <xdr:sp macro="" textlink="">
      <xdr:nvSpPr>
        <xdr:cNvPr id="83" name="テキスト ボックス 82"/>
        <xdr:cNvSpPr txBox="1"/>
      </xdr:nvSpPr>
      <xdr:spPr>
        <a:xfrm>
          <a:off x="2641111"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143901</xdr:rowOff>
    </xdr:from>
    <xdr:to>
      <xdr:col>3</xdr:col>
      <xdr:colOff>3175</xdr:colOff>
      <xdr:row>35</xdr:row>
      <xdr:rowOff>74051</xdr:rowOff>
    </xdr:to>
    <xdr:sp macro="" textlink="">
      <xdr:nvSpPr>
        <xdr:cNvPr id="84" name="円/楕円 83"/>
        <xdr:cNvSpPr/>
      </xdr:nvSpPr>
      <xdr:spPr>
        <a:xfrm>
          <a:off x="1968500" y="59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90578</xdr:rowOff>
    </xdr:from>
    <xdr:ext cx="534377" cy="259045"/>
    <xdr:sp macro="" textlink="">
      <xdr:nvSpPr>
        <xdr:cNvPr id="85" name="テキスト ボックス 84"/>
        <xdr:cNvSpPr txBox="1"/>
      </xdr:nvSpPr>
      <xdr:spPr>
        <a:xfrm>
          <a:off x="1752111" y="5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110503</xdr:rowOff>
    </xdr:from>
    <xdr:to>
      <xdr:col>1</xdr:col>
      <xdr:colOff>485775</xdr:colOff>
      <xdr:row>35</xdr:row>
      <xdr:rowOff>40653</xdr:rowOff>
    </xdr:to>
    <xdr:sp macro="" textlink="">
      <xdr:nvSpPr>
        <xdr:cNvPr id="86" name="円/楕円 85"/>
        <xdr:cNvSpPr/>
      </xdr:nvSpPr>
      <xdr:spPr>
        <a:xfrm>
          <a:off x="1079500" y="59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31780</xdr:rowOff>
    </xdr:from>
    <xdr:ext cx="534377" cy="259045"/>
    <xdr:sp macro="" textlink="">
      <xdr:nvSpPr>
        <xdr:cNvPr id="87" name="テキスト ボックス 86"/>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131209</xdr:rowOff>
    </xdr:from>
    <xdr:to>
      <xdr:col>6</xdr:col>
      <xdr:colOff>511175</xdr:colOff>
      <xdr:row>53</xdr:row>
      <xdr:rowOff>22657</xdr:rowOff>
    </xdr:to>
    <xdr:cxnSp macro="">
      <xdr:nvCxnSpPr>
        <xdr:cNvPr id="119" name="直線コネクタ 118"/>
        <xdr:cNvCxnSpPr/>
      </xdr:nvCxnSpPr>
      <xdr:spPr>
        <a:xfrm flipV="1">
          <a:off x="3797300" y="9046609"/>
          <a:ext cx="8382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22657</xdr:rowOff>
    </xdr:from>
    <xdr:to>
      <xdr:col>5</xdr:col>
      <xdr:colOff>358775</xdr:colOff>
      <xdr:row>53</xdr:row>
      <xdr:rowOff>153971</xdr:rowOff>
    </xdr:to>
    <xdr:cxnSp macro="">
      <xdr:nvCxnSpPr>
        <xdr:cNvPr id="122" name="直線コネクタ 121"/>
        <xdr:cNvCxnSpPr/>
      </xdr:nvCxnSpPr>
      <xdr:spPr>
        <a:xfrm flipV="1">
          <a:off x="2908300" y="9109507"/>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61383</xdr:rowOff>
    </xdr:from>
    <xdr:ext cx="534377" cy="259045"/>
    <xdr:sp macro="" textlink="">
      <xdr:nvSpPr>
        <xdr:cNvPr id="124" name="テキスト ボックス 123"/>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153971</xdr:rowOff>
    </xdr:from>
    <xdr:to>
      <xdr:col>4</xdr:col>
      <xdr:colOff>155575</xdr:colOff>
      <xdr:row>53</xdr:row>
      <xdr:rowOff>158118</xdr:rowOff>
    </xdr:to>
    <xdr:cxnSp macro="">
      <xdr:nvCxnSpPr>
        <xdr:cNvPr id="125" name="直線コネクタ 124"/>
        <xdr:cNvCxnSpPr/>
      </xdr:nvCxnSpPr>
      <xdr:spPr>
        <a:xfrm flipV="1">
          <a:off x="2019300" y="924082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139695</xdr:rowOff>
    </xdr:from>
    <xdr:ext cx="534377" cy="259045"/>
    <xdr:sp macro="" textlink="">
      <xdr:nvSpPr>
        <xdr:cNvPr id="127" name="テキスト ボックス 126"/>
        <xdr:cNvSpPr txBox="1"/>
      </xdr:nvSpPr>
      <xdr:spPr>
        <a:xfrm>
          <a:off x="2641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129380</xdr:rowOff>
    </xdr:from>
    <xdr:to>
      <xdr:col>2</xdr:col>
      <xdr:colOff>638175</xdr:colOff>
      <xdr:row>53</xdr:row>
      <xdr:rowOff>158118</xdr:rowOff>
    </xdr:to>
    <xdr:cxnSp macro="">
      <xdr:nvCxnSpPr>
        <xdr:cNvPr id="128" name="直線コネクタ 127"/>
        <xdr:cNvCxnSpPr/>
      </xdr:nvCxnSpPr>
      <xdr:spPr>
        <a:xfrm>
          <a:off x="1130300" y="9044780"/>
          <a:ext cx="889000" cy="20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35682</xdr:rowOff>
    </xdr:from>
    <xdr:ext cx="534377" cy="259045"/>
    <xdr:sp macro="" textlink="">
      <xdr:nvSpPr>
        <xdr:cNvPr id="130" name="テキスト ボックス 129"/>
        <xdr:cNvSpPr txBox="1"/>
      </xdr:nvSpPr>
      <xdr:spPr>
        <a:xfrm>
          <a:off x="1752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28661</xdr:rowOff>
    </xdr:from>
    <xdr:ext cx="534377" cy="259045"/>
    <xdr:sp macro="" textlink="">
      <xdr:nvSpPr>
        <xdr:cNvPr id="132" name="テキスト ボックス 131"/>
        <xdr:cNvSpPr txBox="1"/>
      </xdr:nvSpPr>
      <xdr:spPr>
        <a:xfrm>
          <a:off x="863111" y="91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80409</xdr:rowOff>
    </xdr:from>
    <xdr:to>
      <xdr:col>6</xdr:col>
      <xdr:colOff>561975</xdr:colOff>
      <xdr:row>53</xdr:row>
      <xdr:rowOff>10559</xdr:rowOff>
    </xdr:to>
    <xdr:sp macro="" textlink="">
      <xdr:nvSpPr>
        <xdr:cNvPr id="138" name="円/楕円 137"/>
        <xdr:cNvSpPr/>
      </xdr:nvSpPr>
      <xdr:spPr>
        <a:xfrm>
          <a:off x="4584700" y="89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103286</xdr:rowOff>
    </xdr:from>
    <xdr:ext cx="534377" cy="259045"/>
    <xdr:sp macro="" textlink="">
      <xdr:nvSpPr>
        <xdr:cNvPr id="139" name="物件費該当値テキスト"/>
        <xdr:cNvSpPr txBox="1"/>
      </xdr:nvSpPr>
      <xdr:spPr>
        <a:xfrm>
          <a:off x="4686300" y="8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143307</xdr:rowOff>
    </xdr:from>
    <xdr:to>
      <xdr:col>5</xdr:col>
      <xdr:colOff>409575</xdr:colOff>
      <xdr:row>53</xdr:row>
      <xdr:rowOff>73457</xdr:rowOff>
    </xdr:to>
    <xdr:sp macro="" textlink="">
      <xdr:nvSpPr>
        <xdr:cNvPr id="140" name="円/楕円 139"/>
        <xdr:cNvSpPr/>
      </xdr:nvSpPr>
      <xdr:spPr>
        <a:xfrm>
          <a:off x="3746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89984</xdr:rowOff>
    </xdr:from>
    <xdr:ext cx="534377" cy="259045"/>
    <xdr:sp macro="" textlink="">
      <xdr:nvSpPr>
        <xdr:cNvPr id="141" name="テキスト ボックス 140"/>
        <xdr:cNvSpPr txBox="1"/>
      </xdr:nvSpPr>
      <xdr:spPr>
        <a:xfrm>
          <a:off x="3530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103171</xdr:rowOff>
    </xdr:from>
    <xdr:to>
      <xdr:col>4</xdr:col>
      <xdr:colOff>206375</xdr:colOff>
      <xdr:row>54</xdr:row>
      <xdr:rowOff>33321</xdr:rowOff>
    </xdr:to>
    <xdr:sp macro="" textlink="">
      <xdr:nvSpPr>
        <xdr:cNvPr id="142" name="円/楕円 141"/>
        <xdr:cNvSpPr/>
      </xdr:nvSpPr>
      <xdr:spPr>
        <a:xfrm>
          <a:off x="2857500" y="9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49848</xdr:rowOff>
    </xdr:from>
    <xdr:ext cx="534377" cy="259045"/>
    <xdr:sp macro="" textlink="">
      <xdr:nvSpPr>
        <xdr:cNvPr id="143" name="テキスト ボックス 142"/>
        <xdr:cNvSpPr txBox="1"/>
      </xdr:nvSpPr>
      <xdr:spPr>
        <a:xfrm>
          <a:off x="2641111" y="89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107318</xdr:rowOff>
    </xdr:from>
    <xdr:to>
      <xdr:col>3</xdr:col>
      <xdr:colOff>3175</xdr:colOff>
      <xdr:row>54</xdr:row>
      <xdr:rowOff>37468</xdr:rowOff>
    </xdr:to>
    <xdr:sp macro="" textlink="">
      <xdr:nvSpPr>
        <xdr:cNvPr id="144" name="円/楕円 143"/>
        <xdr:cNvSpPr/>
      </xdr:nvSpPr>
      <xdr:spPr>
        <a:xfrm>
          <a:off x="1968500" y="91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53995</xdr:rowOff>
    </xdr:from>
    <xdr:ext cx="534377" cy="259045"/>
    <xdr:sp macro="" textlink="">
      <xdr:nvSpPr>
        <xdr:cNvPr id="145" name="テキスト ボックス 144"/>
        <xdr:cNvSpPr txBox="1"/>
      </xdr:nvSpPr>
      <xdr:spPr>
        <a:xfrm>
          <a:off x="1752111" y="8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78580</xdr:rowOff>
    </xdr:from>
    <xdr:to>
      <xdr:col>1</xdr:col>
      <xdr:colOff>485775</xdr:colOff>
      <xdr:row>53</xdr:row>
      <xdr:rowOff>8730</xdr:rowOff>
    </xdr:to>
    <xdr:sp macro="" textlink="">
      <xdr:nvSpPr>
        <xdr:cNvPr id="146" name="円/楕円 145"/>
        <xdr:cNvSpPr/>
      </xdr:nvSpPr>
      <xdr:spPr>
        <a:xfrm>
          <a:off x="1079500" y="89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25257</xdr:rowOff>
    </xdr:from>
    <xdr:ext cx="534377" cy="259045"/>
    <xdr:sp macro="" textlink="">
      <xdr:nvSpPr>
        <xdr:cNvPr id="147" name="テキスト ボックス 146"/>
        <xdr:cNvSpPr txBox="1"/>
      </xdr:nvSpPr>
      <xdr:spPr>
        <a:xfrm>
          <a:off x="863111" y="87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121641</xdr:rowOff>
    </xdr:from>
    <xdr:to>
      <xdr:col>6</xdr:col>
      <xdr:colOff>511175</xdr:colOff>
      <xdr:row>76</xdr:row>
      <xdr:rowOff>71501</xdr:rowOff>
    </xdr:to>
    <xdr:cxnSp macro="">
      <xdr:nvCxnSpPr>
        <xdr:cNvPr id="176" name="直線コネクタ 175"/>
        <xdr:cNvCxnSpPr/>
      </xdr:nvCxnSpPr>
      <xdr:spPr>
        <a:xfrm>
          <a:off x="3797300" y="12980391"/>
          <a:ext cx="8382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121641</xdr:rowOff>
    </xdr:from>
    <xdr:to>
      <xdr:col>5</xdr:col>
      <xdr:colOff>358775</xdr:colOff>
      <xdr:row>76</xdr:row>
      <xdr:rowOff>87503</xdr:rowOff>
    </xdr:to>
    <xdr:cxnSp macro="">
      <xdr:nvCxnSpPr>
        <xdr:cNvPr id="179" name="直線コネクタ 178"/>
        <xdr:cNvCxnSpPr/>
      </xdr:nvCxnSpPr>
      <xdr:spPr>
        <a:xfrm flipV="1">
          <a:off x="2908300" y="12980391"/>
          <a:ext cx="8890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148632</xdr:rowOff>
    </xdr:from>
    <xdr:ext cx="469744" cy="259045"/>
    <xdr:sp macro="" textlink="">
      <xdr:nvSpPr>
        <xdr:cNvPr id="181" name="テキスト ボックス 180"/>
        <xdr:cNvSpPr txBox="1"/>
      </xdr:nvSpPr>
      <xdr:spPr>
        <a:xfrm>
          <a:off x="3562427" y="133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35382</xdr:rowOff>
    </xdr:from>
    <xdr:to>
      <xdr:col>4</xdr:col>
      <xdr:colOff>155575</xdr:colOff>
      <xdr:row>76</xdr:row>
      <xdr:rowOff>87503</xdr:rowOff>
    </xdr:to>
    <xdr:cxnSp macro="">
      <xdr:nvCxnSpPr>
        <xdr:cNvPr id="182" name="直線コネクタ 181"/>
        <xdr:cNvCxnSpPr/>
      </xdr:nvCxnSpPr>
      <xdr:spPr>
        <a:xfrm>
          <a:off x="2019300" y="1306558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155261</xdr:rowOff>
    </xdr:from>
    <xdr:ext cx="469744" cy="259045"/>
    <xdr:sp macro="" textlink="">
      <xdr:nvSpPr>
        <xdr:cNvPr id="184" name="テキスト ボックス 183"/>
        <xdr:cNvSpPr txBox="1"/>
      </xdr:nvSpPr>
      <xdr:spPr>
        <a:xfrm>
          <a:off x="2673427"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151054</xdr:rowOff>
    </xdr:from>
    <xdr:to>
      <xdr:col>2</xdr:col>
      <xdr:colOff>638175</xdr:colOff>
      <xdr:row>76</xdr:row>
      <xdr:rowOff>35382</xdr:rowOff>
    </xdr:to>
    <xdr:cxnSp macro="">
      <xdr:nvCxnSpPr>
        <xdr:cNvPr id="185" name="直線コネクタ 184"/>
        <xdr:cNvCxnSpPr/>
      </xdr:nvCxnSpPr>
      <xdr:spPr>
        <a:xfrm>
          <a:off x="1130300" y="12838354"/>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153128</xdr:rowOff>
    </xdr:from>
    <xdr:ext cx="469744" cy="259045"/>
    <xdr:sp macro="" textlink="">
      <xdr:nvSpPr>
        <xdr:cNvPr id="187" name="テキスト ボックス 186"/>
        <xdr:cNvSpPr txBox="1"/>
      </xdr:nvSpPr>
      <xdr:spPr>
        <a:xfrm>
          <a:off x="1784427" y="133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138116</xdr:rowOff>
    </xdr:from>
    <xdr:ext cx="469744" cy="259045"/>
    <xdr:sp macro="" textlink="">
      <xdr:nvSpPr>
        <xdr:cNvPr id="189" name="テキスト ボックス 188"/>
        <xdr:cNvSpPr txBox="1"/>
      </xdr:nvSpPr>
      <xdr:spPr>
        <a:xfrm>
          <a:off x="895427" y="133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20701</xdr:rowOff>
    </xdr:from>
    <xdr:to>
      <xdr:col>6</xdr:col>
      <xdr:colOff>561975</xdr:colOff>
      <xdr:row>76</xdr:row>
      <xdr:rowOff>122301</xdr:rowOff>
    </xdr:to>
    <xdr:sp macro="" textlink="">
      <xdr:nvSpPr>
        <xdr:cNvPr id="195" name="円/楕円 194"/>
        <xdr:cNvSpPr/>
      </xdr:nvSpPr>
      <xdr:spPr>
        <a:xfrm>
          <a:off x="45847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43578</xdr:rowOff>
    </xdr:from>
    <xdr:ext cx="469744" cy="259045"/>
    <xdr:sp macro="" textlink="">
      <xdr:nvSpPr>
        <xdr:cNvPr id="196" name="維持補修費該当値テキスト"/>
        <xdr:cNvSpPr txBox="1"/>
      </xdr:nvSpPr>
      <xdr:spPr>
        <a:xfrm>
          <a:off x="4686300" y="129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70841</xdr:rowOff>
    </xdr:from>
    <xdr:to>
      <xdr:col>5</xdr:col>
      <xdr:colOff>409575</xdr:colOff>
      <xdr:row>76</xdr:row>
      <xdr:rowOff>991</xdr:rowOff>
    </xdr:to>
    <xdr:sp macro="" textlink="">
      <xdr:nvSpPr>
        <xdr:cNvPr id="197" name="円/楕円 196"/>
        <xdr:cNvSpPr/>
      </xdr:nvSpPr>
      <xdr:spPr>
        <a:xfrm>
          <a:off x="3746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17518</xdr:rowOff>
    </xdr:from>
    <xdr:ext cx="469744" cy="259045"/>
    <xdr:sp macro="" textlink="">
      <xdr:nvSpPr>
        <xdr:cNvPr id="198" name="テキスト ボックス 197"/>
        <xdr:cNvSpPr txBox="1"/>
      </xdr:nvSpPr>
      <xdr:spPr>
        <a:xfrm>
          <a:off x="3562427" y="127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36703</xdr:rowOff>
    </xdr:from>
    <xdr:to>
      <xdr:col>4</xdr:col>
      <xdr:colOff>206375</xdr:colOff>
      <xdr:row>76</xdr:row>
      <xdr:rowOff>138303</xdr:rowOff>
    </xdr:to>
    <xdr:sp macro="" textlink="">
      <xdr:nvSpPr>
        <xdr:cNvPr id="199" name="円/楕円 198"/>
        <xdr:cNvSpPr/>
      </xdr:nvSpPr>
      <xdr:spPr>
        <a:xfrm>
          <a:off x="2857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154830</xdr:rowOff>
    </xdr:from>
    <xdr:ext cx="469744" cy="259045"/>
    <xdr:sp macro="" textlink="">
      <xdr:nvSpPr>
        <xdr:cNvPr id="200" name="テキスト ボックス 199"/>
        <xdr:cNvSpPr txBox="1"/>
      </xdr:nvSpPr>
      <xdr:spPr>
        <a:xfrm>
          <a:off x="2673427" y="1284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156032</xdr:rowOff>
    </xdr:from>
    <xdr:to>
      <xdr:col>3</xdr:col>
      <xdr:colOff>3175</xdr:colOff>
      <xdr:row>76</xdr:row>
      <xdr:rowOff>86182</xdr:rowOff>
    </xdr:to>
    <xdr:sp macro="" textlink="">
      <xdr:nvSpPr>
        <xdr:cNvPr id="201" name="円/楕円 200"/>
        <xdr:cNvSpPr/>
      </xdr:nvSpPr>
      <xdr:spPr>
        <a:xfrm>
          <a:off x="1968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102709</xdr:rowOff>
    </xdr:from>
    <xdr:ext cx="469744" cy="259045"/>
    <xdr:sp macro="" textlink="">
      <xdr:nvSpPr>
        <xdr:cNvPr id="202" name="テキスト ボックス 201"/>
        <xdr:cNvSpPr txBox="1"/>
      </xdr:nvSpPr>
      <xdr:spPr>
        <a:xfrm>
          <a:off x="1784427" y="127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100254</xdr:rowOff>
    </xdr:from>
    <xdr:to>
      <xdr:col>1</xdr:col>
      <xdr:colOff>485775</xdr:colOff>
      <xdr:row>75</xdr:row>
      <xdr:rowOff>30404</xdr:rowOff>
    </xdr:to>
    <xdr:sp macro="" textlink="">
      <xdr:nvSpPr>
        <xdr:cNvPr id="203" name="円/楕円 202"/>
        <xdr:cNvSpPr/>
      </xdr:nvSpPr>
      <xdr:spPr>
        <a:xfrm>
          <a:off x="1079500" y="127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46931</xdr:rowOff>
    </xdr:from>
    <xdr:ext cx="469744" cy="259045"/>
    <xdr:sp macro="" textlink="">
      <xdr:nvSpPr>
        <xdr:cNvPr id="204" name="テキスト ボックス 203"/>
        <xdr:cNvSpPr txBox="1"/>
      </xdr:nvSpPr>
      <xdr:spPr>
        <a:xfrm>
          <a:off x="895427" y="125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146571</xdr:rowOff>
    </xdr:from>
    <xdr:to>
      <xdr:col>6</xdr:col>
      <xdr:colOff>511175</xdr:colOff>
      <xdr:row>95</xdr:row>
      <xdr:rowOff>161379</xdr:rowOff>
    </xdr:to>
    <xdr:cxnSp macro="">
      <xdr:nvCxnSpPr>
        <xdr:cNvPr id="234" name="直線コネクタ 233"/>
        <xdr:cNvCxnSpPr/>
      </xdr:nvCxnSpPr>
      <xdr:spPr>
        <a:xfrm flipV="1">
          <a:off x="3797300" y="16434321"/>
          <a:ext cx="8382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161379</xdr:rowOff>
    </xdr:from>
    <xdr:to>
      <xdr:col>5</xdr:col>
      <xdr:colOff>358775</xdr:colOff>
      <xdr:row>96</xdr:row>
      <xdr:rowOff>44069</xdr:rowOff>
    </xdr:to>
    <xdr:cxnSp macro="">
      <xdr:nvCxnSpPr>
        <xdr:cNvPr id="237" name="直線コネクタ 236"/>
        <xdr:cNvCxnSpPr/>
      </xdr:nvCxnSpPr>
      <xdr:spPr>
        <a:xfrm flipV="1">
          <a:off x="2908300" y="1644912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44069</xdr:rowOff>
    </xdr:from>
    <xdr:to>
      <xdr:col>4</xdr:col>
      <xdr:colOff>155575</xdr:colOff>
      <xdr:row>96</xdr:row>
      <xdr:rowOff>45186</xdr:rowOff>
    </xdr:to>
    <xdr:cxnSp macro="">
      <xdr:nvCxnSpPr>
        <xdr:cNvPr id="240" name="直線コネクタ 239"/>
        <xdr:cNvCxnSpPr/>
      </xdr:nvCxnSpPr>
      <xdr:spPr>
        <a:xfrm flipV="1">
          <a:off x="2019300" y="16503269"/>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45186</xdr:rowOff>
    </xdr:from>
    <xdr:to>
      <xdr:col>2</xdr:col>
      <xdr:colOff>638175</xdr:colOff>
      <xdr:row>96</xdr:row>
      <xdr:rowOff>56414</xdr:rowOff>
    </xdr:to>
    <xdr:cxnSp macro="">
      <xdr:nvCxnSpPr>
        <xdr:cNvPr id="243" name="直線コネクタ 242"/>
        <xdr:cNvCxnSpPr/>
      </xdr:nvCxnSpPr>
      <xdr:spPr>
        <a:xfrm flipV="1">
          <a:off x="1130300" y="16504386"/>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95771</xdr:rowOff>
    </xdr:from>
    <xdr:to>
      <xdr:col>6</xdr:col>
      <xdr:colOff>561975</xdr:colOff>
      <xdr:row>96</xdr:row>
      <xdr:rowOff>25921</xdr:rowOff>
    </xdr:to>
    <xdr:sp macro="" textlink="">
      <xdr:nvSpPr>
        <xdr:cNvPr id="253" name="円/楕円 252"/>
        <xdr:cNvSpPr/>
      </xdr:nvSpPr>
      <xdr:spPr>
        <a:xfrm>
          <a:off x="4584700" y="163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74198</xdr:rowOff>
    </xdr:from>
    <xdr:ext cx="534377" cy="259045"/>
    <xdr:sp macro="" textlink="">
      <xdr:nvSpPr>
        <xdr:cNvPr id="254" name="扶助費該当値テキスト"/>
        <xdr:cNvSpPr txBox="1"/>
      </xdr:nvSpPr>
      <xdr:spPr>
        <a:xfrm>
          <a:off x="4686300" y="163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110579</xdr:rowOff>
    </xdr:from>
    <xdr:to>
      <xdr:col>5</xdr:col>
      <xdr:colOff>409575</xdr:colOff>
      <xdr:row>96</xdr:row>
      <xdr:rowOff>40729</xdr:rowOff>
    </xdr:to>
    <xdr:sp macro="" textlink="">
      <xdr:nvSpPr>
        <xdr:cNvPr id="255" name="円/楕円 254"/>
        <xdr:cNvSpPr/>
      </xdr:nvSpPr>
      <xdr:spPr>
        <a:xfrm>
          <a:off x="3746500" y="163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31856</xdr:rowOff>
    </xdr:from>
    <xdr:ext cx="534377" cy="259045"/>
    <xdr:sp macro="" textlink="">
      <xdr:nvSpPr>
        <xdr:cNvPr id="256" name="テキスト ボックス 255"/>
        <xdr:cNvSpPr txBox="1"/>
      </xdr:nvSpPr>
      <xdr:spPr>
        <a:xfrm>
          <a:off x="3530111"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164719</xdr:rowOff>
    </xdr:from>
    <xdr:to>
      <xdr:col>4</xdr:col>
      <xdr:colOff>206375</xdr:colOff>
      <xdr:row>96</xdr:row>
      <xdr:rowOff>94869</xdr:rowOff>
    </xdr:to>
    <xdr:sp macro="" textlink="">
      <xdr:nvSpPr>
        <xdr:cNvPr id="257" name="円/楕円 256"/>
        <xdr:cNvSpPr/>
      </xdr:nvSpPr>
      <xdr:spPr>
        <a:xfrm>
          <a:off x="2857500" y="164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85996</xdr:rowOff>
    </xdr:from>
    <xdr:ext cx="534377" cy="259045"/>
    <xdr:sp macro="" textlink="">
      <xdr:nvSpPr>
        <xdr:cNvPr id="258" name="テキスト ボックス 257"/>
        <xdr:cNvSpPr txBox="1"/>
      </xdr:nvSpPr>
      <xdr:spPr>
        <a:xfrm>
          <a:off x="2641111" y="165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165836</xdr:rowOff>
    </xdr:from>
    <xdr:to>
      <xdr:col>3</xdr:col>
      <xdr:colOff>3175</xdr:colOff>
      <xdr:row>96</xdr:row>
      <xdr:rowOff>95986</xdr:rowOff>
    </xdr:to>
    <xdr:sp macro="" textlink="">
      <xdr:nvSpPr>
        <xdr:cNvPr id="259" name="円/楕円 258"/>
        <xdr:cNvSpPr/>
      </xdr:nvSpPr>
      <xdr:spPr>
        <a:xfrm>
          <a:off x="1968500" y="164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87113</xdr:rowOff>
    </xdr:from>
    <xdr:ext cx="534377" cy="259045"/>
    <xdr:sp macro="" textlink="">
      <xdr:nvSpPr>
        <xdr:cNvPr id="260" name="テキスト ボックス 259"/>
        <xdr:cNvSpPr txBox="1"/>
      </xdr:nvSpPr>
      <xdr:spPr>
        <a:xfrm>
          <a:off x="1752111" y="165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5614</xdr:rowOff>
    </xdr:from>
    <xdr:to>
      <xdr:col>1</xdr:col>
      <xdr:colOff>485775</xdr:colOff>
      <xdr:row>96</xdr:row>
      <xdr:rowOff>107214</xdr:rowOff>
    </xdr:to>
    <xdr:sp macro="" textlink="">
      <xdr:nvSpPr>
        <xdr:cNvPr id="261" name="円/楕円 260"/>
        <xdr:cNvSpPr/>
      </xdr:nvSpPr>
      <xdr:spPr>
        <a:xfrm>
          <a:off x="1079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98341</xdr:rowOff>
    </xdr:from>
    <xdr:ext cx="534377" cy="259045"/>
    <xdr:sp macro="" textlink="">
      <xdr:nvSpPr>
        <xdr:cNvPr id="262" name="テキスト ボックス 261"/>
        <xdr:cNvSpPr txBox="1"/>
      </xdr:nvSpPr>
      <xdr:spPr>
        <a:xfrm>
          <a:off x="863111" y="165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73520</xdr:rowOff>
    </xdr:from>
    <xdr:to>
      <xdr:col>15</xdr:col>
      <xdr:colOff>180975</xdr:colOff>
      <xdr:row>35</xdr:row>
      <xdr:rowOff>116231</xdr:rowOff>
    </xdr:to>
    <xdr:cxnSp macro="">
      <xdr:nvCxnSpPr>
        <xdr:cNvPr id="291" name="直線コネクタ 290"/>
        <xdr:cNvCxnSpPr/>
      </xdr:nvCxnSpPr>
      <xdr:spPr>
        <a:xfrm>
          <a:off x="9639300" y="6074270"/>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73520</xdr:rowOff>
    </xdr:from>
    <xdr:to>
      <xdr:col>14</xdr:col>
      <xdr:colOff>28575</xdr:colOff>
      <xdr:row>36</xdr:row>
      <xdr:rowOff>50470</xdr:rowOff>
    </xdr:to>
    <xdr:cxnSp macro="">
      <xdr:nvCxnSpPr>
        <xdr:cNvPr id="294" name="直線コネクタ 293"/>
        <xdr:cNvCxnSpPr/>
      </xdr:nvCxnSpPr>
      <xdr:spPr>
        <a:xfrm flipV="1">
          <a:off x="8750300" y="6074270"/>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130382</xdr:rowOff>
    </xdr:from>
    <xdr:ext cx="534377" cy="259045"/>
    <xdr:sp macro="" textlink="">
      <xdr:nvSpPr>
        <xdr:cNvPr id="296" name="テキスト ボックス 295"/>
        <xdr:cNvSpPr txBox="1"/>
      </xdr:nvSpPr>
      <xdr:spPr>
        <a:xfrm>
          <a:off x="9372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121653</xdr:rowOff>
    </xdr:from>
    <xdr:to>
      <xdr:col>12</xdr:col>
      <xdr:colOff>511175</xdr:colOff>
      <xdr:row>36</xdr:row>
      <xdr:rowOff>50470</xdr:rowOff>
    </xdr:to>
    <xdr:cxnSp macro="">
      <xdr:nvCxnSpPr>
        <xdr:cNvPr id="297" name="直線コネクタ 296"/>
        <xdr:cNvCxnSpPr/>
      </xdr:nvCxnSpPr>
      <xdr:spPr>
        <a:xfrm>
          <a:off x="7861300" y="6122403"/>
          <a:ext cx="8890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121653</xdr:rowOff>
    </xdr:from>
    <xdr:to>
      <xdr:col>11</xdr:col>
      <xdr:colOff>307975</xdr:colOff>
      <xdr:row>35</xdr:row>
      <xdr:rowOff>159741</xdr:rowOff>
    </xdr:to>
    <xdr:cxnSp macro="">
      <xdr:nvCxnSpPr>
        <xdr:cNvPr id="300" name="直線コネクタ 299"/>
        <xdr:cNvCxnSpPr/>
      </xdr:nvCxnSpPr>
      <xdr:spPr>
        <a:xfrm flipV="1">
          <a:off x="6972300" y="6122403"/>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87977</xdr:rowOff>
    </xdr:from>
    <xdr:ext cx="534377" cy="259045"/>
    <xdr:sp macro="" textlink="">
      <xdr:nvSpPr>
        <xdr:cNvPr id="304" name="テキスト ボックス 303"/>
        <xdr:cNvSpPr txBox="1"/>
      </xdr:nvSpPr>
      <xdr:spPr>
        <a:xfrm>
          <a:off x="6705111" y="62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65431</xdr:rowOff>
    </xdr:from>
    <xdr:to>
      <xdr:col>15</xdr:col>
      <xdr:colOff>231775</xdr:colOff>
      <xdr:row>35</xdr:row>
      <xdr:rowOff>167031</xdr:rowOff>
    </xdr:to>
    <xdr:sp macro="" textlink="">
      <xdr:nvSpPr>
        <xdr:cNvPr id="310" name="円/楕円 309"/>
        <xdr:cNvSpPr/>
      </xdr:nvSpPr>
      <xdr:spPr>
        <a:xfrm>
          <a:off x="10426700" y="60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88308</xdr:rowOff>
    </xdr:from>
    <xdr:ext cx="534377" cy="259045"/>
    <xdr:sp macro="" textlink="">
      <xdr:nvSpPr>
        <xdr:cNvPr id="311" name="補助費等該当値テキスト"/>
        <xdr:cNvSpPr txBox="1"/>
      </xdr:nvSpPr>
      <xdr:spPr>
        <a:xfrm>
          <a:off x="10528300" y="59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22720</xdr:rowOff>
    </xdr:from>
    <xdr:to>
      <xdr:col>14</xdr:col>
      <xdr:colOff>79375</xdr:colOff>
      <xdr:row>35</xdr:row>
      <xdr:rowOff>124320</xdr:rowOff>
    </xdr:to>
    <xdr:sp macro="" textlink="">
      <xdr:nvSpPr>
        <xdr:cNvPr id="312" name="円/楕円 311"/>
        <xdr:cNvSpPr/>
      </xdr:nvSpPr>
      <xdr:spPr>
        <a:xfrm>
          <a:off x="9588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140847</xdr:rowOff>
    </xdr:from>
    <xdr:ext cx="534377" cy="259045"/>
    <xdr:sp macro="" textlink="">
      <xdr:nvSpPr>
        <xdr:cNvPr id="313" name="テキスト ボックス 312"/>
        <xdr:cNvSpPr txBox="1"/>
      </xdr:nvSpPr>
      <xdr:spPr>
        <a:xfrm>
          <a:off x="9372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171120</xdr:rowOff>
    </xdr:from>
    <xdr:to>
      <xdr:col>12</xdr:col>
      <xdr:colOff>561975</xdr:colOff>
      <xdr:row>36</xdr:row>
      <xdr:rowOff>101270</xdr:rowOff>
    </xdr:to>
    <xdr:sp macro="" textlink="">
      <xdr:nvSpPr>
        <xdr:cNvPr id="314" name="円/楕円 313"/>
        <xdr:cNvSpPr/>
      </xdr:nvSpPr>
      <xdr:spPr>
        <a:xfrm>
          <a:off x="8699500" y="61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92397</xdr:rowOff>
    </xdr:from>
    <xdr:ext cx="534377" cy="259045"/>
    <xdr:sp macro="" textlink="">
      <xdr:nvSpPr>
        <xdr:cNvPr id="315" name="テキスト ボックス 314"/>
        <xdr:cNvSpPr txBox="1"/>
      </xdr:nvSpPr>
      <xdr:spPr>
        <a:xfrm>
          <a:off x="8483111" y="6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70853</xdr:rowOff>
    </xdr:from>
    <xdr:to>
      <xdr:col>11</xdr:col>
      <xdr:colOff>358775</xdr:colOff>
      <xdr:row>36</xdr:row>
      <xdr:rowOff>1003</xdr:rowOff>
    </xdr:to>
    <xdr:sp macro="" textlink="">
      <xdr:nvSpPr>
        <xdr:cNvPr id="316" name="円/楕円 315"/>
        <xdr:cNvSpPr/>
      </xdr:nvSpPr>
      <xdr:spPr>
        <a:xfrm>
          <a:off x="7810500" y="60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163580</xdr:rowOff>
    </xdr:from>
    <xdr:ext cx="534377" cy="259045"/>
    <xdr:sp macro="" textlink="">
      <xdr:nvSpPr>
        <xdr:cNvPr id="317" name="テキスト ボックス 316"/>
        <xdr:cNvSpPr txBox="1"/>
      </xdr:nvSpPr>
      <xdr:spPr>
        <a:xfrm>
          <a:off x="7594111" y="61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108941</xdr:rowOff>
    </xdr:from>
    <xdr:to>
      <xdr:col>10</xdr:col>
      <xdr:colOff>155575</xdr:colOff>
      <xdr:row>36</xdr:row>
      <xdr:rowOff>39091</xdr:rowOff>
    </xdr:to>
    <xdr:sp macro="" textlink="">
      <xdr:nvSpPr>
        <xdr:cNvPr id="318" name="円/楕円 317"/>
        <xdr:cNvSpPr/>
      </xdr:nvSpPr>
      <xdr:spPr>
        <a:xfrm>
          <a:off x="6921500" y="61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55618</xdr:rowOff>
    </xdr:from>
    <xdr:ext cx="534377" cy="259045"/>
    <xdr:sp macro="" textlink="">
      <xdr:nvSpPr>
        <xdr:cNvPr id="319" name="テキスト ボックス 318"/>
        <xdr:cNvSpPr txBox="1"/>
      </xdr:nvSpPr>
      <xdr:spPr>
        <a:xfrm>
          <a:off x="6705111" y="58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132903</xdr:rowOff>
    </xdr:from>
    <xdr:to>
      <xdr:col>15</xdr:col>
      <xdr:colOff>180975</xdr:colOff>
      <xdr:row>58</xdr:row>
      <xdr:rowOff>32269</xdr:rowOff>
    </xdr:to>
    <xdr:cxnSp macro="">
      <xdr:nvCxnSpPr>
        <xdr:cNvPr id="348" name="直線コネクタ 347"/>
        <xdr:cNvCxnSpPr/>
      </xdr:nvCxnSpPr>
      <xdr:spPr>
        <a:xfrm>
          <a:off x="9639300" y="9905553"/>
          <a:ext cx="8382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23556</xdr:rowOff>
    </xdr:from>
    <xdr:to>
      <xdr:col>14</xdr:col>
      <xdr:colOff>28575</xdr:colOff>
      <xdr:row>57</xdr:row>
      <xdr:rowOff>132903</xdr:rowOff>
    </xdr:to>
    <xdr:cxnSp macro="">
      <xdr:nvCxnSpPr>
        <xdr:cNvPr id="351" name="直線コネクタ 350"/>
        <xdr:cNvCxnSpPr/>
      </xdr:nvCxnSpPr>
      <xdr:spPr>
        <a:xfrm>
          <a:off x="8750300" y="9796206"/>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52483</xdr:rowOff>
    </xdr:from>
    <xdr:ext cx="534377" cy="259045"/>
    <xdr:sp macro="" textlink="">
      <xdr:nvSpPr>
        <xdr:cNvPr id="353" name="テキスト ボックス 352"/>
        <xdr:cNvSpPr txBox="1"/>
      </xdr:nvSpPr>
      <xdr:spPr>
        <a:xfrm>
          <a:off x="9372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23556</xdr:rowOff>
    </xdr:from>
    <xdr:to>
      <xdr:col>12</xdr:col>
      <xdr:colOff>511175</xdr:colOff>
      <xdr:row>57</xdr:row>
      <xdr:rowOff>107033</xdr:rowOff>
    </xdr:to>
    <xdr:cxnSp macro="">
      <xdr:nvCxnSpPr>
        <xdr:cNvPr id="354" name="直線コネクタ 353"/>
        <xdr:cNvCxnSpPr/>
      </xdr:nvCxnSpPr>
      <xdr:spPr>
        <a:xfrm flipV="1">
          <a:off x="7861300" y="9796206"/>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20631</xdr:rowOff>
    </xdr:from>
    <xdr:ext cx="534377" cy="259045"/>
    <xdr:sp macro="" textlink="">
      <xdr:nvSpPr>
        <xdr:cNvPr id="356" name="テキスト ボックス 355"/>
        <xdr:cNvSpPr txBox="1"/>
      </xdr:nvSpPr>
      <xdr:spPr>
        <a:xfrm>
          <a:off x="8483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44507</xdr:rowOff>
    </xdr:from>
    <xdr:to>
      <xdr:col>11</xdr:col>
      <xdr:colOff>307975</xdr:colOff>
      <xdr:row>57</xdr:row>
      <xdr:rowOff>107033</xdr:rowOff>
    </xdr:to>
    <xdr:cxnSp macro="">
      <xdr:nvCxnSpPr>
        <xdr:cNvPr id="357" name="直線コネクタ 356"/>
        <xdr:cNvCxnSpPr/>
      </xdr:nvCxnSpPr>
      <xdr:spPr>
        <a:xfrm>
          <a:off x="6972300" y="9817157"/>
          <a:ext cx="889000" cy="6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119158</xdr:rowOff>
    </xdr:from>
    <xdr:ext cx="534377" cy="259045"/>
    <xdr:sp macro="" textlink="">
      <xdr:nvSpPr>
        <xdr:cNvPr id="359" name="テキスト ボックス 358"/>
        <xdr:cNvSpPr txBox="1"/>
      </xdr:nvSpPr>
      <xdr:spPr>
        <a:xfrm>
          <a:off x="7594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130710</xdr:rowOff>
    </xdr:from>
    <xdr:ext cx="534377" cy="259045"/>
    <xdr:sp macro="" textlink="">
      <xdr:nvSpPr>
        <xdr:cNvPr id="361" name="テキスト ボックス 360"/>
        <xdr:cNvSpPr txBox="1"/>
      </xdr:nvSpPr>
      <xdr:spPr>
        <a:xfrm>
          <a:off x="6705111" y="100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152919</xdr:rowOff>
    </xdr:from>
    <xdr:to>
      <xdr:col>15</xdr:col>
      <xdr:colOff>231775</xdr:colOff>
      <xdr:row>58</xdr:row>
      <xdr:rowOff>83069</xdr:rowOff>
    </xdr:to>
    <xdr:sp macro="" textlink="">
      <xdr:nvSpPr>
        <xdr:cNvPr id="367" name="円/楕円 366"/>
        <xdr:cNvSpPr/>
      </xdr:nvSpPr>
      <xdr:spPr>
        <a:xfrm>
          <a:off x="10426700" y="9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4346</xdr:rowOff>
    </xdr:from>
    <xdr:ext cx="534377" cy="259045"/>
    <xdr:sp macro="" textlink="">
      <xdr:nvSpPr>
        <xdr:cNvPr id="368" name="普通建設事業費該当値テキスト"/>
        <xdr:cNvSpPr txBox="1"/>
      </xdr:nvSpPr>
      <xdr:spPr>
        <a:xfrm>
          <a:off x="10528300" y="97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82103</xdr:rowOff>
    </xdr:from>
    <xdr:to>
      <xdr:col>14</xdr:col>
      <xdr:colOff>79375</xdr:colOff>
      <xdr:row>58</xdr:row>
      <xdr:rowOff>12253</xdr:rowOff>
    </xdr:to>
    <xdr:sp macro="" textlink="">
      <xdr:nvSpPr>
        <xdr:cNvPr id="369" name="円/楕円 368"/>
        <xdr:cNvSpPr/>
      </xdr:nvSpPr>
      <xdr:spPr>
        <a:xfrm>
          <a:off x="9588500" y="98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28780</xdr:rowOff>
    </xdr:from>
    <xdr:ext cx="534377" cy="259045"/>
    <xdr:sp macro="" textlink="">
      <xdr:nvSpPr>
        <xdr:cNvPr id="370" name="テキスト ボックス 369"/>
        <xdr:cNvSpPr txBox="1"/>
      </xdr:nvSpPr>
      <xdr:spPr>
        <a:xfrm>
          <a:off x="9372111" y="96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144206</xdr:rowOff>
    </xdr:from>
    <xdr:to>
      <xdr:col>12</xdr:col>
      <xdr:colOff>561975</xdr:colOff>
      <xdr:row>57</xdr:row>
      <xdr:rowOff>74356</xdr:rowOff>
    </xdr:to>
    <xdr:sp macro="" textlink="">
      <xdr:nvSpPr>
        <xdr:cNvPr id="371" name="円/楕円 370"/>
        <xdr:cNvSpPr/>
      </xdr:nvSpPr>
      <xdr:spPr>
        <a:xfrm>
          <a:off x="8699500" y="9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90883</xdr:rowOff>
    </xdr:from>
    <xdr:ext cx="534377" cy="259045"/>
    <xdr:sp macro="" textlink="">
      <xdr:nvSpPr>
        <xdr:cNvPr id="372" name="テキスト ボックス 371"/>
        <xdr:cNvSpPr txBox="1"/>
      </xdr:nvSpPr>
      <xdr:spPr>
        <a:xfrm>
          <a:off x="8483111" y="9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56233</xdr:rowOff>
    </xdr:from>
    <xdr:to>
      <xdr:col>11</xdr:col>
      <xdr:colOff>358775</xdr:colOff>
      <xdr:row>57</xdr:row>
      <xdr:rowOff>157833</xdr:rowOff>
    </xdr:to>
    <xdr:sp macro="" textlink="">
      <xdr:nvSpPr>
        <xdr:cNvPr id="373" name="円/楕円 372"/>
        <xdr:cNvSpPr/>
      </xdr:nvSpPr>
      <xdr:spPr>
        <a:xfrm>
          <a:off x="7810500" y="9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2910</xdr:rowOff>
    </xdr:from>
    <xdr:ext cx="534377" cy="259045"/>
    <xdr:sp macro="" textlink="">
      <xdr:nvSpPr>
        <xdr:cNvPr id="374" name="テキスト ボックス 37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165157</xdr:rowOff>
    </xdr:from>
    <xdr:to>
      <xdr:col>10</xdr:col>
      <xdr:colOff>155575</xdr:colOff>
      <xdr:row>57</xdr:row>
      <xdr:rowOff>95307</xdr:rowOff>
    </xdr:to>
    <xdr:sp macro="" textlink="">
      <xdr:nvSpPr>
        <xdr:cNvPr id="375" name="円/楕円 374"/>
        <xdr:cNvSpPr/>
      </xdr:nvSpPr>
      <xdr:spPr>
        <a:xfrm>
          <a:off x="6921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111834</xdr:rowOff>
    </xdr:from>
    <xdr:ext cx="534377" cy="259045"/>
    <xdr:sp macro="" textlink="">
      <xdr:nvSpPr>
        <xdr:cNvPr id="376" name="テキスト ボックス 375"/>
        <xdr:cNvSpPr txBox="1"/>
      </xdr:nvSpPr>
      <xdr:spPr>
        <a:xfrm>
          <a:off x="6705111" y="95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28857</xdr:rowOff>
    </xdr:from>
    <xdr:to>
      <xdr:col>15</xdr:col>
      <xdr:colOff>180975</xdr:colOff>
      <xdr:row>77</xdr:row>
      <xdr:rowOff>52101</xdr:rowOff>
    </xdr:to>
    <xdr:cxnSp macro="">
      <xdr:nvCxnSpPr>
        <xdr:cNvPr id="401" name="直線コネクタ 400"/>
        <xdr:cNvCxnSpPr/>
      </xdr:nvCxnSpPr>
      <xdr:spPr>
        <a:xfrm flipV="1">
          <a:off x="9639300" y="13230507"/>
          <a:ext cx="8382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128855</xdr:rowOff>
    </xdr:from>
    <xdr:ext cx="534377" cy="259045"/>
    <xdr:sp macro="" textlink="">
      <xdr:nvSpPr>
        <xdr:cNvPr id="405" name="テキスト ボックス 404"/>
        <xdr:cNvSpPr txBox="1"/>
      </xdr:nvSpPr>
      <xdr:spPr>
        <a:xfrm>
          <a:off x="9372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149507</xdr:rowOff>
    </xdr:from>
    <xdr:to>
      <xdr:col>15</xdr:col>
      <xdr:colOff>231775</xdr:colOff>
      <xdr:row>77</xdr:row>
      <xdr:rowOff>79657</xdr:rowOff>
    </xdr:to>
    <xdr:sp macro="" textlink="">
      <xdr:nvSpPr>
        <xdr:cNvPr id="411" name="円/楕円 410"/>
        <xdr:cNvSpPr/>
      </xdr:nvSpPr>
      <xdr:spPr>
        <a:xfrm>
          <a:off x="10426700" y="131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934</xdr:rowOff>
    </xdr:from>
    <xdr:ext cx="534377" cy="259045"/>
    <xdr:sp macro="" textlink="">
      <xdr:nvSpPr>
        <xdr:cNvPr id="412" name="普通建設事業費 （ うち新規整備　）該当値テキスト"/>
        <xdr:cNvSpPr txBox="1"/>
      </xdr:nvSpPr>
      <xdr:spPr>
        <a:xfrm>
          <a:off x="10528300" y="130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1301</xdr:rowOff>
    </xdr:from>
    <xdr:to>
      <xdr:col>14</xdr:col>
      <xdr:colOff>79375</xdr:colOff>
      <xdr:row>77</xdr:row>
      <xdr:rowOff>102901</xdr:rowOff>
    </xdr:to>
    <xdr:sp macro="" textlink="">
      <xdr:nvSpPr>
        <xdr:cNvPr id="413" name="円/楕円 412"/>
        <xdr:cNvSpPr/>
      </xdr:nvSpPr>
      <xdr:spPr>
        <a:xfrm>
          <a:off x="9588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119428</xdr:rowOff>
    </xdr:from>
    <xdr:ext cx="534377" cy="259045"/>
    <xdr:sp macro="" textlink="">
      <xdr:nvSpPr>
        <xdr:cNvPr id="414" name="テキスト ボックス 413"/>
        <xdr:cNvSpPr txBox="1"/>
      </xdr:nvSpPr>
      <xdr:spPr>
        <a:xfrm>
          <a:off x="9372111" y="129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44309</xdr:rowOff>
    </xdr:from>
    <xdr:to>
      <xdr:col>15</xdr:col>
      <xdr:colOff>180975</xdr:colOff>
      <xdr:row>97</xdr:row>
      <xdr:rowOff>42185</xdr:rowOff>
    </xdr:to>
    <xdr:cxnSp macro="">
      <xdr:nvCxnSpPr>
        <xdr:cNvPr id="445" name="直線コネクタ 444"/>
        <xdr:cNvCxnSpPr/>
      </xdr:nvCxnSpPr>
      <xdr:spPr>
        <a:xfrm>
          <a:off x="9639300" y="15989159"/>
          <a:ext cx="838200" cy="6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47048</xdr:rowOff>
    </xdr:from>
    <xdr:ext cx="534377" cy="259045"/>
    <xdr:sp macro="" textlink="">
      <xdr:nvSpPr>
        <xdr:cNvPr id="449" name="テキスト ボックス 448"/>
        <xdr:cNvSpPr txBox="1"/>
      </xdr:nvSpPr>
      <xdr:spPr>
        <a:xfrm>
          <a:off x="9372111" y="163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162835</xdr:rowOff>
    </xdr:from>
    <xdr:to>
      <xdr:col>15</xdr:col>
      <xdr:colOff>231775</xdr:colOff>
      <xdr:row>97</xdr:row>
      <xdr:rowOff>92985</xdr:rowOff>
    </xdr:to>
    <xdr:sp macro="" textlink="">
      <xdr:nvSpPr>
        <xdr:cNvPr id="455" name="円/楕円 454"/>
        <xdr:cNvSpPr/>
      </xdr:nvSpPr>
      <xdr:spPr>
        <a:xfrm>
          <a:off x="10426700" y="166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141262</xdr:rowOff>
    </xdr:from>
    <xdr:ext cx="534377" cy="259045"/>
    <xdr:sp macro="" textlink="">
      <xdr:nvSpPr>
        <xdr:cNvPr id="456" name="普通建設事業費 （ うち更新整備　）該当値テキスト"/>
        <xdr:cNvSpPr txBox="1"/>
      </xdr:nvSpPr>
      <xdr:spPr>
        <a:xfrm>
          <a:off x="10528300" y="16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164959</xdr:rowOff>
    </xdr:from>
    <xdr:to>
      <xdr:col>14</xdr:col>
      <xdr:colOff>79375</xdr:colOff>
      <xdr:row>93</xdr:row>
      <xdr:rowOff>95109</xdr:rowOff>
    </xdr:to>
    <xdr:sp macro="" textlink="">
      <xdr:nvSpPr>
        <xdr:cNvPr id="457" name="円/楕円 456"/>
        <xdr:cNvSpPr/>
      </xdr:nvSpPr>
      <xdr:spPr>
        <a:xfrm>
          <a:off x="9588500" y="15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111636</xdr:rowOff>
    </xdr:from>
    <xdr:ext cx="534377" cy="259045"/>
    <xdr:sp macro="" textlink="">
      <xdr:nvSpPr>
        <xdr:cNvPr id="458" name="テキスト ボックス 457"/>
        <xdr:cNvSpPr txBox="1"/>
      </xdr:nvSpPr>
      <xdr:spPr>
        <a:xfrm>
          <a:off x="9372111" y="157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160782</xdr:rowOff>
    </xdr:from>
    <xdr:to>
      <xdr:col>23</xdr:col>
      <xdr:colOff>517525</xdr:colOff>
      <xdr:row>38</xdr:row>
      <xdr:rowOff>104394</xdr:rowOff>
    </xdr:to>
    <xdr:cxnSp macro="">
      <xdr:nvCxnSpPr>
        <xdr:cNvPr id="487" name="直線コネクタ 486"/>
        <xdr:cNvCxnSpPr/>
      </xdr:nvCxnSpPr>
      <xdr:spPr>
        <a:xfrm>
          <a:off x="15481300" y="650443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117983</xdr:rowOff>
    </xdr:from>
    <xdr:to>
      <xdr:col>22</xdr:col>
      <xdr:colOff>365125</xdr:colOff>
      <xdr:row>37</xdr:row>
      <xdr:rowOff>160782</xdr:rowOff>
    </xdr:to>
    <xdr:cxnSp macro="">
      <xdr:nvCxnSpPr>
        <xdr:cNvPr id="490" name="直線コネクタ 489"/>
        <xdr:cNvCxnSpPr/>
      </xdr:nvCxnSpPr>
      <xdr:spPr>
        <a:xfrm>
          <a:off x="14592300" y="646163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128287</xdr:rowOff>
    </xdr:from>
    <xdr:ext cx="469744" cy="259045"/>
    <xdr:sp macro="" textlink="">
      <xdr:nvSpPr>
        <xdr:cNvPr id="492" name="テキスト ボックス 491"/>
        <xdr:cNvSpPr txBox="1"/>
      </xdr:nvSpPr>
      <xdr:spPr>
        <a:xfrm>
          <a:off x="1524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117983</xdr:rowOff>
    </xdr:from>
    <xdr:to>
      <xdr:col>21</xdr:col>
      <xdr:colOff>161925</xdr:colOff>
      <xdr:row>39</xdr:row>
      <xdr:rowOff>27432</xdr:rowOff>
    </xdr:to>
    <xdr:cxnSp macro="">
      <xdr:nvCxnSpPr>
        <xdr:cNvPr id="493" name="直線コネクタ 492"/>
        <xdr:cNvCxnSpPr/>
      </xdr:nvCxnSpPr>
      <xdr:spPr>
        <a:xfrm flipV="1">
          <a:off x="13703300" y="6461633"/>
          <a:ext cx="889000" cy="2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27432</xdr:rowOff>
    </xdr:from>
    <xdr:to>
      <xdr:col>19</xdr:col>
      <xdr:colOff>644525</xdr:colOff>
      <xdr:row>39</xdr:row>
      <xdr:rowOff>44450</xdr:rowOff>
    </xdr:to>
    <xdr:cxnSp macro="">
      <xdr:nvCxnSpPr>
        <xdr:cNvPr id="496" name="直線コネクタ 495"/>
        <xdr:cNvCxnSpPr/>
      </xdr:nvCxnSpPr>
      <xdr:spPr>
        <a:xfrm flipV="1">
          <a:off x="12814300" y="6713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53594</xdr:rowOff>
    </xdr:from>
    <xdr:to>
      <xdr:col>23</xdr:col>
      <xdr:colOff>568325</xdr:colOff>
      <xdr:row>38</xdr:row>
      <xdr:rowOff>155194</xdr:rowOff>
    </xdr:to>
    <xdr:sp macro="" textlink="">
      <xdr:nvSpPr>
        <xdr:cNvPr id="506" name="円/楕円 505"/>
        <xdr:cNvSpPr/>
      </xdr:nvSpPr>
      <xdr:spPr>
        <a:xfrm>
          <a:off x="16268700" y="65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12971</xdr:rowOff>
    </xdr:from>
    <xdr:ext cx="378565" cy="259045"/>
    <xdr:sp macro="" textlink="">
      <xdr:nvSpPr>
        <xdr:cNvPr id="507" name="災害復旧事業費該当値テキスト"/>
        <xdr:cNvSpPr txBox="1"/>
      </xdr:nvSpPr>
      <xdr:spPr>
        <a:xfrm>
          <a:off x="16370300"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109982</xdr:rowOff>
    </xdr:from>
    <xdr:to>
      <xdr:col>22</xdr:col>
      <xdr:colOff>415925</xdr:colOff>
      <xdr:row>38</xdr:row>
      <xdr:rowOff>40132</xdr:rowOff>
    </xdr:to>
    <xdr:sp macro="" textlink="">
      <xdr:nvSpPr>
        <xdr:cNvPr id="508" name="円/楕円 507"/>
        <xdr:cNvSpPr/>
      </xdr:nvSpPr>
      <xdr:spPr>
        <a:xfrm>
          <a:off x="15430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56659</xdr:rowOff>
    </xdr:from>
    <xdr:ext cx="469744" cy="259045"/>
    <xdr:sp macro="" textlink="">
      <xdr:nvSpPr>
        <xdr:cNvPr id="509" name="テキスト ボックス 508"/>
        <xdr:cNvSpPr txBox="1"/>
      </xdr:nvSpPr>
      <xdr:spPr>
        <a:xfrm>
          <a:off x="15246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67183</xdr:rowOff>
    </xdr:from>
    <xdr:to>
      <xdr:col>21</xdr:col>
      <xdr:colOff>212725</xdr:colOff>
      <xdr:row>37</xdr:row>
      <xdr:rowOff>168783</xdr:rowOff>
    </xdr:to>
    <xdr:sp macro="" textlink="">
      <xdr:nvSpPr>
        <xdr:cNvPr id="510" name="円/楕円 509"/>
        <xdr:cNvSpPr/>
      </xdr:nvSpPr>
      <xdr:spPr>
        <a:xfrm>
          <a:off x="14541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159910</xdr:rowOff>
    </xdr:from>
    <xdr:ext cx="469744" cy="259045"/>
    <xdr:sp macro="" textlink="">
      <xdr:nvSpPr>
        <xdr:cNvPr id="511" name="テキスト ボックス 510"/>
        <xdr:cNvSpPr txBox="1"/>
      </xdr:nvSpPr>
      <xdr:spPr>
        <a:xfrm>
          <a:off x="14357427"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148082</xdr:rowOff>
    </xdr:from>
    <xdr:to>
      <xdr:col>20</xdr:col>
      <xdr:colOff>9525</xdr:colOff>
      <xdr:row>39</xdr:row>
      <xdr:rowOff>78232</xdr:rowOff>
    </xdr:to>
    <xdr:sp macro="" textlink="">
      <xdr:nvSpPr>
        <xdr:cNvPr id="512" name="円/楕円 511"/>
        <xdr:cNvSpPr/>
      </xdr:nvSpPr>
      <xdr:spPr>
        <a:xfrm>
          <a:off x="136525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69359</xdr:rowOff>
    </xdr:from>
    <xdr:ext cx="378565" cy="259045"/>
    <xdr:sp macro="" textlink="">
      <xdr:nvSpPr>
        <xdr:cNvPr id="513" name="テキスト ボックス 512"/>
        <xdr:cNvSpPr txBox="1"/>
      </xdr:nvSpPr>
      <xdr:spPr>
        <a:xfrm>
          <a:off x="13514017" y="67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54482</xdr:rowOff>
    </xdr:from>
    <xdr:to>
      <xdr:col>23</xdr:col>
      <xdr:colOff>517525</xdr:colOff>
      <xdr:row>76</xdr:row>
      <xdr:rowOff>144779</xdr:rowOff>
    </xdr:to>
    <xdr:cxnSp macro="">
      <xdr:nvCxnSpPr>
        <xdr:cNvPr id="595" name="直線コネクタ 594"/>
        <xdr:cNvCxnSpPr/>
      </xdr:nvCxnSpPr>
      <xdr:spPr>
        <a:xfrm>
          <a:off x="15481300" y="13084682"/>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54482</xdr:rowOff>
    </xdr:from>
    <xdr:to>
      <xdr:col>22</xdr:col>
      <xdr:colOff>365125</xdr:colOff>
      <xdr:row>76</xdr:row>
      <xdr:rowOff>58939</xdr:rowOff>
    </xdr:to>
    <xdr:cxnSp macro="">
      <xdr:nvCxnSpPr>
        <xdr:cNvPr id="598" name="直線コネクタ 597"/>
        <xdr:cNvCxnSpPr/>
      </xdr:nvCxnSpPr>
      <xdr:spPr>
        <a:xfrm flipV="1">
          <a:off x="14592300" y="1308468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35099</xdr:rowOff>
    </xdr:from>
    <xdr:to>
      <xdr:col>21</xdr:col>
      <xdr:colOff>161925</xdr:colOff>
      <xdr:row>76</xdr:row>
      <xdr:rowOff>58939</xdr:rowOff>
    </xdr:to>
    <xdr:cxnSp macro="">
      <xdr:nvCxnSpPr>
        <xdr:cNvPr id="601" name="直線コネクタ 600"/>
        <xdr:cNvCxnSpPr/>
      </xdr:nvCxnSpPr>
      <xdr:spPr>
        <a:xfrm>
          <a:off x="13703300" y="1306529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35099</xdr:rowOff>
    </xdr:from>
    <xdr:to>
      <xdr:col>19</xdr:col>
      <xdr:colOff>644525</xdr:colOff>
      <xdr:row>76</xdr:row>
      <xdr:rowOff>36471</xdr:rowOff>
    </xdr:to>
    <xdr:cxnSp macro="">
      <xdr:nvCxnSpPr>
        <xdr:cNvPr id="604" name="直線コネクタ 603"/>
        <xdr:cNvCxnSpPr/>
      </xdr:nvCxnSpPr>
      <xdr:spPr>
        <a:xfrm flipV="1">
          <a:off x="12814300" y="13065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93979</xdr:rowOff>
    </xdr:from>
    <xdr:to>
      <xdr:col>23</xdr:col>
      <xdr:colOff>568325</xdr:colOff>
      <xdr:row>77</xdr:row>
      <xdr:rowOff>24129</xdr:rowOff>
    </xdr:to>
    <xdr:sp macro="" textlink="">
      <xdr:nvSpPr>
        <xdr:cNvPr id="614" name="円/楕円 613"/>
        <xdr:cNvSpPr/>
      </xdr:nvSpPr>
      <xdr:spPr>
        <a:xfrm>
          <a:off x="16268700" y="13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72406</xdr:rowOff>
    </xdr:from>
    <xdr:ext cx="534377" cy="259045"/>
    <xdr:sp macro="" textlink="">
      <xdr:nvSpPr>
        <xdr:cNvPr id="615" name="公債費該当値テキスト"/>
        <xdr:cNvSpPr txBox="1"/>
      </xdr:nvSpPr>
      <xdr:spPr>
        <a:xfrm>
          <a:off x="16370300" y="13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3682</xdr:rowOff>
    </xdr:from>
    <xdr:to>
      <xdr:col>22</xdr:col>
      <xdr:colOff>415925</xdr:colOff>
      <xdr:row>76</xdr:row>
      <xdr:rowOff>105282</xdr:rowOff>
    </xdr:to>
    <xdr:sp macro="" textlink="">
      <xdr:nvSpPr>
        <xdr:cNvPr id="616" name="円/楕円 615"/>
        <xdr:cNvSpPr/>
      </xdr:nvSpPr>
      <xdr:spPr>
        <a:xfrm>
          <a:off x="15430500" y="130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96409</xdr:rowOff>
    </xdr:from>
    <xdr:ext cx="534377" cy="259045"/>
    <xdr:sp macro="" textlink="">
      <xdr:nvSpPr>
        <xdr:cNvPr id="617" name="テキスト ボックス 616"/>
        <xdr:cNvSpPr txBox="1"/>
      </xdr:nvSpPr>
      <xdr:spPr>
        <a:xfrm>
          <a:off x="15214111" y="131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8139</xdr:rowOff>
    </xdr:from>
    <xdr:to>
      <xdr:col>21</xdr:col>
      <xdr:colOff>212725</xdr:colOff>
      <xdr:row>76</xdr:row>
      <xdr:rowOff>109739</xdr:rowOff>
    </xdr:to>
    <xdr:sp macro="" textlink="">
      <xdr:nvSpPr>
        <xdr:cNvPr id="618" name="円/楕円 617"/>
        <xdr:cNvSpPr/>
      </xdr:nvSpPr>
      <xdr:spPr>
        <a:xfrm>
          <a:off x="14541500" y="130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100866</xdr:rowOff>
    </xdr:from>
    <xdr:ext cx="534377" cy="259045"/>
    <xdr:sp macro="" textlink="">
      <xdr:nvSpPr>
        <xdr:cNvPr id="619" name="テキスト ボックス 618"/>
        <xdr:cNvSpPr txBox="1"/>
      </xdr:nvSpPr>
      <xdr:spPr>
        <a:xfrm>
          <a:off x="14325111" y="131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155749</xdr:rowOff>
    </xdr:from>
    <xdr:to>
      <xdr:col>20</xdr:col>
      <xdr:colOff>9525</xdr:colOff>
      <xdr:row>76</xdr:row>
      <xdr:rowOff>85899</xdr:rowOff>
    </xdr:to>
    <xdr:sp macro="" textlink="">
      <xdr:nvSpPr>
        <xdr:cNvPr id="620" name="円/楕円 619"/>
        <xdr:cNvSpPr/>
      </xdr:nvSpPr>
      <xdr:spPr>
        <a:xfrm>
          <a:off x="13652500" y="130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77026</xdr:rowOff>
    </xdr:from>
    <xdr:ext cx="534377" cy="259045"/>
    <xdr:sp macro="" textlink="">
      <xdr:nvSpPr>
        <xdr:cNvPr id="621" name="テキスト ボックス 620"/>
        <xdr:cNvSpPr txBox="1"/>
      </xdr:nvSpPr>
      <xdr:spPr>
        <a:xfrm>
          <a:off x="13436111" y="131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157121</xdr:rowOff>
    </xdr:from>
    <xdr:to>
      <xdr:col>18</xdr:col>
      <xdr:colOff>492125</xdr:colOff>
      <xdr:row>76</xdr:row>
      <xdr:rowOff>87271</xdr:rowOff>
    </xdr:to>
    <xdr:sp macro="" textlink="">
      <xdr:nvSpPr>
        <xdr:cNvPr id="622" name="円/楕円 621"/>
        <xdr:cNvSpPr/>
      </xdr:nvSpPr>
      <xdr:spPr>
        <a:xfrm>
          <a:off x="12763500" y="130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78398</xdr:rowOff>
    </xdr:from>
    <xdr:ext cx="534377" cy="259045"/>
    <xdr:sp macro="" textlink="">
      <xdr:nvSpPr>
        <xdr:cNvPr id="623" name="テキスト ボックス 622"/>
        <xdr:cNvSpPr txBox="1"/>
      </xdr:nvSpPr>
      <xdr:spPr>
        <a:xfrm>
          <a:off x="12547111" y="131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102215</xdr:rowOff>
    </xdr:from>
    <xdr:to>
      <xdr:col>23</xdr:col>
      <xdr:colOff>517525</xdr:colOff>
      <xdr:row>97</xdr:row>
      <xdr:rowOff>155794</xdr:rowOff>
    </xdr:to>
    <xdr:cxnSp macro="">
      <xdr:nvCxnSpPr>
        <xdr:cNvPr id="648" name="直線コネクタ 647"/>
        <xdr:cNvCxnSpPr/>
      </xdr:nvCxnSpPr>
      <xdr:spPr>
        <a:xfrm flipV="1">
          <a:off x="15481300" y="16732865"/>
          <a:ext cx="838200" cy="5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155794</xdr:rowOff>
    </xdr:from>
    <xdr:to>
      <xdr:col>22</xdr:col>
      <xdr:colOff>365125</xdr:colOff>
      <xdr:row>98</xdr:row>
      <xdr:rowOff>9844</xdr:rowOff>
    </xdr:to>
    <xdr:cxnSp macro="">
      <xdr:nvCxnSpPr>
        <xdr:cNvPr id="651" name="直線コネクタ 650"/>
        <xdr:cNvCxnSpPr/>
      </xdr:nvCxnSpPr>
      <xdr:spPr>
        <a:xfrm flipV="1">
          <a:off x="14592300" y="16786444"/>
          <a:ext cx="889000" cy="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9844</xdr:rowOff>
    </xdr:from>
    <xdr:to>
      <xdr:col>21</xdr:col>
      <xdr:colOff>161925</xdr:colOff>
      <xdr:row>98</xdr:row>
      <xdr:rowOff>23971</xdr:rowOff>
    </xdr:to>
    <xdr:cxnSp macro="">
      <xdr:nvCxnSpPr>
        <xdr:cNvPr id="654" name="直線コネクタ 653"/>
        <xdr:cNvCxnSpPr/>
      </xdr:nvCxnSpPr>
      <xdr:spPr>
        <a:xfrm flipV="1">
          <a:off x="13703300" y="16811944"/>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9530</xdr:rowOff>
    </xdr:from>
    <xdr:to>
      <xdr:col>19</xdr:col>
      <xdr:colOff>644525</xdr:colOff>
      <xdr:row>98</xdr:row>
      <xdr:rowOff>23971</xdr:rowOff>
    </xdr:to>
    <xdr:cxnSp macro="">
      <xdr:nvCxnSpPr>
        <xdr:cNvPr id="657" name="直線コネクタ 656"/>
        <xdr:cNvCxnSpPr/>
      </xdr:nvCxnSpPr>
      <xdr:spPr>
        <a:xfrm>
          <a:off x="12814300" y="1681163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51415</xdr:rowOff>
    </xdr:from>
    <xdr:to>
      <xdr:col>23</xdr:col>
      <xdr:colOff>568325</xdr:colOff>
      <xdr:row>97</xdr:row>
      <xdr:rowOff>153015</xdr:rowOff>
    </xdr:to>
    <xdr:sp macro="" textlink="">
      <xdr:nvSpPr>
        <xdr:cNvPr id="667" name="円/楕円 666"/>
        <xdr:cNvSpPr/>
      </xdr:nvSpPr>
      <xdr:spPr>
        <a:xfrm>
          <a:off x="16268700" y="166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10792</xdr:rowOff>
    </xdr:from>
    <xdr:ext cx="534377" cy="259045"/>
    <xdr:sp macro="" textlink="">
      <xdr:nvSpPr>
        <xdr:cNvPr id="668" name="積立金該当値テキスト"/>
        <xdr:cNvSpPr txBox="1"/>
      </xdr:nvSpPr>
      <xdr:spPr>
        <a:xfrm>
          <a:off x="16370300" y="164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104994</xdr:rowOff>
    </xdr:from>
    <xdr:to>
      <xdr:col>22</xdr:col>
      <xdr:colOff>415925</xdr:colOff>
      <xdr:row>98</xdr:row>
      <xdr:rowOff>35144</xdr:rowOff>
    </xdr:to>
    <xdr:sp macro="" textlink="">
      <xdr:nvSpPr>
        <xdr:cNvPr id="669" name="円/楕円 668"/>
        <xdr:cNvSpPr/>
      </xdr:nvSpPr>
      <xdr:spPr>
        <a:xfrm>
          <a:off x="15430500" y="167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26271</xdr:rowOff>
    </xdr:from>
    <xdr:ext cx="469744" cy="259045"/>
    <xdr:sp macro="" textlink="">
      <xdr:nvSpPr>
        <xdr:cNvPr id="670" name="テキスト ボックス 669"/>
        <xdr:cNvSpPr txBox="1"/>
      </xdr:nvSpPr>
      <xdr:spPr>
        <a:xfrm>
          <a:off x="15246427" y="1682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130494</xdr:rowOff>
    </xdr:from>
    <xdr:to>
      <xdr:col>21</xdr:col>
      <xdr:colOff>212725</xdr:colOff>
      <xdr:row>98</xdr:row>
      <xdr:rowOff>60644</xdr:rowOff>
    </xdr:to>
    <xdr:sp macro="" textlink="">
      <xdr:nvSpPr>
        <xdr:cNvPr id="671" name="円/楕円 670"/>
        <xdr:cNvSpPr/>
      </xdr:nvSpPr>
      <xdr:spPr>
        <a:xfrm>
          <a:off x="14541500" y="167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51771</xdr:rowOff>
    </xdr:from>
    <xdr:ext cx="469744" cy="259045"/>
    <xdr:sp macro="" textlink="">
      <xdr:nvSpPr>
        <xdr:cNvPr id="672" name="テキスト ボックス 671"/>
        <xdr:cNvSpPr txBox="1"/>
      </xdr:nvSpPr>
      <xdr:spPr>
        <a:xfrm>
          <a:off x="14357427" y="168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144621</xdr:rowOff>
    </xdr:from>
    <xdr:to>
      <xdr:col>20</xdr:col>
      <xdr:colOff>9525</xdr:colOff>
      <xdr:row>98</xdr:row>
      <xdr:rowOff>74771</xdr:rowOff>
    </xdr:to>
    <xdr:sp macro="" textlink="">
      <xdr:nvSpPr>
        <xdr:cNvPr id="673" name="円/楕円 672"/>
        <xdr:cNvSpPr/>
      </xdr:nvSpPr>
      <xdr:spPr>
        <a:xfrm>
          <a:off x="13652500" y="167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65898</xdr:rowOff>
    </xdr:from>
    <xdr:ext cx="378565" cy="259045"/>
    <xdr:sp macro="" textlink="">
      <xdr:nvSpPr>
        <xdr:cNvPr id="674" name="テキスト ボックス 673"/>
        <xdr:cNvSpPr txBox="1"/>
      </xdr:nvSpPr>
      <xdr:spPr>
        <a:xfrm>
          <a:off x="13514017" y="1686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130180</xdr:rowOff>
    </xdr:from>
    <xdr:to>
      <xdr:col>18</xdr:col>
      <xdr:colOff>492125</xdr:colOff>
      <xdr:row>98</xdr:row>
      <xdr:rowOff>60330</xdr:rowOff>
    </xdr:to>
    <xdr:sp macro="" textlink="">
      <xdr:nvSpPr>
        <xdr:cNvPr id="675" name="円/楕円 674"/>
        <xdr:cNvSpPr/>
      </xdr:nvSpPr>
      <xdr:spPr>
        <a:xfrm>
          <a:off x="12763500" y="167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51457</xdr:rowOff>
    </xdr:from>
    <xdr:ext cx="469744" cy="259045"/>
    <xdr:sp macro="" textlink="">
      <xdr:nvSpPr>
        <xdr:cNvPr id="676" name="テキスト ボックス 675"/>
        <xdr:cNvSpPr txBox="1"/>
      </xdr:nvSpPr>
      <xdr:spPr>
        <a:xfrm>
          <a:off x="12579427" y="168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41761</xdr:rowOff>
    </xdr:from>
    <xdr:to>
      <xdr:col>32</xdr:col>
      <xdr:colOff>187325</xdr:colOff>
      <xdr:row>58</xdr:row>
      <xdr:rowOff>42414</xdr:rowOff>
    </xdr:to>
    <xdr:cxnSp macro="">
      <xdr:nvCxnSpPr>
        <xdr:cNvPr id="764" name="直線コネクタ 763"/>
        <xdr:cNvCxnSpPr/>
      </xdr:nvCxnSpPr>
      <xdr:spPr>
        <a:xfrm>
          <a:off x="21323300" y="998586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xdr:rowOff>
    </xdr:from>
    <xdr:to>
      <xdr:col>31</xdr:col>
      <xdr:colOff>34925</xdr:colOff>
      <xdr:row>58</xdr:row>
      <xdr:rowOff>41761</xdr:rowOff>
    </xdr:to>
    <xdr:cxnSp macro="">
      <xdr:nvCxnSpPr>
        <xdr:cNvPr id="767" name="直線コネクタ 766"/>
        <xdr:cNvCxnSpPr/>
      </xdr:nvCxnSpPr>
      <xdr:spPr>
        <a:xfrm>
          <a:off x="20434300" y="9946705"/>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478</xdr:rowOff>
    </xdr:from>
    <xdr:ext cx="469744" cy="259045"/>
    <xdr:sp macro="" textlink="">
      <xdr:nvSpPr>
        <xdr:cNvPr id="769" name="テキスト ボックス 768"/>
        <xdr:cNvSpPr txBox="1"/>
      </xdr:nvSpPr>
      <xdr:spPr>
        <a:xfrm>
          <a:off x="21088427" y="1011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38789</xdr:rowOff>
    </xdr:from>
    <xdr:to>
      <xdr:col>29</xdr:col>
      <xdr:colOff>517525</xdr:colOff>
      <xdr:row>58</xdr:row>
      <xdr:rowOff>2605</xdr:rowOff>
    </xdr:to>
    <xdr:cxnSp macro="">
      <xdr:nvCxnSpPr>
        <xdr:cNvPr id="770" name="直線コネクタ 769"/>
        <xdr:cNvCxnSpPr/>
      </xdr:nvCxnSpPr>
      <xdr:spPr>
        <a:xfrm>
          <a:off x="19545300" y="9811439"/>
          <a:ext cx="889000" cy="1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150341</xdr:rowOff>
    </xdr:from>
    <xdr:ext cx="469744" cy="259045"/>
    <xdr:sp macro="" textlink="">
      <xdr:nvSpPr>
        <xdr:cNvPr id="772" name="テキスト ボックス 771"/>
        <xdr:cNvSpPr txBox="1"/>
      </xdr:nvSpPr>
      <xdr:spPr>
        <a:xfrm>
          <a:off x="20199427" y="100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38789</xdr:rowOff>
    </xdr:from>
    <xdr:to>
      <xdr:col>28</xdr:col>
      <xdr:colOff>314325</xdr:colOff>
      <xdr:row>57</xdr:row>
      <xdr:rowOff>163475</xdr:rowOff>
    </xdr:to>
    <xdr:cxnSp macro="">
      <xdr:nvCxnSpPr>
        <xdr:cNvPr id="773" name="直線コネクタ 772"/>
        <xdr:cNvCxnSpPr/>
      </xdr:nvCxnSpPr>
      <xdr:spPr>
        <a:xfrm flipV="1">
          <a:off x="18656300" y="9811439"/>
          <a:ext cx="889000" cy="1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121962</xdr:rowOff>
    </xdr:from>
    <xdr:ext cx="469744" cy="259045"/>
    <xdr:sp macro="" textlink="">
      <xdr:nvSpPr>
        <xdr:cNvPr id="775" name="テキスト ボックス 774"/>
        <xdr:cNvSpPr txBox="1"/>
      </xdr:nvSpPr>
      <xdr:spPr>
        <a:xfrm>
          <a:off x="19310427" y="100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123497</xdr:rowOff>
    </xdr:from>
    <xdr:ext cx="469744" cy="259045"/>
    <xdr:sp macro="" textlink="">
      <xdr:nvSpPr>
        <xdr:cNvPr id="777" name="テキスト ボックス 776"/>
        <xdr:cNvSpPr txBox="1"/>
      </xdr:nvSpPr>
      <xdr:spPr>
        <a:xfrm>
          <a:off x="18421427" y="100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163064</xdr:rowOff>
    </xdr:from>
    <xdr:to>
      <xdr:col>32</xdr:col>
      <xdr:colOff>238125</xdr:colOff>
      <xdr:row>58</xdr:row>
      <xdr:rowOff>93214</xdr:rowOff>
    </xdr:to>
    <xdr:sp macro="" textlink="">
      <xdr:nvSpPr>
        <xdr:cNvPr id="783" name="円/楕円 782"/>
        <xdr:cNvSpPr/>
      </xdr:nvSpPr>
      <xdr:spPr>
        <a:xfrm>
          <a:off x="22110700" y="99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14491</xdr:rowOff>
    </xdr:from>
    <xdr:ext cx="469744" cy="259045"/>
    <xdr:sp macro="" textlink="">
      <xdr:nvSpPr>
        <xdr:cNvPr id="784" name="貸付金該当値テキスト"/>
        <xdr:cNvSpPr txBox="1"/>
      </xdr:nvSpPr>
      <xdr:spPr>
        <a:xfrm>
          <a:off x="22212300" y="97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162411</xdr:rowOff>
    </xdr:from>
    <xdr:to>
      <xdr:col>31</xdr:col>
      <xdr:colOff>85725</xdr:colOff>
      <xdr:row>58</xdr:row>
      <xdr:rowOff>92561</xdr:rowOff>
    </xdr:to>
    <xdr:sp macro="" textlink="">
      <xdr:nvSpPr>
        <xdr:cNvPr id="785" name="円/楕円 784"/>
        <xdr:cNvSpPr/>
      </xdr:nvSpPr>
      <xdr:spPr>
        <a:xfrm>
          <a:off x="21272500" y="9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109088</xdr:rowOff>
    </xdr:from>
    <xdr:ext cx="469744" cy="259045"/>
    <xdr:sp macro="" textlink="">
      <xdr:nvSpPr>
        <xdr:cNvPr id="786" name="テキスト ボックス 785"/>
        <xdr:cNvSpPr txBox="1"/>
      </xdr:nvSpPr>
      <xdr:spPr>
        <a:xfrm>
          <a:off x="21088427" y="97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123255</xdr:rowOff>
    </xdr:from>
    <xdr:to>
      <xdr:col>29</xdr:col>
      <xdr:colOff>568325</xdr:colOff>
      <xdr:row>58</xdr:row>
      <xdr:rowOff>53405</xdr:rowOff>
    </xdr:to>
    <xdr:sp macro="" textlink="">
      <xdr:nvSpPr>
        <xdr:cNvPr id="787" name="円/楕円 786"/>
        <xdr:cNvSpPr/>
      </xdr:nvSpPr>
      <xdr:spPr>
        <a:xfrm>
          <a:off x="20383500" y="98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69932</xdr:rowOff>
    </xdr:from>
    <xdr:ext cx="469744" cy="259045"/>
    <xdr:sp macro="" textlink="">
      <xdr:nvSpPr>
        <xdr:cNvPr id="788" name="テキスト ボックス 787"/>
        <xdr:cNvSpPr txBox="1"/>
      </xdr:nvSpPr>
      <xdr:spPr>
        <a:xfrm>
          <a:off x="20199427" y="967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159439</xdr:rowOff>
    </xdr:from>
    <xdr:to>
      <xdr:col>28</xdr:col>
      <xdr:colOff>365125</xdr:colOff>
      <xdr:row>57</xdr:row>
      <xdr:rowOff>89589</xdr:rowOff>
    </xdr:to>
    <xdr:sp macro="" textlink="">
      <xdr:nvSpPr>
        <xdr:cNvPr id="789" name="円/楕円 788"/>
        <xdr:cNvSpPr/>
      </xdr:nvSpPr>
      <xdr:spPr>
        <a:xfrm>
          <a:off x="19494500" y="9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106116</xdr:rowOff>
    </xdr:from>
    <xdr:ext cx="534377" cy="259045"/>
    <xdr:sp macro="" textlink="">
      <xdr:nvSpPr>
        <xdr:cNvPr id="790" name="テキスト ボックス 789"/>
        <xdr:cNvSpPr txBox="1"/>
      </xdr:nvSpPr>
      <xdr:spPr>
        <a:xfrm>
          <a:off x="19278111" y="95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112675</xdr:rowOff>
    </xdr:from>
    <xdr:to>
      <xdr:col>27</xdr:col>
      <xdr:colOff>161925</xdr:colOff>
      <xdr:row>58</xdr:row>
      <xdr:rowOff>42825</xdr:rowOff>
    </xdr:to>
    <xdr:sp macro="" textlink="">
      <xdr:nvSpPr>
        <xdr:cNvPr id="791" name="円/楕円 790"/>
        <xdr:cNvSpPr/>
      </xdr:nvSpPr>
      <xdr:spPr>
        <a:xfrm>
          <a:off x="18605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59352</xdr:rowOff>
    </xdr:from>
    <xdr:ext cx="469744" cy="259045"/>
    <xdr:sp macro="" textlink="">
      <xdr:nvSpPr>
        <xdr:cNvPr id="792" name="テキスト ボックス 791"/>
        <xdr:cNvSpPr txBox="1"/>
      </xdr:nvSpPr>
      <xdr:spPr>
        <a:xfrm>
          <a:off x="18421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162781</xdr:rowOff>
    </xdr:from>
    <xdr:to>
      <xdr:col>32</xdr:col>
      <xdr:colOff>187325</xdr:colOff>
      <xdr:row>77</xdr:row>
      <xdr:rowOff>23701</xdr:rowOff>
    </xdr:to>
    <xdr:cxnSp macro="">
      <xdr:nvCxnSpPr>
        <xdr:cNvPr id="821" name="直線コネクタ 820"/>
        <xdr:cNvCxnSpPr/>
      </xdr:nvCxnSpPr>
      <xdr:spPr>
        <a:xfrm flipV="1">
          <a:off x="21323300" y="13192981"/>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23701</xdr:rowOff>
    </xdr:from>
    <xdr:to>
      <xdr:col>31</xdr:col>
      <xdr:colOff>34925</xdr:colOff>
      <xdr:row>77</xdr:row>
      <xdr:rowOff>38033</xdr:rowOff>
    </xdr:to>
    <xdr:cxnSp macro="">
      <xdr:nvCxnSpPr>
        <xdr:cNvPr id="824" name="直線コネクタ 823"/>
        <xdr:cNvCxnSpPr/>
      </xdr:nvCxnSpPr>
      <xdr:spPr>
        <a:xfrm flipV="1">
          <a:off x="20434300" y="13225351"/>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95392</xdr:rowOff>
    </xdr:from>
    <xdr:ext cx="534377" cy="259045"/>
    <xdr:sp macro="" textlink="">
      <xdr:nvSpPr>
        <xdr:cNvPr id="826" name="テキスト ボックス 825"/>
        <xdr:cNvSpPr txBox="1"/>
      </xdr:nvSpPr>
      <xdr:spPr>
        <a:xfrm>
          <a:off x="21056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38033</xdr:rowOff>
    </xdr:from>
    <xdr:to>
      <xdr:col>29</xdr:col>
      <xdr:colOff>517525</xdr:colOff>
      <xdr:row>77</xdr:row>
      <xdr:rowOff>50881</xdr:rowOff>
    </xdr:to>
    <xdr:cxnSp macro="">
      <xdr:nvCxnSpPr>
        <xdr:cNvPr id="827" name="直線コネクタ 826"/>
        <xdr:cNvCxnSpPr/>
      </xdr:nvCxnSpPr>
      <xdr:spPr>
        <a:xfrm flipV="1">
          <a:off x="19545300" y="13239683"/>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111721</xdr:rowOff>
    </xdr:from>
    <xdr:ext cx="534377" cy="259045"/>
    <xdr:sp macro="" textlink="">
      <xdr:nvSpPr>
        <xdr:cNvPr id="829" name="テキスト ボックス 828"/>
        <xdr:cNvSpPr txBox="1"/>
      </xdr:nvSpPr>
      <xdr:spPr>
        <a:xfrm>
          <a:off x="20167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25743</xdr:rowOff>
    </xdr:from>
    <xdr:to>
      <xdr:col>28</xdr:col>
      <xdr:colOff>314325</xdr:colOff>
      <xdr:row>77</xdr:row>
      <xdr:rowOff>50881</xdr:rowOff>
    </xdr:to>
    <xdr:cxnSp macro="">
      <xdr:nvCxnSpPr>
        <xdr:cNvPr id="830" name="直線コネクタ 829"/>
        <xdr:cNvCxnSpPr/>
      </xdr:nvCxnSpPr>
      <xdr:spPr>
        <a:xfrm>
          <a:off x="18656300" y="13227393"/>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124409</xdr:rowOff>
    </xdr:from>
    <xdr:ext cx="534377" cy="259045"/>
    <xdr:sp macro="" textlink="">
      <xdr:nvSpPr>
        <xdr:cNvPr id="832" name="テキスト ボックス 831"/>
        <xdr:cNvSpPr txBox="1"/>
      </xdr:nvSpPr>
      <xdr:spPr>
        <a:xfrm>
          <a:off x="19278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135923</xdr:rowOff>
    </xdr:from>
    <xdr:ext cx="534377" cy="259045"/>
    <xdr:sp macro="" textlink="">
      <xdr:nvSpPr>
        <xdr:cNvPr id="834" name="テキスト ボックス 833"/>
        <xdr:cNvSpPr txBox="1"/>
      </xdr:nvSpPr>
      <xdr:spPr>
        <a:xfrm>
          <a:off x="18389111" y="13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111981</xdr:rowOff>
    </xdr:from>
    <xdr:to>
      <xdr:col>32</xdr:col>
      <xdr:colOff>238125</xdr:colOff>
      <xdr:row>77</xdr:row>
      <xdr:rowOff>42131</xdr:rowOff>
    </xdr:to>
    <xdr:sp macro="" textlink="">
      <xdr:nvSpPr>
        <xdr:cNvPr id="840" name="円/楕円 839"/>
        <xdr:cNvSpPr/>
      </xdr:nvSpPr>
      <xdr:spPr>
        <a:xfrm>
          <a:off x="22110700" y="131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134858</xdr:rowOff>
    </xdr:from>
    <xdr:ext cx="534377" cy="259045"/>
    <xdr:sp macro="" textlink="">
      <xdr:nvSpPr>
        <xdr:cNvPr id="841" name="繰出金該当値テキスト"/>
        <xdr:cNvSpPr txBox="1"/>
      </xdr:nvSpPr>
      <xdr:spPr>
        <a:xfrm>
          <a:off x="22212300" y="129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144351</xdr:rowOff>
    </xdr:from>
    <xdr:to>
      <xdr:col>31</xdr:col>
      <xdr:colOff>85725</xdr:colOff>
      <xdr:row>77</xdr:row>
      <xdr:rowOff>74501</xdr:rowOff>
    </xdr:to>
    <xdr:sp macro="" textlink="">
      <xdr:nvSpPr>
        <xdr:cNvPr id="842" name="円/楕円 841"/>
        <xdr:cNvSpPr/>
      </xdr:nvSpPr>
      <xdr:spPr>
        <a:xfrm>
          <a:off x="21272500" y="131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91028</xdr:rowOff>
    </xdr:from>
    <xdr:ext cx="534377" cy="259045"/>
    <xdr:sp macro="" textlink="">
      <xdr:nvSpPr>
        <xdr:cNvPr id="843" name="テキスト ボックス 842"/>
        <xdr:cNvSpPr txBox="1"/>
      </xdr:nvSpPr>
      <xdr:spPr>
        <a:xfrm>
          <a:off x="21056111" y="129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158683</xdr:rowOff>
    </xdr:from>
    <xdr:to>
      <xdr:col>29</xdr:col>
      <xdr:colOff>568325</xdr:colOff>
      <xdr:row>77</xdr:row>
      <xdr:rowOff>88833</xdr:rowOff>
    </xdr:to>
    <xdr:sp macro="" textlink="">
      <xdr:nvSpPr>
        <xdr:cNvPr id="844" name="円/楕円 843"/>
        <xdr:cNvSpPr/>
      </xdr:nvSpPr>
      <xdr:spPr>
        <a:xfrm>
          <a:off x="20383500" y="131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105361</xdr:rowOff>
    </xdr:from>
    <xdr:ext cx="534377" cy="259045"/>
    <xdr:sp macro="" textlink="">
      <xdr:nvSpPr>
        <xdr:cNvPr id="845" name="テキスト ボックス 844"/>
        <xdr:cNvSpPr txBox="1"/>
      </xdr:nvSpPr>
      <xdr:spPr>
        <a:xfrm>
          <a:off x="20167111" y="129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81</xdr:rowOff>
    </xdr:from>
    <xdr:to>
      <xdr:col>28</xdr:col>
      <xdr:colOff>365125</xdr:colOff>
      <xdr:row>77</xdr:row>
      <xdr:rowOff>101681</xdr:rowOff>
    </xdr:to>
    <xdr:sp macro="" textlink="">
      <xdr:nvSpPr>
        <xdr:cNvPr id="846" name="円/楕円 845"/>
        <xdr:cNvSpPr/>
      </xdr:nvSpPr>
      <xdr:spPr>
        <a:xfrm>
          <a:off x="19494500" y="132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118208</xdr:rowOff>
    </xdr:from>
    <xdr:ext cx="534377" cy="259045"/>
    <xdr:sp macro="" textlink="">
      <xdr:nvSpPr>
        <xdr:cNvPr id="847" name="テキスト ボックス 846"/>
        <xdr:cNvSpPr txBox="1"/>
      </xdr:nvSpPr>
      <xdr:spPr>
        <a:xfrm>
          <a:off x="19278111" y="129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146393</xdr:rowOff>
    </xdr:from>
    <xdr:to>
      <xdr:col>27</xdr:col>
      <xdr:colOff>161925</xdr:colOff>
      <xdr:row>77</xdr:row>
      <xdr:rowOff>76543</xdr:rowOff>
    </xdr:to>
    <xdr:sp macro="" textlink="">
      <xdr:nvSpPr>
        <xdr:cNvPr id="848" name="円/楕円 847"/>
        <xdr:cNvSpPr/>
      </xdr:nvSpPr>
      <xdr:spPr>
        <a:xfrm>
          <a:off x="186055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93070</xdr:rowOff>
    </xdr:from>
    <xdr:ext cx="534377" cy="259045"/>
    <xdr:sp macro="" textlink="">
      <xdr:nvSpPr>
        <xdr:cNvPr id="849" name="テキスト ボックス 848"/>
        <xdr:cNvSpPr txBox="1"/>
      </xdr:nvSpPr>
      <xdr:spPr>
        <a:xfrm>
          <a:off x="18389111" y="12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歳出決算総額は、住民一人当たり</a:t>
          </a:r>
          <a:r>
            <a:rPr kumimoji="1" lang="en-US" altLang="ja-JP" sz="1300">
              <a:solidFill>
                <a:schemeClr val="dk1"/>
              </a:solidFill>
              <a:latin typeface="+mn-lt"/>
              <a:ea typeface="+mn-ea"/>
              <a:cs typeface="+mn-cs"/>
            </a:rPr>
            <a:t>411,535</a:t>
          </a:r>
          <a:r>
            <a:rPr kumimoji="1" lang="ja-JP" altLang="ja-JP" sz="1300">
              <a:solidFill>
                <a:schemeClr val="dk1"/>
              </a:solidFill>
              <a:latin typeface="+mn-lt"/>
              <a:ea typeface="+mn-ea"/>
              <a:cs typeface="+mn-cs"/>
            </a:rPr>
            <a:t>円となっている。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物件費については、従来から類似団体や全国平均と比較して高い数値にあるものがさらに増加傾向である。しかし、ひとつの要因として業務の効率化のための外部委託経費の増が含まれるため、他の経費との相関を分析しつつ、今後の圧縮に努め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については、類似団体平均が減少傾向にある中で平均を上回る結果となり、本市では人員面での行政改革が他団体に対して進んでいないことがわかる。また、平成２８年度以降は、平成３０年度に実施される福井国体に係る任期付き職員も大きく計上される見込のため、人件費の圧縮に一層取り組む必要があると考えられる。維持補修費については類似団体に対して約２倍、全国平均に対して１．５倍と多額な経費がかかっているが、これは電源三法交付金を活用して建設した施設が多く、その維持管理に経費がかかっているものである。したがって平成２８年度に策定した公共施設等総合管理計画に掲げる基本方針に基づき公共施設の総量縮減に取り組むことで、維持補修費の圧縮及び更新経費の財源確保を実現し、健全な財政運営を目指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減少している経費としては、起債の発行抑制を目的として普通建設事業の抑制を図っているため、顕著な減少傾向が見られるとともに、公債費も減少傾向を維持している。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70358</xdr:rowOff>
    </xdr:from>
    <xdr:to>
      <xdr:col>6</xdr:col>
      <xdr:colOff>511175</xdr:colOff>
      <xdr:row>33</xdr:row>
      <xdr:rowOff>80264</xdr:rowOff>
    </xdr:to>
    <xdr:cxnSp macro="">
      <xdr:nvCxnSpPr>
        <xdr:cNvPr id="61" name="直線コネクタ 60"/>
        <xdr:cNvCxnSpPr/>
      </xdr:nvCxnSpPr>
      <xdr:spPr>
        <a:xfrm flipV="1">
          <a:off x="3797300" y="572820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80264</xdr:rowOff>
    </xdr:from>
    <xdr:to>
      <xdr:col>5</xdr:col>
      <xdr:colOff>358775</xdr:colOff>
      <xdr:row>33</xdr:row>
      <xdr:rowOff>82169</xdr:rowOff>
    </xdr:to>
    <xdr:cxnSp macro="">
      <xdr:nvCxnSpPr>
        <xdr:cNvPr id="64" name="直線コネクタ 63"/>
        <xdr:cNvCxnSpPr/>
      </xdr:nvCxnSpPr>
      <xdr:spPr>
        <a:xfrm flipV="1">
          <a:off x="2908300" y="57381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123190</xdr:rowOff>
    </xdr:from>
    <xdr:to>
      <xdr:col>5</xdr:col>
      <xdr:colOff>409575</xdr:colOff>
      <xdr:row>35</xdr:row>
      <xdr:rowOff>53340</xdr:rowOff>
    </xdr:to>
    <xdr:sp macro="" textlink="">
      <xdr:nvSpPr>
        <xdr:cNvPr id="65" name="フローチャート : 判断 64"/>
        <xdr:cNvSpPr/>
      </xdr:nvSpPr>
      <xdr:spPr>
        <a:xfrm>
          <a:off x="3746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44467</xdr:rowOff>
    </xdr:from>
    <xdr:ext cx="469744" cy="259045"/>
    <xdr:sp macro="" textlink="">
      <xdr:nvSpPr>
        <xdr:cNvPr id="66" name="テキスト ボックス 65"/>
        <xdr:cNvSpPr txBox="1"/>
      </xdr:nvSpPr>
      <xdr:spPr>
        <a:xfrm>
          <a:off x="3562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155702</xdr:rowOff>
    </xdr:from>
    <xdr:to>
      <xdr:col>4</xdr:col>
      <xdr:colOff>155575</xdr:colOff>
      <xdr:row>33</xdr:row>
      <xdr:rowOff>82169</xdr:rowOff>
    </xdr:to>
    <xdr:cxnSp macro="">
      <xdr:nvCxnSpPr>
        <xdr:cNvPr id="67" name="直線コネクタ 66"/>
        <xdr:cNvCxnSpPr/>
      </xdr:nvCxnSpPr>
      <xdr:spPr>
        <a:xfrm>
          <a:off x="2019300" y="564210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140335</xdr:rowOff>
    </xdr:from>
    <xdr:to>
      <xdr:col>4</xdr:col>
      <xdr:colOff>206375</xdr:colOff>
      <xdr:row>35</xdr:row>
      <xdr:rowOff>70485</xdr:rowOff>
    </xdr:to>
    <xdr:sp macro="" textlink="">
      <xdr:nvSpPr>
        <xdr:cNvPr id="68" name="フローチャート : 判断 67"/>
        <xdr:cNvSpPr/>
      </xdr:nvSpPr>
      <xdr:spPr>
        <a:xfrm>
          <a:off x="2857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61612</xdr:rowOff>
    </xdr:from>
    <xdr:ext cx="469744" cy="259045"/>
    <xdr:sp macro="" textlink="">
      <xdr:nvSpPr>
        <xdr:cNvPr id="69" name="テキスト ボックス 68"/>
        <xdr:cNvSpPr txBox="1"/>
      </xdr:nvSpPr>
      <xdr:spPr>
        <a:xfrm>
          <a:off x="2673427"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156083</xdr:rowOff>
    </xdr:from>
    <xdr:to>
      <xdr:col>2</xdr:col>
      <xdr:colOff>638175</xdr:colOff>
      <xdr:row>32</xdr:row>
      <xdr:rowOff>155702</xdr:rowOff>
    </xdr:to>
    <xdr:cxnSp macro="">
      <xdr:nvCxnSpPr>
        <xdr:cNvPr id="70" name="直線コネクタ 69"/>
        <xdr:cNvCxnSpPr/>
      </xdr:nvCxnSpPr>
      <xdr:spPr>
        <a:xfrm>
          <a:off x="1130300" y="5471033"/>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105283</xdr:rowOff>
    </xdr:from>
    <xdr:to>
      <xdr:col>3</xdr:col>
      <xdr:colOff>3175</xdr:colOff>
      <xdr:row>35</xdr:row>
      <xdr:rowOff>35433</xdr:rowOff>
    </xdr:to>
    <xdr:sp macro="" textlink="">
      <xdr:nvSpPr>
        <xdr:cNvPr id="71" name="フローチャート : 判断 70"/>
        <xdr:cNvSpPr/>
      </xdr:nvSpPr>
      <xdr:spPr>
        <a:xfrm>
          <a:off x="1968500" y="593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26560</xdr:rowOff>
    </xdr:from>
    <xdr:ext cx="469744" cy="259045"/>
    <xdr:sp macro="" textlink="">
      <xdr:nvSpPr>
        <xdr:cNvPr id="72" name="テキスト ボックス 71"/>
        <xdr:cNvSpPr txBox="1"/>
      </xdr:nvSpPr>
      <xdr:spPr>
        <a:xfrm>
          <a:off x="1784427"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78613</xdr:rowOff>
    </xdr:from>
    <xdr:to>
      <xdr:col>1</xdr:col>
      <xdr:colOff>485775</xdr:colOff>
      <xdr:row>34</xdr:row>
      <xdr:rowOff>8763</xdr:rowOff>
    </xdr:to>
    <xdr:sp macro="" textlink="">
      <xdr:nvSpPr>
        <xdr:cNvPr id="73" name="フローチャート : 判断 72"/>
        <xdr:cNvSpPr/>
      </xdr:nvSpPr>
      <xdr:spPr>
        <a:xfrm>
          <a:off x="1079500" y="573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171340</xdr:rowOff>
    </xdr:from>
    <xdr:ext cx="469744" cy="259045"/>
    <xdr:sp macro="" textlink="">
      <xdr:nvSpPr>
        <xdr:cNvPr id="74" name="テキスト ボックス 73"/>
        <xdr:cNvSpPr txBox="1"/>
      </xdr:nvSpPr>
      <xdr:spPr>
        <a:xfrm>
          <a:off x="895427" y="58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19558</xdr:rowOff>
    </xdr:from>
    <xdr:to>
      <xdr:col>6</xdr:col>
      <xdr:colOff>561975</xdr:colOff>
      <xdr:row>33</xdr:row>
      <xdr:rowOff>121158</xdr:rowOff>
    </xdr:to>
    <xdr:sp macro="" textlink="">
      <xdr:nvSpPr>
        <xdr:cNvPr id="80" name="円/楕円 79"/>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42435</xdr:rowOff>
    </xdr:from>
    <xdr:ext cx="469744" cy="259045"/>
    <xdr:sp macro="" textlink="">
      <xdr:nvSpPr>
        <xdr:cNvPr id="81" name="議会費該当値テキスト"/>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29464</xdr:rowOff>
    </xdr:from>
    <xdr:to>
      <xdr:col>5</xdr:col>
      <xdr:colOff>409575</xdr:colOff>
      <xdr:row>33</xdr:row>
      <xdr:rowOff>131064</xdr:rowOff>
    </xdr:to>
    <xdr:sp macro="" textlink="">
      <xdr:nvSpPr>
        <xdr:cNvPr id="82" name="円/楕円 81"/>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147591</xdr:rowOff>
    </xdr:from>
    <xdr:ext cx="469744" cy="259045"/>
    <xdr:sp macro="" textlink="">
      <xdr:nvSpPr>
        <xdr:cNvPr id="83" name="テキスト ボックス 82"/>
        <xdr:cNvSpPr txBox="1"/>
      </xdr:nvSpPr>
      <xdr:spPr>
        <a:xfrm>
          <a:off x="3562427"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31369</xdr:rowOff>
    </xdr:from>
    <xdr:to>
      <xdr:col>4</xdr:col>
      <xdr:colOff>206375</xdr:colOff>
      <xdr:row>33</xdr:row>
      <xdr:rowOff>132969</xdr:rowOff>
    </xdr:to>
    <xdr:sp macro="" textlink="">
      <xdr:nvSpPr>
        <xdr:cNvPr id="84" name="円/楕円 83"/>
        <xdr:cNvSpPr/>
      </xdr:nvSpPr>
      <xdr:spPr>
        <a:xfrm>
          <a:off x="2857500" y="56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149496</xdr:rowOff>
    </xdr:from>
    <xdr:ext cx="469744" cy="259045"/>
    <xdr:sp macro="" textlink="">
      <xdr:nvSpPr>
        <xdr:cNvPr id="85" name="テキスト ボックス 84"/>
        <xdr:cNvSpPr txBox="1"/>
      </xdr:nvSpPr>
      <xdr:spPr>
        <a:xfrm>
          <a:off x="2673427" y="54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104902</xdr:rowOff>
    </xdr:from>
    <xdr:to>
      <xdr:col>3</xdr:col>
      <xdr:colOff>3175</xdr:colOff>
      <xdr:row>33</xdr:row>
      <xdr:rowOff>35052</xdr:rowOff>
    </xdr:to>
    <xdr:sp macro="" textlink="">
      <xdr:nvSpPr>
        <xdr:cNvPr id="86" name="円/楕円 85"/>
        <xdr:cNvSpPr/>
      </xdr:nvSpPr>
      <xdr:spPr>
        <a:xfrm>
          <a:off x="1968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51579</xdr:rowOff>
    </xdr:from>
    <xdr:ext cx="469744" cy="259045"/>
    <xdr:sp macro="" textlink="">
      <xdr:nvSpPr>
        <xdr:cNvPr id="87" name="テキスト ボックス 86"/>
        <xdr:cNvSpPr txBox="1"/>
      </xdr:nvSpPr>
      <xdr:spPr>
        <a:xfrm>
          <a:off x="1784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105283</xdr:rowOff>
    </xdr:from>
    <xdr:to>
      <xdr:col>1</xdr:col>
      <xdr:colOff>485775</xdr:colOff>
      <xdr:row>32</xdr:row>
      <xdr:rowOff>35433</xdr:rowOff>
    </xdr:to>
    <xdr:sp macro="" textlink="">
      <xdr:nvSpPr>
        <xdr:cNvPr id="88" name="円/楕円 87"/>
        <xdr:cNvSpPr/>
      </xdr:nvSpPr>
      <xdr:spPr>
        <a:xfrm>
          <a:off x="1079500" y="5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51960</xdr:rowOff>
    </xdr:from>
    <xdr:ext cx="469744" cy="259045"/>
    <xdr:sp macro="" textlink="">
      <xdr:nvSpPr>
        <xdr:cNvPr id="89" name="テキスト ボックス 88"/>
        <xdr:cNvSpPr txBox="1"/>
      </xdr:nvSpPr>
      <xdr:spPr>
        <a:xfrm>
          <a:off x="895427" y="51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44250</xdr:rowOff>
    </xdr:from>
    <xdr:to>
      <xdr:col>6</xdr:col>
      <xdr:colOff>511175</xdr:colOff>
      <xdr:row>57</xdr:row>
      <xdr:rowOff>88685</xdr:rowOff>
    </xdr:to>
    <xdr:cxnSp macro="">
      <xdr:nvCxnSpPr>
        <xdr:cNvPr id="116" name="直線コネクタ 115"/>
        <xdr:cNvCxnSpPr/>
      </xdr:nvCxnSpPr>
      <xdr:spPr>
        <a:xfrm flipV="1">
          <a:off x="3797300" y="9816900"/>
          <a:ext cx="838200" cy="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7"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88685</xdr:rowOff>
    </xdr:from>
    <xdr:to>
      <xdr:col>5</xdr:col>
      <xdr:colOff>358775</xdr:colOff>
      <xdr:row>57</xdr:row>
      <xdr:rowOff>116918</xdr:rowOff>
    </xdr:to>
    <xdr:cxnSp macro="">
      <xdr:nvCxnSpPr>
        <xdr:cNvPr id="119" name="直線コネクタ 118"/>
        <xdr:cNvCxnSpPr/>
      </xdr:nvCxnSpPr>
      <xdr:spPr>
        <a:xfrm flipV="1">
          <a:off x="2908300" y="9861335"/>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20" name="フローチャート : 判断 119"/>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21" name="テキスト ボックス 120"/>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95877</xdr:rowOff>
    </xdr:from>
    <xdr:to>
      <xdr:col>4</xdr:col>
      <xdr:colOff>155575</xdr:colOff>
      <xdr:row>57</xdr:row>
      <xdr:rowOff>116918</xdr:rowOff>
    </xdr:to>
    <xdr:cxnSp macro="">
      <xdr:nvCxnSpPr>
        <xdr:cNvPr id="122" name="直線コネクタ 121"/>
        <xdr:cNvCxnSpPr/>
      </xdr:nvCxnSpPr>
      <xdr:spPr>
        <a:xfrm>
          <a:off x="2019300" y="9868527"/>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3" name="フローチャート : 判断 122"/>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4" name="テキスト ボックス 123"/>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162496</xdr:rowOff>
    </xdr:from>
    <xdr:to>
      <xdr:col>2</xdr:col>
      <xdr:colOff>638175</xdr:colOff>
      <xdr:row>57</xdr:row>
      <xdr:rowOff>95877</xdr:rowOff>
    </xdr:to>
    <xdr:cxnSp macro="">
      <xdr:nvCxnSpPr>
        <xdr:cNvPr id="125" name="直線コネクタ 124"/>
        <xdr:cNvCxnSpPr/>
      </xdr:nvCxnSpPr>
      <xdr:spPr>
        <a:xfrm>
          <a:off x="1130300" y="9763696"/>
          <a:ext cx="889000" cy="10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6" name="フローチャート : 判断 125"/>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7" name="テキスト ボックス 126"/>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8" name="フローチャート : 判断 127"/>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54973</xdr:rowOff>
    </xdr:from>
    <xdr:ext cx="534377" cy="259045"/>
    <xdr:sp macro="" textlink="">
      <xdr:nvSpPr>
        <xdr:cNvPr id="129" name="テキスト ボックス 128"/>
        <xdr:cNvSpPr txBox="1"/>
      </xdr:nvSpPr>
      <xdr:spPr>
        <a:xfrm>
          <a:off x="863111" y="98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164900</xdr:rowOff>
    </xdr:from>
    <xdr:to>
      <xdr:col>6</xdr:col>
      <xdr:colOff>561975</xdr:colOff>
      <xdr:row>57</xdr:row>
      <xdr:rowOff>95050</xdr:rowOff>
    </xdr:to>
    <xdr:sp macro="" textlink="">
      <xdr:nvSpPr>
        <xdr:cNvPr id="135" name="円/楕円 134"/>
        <xdr:cNvSpPr/>
      </xdr:nvSpPr>
      <xdr:spPr>
        <a:xfrm>
          <a:off x="4584700" y="97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124277</xdr:rowOff>
    </xdr:from>
    <xdr:ext cx="534377" cy="259045"/>
    <xdr:sp macro="" textlink="">
      <xdr:nvSpPr>
        <xdr:cNvPr id="136" name="総務費該当値テキスト"/>
        <xdr:cNvSpPr txBox="1"/>
      </xdr:nvSpPr>
      <xdr:spPr>
        <a:xfrm>
          <a:off x="4686300" y="95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37885</xdr:rowOff>
    </xdr:from>
    <xdr:to>
      <xdr:col>5</xdr:col>
      <xdr:colOff>409575</xdr:colOff>
      <xdr:row>57</xdr:row>
      <xdr:rowOff>139485</xdr:rowOff>
    </xdr:to>
    <xdr:sp macro="" textlink="">
      <xdr:nvSpPr>
        <xdr:cNvPr id="137" name="円/楕円 136"/>
        <xdr:cNvSpPr/>
      </xdr:nvSpPr>
      <xdr:spPr>
        <a:xfrm>
          <a:off x="3746500" y="98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130612</xdr:rowOff>
    </xdr:from>
    <xdr:ext cx="534377" cy="259045"/>
    <xdr:sp macro="" textlink="">
      <xdr:nvSpPr>
        <xdr:cNvPr id="138" name="テキスト ボックス 137"/>
        <xdr:cNvSpPr txBox="1"/>
      </xdr:nvSpPr>
      <xdr:spPr>
        <a:xfrm>
          <a:off x="3530111" y="99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66118</xdr:rowOff>
    </xdr:from>
    <xdr:to>
      <xdr:col>4</xdr:col>
      <xdr:colOff>206375</xdr:colOff>
      <xdr:row>57</xdr:row>
      <xdr:rowOff>167718</xdr:rowOff>
    </xdr:to>
    <xdr:sp macro="" textlink="">
      <xdr:nvSpPr>
        <xdr:cNvPr id="139" name="円/楕円 138"/>
        <xdr:cNvSpPr/>
      </xdr:nvSpPr>
      <xdr:spPr>
        <a:xfrm>
          <a:off x="2857500" y="98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158845</xdr:rowOff>
    </xdr:from>
    <xdr:ext cx="534377" cy="259045"/>
    <xdr:sp macro="" textlink="">
      <xdr:nvSpPr>
        <xdr:cNvPr id="140" name="テキスト ボックス 139"/>
        <xdr:cNvSpPr txBox="1"/>
      </xdr:nvSpPr>
      <xdr:spPr>
        <a:xfrm>
          <a:off x="2641111" y="9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45077</xdr:rowOff>
    </xdr:from>
    <xdr:to>
      <xdr:col>3</xdr:col>
      <xdr:colOff>3175</xdr:colOff>
      <xdr:row>57</xdr:row>
      <xdr:rowOff>146677</xdr:rowOff>
    </xdr:to>
    <xdr:sp macro="" textlink="">
      <xdr:nvSpPr>
        <xdr:cNvPr id="141" name="円/楕円 140"/>
        <xdr:cNvSpPr/>
      </xdr:nvSpPr>
      <xdr:spPr>
        <a:xfrm>
          <a:off x="19685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137804</xdr:rowOff>
    </xdr:from>
    <xdr:ext cx="534377" cy="259045"/>
    <xdr:sp macro="" textlink="">
      <xdr:nvSpPr>
        <xdr:cNvPr id="142" name="テキスト ボックス 141"/>
        <xdr:cNvSpPr txBox="1"/>
      </xdr:nvSpPr>
      <xdr:spPr>
        <a:xfrm>
          <a:off x="1752111" y="99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111696</xdr:rowOff>
    </xdr:from>
    <xdr:to>
      <xdr:col>1</xdr:col>
      <xdr:colOff>485775</xdr:colOff>
      <xdr:row>57</xdr:row>
      <xdr:rowOff>41846</xdr:rowOff>
    </xdr:to>
    <xdr:sp macro="" textlink="">
      <xdr:nvSpPr>
        <xdr:cNvPr id="143" name="円/楕円 142"/>
        <xdr:cNvSpPr/>
      </xdr:nvSpPr>
      <xdr:spPr>
        <a:xfrm>
          <a:off x="1079500" y="97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58373</xdr:rowOff>
    </xdr:from>
    <xdr:ext cx="534377" cy="259045"/>
    <xdr:sp macro="" textlink="">
      <xdr:nvSpPr>
        <xdr:cNvPr id="144" name="テキスト ボックス 143"/>
        <xdr:cNvSpPr txBox="1"/>
      </xdr:nvSpPr>
      <xdr:spPr>
        <a:xfrm>
          <a:off x="863111" y="94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93383</xdr:rowOff>
    </xdr:from>
    <xdr:to>
      <xdr:col>6</xdr:col>
      <xdr:colOff>511175</xdr:colOff>
      <xdr:row>75</xdr:row>
      <xdr:rowOff>121348</xdr:rowOff>
    </xdr:to>
    <xdr:cxnSp macro="">
      <xdr:nvCxnSpPr>
        <xdr:cNvPr id="174" name="直線コネクタ 173"/>
        <xdr:cNvCxnSpPr/>
      </xdr:nvCxnSpPr>
      <xdr:spPr>
        <a:xfrm flipV="1">
          <a:off x="3797300" y="12952133"/>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5"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121348</xdr:rowOff>
    </xdr:from>
    <xdr:to>
      <xdr:col>5</xdr:col>
      <xdr:colOff>358775</xdr:colOff>
      <xdr:row>76</xdr:row>
      <xdr:rowOff>25439</xdr:rowOff>
    </xdr:to>
    <xdr:cxnSp macro="">
      <xdr:nvCxnSpPr>
        <xdr:cNvPr id="177" name="直線コネクタ 176"/>
        <xdr:cNvCxnSpPr/>
      </xdr:nvCxnSpPr>
      <xdr:spPr>
        <a:xfrm flipV="1">
          <a:off x="2908300" y="1298009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8" name="フローチャート : 判断 177"/>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9" name="テキスト ボックス 178"/>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25439</xdr:rowOff>
    </xdr:from>
    <xdr:to>
      <xdr:col>4</xdr:col>
      <xdr:colOff>155575</xdr:colOff>
      <xdr:row>76</xdr:row>
      <xdr:rowOff>50775</xdr:rowOff>
    </xdr:to>
    <xdr:cxnSp macro="">
      <xdr:nvCxnSpPr>
        <xdr:cNvPr id="180" name="直線コネクタ 179"/>
        <xdr:cNvCxnSpPr/>
      </xdr:nvCxnSpPr>
      <xdr:spPr>
        <a:xfrm flipV="1">
          <a:off x="2019300" y="1305563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81" name="フローチャート : 判断 180"/>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2" name="テキスト ボックス 181"/>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117932</xdr:rowOff>
    </xdr:from>
    <xdr:to>
      <xdr:col>2</xdr:col>
      <xdr:colOff>638175</xdr:colOff>
      <xdr:row>76</xdr:row>
      <xdr:rowOff>50775</xdr:rowOff>
    </xdr:to>
    <xdr:cxnSp macro="">
      <xdr:nvCxnSpPr>
        <xdr:cNvPr id="183" name="直線コネクタ 182"/>
        <xdr:cNvCxnSpPr/>
      </xdr:nvCxnSpPr>
      <xdr:spPr>
        <a:xfrm>
          <a:off x="1130300" y="12976682"/>
          <a:ext cx="8890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4" name="フローチャート : 判断 183"/>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5" name="テキスト ボックス 184"/>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6" name="フローチャート : 判断 185"/>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7" name="テキスト ボックス 186"/>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42583</xdr:rowOff>
    </xdr:from>
    <xdr:to>
      <xdr:col>6</xdr:col>
      <xdr:colOff>561975</xdr:colOff>
      <xdr:row>75</xdr:row>
      <xdr:rowOff>144183</xdr:rowOff>
    </xdr:to>
    <xdr:sp macro="" textlink="">
      <xdr:nvSpPr>
        <xdr:cNvPr id="193" name="円/楕円 192"/>
        <xdr:cNvSpPr/>
      </xdr:nvSpPr>
      <xdr:spPr>
        <a:xfrm>
          <a:off x="4584700" y="129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21010</xdr:rowOff>
    </xdr:from>
    <xdr:ext cx="599010" cy="259045"/>
    <xdr:sp macro="" textlink="">
      <xdr:nvSpPr>
        <xdr:cNvPr id="194" name="民生費該当値テキスト"/>
        <xdr:cNvSpPr txBox="1"/>
      </xdr:nvSpPr>
      <xdr:spPr>
        <a:xfrm>
          <a:off x="4686300" y="1287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70548</xdr:rowOff>
    </xdr:from>
    <xdr:to>
      <xdr:col>5</xdr:col>
      <xdr:colOff>409575</xdr:colOff>
      <xdr:row>76</xdr:row>
      <xdr:rowOff>698</xdr:rowOff>
    </xdr:to>
    <xdr:sp macro="" textlink="">
      <xdr:nvSpPr>
        <xdr:cNvPr id="195" name="円/楕円 194"/>
        <xdr:cNvSpPr/>
      </xdr:nvSpPr>
      <xdr:spPr>
        <a:xfrm>
          <a:off x="3746500" y="12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163276</xdr:rowOff>
    </xdr:from>
    <xdr:ext cx="599010" cy="259045"/>
    <xdr:sp macro="" textlink="">
      <xdr:nvSpPr>
        <xdr:cNvPr id="196" name="テキスト ボックス 195"/>
        <xdr:cNvSpPr txBox="1"/>
      </xdr:nvSpPr>
      <xdr:spPr>
        <a:xfrm>
          <a:off x="3497794" y="130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146089</xdr:rowOff>
    </xdr:from>
    <xdr:to>
      <xdr:col>4</xdr:col>
      <xdr:colOff>206375</xdr:colOff>
      <xdr:row>76</xdr:row>
      <xdr:rowOff>76239</xdr:rowOff>
    </xdr:to>
    <xdr:sp macro="" textlink="">
      <xdr:nvSpPr>
        <xdr:cNvPr id="197" name="円/楕円 196"/>
        <xdr:cNvSpPr/>
      </xdr:nvSpPr>
      <xdr:spPr>
        <a:xfrm>
          <a:off x="2857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67366</xdr:rowOff>
    </xdr:from>
    <xdr:ext cx="599010" cy="259045"/>
    <xdr:sp macro="" textlink="">
      <xdr:nvSpPr>
        <xdr:cNvPr id="198" name="テキスト ボックス 197"/>
        <xdr:cNvSpPr txBox="1"/>
      </xdr:nvSpPr>
      <xdr:spPr>
        <a:xfrm>
          <a:off x="2608794" y="1309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171425</xdr:rowOff>
    </xdr:from>
    <xdr:to>
      <xdr:col>3</xdr:col>
      <xdr:colOff>3175</xdr:colOff>
      <xdr:row>76</xdr:row>
      <xdr:rowOff>101575</xdr:rowOff>
    </xdr:to>
    <xdr:sp macro="" textlink="">
      <xdr:nvSpPr>
        <xdr:cNvPr id="199" name="円/楕円 198"/>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92702</xdr:rowOff>
    </xdr:from>
    <xdr:ext cx="599010" cy="259045"/>
    <xdr:sp macro="" textlink="">
      <xdr:nvSpPr>
        <xdr:cNvPr id="200" name="テキスト ボックス 199"/>
        <xdr:cNvSpPr txBox="1"/>
      </xdr:nvSpPr>
      <xdr:spPr>
        <a:xfrm>
          <a:off x="1719794" y="131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67132</xdr:rowOff>
    </xdr:from>
    <xdr:to>
      <xdr:col>1</xdr:col>
      <xdr:colOff>485775</xdr:colOff>
      <xdr:row>75</xdr:row>
      <xdr:rowOff>168732</xdr:rowOff>
    </xdr:to>
    <xdr:sp macro="" textlink="">
      <xdr:nvSpPr>
        <xdr:cNvPr id="201" name="円/楕円 200"/>
        <xdr:cNvSpPr/>
      </xdr:nvSpPr>
      <xdr:spPr>
        <a:xfrm>
          <a:off x="1079500" y="129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159859</xdr:rowOff>
    </xdr:from>
    <xdr:ext cx="599010" cy="259045"/>
    <xdr:sp macro="" textlink="">
      <xdr:nvSpPr>
        <xdr:cNvPr id="202" name="テキスト ボックス 201"/>
        <xdr:cNvSpPr txBox="1"/>
      </xdr:nvSpPr>
      <xdr:spPr>
        <a:xfrm>
          <a:off x="830794" y="1301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155542</xdr:rowOff>
    </xdr:from>
    <xdr:to>
      <xdr:col>6</xdr:col>
      <xdr:colOff>511175</xdr:colOff>
      <xdr:row>96</xdr:row>
      <xdr:rowOff>49244</xdr:rowOff>
    </xdr:to>
    <xdr:cxnSp macro="">
      <xdr:nvCxnSpPr>
        <xdr:cNvPr id="230" name="直線コネクタ 229"/>
        <xdr:cNvCxnSpPr/>
      </xdr:nvCxnSpPr>
      <xdr:spPr>
        <a:xfrm>
          <a:off x="3797300" y="16443292"/>
          <a:ext cx="8382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31"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155542</xdr:rowOff>
    </xdr:from>
    <xdr:to>
      <xdr:col>5</xdr:col>
      <xdr:colOff>358775</xdr:colOff>
      <xdr:row>95</xdr:row>
      <xdr:rowOff>169715</xdr:rowOff>
    </xdr:to>
    <xdr:cxnSp macro="">
      <xdr:nvCxnSpPr>
        <xdr:cNvPr id="233" name="直線コネクタ 232"/>
        <xdr:cNvCxnSpPr/>
      </xdr:nvCxnSpPr>
      <xdr:spPr>
        <a:xfrm flipV="1">
          <a:off x="2908300" y="1644329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4" name="フローチャート : 判断 233"/>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160755</xdr:rowOff>
    </xdr:from>
    <xdr:ext cx="534377" cy="259045"/>
    <xdr:sp macro="" textlink="">
      <xdr:nvSpPr>
        <xdr:cNvPr id="235" name="テキスト ボックス 234"/>
        <xdr:cNvSpPr txBox="1"/>
      </xdr:nvSpPr>
      <xdr:spPr>
        <a:xfrm>
          <a:off x="3530111" y="166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168594</xdr:rowOff>
    </xdr:from>
    <xdr:to>
      <xdr:col>4</xdr:col>
      <xdr:colOff>155575</xdr:colOff>
      <xdr:row>95</xdr:row>
      <xdr:rowOff>169715</xdr:rowOff>
    </xdr:to>
    <xdr:cxnSp macro="">
      <xdr:nvCxnSpPr>
        <xdr:cNvPr id="236" name="直線コネクタ 235"/>
        <xdr:cNvCxnSpPr/>
      </xdr:nvCxnSpPr>
      <xdr:spPr>
        <a:xfrm>
          <a:off x="2019300" y="16456344"/>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7" name="フローチャート : 判断 236"/>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8" name="テキスト ボックス 237"/>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70183</xdr:rowOff>
    </xdr:from>
    <xdr:to>
      <xdr:col>2</xdr:col>
      <xdr:colOff>638175</xdr:colOff>
      <xdr:row>95</xdr:row>
      <xdr:rowOff>168594</xdr:rowOff>
    </xdr:to>
    <xdr:cxnSp macro="">
      <xdr:nvCxnSpPr>
        <xdr:cNvPr id="239" name="直線コネクタ 238"/>
        <xdr:cNvCxnSpPr/>
      </xdr:nvCxnSpPr>
      <xdr:spPr>
        <a:xfrm>
          <a:off x="1130300" y="16357933"/>
          <a:ext cx="889000" cy="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40" name="フローチャート : 判断 239"/>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41" name="テキスト ボックス 240"/>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2" name="フローチャート : 判断 241"/>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43" name="テキスト ボックス 242"/>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169894</xdr:rowOff>
    </xdr:from>
    <xdr:to>
      <xdr:col>6</xdr:col>
      <xdr:colOff>561975</xdr:colOff>
      <xdr:row>96</xdr:row>
      <xdr:rowOff>100044</xdr:rowOff>
    </xdr:to>
    <xdr:sp macro="" textlink="">
      <xdr:nvSpPr>
        <xdr:cNvPr id="249" name="円/楕円 248"/>
        <xdr:cNvSpPr/>
      </xdr:nvSpPr>
      <xdr:spPr>
        <a:xfrm>
          <a:off x="4584700" y="164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21321</xdr:rowOff>
    </xdr:from>
    <xdr:ext cx="534377" cy="259045"/>
    <xdr:sp macro="" textlink="">
      <xdr:nvSpPr>
        <xdr:cNvPr id="250" name="衛生費該当値テキスト"/>
        <xdr:cNvSpPr txBox="1"/>
      </xdr:nvSpPr>
      <xdr:spPr>
        <a:xfrm>
          <a:off x="4686300" y="163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104742</xdr:rowOff>
    </xdr:from>
    <xdr:to>
      <xdr:col>5</xdr:col>
      <xdr:colOff>409575</xdr:colOff>
      <xdr:row>96</xdr:row>
      <xdr:rowOff>34892</xdr:rowOff>
    </xdr:to>
    <xdr:sp macro="" textlink="">
      <xdr:nvSpPr>
        <xdr:cNvPr id="251" name="円/楕円 250"/>
        <xdr:cNvSpPr/>
      </xdr:nvSpPr>
      <xdr:spPr>
        <a:xfrm>
          <a:off x="3746500" y="163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51419</xdr:rowOff>
    </xdr:from>
    <xdr:ext cx="534377" cy="259045"/>
    <xdr:sp macro="" textlink="">
      <xdr:nvSpPr>
        <xdr:cNvPr id="252" name="テキスト ボックス 251"/>
        <xdr:cNvSpPr txBox="1"/>
      </xdr:nvSpPr>
      <xdr:spPr>
        <a:xfrm>
          <a:off x="3530111" y="161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118915</xdr:rowOff>
    </xdr:from>
    <xdr:to>
      <xdr:col>4</xdr:col>
      <xdr:colOff>206375</xdr:colOff>
      <xdr:row>96</xdr:row>
      <xdr:rowOff>49065</xdr:rowOff>
    </xdr:to>
    <xdr:sp macro="" textlink="">
      <xdr:nvSpPr>
        <xdr:cNvPr id="253" name="円/楕円 252"/>
        <xdr:cNvSpPr/>
      </xdr:nvSpPr>
      <xdr:spPr>
        <a:xfrm>
          <a:off x="2857500" y="164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65592</xdr:rowOff>
    </xdr:from>
    <xdr:ext cx="534377" cy="259045"/>
    <xdr:sp macro="" textlink="">
      <xdr:nvSpPr>
        <xdr:cNvPr id="254" name="テキスト ボックス 253"/>
        <xdr:cNvSpPr txBox="1"/>
      </xdr:nvSpPr>
      <xdr:spPr>
        <a:xfrm>
          <a:off x="2641111" y="1618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117794</xdr:rowOff>
    </xdr:from>
    <xdr:to>
      <xdr:col>3</xdr:col>
      <xdr:colOff>3175</xdr:colOff>
      <xdr:row>96</xdr:row>
      <xdr:rowOff>47944</xdr:rowOff>
    </xdr:to>
    <xdr:sp macro="" textlink="">
      <xdr:nvSpPr>
        <xdr:cNvPr id="255" name="円/楕円 254"/>
        <xdr:cNvSpPr/>
      </xdr:nvSpPr>
      <xdr:spPr>
        <a:xfrm>
          <a:off x="1968500" y="164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64471</xdr:rowOff>
    </xdr:from>
    <xdr:ext cx="534377" cy="259045"/>
    <xdr:sp macro="" textlink="">
      <xdr:nvSpPr>
        <xdr:cNvPr id="256" name="テキスト ボックス 255"/>
        <xdr:cNvSpPr txBox="1"/>
      </xdr:nvSpPr>
      <xdr:spPr>
        <a:xfrm>
          <a:off x="1752111" y="161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19383</xdr:rowOff>
    </xdr:from>
    <xdr:to>
      <xdr:col>1</xdr:col>
      <xdr:colOff>485775</xdr:colOff>
      <xdr:row>95</xdr:row>
      <xdr:rowOff>120983</xdr:rowOff>
    </xdr:to>
    <xdr:sp macro="" textlink="">
      <xdr:nvSpPr>
        <xdr:cNvPr id="257" name="円/楕円 256"/>
        <xdr:cNvSpPr/>
      </xdr:nvSpPr>
      <xdr:spPr>
        <a:xfrm>
          <a:off x="1079500" y="163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137510</xdr:rowOff>
    </xdr:from>
    <xdr:ext cx="534377" cy="259045"/>
    <xdr:sp macro="" textlink="">
      <xdr:nvSpPr>
        <xdr:cNvPr id="258" name="テキスト ボックス 257"/>
        <xdr:cNvSpPr txBox="1"/>
      </xdr:nvSpPr>
      <xdr:spPr>
        <a:xfrm>
          <a:off x="863111" y="160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133757</xdr:rowOff>
    </xdr:from>
    <xdr:to>
      <xdr:col>15</xdr:col>
      <xdr:colOff>180340</xdr:colOff>
      <xdr:row>38</xdr:row>
      <xdr:rowOff>139700</xdr:rowOff>
    </xdr:to>
    <xdr:cxnSp macro="">
      <xdr:nvCxnSpPr>
        <xdr:cNvPr id="280" name="直線コネクタ 279"/>
        <xdr:cNvCxnSpPr/>
      </xdr:nvCxnSpPr>
      <xdr:spPr>
        <a:xfrm flipV="1">
          <a:off x="10475595" y="5791607"/>
          <a:ext cx="1270" cy="8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80434</xdr:rowOff>
    </xdr:from>
    <xdr:ext cx="469744" cy="259045"/>
    <xdr:sp macro="" textlink="">
      <xdr:nvSpPr>
        <xdr:cNvPr id="283" name="労働費最大値テキスト"/>
        <xdr:cNvSpPr txBox="1"/>
      </xdr:nvSpPr>
      <xdr:spPr>
        <a:xfrm>
          <a:off x="10528300" y="55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33</xdr:row>
      <xdr:rowOff>133757</xdr:rowOff>
    </xdr:from>
    <xdr:to>
      <xdr:col>15</xdr:col>
      <xdr:colOff>269875</xdr:colOff>
      <xdr:row>33</xdr:row>
      <xdr:rowOff>133757</xdr:rowOff>
    </xdr:to>
    <xdr:cxnSp macro="">
      <xdr:nvCxnSpPr>
        <xdr:cNvPr id="284" name="直線コネクタ 283"/>
        <xdr:cNvCxnSpPr/>
      </xdr:nvCxnSpPr>
      <xdr:spPr>
        <a:xfrm>
          <a:off x="10388600" y="579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9169</xdr:rowOff>
    </xdr:from>
    <xdr:to>
      <xdr:col>15</xdr:col>
      <xdr:colOff>180975</xdr:colOff>
      <xdr:row>36</xdr:row>
      <xdr:rowOff>23114</xdr:rowOff>
    </xdr:to>
    <xdr:cxnSp macro="">
      <xdr:nvCxnSpPr>
        <xdr:cNvPr id="285" name="直線コネクタ 284"/>
        <xdr:cNvCxnSpPr/>
      </xdr:nvCxnSpPr>
      <xdr:spPr>
        <a:xfrm flipV="1">
          <a:off x="9639300" y="618136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86"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87" name="フローチャート : 判断 286"/>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67691</xdr:rowOff>
    </xdr:from>
    <xdr:to>
      <xdr:col>14</xdr:col>
      <xdr:colOff>28575</xdr:colOff>
      <xdr:row>36</xdr:row>
      <xdr:rowOff>23114</xdr:rowOff>
    </xdr:to>
    <xdr:cxnSp macro="">
      <xdr:nvCxnSpPr>
        <xdr:cNvPr id="288" name="直線コネクタ 287"/>
        <xdr:cNvCxnSpPr/>
      </xdr:nvCxnSpPr>
      <xdr:spPr>
        <a:xfrm>
          <a:off x="8750300" y="606844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57124</xdr:rowOff>
    </xdr:from>
    <xdr:to>
      <xdr:col>14</xdr:col>
      <xdr:colOff>79375</xdr:colOff>
      <xdr:row>36</xdr:row>
      <xdr:rowOff>158724</xdr:rowOff>
    </xdr:to>
    <xdr:sp macro="" textlink="">
      <xdr:nvSpPr>
        <xdr:cNvPr id="289" name="フローチャート : 判断 288"/>
        <xdr:cNvSpPr/>
      </xdr:nvSpPr>
      <xdr:spPr>
        <a:xfrm>
          <a:off x="9588500" y="62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149851</xdr:rowOff>
    </xdr:from>
    <xdr:ext cx="469744" cy="259045"/>
    <xdr:sp macro="" textlink="">
      <xdr:nvSpPr>
        <xdr:cNvPr id="290" name="テキスト ボックス 289"/>
        <xdr:cNvSpPr txBox="1"/>
      </xdr:nvSpPr>
      <xdr:spPr>
        <a:xfrm>
          <a:off x="9404427" y="63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49860</xdr:rowOff>
    </xdr:from>
    <xdr:to>
      <xdr:col>12</xdr:col>
      <xdr:colOff>511175</xdr:colOff>
      <xdr:row>35</xdr:row>
      <xdr:rowOff>67691</xdr:rowOff>
    </xdr:to>
    <xdr:cxnSp macro="">
      <xdr:nvCxnSpPr>
        <xdr:cNvPr id="291" name="直線コネクタ 290"/>
        <xdr:cNvCxnSpPr/>
      </xdr:nvCxnSpPr>
      <xdr:spPr>
        <a:xfrm>
          <a:off x="7861300" y="5707710"/>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137135</xdr:rowOff>
    </xdr:from>
    <xdr:to>
      <xdr:col>12</xdr:col>
      <xdr:colOff>561975</xdr:colOff>
      <xdr:row>36</xdr:row>
      <xdr:rowOff>67285</xdr:rowOff>
    </xdr:to>
    <xdr:sp macro="" textlink="">
      <xdr:nvSpPr>
        <xdr:cNvPr id="292" name="フローチャート : 判断 291"/>
        <xdr:cNvSpPr/>
      </xdr:nvSpPr>
      <xdr:spPr>
        <a:xfrm>
          <a:off x="8699500" y="613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58412</xdr:rowOff>
    </xdr:from>
    <xdr:ext cx="469744" cy="259045"/>
    <xdr:sp macro="" textlink="">
      <xdr:nvSpPr>
        <xdr:cNvPr id="293" name="テキスト ボックス 292"/>
        <xdr:cNvSpPr txBox="1"/>
      </xdr:nvSpPr>
      <xdr:spPr>
        <a:xfrm>
          <a:off x="8515427" y="62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28372</xdr:rowOff>
    </xdr:from>
    <xdr:to>
      <xdr:col>11</xdr:col>
      <xdr:colOff>307975</xdr:colOff>
      <xdr:row>33</xdr:row>
      <xdr:rowOff>49860</xdr:rowOff>
    </xdr:to>
    <xdr:cxnSp macro="">
      <xdr:nvCxnSpPr>
        <xdr:cNvPr id="294" name="直線コネクタ 293"/>
        <xdr:cNvCxnSpPr/>
      </xdr:nvCxnSpPr>
      <xdr:spPr>
        <a:xfrm>
          <a:off x="6972300" y="5343322"/>
          <a:ext cx="889000" cy="3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128676</xdr:rowOff>
    </xdr:from>
    <xdr:to>
      <xdr:col>11</xdr:col>
      <xdr:colOff>358775</xdr:colOff>
      <xdr:row>36</xdr:row>
      <xdr:rowOff>58826</xdr:rowOff>
    </xdr:to>
    <xdr:sp macro="" textlink="">
      <xdr:nvSpPr>
        <xdr:cNvPr id="295" name="フローチャート : 判断 294"/>
        <xdr:cNvSpPr/>
      </xdr:nvSpPr>
      <xdr:spPr>
        <a:xfrm>
          <a:off x="7810500" y="61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49953</xdr:rowOff>
    </xdr:from>
    <xdr:ext cx="469744" cy="259045"/>
    <xdr:sp macro="" textlink="">
      <xdr:nvSpPr>
        <xdr:cNvPr id="296" name="テキスト ボックス 295"/>
        <xdr:cNvSpPr txBox="1"/>
      </xdr:nvSpPr>
      <xdr:spPr>
        <a:xfrm>
          <a:off x="7626427"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119761</xdr:rowOff>
    </xdr:from>
    <xdr:to>
      <xdr:col>10</xdr:col>
      <xdr:colOff>155575</xdr:colOff>
      <xdr:row>35</xdr:row>
      <xdr:rowOff>49911</xdr:rowOff>
    </xdr:to>
    <xdr:sp macro="" textlink="">
      <xdr:nvSpPr>
        <xdr:cNvPr id="297" name="フローチャート : 判断 296"/>
        <xdr:cNvSpPr/>
      </xdr:nvSpPr>
      <xdr:spPr>
        <a:xfrm>
          <a:off x="6921500" y="594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41038</xdr:rowOff>
    </xdr:from>
    <xdr:ext cx="469744" cy="259045"/>
    <xdr:sp macro="" textlink="">
      <xdr:nvSpPr>
        <xdr:cNvPr id="298" name="テキスト ボックス 297"/>
        <xdr:cNvSpPr txBox="1"/>
      </xdr:nvSpPr>
      <xdr:spPr>
        <a:xfrm>
          <a:off x="6737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129819</xdr:rowOff>
    </xdr:from>
    <xdr:to>
      <xdr:col>15</xdr:col>
      <xdr:colOff>231775</xdr:colOff>
      <xdr:row>36</xdr:row>
      <xdr:rowOff>59969</xdr:rowOff>
    </xdr:to>
    <xdr:sp macro="" textlink="">
      <xdr:nvSpPr>
        <xdr:cNvPr id="304" name="円/楕円 303"/>
        <xdr:cNvSpPr/>
      </xdr:nvSpPr>
      <xdr:spPr>
        <a:xfrm>
          <a:off x="104267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152696</xdr:rowOff>
    </xdr:from>
    <xdr:ext cx="469744" cy="259045"/>
    <xdr:sp macro="" textlink="">
      <xdr:nvSpPr>
        <xdr:cNvPr id="305" name="労働費該当値テキスト"/>
        <xdr:cNvSpPr txBox="1"/>
      </xdr:nvSpPr>
      <xdr:spPr>
        <a:xfrm>
          <a:off x="10528300" y="59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143764</xdr:rowOff>
    </xdr:from>
    <xdr:to>
      <xdr:col>14</xdr:col>
      <xdr:colOff>79375</xdr:colOff>
      <xdr:row>36</xdr:row>
      <xdr:rowOff>73914</xdr:rowOff>
    </xdr:to>
    <xdr:sp macro="" textlink="">
      <xdr:nvSpPr>
        <xdr:cNvPr id="306" name="円/楕円 305"/>
        <xdr:cNvSpPr/>
      </xdr:nvSpPr>
      <xdr:spPr>
        <a:xfrm>
          <a:off x="9588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90441</xdr:rowOff>
    </xdr:from>
    <xdr:ext cx="469744" cy="259045"/>
    <xdr:sp macro="" textlink="">
      <xdr:nvSpPr>
        <xdr:cNvPr id="307" name="テキスト ボックス 306"/>
        <xdr:cNvSpPr txBox="1"/>
      </xdr:nvSpPr>
      <xdr:spPr>
        <a:xfrm>
          <a:off x="9404427" y="59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16891</xdr:rowOff>
    </xdr:from>
    <xdr:to>
      <xdr:col>12</xdr:col>
      <xdr:colOff>561975</xdr:colOff>
      <xdr:row>35</xdr:row>
      <xdr:rowOff>118491</xdr:rowOff>
    </xdr:to>
    <xdr:sp macro="" textlink="">
      <xdr:nvSpPr>
        <xdr:cNvPr id="308" name="円/楕円 307"/>
        <xdr:cNvSpPr/>
      </xdr:nvSpPr>
      <xdr:spPr>
        <a:xfrm>
          <a:off x="8699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135018</xdr:rowOff>
    </xdr:from>
    <xdr:ext cx="469744" cy="259045"/>
    <xdr:sp macro="" textlink="">
      <xdr:nvSpPr>
        <xdr:cNvPr id="309" name="テキスト ボックス 308"/>
        <xdr:cNvSpPr txBox="1"/>
      </xdr:nvSpPr>
      <xdr:spPr>
        <a:xfrm>
          <a:off x="8515427"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170510</xdr:rowOff>
    </xdr:from>
    <xdr:to>
      <xdr:col>11</xdr:col>
      <xdr:colOff>358775</xdr:colOff>
      <xdr:row>33</xdr:row>
      <xdr:rowOff>100660</xdr:rowOff>
    </xdr:to>
    <xdr:sp macro="" textlink="">
      <xdr:nvSpPr>
        <xdr:cNvPr id="310" name="円/楕円 309"/>
        <xdr:cNvSpPr/>
      </xdr:nvSpPr>
      <xdr:spPr>
        <a:xfrm>
          <a:off x="7810500" y="56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117187</xdr:rowOff>
    </xdr:from>
    <xdr:ext cx="469744" cy="259045"/>
    <xdr:sp macro="" textlink="">
      <xdr:nvSpPr>
        <xdr:cNvPr id="311" name="テキスト ボックス 310"/>
        <xdr:cNvSpPr txBox="1"/>
      </xdr:nvSpPr>
      <xdr:spPr>
        <a:xfrm>
          <a:off x="7626427" y="54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149022</xdr:rowOff>
    </xdr:from>
    <xdr:to>
      <xdr:col>10</xdr:col>
      <xdr:colOff>155575</xdr:colOff>
      <xdr:row>31</xdr:row>
      <xdr:rowOff>79172</xdr:rowOff>
    </xdr:to>
    <xdr:sp macro="" textlink="">
      <xdr:nvSpPr>
        <xdr:cNvPr id="312" name="円/楕円 311"/>
        <xdr:cNvSpPr/>
      </xdr:nvSpPr>
      <xdr:spPr>
        <a:xfrm>
          <a:off x="6921500" y="52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95699</xdr:rowOff>
    </xdr:from>
    <xdr:ext cx="469744" cy="259045"/>
    <xdr:sp macro="" textlink="">
      <xdr:nvSpPr>
        <xdr:cNvPr id="313" name="テキスト ボックス 312"/>
        <xdr:cNvSpPr txBox="1"/>
      </xdr:nvSpPr>
      <xdr:spPr>
        <a:xfrm>
          <a:off x="6737427" y="50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100520</xdr:rowOff>
    </xdr:from>
    <xdr:to>
      <xdr:col>15</xdr:col>
      <xdr:colOff>180975</xdr:colOff>
      <xdr:row>58</xdr:row>
      <xdr:rowOff>118326</xdr:rowOff>
    </xdr:to>
    <xdr:cxnSp macro="">
      <xdr:nvCxnSpPr>
        <xdr:cNvPr id="342" name="直線コネクタ 341"/>
        <xdr:cNvCxnSpPr/>
      </xdr:nvCxnSpPr>
      <xdr:spPr>
        <a:xfrm>
          <a:off x="9639300" y="10044620"/>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68402</xdr:rowOff>
    </xdr:from>
    <xdr:to>
      <xdr:col>14</xdr:col>
      <xdr:colOff>28575</xdr:colOff>
      <xdr:row>58</xdr:row>
      <xdr:rowOff>100520</xdr:rowOff>
    </xdr:to>
    <xdr:cxnSp macro="">
      <xdr:nvCxnSpPr>
        <xdr:cNvPr id="345" name="直線コネクタ 344"/>
        <xdr:cNvCxnSpPr/>
      </xdr:nvCxnSpPr>
      <xdr:spPr>
        <a:xfrm>
          <a:off x="8750300" y="1001250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146093</xdr:rowOff>
    </xdr:from>
    <xdr:ext cx="469744" cy="259045"/>
    <xdr:sp macro="" textlink="">
      <xdr:nvSpPr>
        <xdr:cNvPr id="347" name="テキスト ボックス 346"/>
        <xdr:cNvSpPr txBox="1"/>
      </xdr:nvSpPr>
      <xdr:spPr>
        <a:xfrm>
          <a:off x="9404427"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68402</xdr:rowOff>
    </xdr:from>
    <xdr:to>
      <xdr:col>12</xdr:col>
      <xdr:colOff>511175</xdr:colOff>
      <xdr:row>58</xdr:row>
      <xdr:rowOff>91211</xdr:rowOff>
    </xdr:to>
    <xdr:cxnSp macro="">
      <xdr:nvCxnSpPr>
        <xdr:cNvPr id="348" name="直線コネクタ 347"/>
        <xdr:cNvCxnSpPr/>
      </xdr:nvCxnSpPr>
      <xdr:spPr>
        <a:xfrm flipV="1">
          <a:off x="7861300" y="10012502"/>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50" name="テキスト ボックス 349"/>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49759</xdr:rowOff>
    </xdr:from>
    <xdr:to>
      <xdr:col>11</xdr:col>
      <xdr:colOff>307975</xdr:colOff>
      <xdr:row>58</xdr:row>
      <xdr:rowOff>91211</xdr:rowOff>
    </xdr:to>
    <xdr:cxnSp macro="">
      <xdr:nvCxnSpPr>
        <xdr:cNvPr id="351" name="直線コネクタ 350"/>
        <xdr:cNvCxnSpPr/>
      </xdr:nvCxnSpPr>
      <xdr:spPr>
        <a:xfrm>
          <a:off x="6972300" y="999385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28922</xdr:rowOff>
    </xdr:from>
    <xdr:ext cx="469744" cy="259045"/>
    <xdr:sp macro="" textlink="">
      <xdr:nvSpPr>
        <xdr:cNvPr id="353" name="テキスト ボックス 352"/>
        <xdr:cNvSpPr txBox="1"/>
      </xdr:nvSpPr>
      <xdr:spPr>
        <a:xfrm>
          <a:off x="7626427"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27538</xdr:rowOff>
    </xdr:from>
    <xdr:ext cx="469744" cy="259045"/>
    <xdr:sp macro="" textlink="">
      <xdr:nvSpPr>
        <xdr:cNvPr id="355" name="テキスト ボックス 354"/>
        <xdr:cNvSpPr txBox="1"/>
      </xdr:nvSpPr>
      <xdr:spPr>
        <a:xfrm>
          <a:off x="6737427" y="101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67526</xdr:rowOff>
    </xdr:from>
    <xdr:to>
      <xdr:col>15</xdr:col>
      <xdr:colOff>231775</xdr:colOff>
      <xdr:row>58</xdr:row>
      <xdr:rowOff>169126</xdr:rowOff>
    </xdr:to>
    <xdr:sp macro="" textlink="">
      <xdr:nvSpPr>
        <xdr:cNvPr id="361" name="円/楕円 360"/>
        <xdr:cNvSpPr/>
      </xdr:nvSpPr>
      <xdr:spPr>
        <a:xfrm>
          <a:off x="104267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26903</xdr:rowOff>
    </xdr:from>
    <xdr:ext cx="469744" cy="259045"/>
    <xdr:sp macro="" textlink="">
      <xdr:nvSpPr>
        <xdr:cNvPr id="362" name="農林水産業費該当値テキスト"/>
        <xdr:cNvSpPr txBox="1"/>
      </xdr:nvSpPr>
      <xdr:spPr>
        <a:xfrm>
          <a:off x="10528300" y="979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49720</xdr:rowOff>
    </xdr:from>
    <xdr:to>
      <xdr:col>14</xdr:col>
      <xdr:colOff>79375</xdr:colOff>
      <xdr:row>58</xdr:row>
      <xdr:rowOff>151320</xdr:rowOff>
    </xdr:to>
    <xdr:sp macro="" textlink="">
      <xdr:nvSpPr>
        <xdr:cNvPr id="363" name="円/楕円 362"/>
        <xdr:cNvSpPr/>
      </xdr:nvSpPr>
      <xdr:spPr>
        <a:xfrm>
          <a:off x="9588500" y="99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167847</xdr:rowOff>
    </xdr:from>
    <xdr:ext cx="469744" cy="259045"/>
    <xdr:sp macro="" textlink="">
      <xdr:nvSpPr>
        <xdr:cNvPr id="364" name="テキスト ボックス 363"/>
        <xdr:cNvSpPr txBox="1"/>
      </xdr:nvSpPr>
      <xdr:spPr>
        <a:xfrm>
          <a:off x="9404427" y="97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17602</xdr:rowOff>
    </xdr:from>
    <xdr:to>
      <xdr:col>12</xdr:col>
      <xdr:colOff>561975</xdr:colOff>
      <xdr:row>58</xdr:row>
      <xdr:rowOff>119202</xdr:rowOff>
    </xdr:to>
    <xdr:sp macro="" textlink="">
      <xdr:nvSpPr>
        <xdr:cNvPr id="365" name="円/楕円 364"/>
        <xdr:cNvSpPr/>
      </xdr:nvSpPr>
      <xdr:spPr>
        <a:xfrm>
          <a:off x="8699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135729</xdr:rowOff>
    </xdr:from>
    <xdr:ext cx="534377" cy="259045"/>
    <xdr:sp macro="" textlink="">
      <xdr:nvSpPr>
        <xdr:cNvPr id="366" name="テキスト ボックス 365"/>
        <xdr:cNvSpPr txBox="1"/>
      </xdr:nvSpPr>
      <xdr:spPr>
        <a:xfrm>
          <a:off x="8483111" y="97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40411</xdr:rowOff>
    </xdr:from>
    <xdr:to>
      <xdr:col>11</xdr:col>
      <xdr:colOff>358775</xdr:colOff>
      <xdr:row>58</xdr:row>
      <xdr:rowOff>142011</xdr:rowOff>
    </xdr:to>
    <xdr:sp macro="" textlink="">
      <xdr:nvSpPr>
        <xdr:cNvPr id="367" name="円/楕円 366"/>
        <xdr:cNvSpPr/>
      </xdr:nvSpPr>
      <xdr:spPr>
        <a:xfrm>
          <a:off x="7810500" y="99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158538</xdr:rowOff>
    </xdr:from>
    <xdr:ext cx="469744" cy="259045"/>
    <xdr:sp macro="" textlink="">
      <xdr:nvSpPr>
        <xdr:cNvPr id="368" name="テキスト ボックス 367"/>
        <xdr:cNvSpPr txBox="1"/>
      </xdr:nvSpPr>
      <xdr:spPr>
        <a:xfrm>
          <a:off x="7626427" y="97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170409</xdr:rowOff>
    </xdr:from>
    <xdr:to>
      <xdr:col>10</xdr:col>
      <xdr:colOff>155575</xdr:colOff>
      <xdr:row>58</xdr:row>
      <xdr:rowOff>100559</xdr:rowOff>
    </xdr:to>
    <xdr:sp macro="" textlink="">
      <xdr:nvSpPr>
        <xdr:cNvPr id="369" name="円/楕円 368"/>
        <xdr:cNvSpPr/>
      </xdr:nvSpPr>
      <xdr:spPr>
        <a:xfrm>
          <a:off x="6921500" y="99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117086</xdr:rowOff>
    </xdr:from>
    <xdr:ext cx="534377" cy="259045"/>
    <xdr:sp macro="" textlink="">
      <xdr:nvSpPr>
        <xdr:cNvPr id="370" name="テキスト ボックス 369"/>
        <xdr:cNvSpPr txBox="1"/>
      </xdr:nvSpPr>
      <xdr:spPr>
        <a:xfrm>
          <a:off x="6705111" y="97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20279</xdr:rowOff>
    </xdr:from>
    <xdr:to>
      <xdr:col>15</xdr:col>
      <xdr:colOff>180975</xdr:colOff>
      <xdr:row>71</xdr:row>
      <xdr:rowOff>118669</xdr:rowOff>
    </xdr:to>
    <xdr:cxnSp macro="">
      <xdr:nvCxnSpPr>
        <xdr:cNvPr id="397" name="直線コネクタ 396"/>
        <xdr:cNvCxnSpPr/>
      </xdr:nvCxnSpPr>
      <xdr:spPr>
        <a:xfrm>
          <a:off x="9639300" y="12193229"/>
          <a:ext cx="8382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20279</xdr:rowOff>
    </xdr:from>
    <xdr:to>
      <xdr:col>14</xdr:col>
      <xdr:colOff>28575</xdr:colOff>
      <xdr:row>74</xdr:row>
      <xdr:rowOff>131562</xdr:rowOff>
    </xdr:to>
    <xdr:cxnSp macro="">
      <xdr:nvCxnSpPr>
        <xdr:cNvPr id="400" name="直線コネクタ 399"/>
        <xdr:cNvCxnSpPr/>
      </xdr:nvCxnSpPr>
      <xdr:spPr>
        <a:xfrm flipV="1">
          <a:off x="8750300" y="12193229"/>
          <a:ext cx="889000" cy="6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100795</xdr:rowOff>
    </xdr:from>
    <xdr:ext cx="469744" cy="259045"/>
    <xdr:sp macro="" textlink="">
      <xdr:nvSpPr>
        <xdr:cNvPr id="402" name="テキスト ボックス 401"/>
        <xdr:cNvSpPr txBox="1"/>
      </xdr:nvSpPr>
      <xdr:spPr>
        <a:xfrm>
          <a:off x="9404427"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77841</xdr:rowOff>
    </xdr:from>
    <xdr:to>
      <xdr:col>12</xdr:col>
      <xdr:colOff>511175</xdr:colOff>
      <xdr:row>74</xdr:row>
      <xdr:rowOff>131562</xdr:rowOff>
    </xdr:to>
    <xdr:cxnSp macro="">
      <xdr:nvCxnSpPr>
        <xdr:cNvPr id="403" name="直線コネクタ 402"/>
        <xdr:cNvCxnSpPr/>
      </xdr:nvCxnSpPr>
      <xdr:spPr>
        <a:xfrm>
          <a:off x="7861300" y="12593691"/>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44787</xdr:rowOff>
    </xdr:from>
    <xdr:ext cx="469744" cy="259045"/>
    <xdr:sp macro="" textlink="">
      <xdr:nvSpPr>
        <xdr:cNvPr id="405" name="テキスト ボックス 404"/>
        <xdr:cNvSpPr txBox="1"/>
      </xdr:nvSpPr>
      <xdr:spPr>
        <a:xfrm>
          <a:off x="8515427" y="132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77841</xdr:rowOff>
    </xdr:from>
    <xdr:to>
      <xdr:col>11</xdr:col>
      <xdr:colOff>307975</xdr:colOff>
      <xdr:row>74</xdr:row>
      <xdr:rowOff>146421</xdr:rowOff>
    </xdr:to>
    <xdr:cxnSp macro="">
      <xdr:nvCxnSpPr>
        <xdr:cNvPr id="406" name="直線コネクタ 405"/>
        <xdr:cNvCxnSpPr/>
      </xdr:nvCxnSpPr>
      <xdr:spPr>
        <a:xfrm flipV="1">
          <a:off x="6972300" y="1259369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5514</xdr:rowOff>
    </xdr:from>
    <xdr:ext cx="469744" cy="259045"/>
    <xdr:sp macro="" textlink="">
      <xdr:nvSpPr>
        <xdr:cNvPr id="408" name="テキスト ボックス 407"/>
        <xdr:cNvSpPr txBox="1"/>
      </xdr:nvSpPr>
      <xdr:spPr>
        <a:xfrm>
          <a:off x="7626427"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42822</xdr:rowOff>
    </xdr:from>
    <xdr:ext cx="469744" cy="259045"/>
    <xdr:sp macro="" textlink="">
      <xdr:nvSpPr>
        <xdr:cNvPr id="410" name="テキスト ボックス 409"/>
        <xdr:cNvSpPr txBox="1"/>
      </xdr:nvSpPr>
      <xdr:spPr>
        <a:xfrm>
          <a:off x="6737427"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67869</xdr:rowOff>
    </xdr:from>
    <xdr:to>
      <xdr:col>15</xdr:col>
      <xdr:colOff>231775</xdr:colOff>
      <xdr:row>71</xdr:row>
      <xdr:rowOff>169469</xdr:rowOff>
    </xdr:to>
    <xdr:sp macro="" textlink="">
      <xdr:nvSpPr>
        <xdr:cNvPr id="416" name="円/楕円 415"/>
        <xdr:cNvSpPr/>
      </xdr:nvSpPr>
      <xdr:spPr>
        <a:xfrm>
          <a:off x="10426700" y="122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20896</xdr:rowOff>
    </xdr:from>
    <xdr:ext cx="534377" cy="259045"/>
    <xdr:sp macro="" textlink="">
      <xdr:nvSpPr>
        <xdr:cNvPr id="417" name="商工費該当値テキスト"/>
        <xdr:cNvSpPr txBox="1"/>
      </xdr:nvSpPr>
      <xdr:spPr>
        <a:xfrm>
          <a:off x="10528300" y="121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140929</xdr:rowOff>
    </xdr:from>
    <xdr:to>
      <xdr:col>14</xdr:col>
      <xdr:colOff>79375</xdr:colOff>
      <xdr:row>71</xdr:row>
      <xdr:rowOff>71079</xdr:rowOff>
    </xdr:to>
    <xdr:sp macro="" textlink="">
      <xdr:nvSpPr>
        <xdr:cNvPr id="418" name="円/楕円 417"/>
        <xdr:cNvSpPr/>
      </xdr:nvSpPr>
      <xdr:spPr>
        <a:xfrm>
          <a:off x="9588500" y="12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87606</xdr:rowOff>
    </xdr:from>
    <xdr:ext cx="534377" cy="259045"/>
    <xdr:sp macro="" textlink="">
      <xdr:nvSpPr>
        <xdr:cNvPr id="419" name="テキスト ボックス 418"/>
        <xdr:cNvSpPr txBox="1"/>
      </xdr:nvSpPr>
      <xdr:spPr>
        <a:xfrm>
          <a:off x="9372111" y="119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80762</xdr:rowOff>
    </xdr:from>
    <xdr:to>
      <xdr:col>12</xdr:col>
      <xdr:colOff>561975</xdr:colOff>
      <xdr:row>75</xdr:row>
      <xdr:rowOff>10912</xdr:rowOff>
    </xdr:to>
    <xdr:sp macro="" textlink="">
      <xdr:nvSpPr>
        <xdr:cNvPr id="420" name="円/楕円 419"/>
        <xdr:cNvSpPr/>
      </xdr:nvSpPr>
      <xdr:spPr>
        <a:xfrm>
          <a:off x="8699500" y="12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27439</xdr:rowOff>
    </xdr:from>
    <xdr:ext cx="534377" cy="259045"/>
    <xdr:sp macro="" textlink="">
      <xdr:nvSpPr>
        <xdr:cNvPr id="421" name="テキスト ボックス 420"/>
        <xdr:cNvSpPr txBox="1"/>
      </xdr:nvSpPr>
      <xdr:spPr>
        <a:xfrm>
          <a:off x="8483111" y="125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27041</xdr:rowOff>
    </xdr:from>
    <xdr:to>
      <xdr:col>11</xdr:col>
      <xdr:colOff>358775</xdr:colOff>
      <xdr:row>73</xdr:row>
      <xdr:rowOff>128641</xdr:rowOff>
    </xdr:to>
    <xdr:sp macro="" textlink="">
      <xdr:nvSpPr>
        <xdr:cNvPr id="422" name="円/楕円 421"/>
        <xdr:cNvSpPr/>
      </xdr:nvSpPr>
      <xdr:spPr>
        <a:xfrm>
          <a:off x="7810500" y="12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145168</xdr:rowOff>
    </xdr:from>
    <xdr:ext cx="534377" cy="259045"/>
    <xdr:sp macro="" textlink="">
      <xdr:nvSpPr>
        <xdr:cNvPr id="423" name="テキスト ボックス 422"/>
        <xdr:cNvSpPr txBox="1"/>
      </xdr:nvSpPr>
      <xdr:spPr>
        <a:xfrm>
          <a:off x="7594111" y="123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95621</xdr:rowOff>
    </xdr:from>
    <xdr:to>
      <xdr:col>10</xdr:col>
      <xdr:colOff>155575</xdr:colOff>
      <xdr:row>75</xdr:row>
      <xdr:rowOff>25771</xdr:rowOff>
    </xdr:to>
    <xdr:sp macro="" textlink="">
      <xdr:nvSpPr>
        <xdr:cNvPr id="424" name="円/楕円 423"/>
        <xdr:cNvSpPr/>
      </xdr:nvSpPr>
      <xdr:spPr>
        <a:xfrm>
          <a:off x="6921500" y="127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42298</xdr:rowOff>
    </xdr:from>
    <xdr:ext cx="534377" cy="259045"/>
    <xdr:sp macro="" textlink="">
      <xdr:nvSpPr>
        <xdr:cNvPr id="425" name="テキスト ボックス 424"/>
        <xdr:cNvSpPr txBox="1"/>
      </xdr:nvSpPr>
      <xdr:spPr>
        <a:xfrm>
          <a:off x="6705111" y="125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75633</xdr:rowOff>
    </xdr:from>
    <xdr:to>
      <xdr:col>15</xdr:col>
      <xdr:colOff>180975</xdr:colOff>
      <xdr:row>97</xdr:row>
      <xdr:rowOff>100656</xdr:rowOff>
    </xdr:to>
    <xdr:cxnSp macro="">
      <xdr:nvCxnSpPr>
        <xdr:cNvPr id="452" name="直線コネクタ 451"/>
        <xdr:cNvCxnSpPr/>
      </xdr:nvCxnSpPr>
      <xdr:spPr>
        <a:xfrm>
          <a:off x="9639300" y="16706283"/>
          <a:ext cx="8382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151070</xdr:rowOff>
    </xdr:from>
    <xdr:to>
      <xdr:col>14</xdr:col>
      <xdr:colOff>28575</xdr:colOff>
      <xdr:row>97</xdr:row>
      <xdr:rowOff>75633</xdr:rowOff>
    </xdr:to>
    <xdr:cxnSp macro="">
      <xdr:nvCxnSpPr>
        <xdr:cNvPr id="455" name="直線コネクタ 454"/>
        <xdr:cNvCxnSpPr/>
      </xdr:nvCxnSpPr>
      <xdr:spPr>
        <a:xfrm>
          <a:off x="8750300" y="1661027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137010</xdr:rowOff>
    </xdr:from>
    <xdr:ext cx="534377" cy="259045"/>
    <xdr:sp macro="" textlink="">
      <xdr:nvSpPr>
        <xdr:cNvPr id="457" name="テキスト ボックス 456"/>
        <xdr:cNvSpPr txBox="1"/>
      </xdr:nvSpPr>
      <xdr:spPr>
        <a:xfrm>
          <a:off x="9372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151070</xdr:rowOff>
    </xdr:from>
    <xdr:to>
      <xdr:col>12</xdr:col>
      <xdr:colOff>511175</xdr:colOff>
      <xdr:row>96</xdr:row>
      <xdr:rowOff>155821</xdr:rowOff>
    </xdr:to>
    <xdr:cxnSp macro="">
      <xdr:nvCxnSpPr>
        <xdr:cNvPr id="458" name="直線コネクタ 457"/>
        <xdr:cNvCxnSpPr/>
      </xdr:nvCxnSpPr>
      <xdr:spPr>
        <a:xfrm flipV="1">
          <a:off x="7861300" y="1661027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95111</xdr:rowOff>
    </xdr:from>
    <xdr:ext cx="534377" cy="259045"/>
    <xdr:sp macro="" textlink="">
      <xdr:nvSpPr>
        <xdr:cNvPr id="460" name="テキスト ボックス 459"/>
        <xdr:cNvSpPr txBox="1"/>
      </xdr:nvSpPr>
      <xdr:spPr>
        <a:xfrm>
          <a:off x="8483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155821</xdr:rowOff>
    </xdr:from>
    <xdr:to>
      <xdr:col>11</xdr:col>
      <xdr:colOff>307975</xdr:colOff>
      <xdr:row>97</xdr:row>
      <xdr:rowOff>45845</xdr:rowOff>
    </xdr:to>
    <xdr:cxnSp macro="">
      <xdr:nvCxnSpPr>
        <xdr:cNvPr id="461" name="直線コネクタ 460"/>
        <xdr:cNvCxnSpPr/>
      </xdr:nvCxnSpPr>
      <xdr:spPr>
        <a:xfrm flipV="1">
          <a:off x="6972300" y="16615021"/>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163765</xdr:rowOff>
    </xdr:from>
    <xdr:ext cx="534377" cy="259045"/>
    <xdr:sp macro="" textlink="">
      <xdr:nvSpPr>
        <xdr:cNvPr id="463" name="テキスト ボックス 462"/>
        <xdr:cNvSpPr txBox="1"/>
      </xdr:nvSpPr>
      <xdr:spPr>
        <a:xfrm>
          <a:off x="7594111" y="16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17803</xdr:rowOff>
    </xdr:from>
    <xdr:ext cx="534377" cy="259045"/>
    <xdr:sp macro="" textlink="">
      <xdr:nvSpPr>
        <xdr:cNvPr id="465" name="テキスト ボックス 464"/>
        <xdr:cNvSpPr txBox="1"/>
      </xdr:nvSpPr>
      <xdr:spPr>
        <a:xfrm>
          <a:off x="6705111" y="168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49856</xdr:rowOff>
    </xdr:from>
    <xdr:to>
      <xdr:col>15</xdr:col>
      <xdr:colOff>231775</xdr:colOff>
      <xdr:row>97</xdr:row>
      <xdr:rowOff>151456</xdr:rowOff>
    </xdr:to>
    <xdr:sp macro="" textlink="">
      <xdr:nvSpPr>
        <xdr:cNvPr id="471" name="円/楕円 470"/>
        <xdr:cNvSpPr/>
      </xdr:nvSpPr>
      <xdr:spPr>
        <a:xfrm>
          <a:off x="104267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72733</xdr:rowOff>
    </xdr:from>
    <xdr:ext cx="534377" cy="259045"/>
    <xdr:sp macro="" textlink="">
      <xdr:nvSpPr>
        <xdr:cNvPr id="472" name="土木費該当値テキスト"/>
        <xdr:cNvSpPr txBox="1"/>
      </xdr:nvSpPr>
      <xdr:spPr>
        <a:xfrm>
          <a:off x="10528300" y="165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24833</xdr:rowOff>
    </xdr:from>
    <xdr:to>
      <xdr:col>14</xdr:col>
      <xdr:colOff>79375</xdr:colOff>
      <xdr:row>97</xdr:row>
      <xdr:rowOff>126433</xdr:rowOff>
    </xdr:to>
    <xdr:sp macro="" textlink="">
      <xdr:nvSpPr>
        <xdr:cNvPr id="473" name="円/楕円 472"/>
        <xdr:cNvSpPr/>
      </xdr:nvSpPr>
      <xdr:spPr>
        <a:xfrm>
          <a:off x="9588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142960</xdr:rowOff>
    </xdr:from>
    <xdr:ext cx="534377" cy="259045"/>
    <xdr:sp macro="" textlink="">
      <xdr:nvSpPr>
        <xdr:cNvPr id="474" name="テキスト ボックス 473"/>
        <xdr:cNvSpPr txBox="1"/>
      </xdr:nvSpPr>
      <xdr:spPr>
        <a:xfrm>
          <a:off x="9372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100270</xdr:rowOff>
    </xdr:from>
    <xdr:to>
      <xdr:col>12</xdr:col>
      <xdr:colOff>561975</xdr:colOff>
      <xdr:row>97</xdr:row>
      <xdr:rowOff>30420</xdr:rowOff>
    </xdr:to>
    <xdr:sp macro="" textlink="">
      <xdr:nvSpPr>
        <xdr:cNvPr id="475" name="円/楕円 474"/>
        <xdr:cNvSpPr/>
      </xdr:nvSpPr>
      <xdr:spPr>
        <a:xfrm>
          <a:off x="8699500" y="165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46947</xdr:rowOff>
    </xdr:from>
    <xdr:ext cx="534377" cy="259045"/>
    <xdr:sp macro="" textlink="">
      <xdr:nvSpPr>
        <xdr:cNvPr id="476" name="テキスト ボックス 475"/>
        <xdr:cNvSpPr txBox="1"/>
      </xdr:nvSpPr>
      <xdr:spPr>
        <a:xfrm>
          <a:off x="8483111" y="163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105021</xdr:rowOff>
    </xdr:from>
    <xdr:to>
      <xdr:col>11</xdr:col>
      <xdr:colOff>358775</xdr:colOff>
      <xdr:row>97</xdr:row>
      <xdr:rowOff>35171</xdr:rowOff>
    </xdr:to>
    <xdr:sp macro="" textlink="">
      <xdr:nvSpPr>
        <xdr:cNvPr id="477" name="円/楕円 476"/>
        <xdr:cNvSpPr/>
      </xdr:nvSpPr>
      <xdr:spPr>
        <a:xfrm>
          <a:off x="7810500" y="165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51698</xdr:rowOff>
    </xdr:from>
    <xdr:ext cx="534377" cy="259045"/>
    <xdr:sp macro="" textlink="">
      <xdr:nvSpPr>
        <xdr:cNvPr id="478" name="テキスト ボックス 477"/>
        <xdr:cNvSpPr txBox="1"/>
      </xdr:nvSpPr>
      <xdr:spPr>
        <a:xfrm>
          <a:off x="7594111" y="163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166495</xdr:rowOff>
    </xdr:from>
    <xdr:to>
      <xdr:col>10</xdr:col>
      <xdr:colOff>155575</xdr:colOff>
      <xdr:row>97</xdr:row>
      <xdr:rowOff>96645</xdr:rowOff>
    </xdr:to>
    <xdr:sp macro="" textlink="">
      <xdr:nvSpPr>
        <xdr:cNvPr id="479" name="円/楕円 478"/>
        <xdr:cNvSpPr/>
      </xdr:nvSpPr>
      <xdr:spPr>
        <a:xfrm>
          <a:off x="6921500" y="16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113172</xdr:rowOff>
    </xdr:from>
    <xdr:ext cx="534377" cy="259045"/>
    <xdr:sp macro="" textlink="">
      <xdr:nvSpPr>
        <xdr:cNvPr id="480" name="テキスト ボックス 479"/>
        <xdr:cNvSpPr txBox="1"/>
      </xdr:nvSpPr>
      <xdr:spPr>
        <a:xfrm>
          <a:off x="6705111" y="164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71120</xdr:rowOff>
    </xdr:from>
    <xdr:to>
      <xdr:col>23</xdr:col>
      <xdr:colOff>517525</xdr:colOff>
      <xdr:row>36</xdr:row>
      <xdr:rowOff>133185</xdr:rowOff>
    </xdr:to>
    <xdr:cxnSp macro="">
      <xdr:nvCxnSpPr>
        <xdr:cNvPr id="506" name="直線コネクタ 505"/>
        <xdr:cNvCxnSpPr/>
      </xdr:nvCxnSpPr>
      <xdr:spPr>
        <a:xfrm>
          <a:off x="15481300" y="6243320"/>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137185</xdr:rowOff>
    </xdr:from>
    <xdr:to>
      <xdr:col>22</xdr:col>
      <xdr:colOff>365125</xdr:colOff>
      <xdr:row>36</xdr:row>
      <xdr:rowOff>71120</xdr:rowOff>
    </xdr:to>
    <xdr:cxnSp macro="">
      <xdr:nvCxnSpPr>
        <xdr:cNvPr id="509" name="直線コネクタ 508"/>
        <xdr:cNvCxnSpPr/>
      </xdr:nvCxnSpPr>
      <xdr:spPr>
        <a:xfrm>
          <a:off x="14592300" y="6137935"/>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137185</xdr:rowOff>
    </xdr:from>
    <xdr:to>
      <xdr:col>21</xdr:col>
      <xdr:colOff>161925</xdr:colOff>
      <xdr:row>36</xdr:row>
      <xdr:rowOff>45574</xdr:rowOff>
    </xdr:to>
    <xdr:cxnSp macro="">
      <xdr:nvCxnSpPr>
        <xdr:cNvPr id="512" name="直線コネクタ 511"/>
        <xdr:cNvCxnSpPr/>
      </xdr:nvCxnSpPr>
      <xdr:spPr>
        <a:xfrm flipV="1">
          <a:off x="13703300" y="6137935"/>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44810</xdr:rowOff>
    </xdr:from>
    <xdr:ext cx="534377" cy="259045"/>
    <xdr:sp macro="" textlink="">
      <xdr:nvSpPr>
        <xdr:cNvPr id="514" name="テキスト ボックス 513"/>
        <xdr:cNvSpPr txBox="1"/>
      </xdr:nvSpPr>
      <xdr:spPr>
        <a:xfrm>
          <a:off x="14325111" y="6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157359</xdr:rowOff>
    </xdr:from>
    <xdr:to>
      <xdr:col>19</xdr:col>
      <xdr:colOff>644525</xdr:colOff>
      <xdr:row>36</xdr:row>
      <xdr:rowOff>45574</xdr:rowOff>
    </xdr:to>
    <xdr:cxnSp macro="">
      <xdr:nvCxnSpPr>
        <xdr:cNvPr id="515" name="直線コネクタ 514"/>
        <xdr:cNvCxnSpPr/>
      </xdr:nvCxnSpPr>
      <xdr:spPr>
        <a:xfrm>
          <a:off x="12814300" y="6158109"/>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4691</xdr:rowOff>
    </xdr:from>
    <xdr:ext cx="534377" cy="259045"/>
    <xdr:sp macro="" textlink="">
      <xdr:nvSpPr>
        <xdr:cNvPr id="517" name="テキスト ボックス 516"/>
        <xdr:cNvSpPr txBox="1"/>
      </xdr:nvSpPr>
      <xdr:spPr>
        <a:xfrm>
          <a:off x="13436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23893</xdr:rowOff>
    </xdr:from>
    <xdr:ext cx="534377" cy="259045"/>
    <xdr:sp macro="" textlink="">
      <xdr:nvSpPr>
        <xdr:cNvPr id="519" name="テキスト ボックス 518"/>
        <xdr:cNvSpPr txBox="1"/>
      </xdr:nvSpPr>
      <xdr:spPr>
        <a:xfrm>
          <a:off x="12547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82385</xdr:rowOff>
    </xdr:from>
    <xdr:to>
      <xdr:col>23</xdr:col>
      <xdr:colOff>568325</xdr:colOff>
      <xdr:row>37</xdr:row>
      <xdr:rowOff>12535</xdr:rowOff>
    </xdr:to>
    <xdr:sp macro="" textlink="">
      <xdr:nvSpPr>
        <xdr:cNvPr id="525" name="円/楕円 524"/>
        <xdr:cNvSpPr/>
      </xdr:nvSpPr>
      <xdr:spPr>
        <a:xfrm>
          <a:off x="16268700" y="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105262</xdr:rowOff>
    </xdr:from>
    <xdr:ext cx="534377" cy="259045"/>
    <xdr:sp macro="" textlink="">
      <xdr:nvSpPr>
        <xdr:cNvPr id="526" name="消防費該当値テキスト"/>
        <xdr:cNvSpPr txBox="1"/>
      </xdr:nvSpPr>
      <xdr:spPr>
        <a:xfrm>
          <a:off x="16370300" y="61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20320</xdr:rowOff>
    </xdr:from>
    <xdr:to>
      <xdr:col>22</xdr:col>
      <xdr:colOff>415925</xdr:colOff>
      <xdr:row>36</xdr:row>
      <xdr:rowOff>121920</xdr:rowOff>
    </xdr:to>
    <xdr:sp macro="" textlink="">
      <xdr:nvSpPr>
        <xdr:cNvPr id="527" name="円/楕円 526"/>
        <xdr:cNvSpPr/>
      </xdr:nvSpPr>
      <xdr:spPr>
        <a:xfrm>
          <a:off x="1543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113047</xdr:rowOff>
    </xdr:from>
    <xdr:ext cx="534377" cy="259045"/>
    <xdr:sp macro="" textlink="">
      <xdr:nvSpPr>
        <xdr:cNvPr id="528" name="テキスト ボックス 527"/>
        <xdr:cNvSpPr txBox="1"/>
      </xdr:nvSpPr>
      <xdr:spPr>
        <a:xfrm>
          <a:off x="15214111"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86385</xdr:rowOff>
    </xdr:from>
    <xdr:to>
      <xdr:col>21</xdr:col>
      <xdr:colOff>212725</xdr:colOff>
      <xdr:row>36</xdr:row>
      <xdr:rowOff>16535</xdr:rowOff>
    </xdr:to>
    <xdr:sp macro="" textlink="">
      <xdr:nvSpPr>
        <xdr:cNvPr id="529" name="円/楕円 528"/>
        <xdr:cNvSpPr/>
      </xdr:nvSpPr>
      <xdr:spPr>
        <a:xfrm>
          <a:off x="14541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33062</xdr:rowOff>
    </xdr:from>
    <xdr:ext cx="534377" cy="259045"/>
    <xdr:sp macro="" textlink="">
      <xdr:nvSpPr>
        <xdr:cNvPr id="530" name="テキスト ボックス 529"/>
        <xdr:cNvSpPr txBox="1"/>
      </xdr:nvSpPr>
      <xdr:spPr>
        <a:xfrm>
          <a:off x="14325111" y="5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166224</xdr:rowOff>
    </xdr:from>
    <xdr:to>
      <xdr:col>20</xdr:col>
      <xdr:colOff>9525</xdr:colOff>
      <xdr:row>36</xdr:row>
      <xdr:rowOff>96374</xdr:rowOff>
    </xdr:to>
    <xdr:sp macro="" textlink="">
      <xdr:nvSpPr>
        <xdr:cNvPr id="531" name="円/楕円 530"/>
        <xdr:cNvSpPr/>
      </xdr:nvSpPr>
      <xdr:spPr>
        <a:xfrm>
          <a:off x="13652500" y="61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112901</xdr:rowOff>
    </xdr:from>
    <xdr:ext cx="534377" cy="259045"/>
    <xdr:sp macro="" textlink="">
      <xdr:nvSpPr>
        <xdr:cNvPr id="532" name="テキスト ボックス 531"/>
        <xdr:cNvSpPr txBox="1"/>
      </xdr:nvSpPr>
      <xdr:spPr>
        <a:xfrm>
          <a:off x="13436111" y="59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106559</xdr:rowOff>
    </xdr:from>
    <xdr:to>
      <xdr:col>18</xdr:col>
      <xdr:colOff>492125</xdr:colOff>
      <xdr:row>36</xdr:row>
      <xdr:rowOff>36709</xdr:rowOff>
    </xdr:to>
    <xdr:sp macro="" textlink="">
      <xdr:nvSpPr>
        <xdr:cNvPr id="533" name="円/楕円 532"/>
        <xdr:cNvSpPr/>
      </xdr:nvSpPr>
      <xdr:spPr>
        <a:xfrm>
          <a:off x="12763500" y="6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53236</xdr:rowOff>
    </xdr:from>
    <xdr:ext cx="534377" cy="259045"/>
    <xdr:sp macro="" textlink="">
      <xdr:nvSpPr>
        <xdr:cNvPr id="534" name="テキスト ボックス 533"/>
        <xdr:cNvSpPr txBox="1"/>
      </xdr:nvSpPr>
      <xdr:spPr>
        <a:xfrm>
          <a:off x="12547111" y="58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168484</xdr:rowOff>
    </xdr:from>
    <xdr:to>
      <xdr:col>23</xdr:col>
      <xdr:colOff>517525</xdr:colOff>
      <xdr:row>56</xdr:row>
      <xdr:rowOff>116135</xdr:rowOff>
    </xdr:to>
    <xdr:cxnSp macro="">
      <xdr:nvCxnSpPr>
        <xdr:cNvPr id="564" name="直線コネクタ 563"/>
        <xdr:cNvCxnSpPr/>
      </xdr:nvCxnSpPr>
      <xdr:spPr>
        <a:xfrm>
          <a:off x="15481300" y="9598234"/>
          <a:ext cx="8382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130994</xdr:rowOff>
    </xdr:from>
    <xdr:to>
      <xdr:col>22</xdr:col>
      <xdr:colOff>365125</xdr:colOff>
      <xdr:row>55</xdr:row>
      <xdr:rowOff>168484</xdr:rowOff>
    </xdr:to>
    <xdr:cxnSp macro="">
      <xdr:nvCxnSpPr>
        <xdr:cNvPr id="567" name="直線コネクタ 566"/>
        <xdr:cNvCxnSpPr/>
      </xdr:nvCxnSpPr>
      <xdr:spPr>
        <a:xfrm>
          <a:off x="14592300" y="9560744"/>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20350</xdr:rowOff>
    </xdr:from>
    <xdr:ext cx="534377" cy="259045"/>
    <xdr:sp macro="" textlink="">
      <xdr:nvSpPr>
        <xdr:cNvPr id="569" name="テキスト ボックス 568"/>
        <xdr:cNvSpPr txBox="1"/>
      </xdr:nvSpPr>
      <xdr:spPr>
        <a:xfrm>
          <a:off x="1521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130994</xdr:rowOff>
    </xdr:from>
    <xdr:to>
      <xdr:col>21</xdr:col>
      <xdr:colOff>161925</xdr:colOff>
      <xdr:row>57</xdr:row>
      <xdr:rowOff>35592</xdr:rowOff>
    </xdr:to>
    <xdr:cxnSp macro="">
      <xdr:nvCxnSpPr>
        <xdr:cNvPr id="570" name="直線コネクタ 569"/>
        <xdr:cNvCxnSpPr/>
      </xdr:nvCxnSpPr>
      <xdr:spPr>
        <a:xfrm flipV="1">
          <a:off x="13703300" y="9560744"/>
          <a:ext cx="889000" cy="2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61041</xdr:rowOff>
    </xdr:from>
    <xdr:ext cx="534377" cy="259045"/>
    <xdr:sp macro="" textlink="">
      <xdr:nvSpPr>
        <xdr:cNvPr id="572" name="テキスト ボックス 571"/>
        <xdr:cNvSpPr txBox="1"/>
      </xdr:nvSpPr>
      <xdr:spPr>
        <a:xfrm>
          <a:off x="14325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168751</xdr:rowOff>
    </xdr:from>
    <xdr:to>
      <xdr:col>19</xdr:col>
      <xdr:colOff>644525</xdr:colOff>
      <xdr:row>57</xdr:row>
      <xdr:rowOff>35592</xdr:rowOff>
    </xdr:to>
    <xdr:cxnSp macro="">
      <xdr:nvCxnSpPr>
        <xdr:cNvPr id="573" name="直線コネクタ 572"/>
        <xdr:cNvCxnSpPr/>
      </xdr:nvCxnSpPr>
      <xdr:spPr>
        <a:xfrm>
          <a:off x="12814300" y="976995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27932</xdr:rowOff>
    </xdr:from>
    <xdr:ext cx="534377" cy="259045"/>
    <xdr:sp macro="" textlink="">
      <xdr:nvSpPr>
        <xdr:cNvPr id="575" name="テキスト ボックス 574"/>
        <xdr:cNvSpPr txBox="1"/>
      </xdr:nvSpPr>
      <xdr:spPr>
        <a:xfrm>
          <a:off x="13436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139146</xdr:rowOff>
    </xdr:from>
    <xdr:ext cx="534377" cy="259045"/>
    <xdr:sp macro="" textlink="">
      <xdr:nvSpPr>
        <xdr:cNvPr id="577" name="テキスト ボックス 576"/>
        <xdr:cNvSpPr txBox="1"/>
      </xdr:nvSpPr>
      <xdr:spPr>
        <a:xfrm>
          <a:off x="12547111" y="99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65335</xdr:rowOff>
    </xdr:from>
    <xdr:to>
      <xdr:col>23</xdr:col>
      <xdr:colOff>568325</xdr:colOff>
      <xdr:row>56</xdr:row>
      <xdr:rowOff>166935</xdr:rowOff>
    </xdr:to>
    <xdr:sp macro="" textlink="">
      <xdr:nvSpPr>
        <xdr:cNvPr id="583" name="円/楕円 582"/>
        <xdr:cNvSpPr/>
      </xdr:nvSpPr>
      <xdr:spPr>
        <a:xfrm>
          <a:off x="162687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88212</xdr:rowOff>
    </xdr:from>
    <xdr:ext cx="534377" cy="259045"/>
    <xdr:sp macro="" textlink="">
      <xdr:nvSpPr>
        <xdr:cNvPr id="584" name="教育費該当値テキスト"/>
        <xdr:cNvSpPr txBox="1"/>
      </xdr:nvSpPr>
      <xdr:spPr>
        <a:xfrm>
          <a:off x="16370300" y="95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117684</xdr:rowOff>
    </xdr:from>
    <xdr:to>
      <xdr:col>22</xdr:col>
      <xdr:colOff>415925</xdr:colOff>
      <xdr:row>56</xdr:row>
      <xdr:rowOff>47834</xdr:rowOff>
    </xdr:to>
    <xdr:sp macro="" textlink="">
      <xdr:nvSpPr>
        <xdr:cNvPr id="585" name="円/楕円 584"/>
        <xdr:cNvSpPr/>
      </xdr:nvSpPr>
      <xdr:spPr>
        <a:xfrm>
          <a:off x="15430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64361</xdr:rowOff>
    </xdr:from>
    <xdr:ext cx="534377" cy="259045"/>
    <xdr:sp macro="" textlink="">
      <xdr:nvSpPr>
        <xdr:cNvPr id="586" name="テキスト ボックス 585"/>
        <xdr:cNvSpPr txBox="1"/>
      </xdr:nvSpPr>
      <xdr:spPr>
        <a:xfrm>
          <a:off x="15214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80194</xdr:rowOff>
    </xdr:from>
    <xdr:to>
      <xdr:col>21</xdr:col>
      <xdr:colOff>212725</xdr:colOff>
      <xdr:row>56</xdr:row>
      <xdr:rowOff>10344</xdr:rowOff>
    </xdr:to>
    <xdr:sp macro="" textlink="">
      <xdr:nvSpPr>
        <xdr:cNvPr id="587" name="円/楕円 586"/>
        <xdr:cNvSpPr/>
      </xdr:nvSpPr>
      <xdr:spPr>
        <a:xfrm>
          <a:off x="14541500" y="9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26871</xdr:rowOff>
    </xdr:from>
    <xdr:ext cx="534377" cy="259045"/>
    <xdr:sp macro="" textlink="">
      <xdr:nvSpPr>
        <xdr:cNvPr id="588" name="テキスト ボックス 587"/>
        <xdr:cNvSpPr txBox="1"/>
      </xdr:nvSpPr>
      <xdr:spPr>
        <a:xfrm>
          <a:off x="14325111" y="92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156242</xdr:rowOff>
    </xdr:from>
    <xdr:to>
      <xdr:col>20</xdr:col>
      <xdr:colOff>9525</xdr:colOff>
      <xdr:row>57</xdr:row>
      <xdr:rowOff>86392</xdr:rowOff>
    </xdr:to>
    <xdr:sp macro="" textlink="">
      <xdr:nvSpPr>
        <xdr:cNvPr id="589" name="円/楕円 588"/>
        <xdr:cNvSpPr/>
      </xdr:nvSpPr>
      <xdr:spPr>
        <a:xfrm>
          <a:off x="13652500" y="9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102919</xdr:rowOff>
    </xdr:from>
    <xdr:ext cx="534377" cy="259045"/>
    <xdr:sp macro="" textlink="">
      <xdr:nvSpPr>
        <xdr:cNvPr id="590" name="テキスト ボックス 589"/>
        <xdr:cNvSpPr txBox="1"/>
      </xdr:nvSpPr>
      <xdr:spPr>
        <a:xfrm>
          <a:off x="13436111" y="95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117951</xdr:rowOff>
    </xdr:from>
    <xdr:to>
      <xdr:col>18</xdr:col>
      <xdr:colOff>492125</xdr:colOff>
      <xdr:row>57</xdr:row>
      <xdr:rowOff>48101</xdr:rowOff>
    </xdr:to>
    <xdr:sp macro="" textlink="">
      <xdr:nvSpPr>
        <xdr:cNvPr id="591" name="円/楕円 590"/>
        <xdr:cNvSpPr/>
      </xdr:nvSpPr>
      <xdr:spPr>
        <a:xfrm>
          <a:off x="12763500" y="97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64628</xdr:rowOff>
    </xdr:from>
    <xdr:ext cx="534377" cy="259045"/>
    <xdr:sp macro="" textlink="">
      <xdr:nvSpPr>
        <xdr:cNvPr id="592" name="テキスト ボックス 591"/>
        <xdr:cNvSpPr txBox="1"/>
      </xdr:nvSpPr>
      <xdr:spPr>
        <a:xfrm>
          <a:off x="12547111" y="94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160782</xdr:rowOff>
    </xdr:from>
    <xdr:to>
      <xdr:col>23</xdr:col>
      <xdr:colOff>517525</xdr:colOff>
      <xdr:row>78</xdr:row>
      <xdr:rowOff>104394</xdr:rowOff>
    </xdr:to>
    <xdr:cxnSp macro="">
      <xdr:nvCxnSpPr>
        <xdr:cNvPr id="621" name="直線コネクタ 620"/>
        <xdr:cNvCxnSpPr/>
      </xdr:nvCxnSpPr>
      <xdr:spPr>
        <a:xfrm>
          <a:off x="15481300" y="13362432"/>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117983</xdr:rowOff>
    </xdr:from>
    <xdr:to>
      <xdr:col>22</xdr:col>
      <xdr:colOff>365125</xdr:colOff>
      <xdr:row>77</xdr:row>
      <xdr:rowOff>160782</xdr:rowOff>
    </xdr:to>
    <xdr:cxnSp macro="">
      <xdr:nvCxnSpPr>
        <xdr:cNvPr id="624" name="直線コネクタ 623"/>
        <xdr:cNvCxnSpPr/>
      </xdr:nvCxnSpPr>
      <xdr:spPr>
        <a:xfrm>
          <a:off x="14592300" y="1331963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110889</xdr:rowOff>
    </xdr:from>
    <xdr:ext cx="469744" cy="259045"/>
    <xdr:sp macro="" textlink="">
      <xdr:nvSpPr>
        <xdr:cNvPr id="626" name="テキスト ボックス 625"/>
        <xdr:cNvSpPr txBox="1"/>
      </xdr:nvSpPr>
      <xdr:spPr>
        <a:xfrm>
          <a:off x="15246427" y="134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117983</xdr:rowOff>
    </xdr:from>
    <xdr:to>
      <xdr:col>21</xdr:col>
      <xdr:colOff>161925</xdr:colOff>
      <xdr:row>79</xdr:row>
      <xdr:rowOff>27432</xdr:rowOff>
    </xdr:to>
    <xdr:cxnSp macro="">
      <xdr:nvCxnSpPr>
        <xdr:cNvPr id="627" name="直線コネクタ 626"/>
        <xdr:cNvCxnSpPr/>
      </xdr:nvCxnSpPr>
      <xdr:spPr>
        <a:xfrm flipV="1">
          <a:off x="13703300" y="13319633"/>
          <a:ext cx="889000" cy="2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27432</xdr:rowOff>
    </xdr:from>
    <xdr:to>
      <xdr:col>19</xdr:col>
      <xdr:colOff>644525</xdr:colOff>
      <xdr:row>79</xdr:row>
      <xdr:rowOff>44450</xdr:rowOff>
    </xdr:to>
    <xdr:cxnSp macro="">
      <xdr:nvCxnSpPr>
        <xdr:cNvPr id="630" name="直線コネクタ 629"/>
        <xdr:cNvCxnSpPr/>
      </xdr:nvCxnSpPr>
      <xdr:spPr>
        <a:xfrm flipV="1">
          <a:off x="12814300" y="1357198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53594</xdr:rowOff>
    </xdr:from>
    <xdr:to>
      <xdr:col>23</xdr:col>
      <xdr:colOff>568325</xdr:colOff>
      <xdr:row>78</xdr:row>
      <xdr:rowOff>155194</xdr:rowOff>
    </xdr:to>
    <xdr:sp macro="" textlink="">
      <xdr:nvSpPr>
        <xdr:cNvPr id="640" name="円/楕円 639"/>
        <xdr:cNvSpPr/>
      </xdr:nvSpPr>
      <xdr:spPr>
        <a:xfrm>
          <a:off x="16268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12971</xdr:rowOff>
    </xdr:from>
    <xdr:ext cx="378565" cy="259045"/>
    <xdr:sp macro="" textlink="">
      <xdr:nvSpPr>
        <xdr:cNvPr id="641" name="災害復旧費該当値テキスト"/>
        <xdr:cNvSpPr txBox="1"/>
      </xdr:nvSpPr>
      <xdr:spPr>
        <a:xfrm>
          <a:off x="16370300"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109982</xdr:rowOff>
    </xdr:from>
    <xdr:to>
      <xdr:col>22</xdr:col>
      <xdr:colOff>415925</xdr:colOff>
      <xdr:row>78</xdr:row>
      <xdr:rowOff>40132</xdr:rowOff>
    </xdr:to>
    <xdr:sp macro="" textlink="">
      <xdr:nvSpPr>
        <xdr:cNvPr id="642" name="円/楕円 641"/>
        <xdr:cNvSpPr/>
      </xdr:nvSpPr>
      <xdr:spPr>
        <a:xfrm>
          <a:off x="15430500" y="133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56659</xdr:rowOff>
    </xdr:from>
    <xdr:ext cx="469744" cy="259045"/>
    <xdr:sp macro="" textlink="">
      <xdr:nvSpPr>
        <xdr:cNvPr id="643" name="テキスト ボックス 642"/>
        <xdr:cNvSpPr txBox="1"/>
      </xdr:nvSpPr>
      <xdr:spPr>
        <a:xfrm>
          <a:off x="15246427" y="1308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67183</xdr:rowOff>
    </xdr:from>
    <xdr:to>
      <xdr:col>21</xdr:col>
      <xdr:colOff>212725</xdr:colOff>
      <xdr:row>77</xdr:row>
      <xdr:rowOff>168783</xdr:rowOff>
    </xdr:to>
    <xdr:sp macro="" textlink="">
      <xdr:nvSpPr>
        <xdr:cNvPr id="644" name="円/楕円 643"/>
        <xdr:cNvSpPr/>
      </xdr:nvSpPr>
      <xdr:spPr>
        <a:xfrm>
          <a:off x="14541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159910</xdr:rowOff>
    </xdr:from>
    <xdr:ext cx="469744" cy="259045"/>
    <xdr:sp macro="" textlink="">
      <xdr:nvSpPr>
        <xdr:cNvPr id="645" name="テキスト ボックス 644"/>
        <xdr:cNvSpPr txBox="1"/>
      </xdr:nvSpPr>
      <xdr:spPr>
        <a:xfrm>
          <a:off x="14357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148082</xdr:rowOff>
    </xdr:from>
    <xdr:to>
      <xdr:col>20</xdr:col>
      <xdr:colOff>9525</xdr:colOff>
      <xdr:row>79</xdr:row>
      <xdr:rowOff>78232</xdr:rowOff>
    </xdr:to>
    <xdr:sp macro="" textlink="">
      <xdr:nvSpPr>
        <xdr:cNvPr id="646" name="円/楕円 645"/>
        <xdr:cNvSpPr/>
      </xdr:nvSpPr>
      <xdr:spPr>
        <a:xfrm>
          <a:off x="136525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69359</xdr:rowOff>
    </xdr:from>
    <xdr:ext cx="378565" cy="259045"/>
    <xdr:sp macro="" textlink="">
      <xdr:nvSpPr>
        <xdr:cNvPr id="647" name="テキスト ボックス 646"/>
        <xdr:cNvSpPr txBox="1"/>
      </xdr:nvSpPr>
      <xdr:spPr>
        <a:xfrm>
          <a:off x="13514017" y="13613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54482</xdr:rowOff>
    </xdr:from>
    <xdr:to>
      <xdr:col>23</xdr:col>
      <xdr:colOff>517525</xdr:colOff>
      <xdr:row>96</xdr:row>
      <xdr:rowOff>144779</xdr:rowOff>
    </xdr:to>
    <xdr:cxnSp macro="">
      <xdr:nvCxnSpPr>
        <xdr:cNvPr id="680" name="直線コネクタ 679"/>
        <xdr:cNvCxnSpPr/>
      </xdr:nvCxnSpPr>
      <xdr:spPr>
        <a:xfrm>
          <a:off x="15481300" y="16513682"/>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54482</xdr:rowOff>
    </xdr:from>
    <xdr:to>
      <xdr:col>22</xdr:col>
      <xdr:colOff>365125</xdr:colOff>
      <xdr:row>96</xdr:row>
      <xdr:rowOff>58939</xdr:rowOff>
    </xdr:to>
    <xdr:cxnSp macro="">
      <xdr:nvCxnSpPr>
        <xdr:cNvPr id="683" name="直線コネクタ 682"/>
        <xdr:cNvCxnSpPr/>
      </xdr:nvCxnSpPr>
      <xdr:spPr>
        <a:xfrm flipV="1">
          <a:off x="14592300" y="1651368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5" name="テキスト ボックス 684"/>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35099</xdr:rowOff>
    </xdr:from>
    <xdr:to>
      <xdr:col>21</xdr:col>
      <xdr:colOff>161925</xdr:colOff>
      <xdr:row>96</xdr:row>
      <xdr:rowOff>58939</xdr:rowOff>
    </xdr:to>
    <xdr:cxnSp macro="">
      <xdr:nvCxnSpPr>
        <xdr:cNvPr id="686" name="直線コネクタ 685"/>
        <xdr:cNvCxnSpPr/>
      </xdr:nvCxnSpPr>
      <xdr:spPr>
        <a:xfrm>
          <a:off x="13703300" y="1649429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88" name="テキスト ボックス 687"/>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35099</xdr:rowOff>
    </xdr:from>
    <xdr:to>
      <xdr:col>19</xdr:col>
      <xdr:colOff>644525</xdr:colOff>
      <xdr:row>96</xdr:row>
      <xdr:rowOff>36471</xdr:rowOff>
    </xdr:to>
    <xdr:cxnSp macro="">
      <xdr:nvCxnSpPr>
        <xdr:cNvPr id="689" name="直線コネクタ 688"/>
        <xdr:cNvCxnSpPr/>
      </xdr:nvCxnSpPr>
      <xdr:spPr>
        <a:xfrm flipV="1">
          <a:off x="12814300" y="16494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1" name="テキスト ボックス 690"/>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3" name="テキスト ボックス 692"/>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93979</xdr:rowOff>
    </xdr:from>
    <xdr:to>
      <xdr:col>23</xdr:col>
      <xdr:colOff>568325</xdr:colOff>
      <xdr:row>97</xdr:row>
      <xdr:rowOff>24129</xdr:rowOff>
    </xdr:to>
    <xdr:sp macro="" textlink="">
      <xdr:nvSpPr>
        <xdr:cNvPr id="699" name="円/楕円 698"/>
        <xdr:cNvSpPr/>
      </xdr:nvSpPr>
      <xdr:spPr>
        <a:xfrm>
          <a:off x="16268700" y="16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72406</xdr:rowOff>
    </xdr:from>
    <xdr:ext cx="534377" cy="259045"/>
    <xdr:sp macro="" textlink="">
      <xdr:nvSpPr>
        <xdr:cNvPr id="700" name="公債費該当値テキスト"/>
        <xdr:cNvSpPr txBox="1"/>
      </xdr:nvSpPr>
      <xdr:spPr>
        <a:xfrm>
          <a:off x="16370300" y="165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3682</xdr:rowOff>
    </xdr:from>
    <xdr:to>
      <xdr:col>22</xdr:col>
      <xdr:colOff>415925</xdr:colOff>
      <xdr:row>96</xdr:row>
      <xdr:rowOff>105282</xdr:rowOff>
    </xdr:to>
    <xdr:sp macro="" textlink="">
      <xdr:nvSpPr>
        <xdr:cNvPr id="701" name="円/楕円 700"/>
        <xdr:cNvSpPr/>
      </xdr:nvSpPr>
      <xdr:spPr>
        <a:xfrm>
          <a:off x="15430500" y="16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96409</xdr:rowOff>
    </xdr:from>
    <xdr:ext cx="534377" cy="259045"/>
    <xdr:sp macro="" textlink="">
      <xdr:nvSpPr>
        <xdr:cNvPr id="702" name="テキスト ボックス 701"/>
        <xdr:cNvSpPr txBox="1"/>
      </xdr:nvSpPr>
      <xdr:spPr>
        <a:xfrm>
          <a:off x="15214111" y="16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8139</xdr:rowOff>
    </xdr:from>
    <xdr:to>
      <xdr:col>21</xdr:col>
      <xdr:colOff>212725</xdr:colOff>
      <xdr:row>96</xdr:row>
      <xdr:rowOff>109739</xdr:rowOff>
    </xdr:to>
    <xdr:sp macro="" textlink="">
      <xdr:nvSpPr>
        <xdr:cNvPr id="703" name="円/楕円 702"/>
        <xdr:cNvSpPr/>
      </xdr:nvSpPr>
      <xdr:spPr>
        <a:xfrm>
          <a:off x="14541500" y="164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100866</xdr:rowOff>
    </xdr:from>
    <xdr:ext cx="534377" cy="259045"/>
    <xdr:sp macro="" textlink="">
      <xdr:nvSpPr>
        <xdr:cNvPr id="704" name="テキスト ボックス 703"/>
        <xdr:cNvSpPr txBox="1"/>
      </xdr:nvSpPr>
      <xdr:spPr>
        <a:xfrm>
          <a:off x="14325111" y="165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155749</xdr:rowOff>
    </xdr:from>
    <xdr:to>
      <xdr:col>20</xdr:col>
      <xdr:colOff>9525</xdr:colOff>
      <xdr:row>96</xdr:row>
      <xdr:rowOff>85899</xdr:rowOff>
    </xdr:to>
    <xdr:sp macro="" textlink="">
      <xdr:nvSpPr>
        <xdr:cNvPr id="705" name="円/楕円 704"/>
        <xdr:cNvSpPr/>
      </xdr:nvSpPr>
      <xdr:spPr>
        <a:xfrm>
          <a:off x="13652500" y="16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77026</xdr:rowOff>
    </xdr:from>
    <xdr:ext cx="534377" cy="259045"/>
    <xdr:sp macro="" textlink="">
      <xdr:nvSpPr>
        <xdr:cNvPr id="706" name="テキスト ボックス 705"/>
        <xdr:cNvSpPr txBox="1"/>
      </xdr:nvSpPr>
      <xdr:spPr>
        <a:xfrm>
          <a:off x="13436111" y="165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157121</xdr:rowOff>
    </xdr:from>
    <xdr:to>
      <xdr:col>18</xdr:col>
      <xdr:colOff>492125</xdr:colOff>
      <xdr:row>96</xdr:row>
      <xdr:rowOff>87271</xdr:rowOff>
    </xdr:to>
    <xdr:sp macro="" textlink="">
      <xdr:nvSpPr>
        <xdr:cNvPr id="707" name="円/楕円 706"/>
        <xdr:cNvSpPr/>
      </xdr:nvSpPr>
      <xdr:spPr>
        <a:xfrm>
          <a:off x="12763500" y="164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78398</xdr:rowOff>
    </xdr:from>
    <xdr:ext cx="534377" cy="259045"/>
    <xdr:sp macro="" textlink="">
      <xdr:nvSpPr>
        <xdr:cNvPr id="708" name="テキスト ボックス 707"/>
        <xdr:cNvSpPr txBox="1"/>
      </xdr:nvSpPr>
      <xdr:spPr>
        <a:xfrm>
          <a:off x="12547111" y="16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歳出決算額が全体的に減少している中で、総務費と民生費は大幅に増加している。総務費については、各種基金への積立を行ったことにより前年度比</a:t>
          </a:r>
          <a:r>
            <a:rPr kumimoji="1" lang="en-US" altLang="ja-JP" sz="1300">
              <a:solidFill>
                <a:schemeClr val="dk1"/>
              </a:solidFill>
              <a:latin typeface="+mn-lt"/>
              <a:ea typeface="+mn-ea"/>
              <a:cs typeface="+mn-cs"/>
            </a:rPr>
            <a:t>19</a:t>
          </a:r>
          <a:r>
            <a:rPr kumimoji="1" lang="ja-JP" altLang="ja-JP" sz="1300">
              <a:solidFill>
                <a:schemeClr val="dk1"/>
              </a:solidFill>
              <a:latin typeface="+mn-lt"/>
              <a:ea typeface="+mn-ea"/>
              <a:cs typeface="+mn-cs"/>
            </a:rPr>
            <a:t>％の増となった。民生費については、類似団体平均は年々減少しているのに対し、本市では年々増加している。要因は自立支援給費や生活保護費等の扶助費の増加によるものである。また、類似団体や県内平均と比較して高いものは議会費、衛生費、商工費が挙げられる。議会費は議員数が多いこと、衛生費は市単独で所有する最終処分場及び焼却処理施設の維持管理経費が多額なことなどが主な要因として考えられる。商工費が類似団体中の最大値をとっているが、これは平成２６、２７年度に実施した赤レンガ倉庫整備にかかるものが決算額の約８分の３を占めており、平成２８年度以降は全国平均程度になると見込ま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減少している経費としては、起債の発行抑制を目的として建設事業の抑制を図っているため、土木費、農林水産業費、教育費における建設関係経費が減少しており、結果として公債費も減少傾向を維持している。しかし、中期財政計画等でも述べている今後避けられない大型建設事業の実施に伴い、目的別経費で見ても総務費、衛生費、商工費などあらゆる経費の増嵩が見込まれているため、類似団体や県内の状況を注視しながらより一層、効果的な財源の配分に努め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実質収支については引き続き、ほぼ横ばいで黒字を維持している。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　平成２７年度決算においては税収の上振れ等により、実質収支額が１．５億円の増、単年度収支が３億円の増、実質単年度収支が９億円の増し、各項目で黒字となり、標準財政規模に対する割合も全ての項目で改善してい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財政調整基金残高は、適切な財源の確保と歳出の精査により、約１０年ぶりに元金積立てを行い、福井国体等今後の急激な財政需要の増加に備えている。 </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400" b="0" i="0" baseline="0">
              <a:solidFill>
                <a:schemeClr val="dk1"/>
              </a:solidFill>
              <a:latin typeface="+mn-lt"/>
              <a:ea typeface="+mn-ea"/>
              <a:cs typeface="+mn-cs"/>
            </a:rPr>
            <a:t>　平成２７年度においても、全会計で引き続き黒字を確保している。</a:t>
          </a:r>
          <a:endParaRPr lang="en-US" altLang="ja-JP" sz="1400" b="0" i="0" baseline="0">
            <a:solidFill>
              <a:schemeClr val="dk1"/>
            </a:solidFill>
            <a:latin typeface="+mn-lt"/>
            <a:ea typeface="+mn-ea"/>
            <a:cs typeface="+mn-cs"/>
          </a:endParaRPr>
        </a:p>
        <a:p>
          <a:pPr fontAlgn="base"/>
          <a:r>
            <a:rPr lang="ja-JP" altLang="ja-JP" sz="1400" b="0" i="0" baseline="0">
              <a:solidFill>
                <a:schemeClr val="dk1"/>
              </a:solidFill>
              <a:latin typeface="+mn-lt"/>
              <a:ea typeface="+mn-ea"/>
              <a:cs typeface="+mn-cs"/>
            </a:rPr>
            <a:t>　市立敦賀病院事業については、予算対比で約４億円の収入増となった。外来患者数の減少に対して収益構造の改善によって医業収益は約２億円増加しており、黒字幅及び連結実質黒字額が拡大したほか</a:t>
          </a:r>
          <a:r>
            <a:rPr kumimoji="1" lang="ja-JP" altLang="ja-JP" sz="1400" b="0" i="0" baseline="0">
              <a:solidFill>
                <a:schemeClr val="dk1"/>
              </a:solidFill>
              <a:latin typeface="+mn-lt"/>
              <a:ea typeface="+mn-ea"/>
              <a:cs typeface="+mn-cs"/>
            </a:rPr>
            <a:t>、介護保険事業では給付の伸びが計画を下回ったため実質黒字が拡大している</a:t>
          </a:r>
          <a:r>
            <a:rPr lang="ja-JP" altLang="ja-JP" sz="1400" b="0" i="0" baseline="0">
              <a:solidFill>
                <a:schemeClr val="dk1"/>
              </a:solidFill>
              <a:latin typeface="+mn-lt"/>
              <a:ea typeface="+mn-ea"/>
              <a:cs typeface="+mn-cs"/>
            </a:rPr>
            <a:t>。</a:t>
          </a:r>
          <a:endParaRPr lang="en-US" altLang="ja-JP" sz="1400" b="0" i="0" baseline="0">
            <a:solidFill>
              <a:schemeClr val="dk1"/>
            </a:solidFill>
            <a:latin typeface="+mn-lt"/>
            <a:ea typeface="+mn-ea"/>
            <a:cs typeface="+mn-cs"/>
          </a:endParaRPr>
        </a:p>
        <a:p>
          <a:pPr fontAlgn="base"/>
          <a:r>
            <a:rPr kumimoji="1" lang="ja-JP" altLang="ja-JP" sz="1400" b="0" i="0" baseline="0">
              <a:solidFill>
                <a:schemeClr val="dk1"/>
              </a:solidFill>
              <a:latin typeface="+mn-lt"/>
              <a:ea typeface="+mn-ea"/>
              <a:cs typeface="+mn-cs"/>
            </a:rPr>
            <a:t>　その他の会計においては概ね横ばいとなっているが、産業団地整備事業については新たな産業団地の整備に伴い資金不足比率が拡大するなどしている。</a:t>
          </a:r>
          <a:endParaRPr kumimoji="1"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平成２７年度の実質公債費比率（３カ年平均）は８．３であり前年度と比べて１．１ポイント改善している。また単年度数値が６．９と２ポイント改善しており、その要因としては地方債の元利償還金、準元利償還金の減少（分子）並びに、地方交付税及び臨時財政対策債発行可能額の増加による標準財政規模の拡大（分母）の両方に牽引され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元利償還金については、前年度比約４億円減少しており、民間最終処分場環境保全対策事業にかかる起債の償還終了が大きく影響している。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準元利償還金については下水道事業に関するものが増加しているが、公営事業会計で生じる施設の大規模更新などにあたっても、その他の事業の年度間調整を行うなどして財政指標の悪化につながらないよう努める。</a:t>
          </a:r>
          <a:endParaRPr kumimoji="1" lang="en-US"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大きな要因としては財政調整基金（６億円）と公共施設整備基金（５億円）へ積み立てたことにより、充当可能財源が増加したことが挙げられる。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しかし、中期財政計画等でも示しているとおり、財政調整基金については福井国体による財政需要への対応など、毎年度の取崩しが見込まれており、公共施設整備基金は庁舎の整備に備えるための積立であり、将来的な取崩しを見込んだもの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また、最終処分場の建設などで起債残高は増加が見込まれているため、将来負担比率は悪化していくと考えられており、引き続き将来世代への過度な負担とならないよう、健全な財政運営に努める。</a:t>
          </a:r>
          <a:endParaRPr kumimoji="1" lang="en-US"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福井県敦賀市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67,267
66,491
251.39
29,297,927
27,682,691
1,519,245
15,839,545
19,916,586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AI2" sqref="AI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29297927</v>
      </c>
      <c r="BO4" s="379"/>
      <c r="BP4" s="379"/>
      <c r="BQ4" s="379"/>
      <c r="BR4" s="379"/>
      <c r="BS4" s="379"/>
      <c r="BT4" s="379"/>
      <c r="BU4" s="380"/>
      <c r="BV4" s="378">
        <v>30567368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9.6</v>
      </c>
      <c r="CU4" s="385"/>
      <c r="CV4" s="385"/>
      <c r="CW4" s="385"/>
      <c r="CX4" s="385"/>
      <c r="CY4" s="385"/>
      <c r="CZ4" s="385"/>
      <c r="DA4" s="386"/>
      <c r="DB4" s="384">
        <v>8.8000000000000007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27682691</v>
      </c>
      <c r="BO5" s="416"/>
      <c r="BP5" s="416"/>
      <c r="BQ5" s="416"/>
      <c r="BR5" s="416"/>
      <c r="BS5" s="416"/>
      <c r="BT5" s="416"/>
      <c r="BU5" s="417"/>
      <c r="BV5" s="415">
        <v>28842022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94.9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1615236</v>
      </c>
      <c r="BO6" s="416"/>
      <c r="BP6" s="416"/>
      <c r="BQ6" s="416"/>
      <c r="BR6" s="416"/>
      <c r="BS6" s="416"/>
      <c r="BT6" s="416"/>
      <c r="BU6" s="417"/>
      <c r="BV6" s="415">
        <v>1725346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v>
      </c>
      <c r="CU6" s="453"/>
      <c r="CV6" s="453"/>
      <c r="CW6" s="453"/>
      <c r="CX6" s="453"/>
      <c r="CY6" s="453"/>
      <c r="CZ6" s="453"/>
      <c r="DA6" s="454"/>
      <c r="DB6" s="452">
        <v>99.4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95991</v>
      </c>
      <c r="BO7" s="416"/>
      <c r="BP7" s="416"/>
      <c r="BQ7" s="416"/>
      <c r="BR7" s="416"/>
      <c r="BS7" s="416"/>
      <c r="BT7" s="416"/>
      <c r="BU7" s="417"/>
      <c r="BV7" s="415">
        <v>355847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15839545</v>
      </c>
      <c r="CU7" s="416"/>
      <c r="CV7" s="416"/>
      <c r="CW7" s="416"/>
      <c r="CX7" s="416"/>
      <c r="CY7" s="416"/>
      <c r="CZ7" s="416"/>
      <c r="DA7" s="417"/>
      <c r="DB7" s="415">
        <v>15510659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1519245</v>
      </c>
      <c r="BO8" s="416"/>
      <c r="BP8" s="416"/>
      <c r="BQ8" s="416"/>
      <c r="BR8" s="416"/>
      <c r="BS8" s="416"/>
      <c r="BT8" s="416"/>
      <c r="BU8" s="417"/>
      <c r="BV8" s="415">
        <v>1369499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0.97</v>
      </c>
      <c r="CU8" s="456"/>
      <c r="CV8" s="456"/>
      <c r="CW8" s="456"/>
      <c r="CX8" s="456"/>
      <c r="CY8" s="456"/>
      <c r="CZ8" s="456"/>
      <c r="DA8" s="457"/>
      <c r="DB8" s="455">
        <v>0.98</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66165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92</v>
      </c>
      <c r="AV9" s="448"/>
      <c r="AW9" s="448"/>
      <c r="AX9" s="448"/>
      <c r="AY9" s="449" t="s">
        <v>99</v>
      </c>
      <c r="AZ9" s="450"/>
      <c r="BA9" s="450"/>
      <c r="BB9" s="450"/>
      <c r="BC9" s="450"/>
      <c r="BD9" s="450"/>
      <c r="BE9" s="450"/>
      <c r="BF9" s="450"/>
      <c r="BG9" s="450"/>
      <c r="BH9" s="450"/>
      <c r="BI9" s="450"/>
      <c r="BJ9" s="450"/>
      <c r="BK9" s="450"/>
      <c r="BL9" s="450"/>
      <c r="BM9" s="451"/>
      <c r="BN9" s="415">
        <v>149746</v>
      </c>
      <c r="BO9" s="416"/>
      <c r="BP9" s="416"/>
      <c r="BQ9" s="416"/>
      <c r="BR9" s="416"/>
      <c r="BS9" s="416"/>
      <c r="BT9" s="416"/>
      <c r="BU9" s="417"/>
      <c r="BV9" s="415">
        <v>-158881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8.6</v>
      </c>
      <c r="CU9" s="413"/>
      <c r="CV9" s="413"/>
      <c r="CW9" s="413"/>
      <c r="CX9" s="413"/>
      <c r="CY9" s="413"/>
      <c r="CZ9" s="413"/>
      <c r="DA9" s="414"/>
      <c r="DB9" s="412">
        <v>10.3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67760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602699</v>
      </c>
      <c r="BO10" s="416"/>
      <c r="BP10" s="416"/>
      <c r="BQ10" s="416"/>
      <c r="BR10" s="416"/>
      <c r="BS10" s="416"/>
      <c r="BT10" s="416"/>
      <c r="BU10" s="417"/>
      <c r="BV10" s="415">
        <v>2603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67267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66491</v>
      </c>
      <c r="S13" s="497"/>
      <c r="T13" s="497"/>
      <c r="U13" s="497"/>
      <c r="V13" s="498"/>
      <c r="W13" s="431" t="s">
        <v>119</v>
      </c>
      <c r="X13" s="432"/>
      <c r="Y13" s="432"/>
      <c r="Z13" s="432"/>
      <c r="AA13" s="432"/>
      <c r="AB13" s="422"/>
      <c r="AC13" s="466">
        <v>727</v>
      </c>
      <c r="AD13" s="467"/>
      <c r="AE13" s="467"/>
      <c r="AF13" s="467"/>
      <c r="AG13" s="506"/>
      <c r="AH13" s="466">
        <v>869</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752445</v>
      </c>
      <c r="BO13" s="416"/>
      <c r="BP13" s="416"/>
      <c r="BQ13" s="416"/>
      <c r="BR13" s="416"/>
      <c r="BS13" s="416"/>
      <c r="BT13" s="416"/>
      <c r="BU13" s="417"/>
      <c r="BV13" s="415">
        <v>-156278</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8.3000000000000007</v>
      </c>
      <c r="CU13" s="413"/>
      <c r="CV13" s="413"/>
      <c r="CW13" s="413"/>
      <c r="CX13" s="413"/>
      <c r="CY13" s="413"/>
      <c r="CZ13" s="413"/>
      <c r="DA13" s="414"/>
      <c r="DB13" s="412">
        <v>9.4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67835</v>
      </c>
      <c r="S14" s="497"/>
      <c r="T14" s="497"/>
      <c r="U14" s="497"/>
      <c r="V14" s="498"/>
      <c r="W14" s="405"/>
      <c r="X14" s="406"/>
      <c r="Y14" s="406"/>
      <c r="Z14" s="406"/>
      <c r="AA14" s="406"/>
      <c r="AB14" s="395"/>
      <c r="AC14" s="499">
        <v>2.2000000000000002</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7.9</v>
      </c>
      <c r="CU14" s="511"/>
      <c r="CV14" s="511"/>
      <c r="CW14" s="511"/>
      <c r="CX14" s="511"/>
      <c r="CY14" s="511"/>
      <c r="CZ14" s="511"/>
      <c r="DA14" s="512"/>
      <c r="DB14" s="510">
        <v>20.100000000000001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67051</v>
      </c>
      <c r="S15" s="497"/>
      <c r="T15" s="497"/>
      <c r="U15" s="497"/>
      <c r="V15" s="498"/>
      <c r="W15" s="431" t="s">
        <v>125</v>
      </c>
      <c r="X15" s="432"/>
      <c r="Y15" s="432"/>
      <c r="Z15" s="432"/>
      <c r="AA15" s="432"/>
      <c r="AB15" s="422"/>
      <c r="AC15" s="466">
        <v>9595</v>
      </c>
      <c r="AD15" s="467"/>
      <c r="AE15" s="467"/>
      <c r="AF15" s="467"/>
      <c r="AG15" s="506"/>
      <c r="AH15" s="466">
        <v>9816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11055830</v>
      </c>
      <c r="BO15" s="379"/>
      <c r="BP15" s="379"/>
      <c r="BQ15" s="379"/>
      <c r="BR15" s="379"/>
      <c r="BS15" s="379"/>
      <c r="BT15" s="379"/>
      <c r="BU15" s="380"/>
      <c r="BV15" s="378">
        <v>11196041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28.9</v>
      </c>
      <c r="AD16" s="500"/>
      <c r="AE16" s="500"/>
      <c r="AF16" s="500"/>
      <c r="AG16" s="501"/>
      <c r="AH16" s="499">
        <v>28.7</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11537537</v>
      </c>
      <c r="BO16" s="416"/>
      <c r="BP16" s="416"/>
      <c r="BQ16" s="416"/>
      <c r="BR16" s="416"/>
      <c r="BS16" s="416"/>
      <c r="BT16" s="416"/>
      <c r="BU16" s="417"/>
      <c r="BV16" s="415">
        <v>11443285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22893</v>
      </c>
      <c r="AD17" s="467"/>
      <c r="AE17" s="467"/>
      <c r="AF17" s="467"/>
      <c r="AG17" s="506"/>
      <c r="AH17" s="466">
        <v>23379</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14224964</v>
      </c>
      <c r="BO17" s="416"/>
      <c r="BP17" s="416"/>
      <c r="BQ17" s="416"/>
      <c r="BR17" s="416"/>
      <c r="BS17" s="416"/>
      <c r="BT17" s="416"/>
      <c r="BU17" s="417"/>
      <c r="BV17" s="415">
        <v>14556152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251.39</v>
      </c>
      <c r="M18" s="528"/>
      <c r="N18" s="528"/>
      <c r="O18" s="528"/>
      <c r="P18" s="528"/>
      <c r="Q18" s="528"/>
      <c r="R18" s="529"/>
      <c r="S18" s="529"/>
      <c r="T18" s="529"/>
      <c r="U18" s="529"/>
      <c r="V18" s="530"/>
      <c r="W18" s="433"/>
      <c r="X18" s="434"/>
      <c r="Y18" s="434"/>
      <c r="Z18" s="434"/>
      <c r="AA18" s="434"/>
      <c r="AB18" s="425"/>
      <c r="AC18" s="531">
        <v>68.900000000000006</v>
      </c>
      <c r="AD18" s="532"/>
      <c r="AE18" s="532"/>
      <c r="AF18" s="532"/>
      <c r="AG18" s="533"/>
      <c r="AH18" s="531">
        <v>68.400000000000006</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14793172</v>
      </c>
      <c r="BO18" s="416"/>
      <c r="BP18" s="416"/>
      <c r="BQ18" s="416"/>
      <c r="BR18" s="416"/>
      <c r="BS18" s="416"/>
      <c r="BT18" s="416"/>
      <c r="BU18" s="417"/>
      <c r="BV18" s="415">
        <v>14981720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263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20874799</v>
      </c>
      <c r="BO19" s="416"/>
      <c r="BP19" s="416"/>
      <c r="BQ19" s="416"/>
      <c r="BR19" s="416"/>
      <c r="BS19" s="416"/>
      <c r="BT19" s="416"/>
      <c r="BU19" s="417"/>
      <c r="BV19" s="415">
        <v>21282601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26545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19916586</v>
      </c>
      <c r="BO23" s="416"/>
      <c r="BP23" s="416"/>
      <c r="BQ23" s="416"/>
      <c r="BR23" s="416"/>
      <c r="BS23" s="416"/>
      <c r="BT23" s="416"/>
      <c r="BU23" s="417"/>
      <c r="BV23" s="415">
        <v>19556515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9200</v>
      </c>
      <c r="R24" s="467"/>
      <c r="S24" s="467"/>
      <c r="T24" s="467"/>
      <c r="U24" s="467"/>
      <c r="V24" s="506"/>
      <c r="W24" s="561"/>
      <c r="X24" s="549"/>
      <c r="Y24" s="550"/>
      <c r="Z24" s="465" t="s">
        <v>148</v>
      </c>
      <c r="AA24" s="445"/>
      <c r="AB24" s="445"/>
      <c r="AC24" s="445"/>
      <c r="AD24" s="445"/>
      <c r="AE24" s="445"/>
      <c r="AF24" s="445"/>
      <c r="AG24" s="446"/>
      <c r="AH24" s="466">
        <v>474</v>
      </c>
      <c r="AI24" s="467"/>
      <c r="AJ24" s="467"/>
      <c r="AK24" s="467"/>
      <c r="AL24" s="506"/>
      <c r="AM24" s="466">
        <v>1278852</v>
      </c>
      <c r="AN24" s="467"/>
      <c r="AO24" s="467"/>
      <c r="AP24" s="467"/>
      <c r="AQ24" s="467"/>
      <c r="AR24" s="506"/>
      <c r="AS24" s="466">
        <v>2698</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12919579</v>
      </c>
      <c r="BO24" s="416"/>
      <c r="BP24" s="416"/>
      <c r="BQ24" s="416"/>
      <c r="BR24" s="416"/>
      <c r="BS24" s="416"/>
      <c r="BT24" s="416"/>
      <c r="BU24" s="417"/>
      <c r="BV24" s="415">
        <v>12666988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2</v>
      </c>
      <c r="M25" s="467"/>
      <c r="N25" s="467"/>
      <c r="O25" s="467"/>
      <c r="P25" s="506"/>
      <c r="Q25" s="466">
        <v>7600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555319</v>
      </c>
      <c r="BO25" s="379"/>
      <c r="BP25" s="379"/>
      <c r="BQ25" s="379"/>
      <c r="BR25" s="379"/>
      <c r="BS25" s="379"/>
      <c r="BT25" s="379"/>
      <c r="BU25" s="380"/>
      <c r="BV25" s="378">
        <v>329425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6380</v>
      </c>
      <c r="R26" s="467"/>
      <c r="S26" s="467"/>
      <c r="T26" s="467"/>
      <c r="U26" s="467"/>
      <c r="V26" s="506"/>
      <c r="W26" s="561"/>
      <c r="X26" s="549"/>
      <c r="Y26" s="550"/>
      <c r="Z26" s="465" t="s">
        <v>155</v>
      </c>
      <c r="AA26" s="571"/>
      <c r="AB26" s="571"/>
      <c r="AC26" s="571"/>
      <c r="AD26" s="571"/>
      <c r="AE26" s="571"/>
      <c r="AF26" s="571"/>
      <c r="AG26" s="572"/>
      <c r="AH26" s="466">
        <v>28</v>
      </c>
      <c r="AI26" s="467"/>
      <c r="AJ26" s="467"/>
      <c r="AK26" s="467"/>
      <c r="AL26" s="506"/>
      <c r="AM26" s="466">
        <v>77784</v>
      </c>
      <c r="AN26" s="467"/>
      <c r="AO26" s="467"/>
      <c r="AP26" s="467"/>
      <c r="AQ26" s="467"/>
      <c r="AR26" s="506"/>
      <c r="AS26" s="466">
        <v>2778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4900</v>
      </c>
      <c r="R27" s="467"/>
      <c r="S27" s="467"/>
      <c r="T27" s="467"/>
      <c r="U27" s="467"/>
      <c r="V27" s="506"/>
      <c r="W27" s="561"/>
      <c r="X27" s="549"/>
      <c r="Y27" s="550"/>
      <c r="Z27" s="465" t="s">
        <v>158</v>
      </c>
      <c r="AA27" s="445"/>
      <c r="AB27" s="445"/>
      <c r="AC27" s="445"/>
      <c r="AD27" s="445"/>
      <c r="AE27" s="445"/>
      <c r="AF27" s="445"/>
      <c r="AG27" s="446"/>
      <c r="AH27" s="466">
        <v>18</v>
      </c>
      <c r="AI27" s="467"/>
      <c r="AJ27" s="467"/>
      <c r="AK27" s="467"/>
      <c r="AL27" s="506"/>
      <c r="AM27" s="466">
        <v>50492</v>
      </c>
      <c r="AN27" s="467"/>
      <c r="AO27" s="467"/>
      <c r="AP27" s="467"/>
      <c r="AQ27" s="467"/>
      <c r="AR27" s="506"/>
      <c r="AS27" s="466">
        <v>2805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2034682</v>
      </c>
      <c r="BO27" s="585"/>
      <c r="BP27" s="585"/>
      <c r="BQ27" s="585"/>
      <c r="BR27" s="585"/>
      <c r="BS27" s="585"/>
      <c r="BT27" s="585"/>
      <c r="BU27" s="586"/>
      <c r="BV27" s="584">
        <v>2032240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4280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3277702</v>
      </c>
      <c r="BO28" s="379"/>
      <c r="BP28" s="379"/>
      <c r="BQ28" s="379"/>
      <c r="BR28" s="379"/>
      <c r="BS28" s="379"/>
      <c r="BT28" s="379"/>
      <c r="BU28" s="380"/>
      <c r="BV28" s="378">
        <v>2675003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22</v>
      </c>
      <c r="M29" s="467"/>
      <c r="N29" s="467"/>
      <c r="O29" s="467"/>
      <c r="P29" s="506"/>
      <c r="Q29" s="466">
        <v>4070</v>
      </c>
      <c r="R29" s="467"/>
      <c r="S29" s="467"/>
      <c r="T29" s="467"/>
      <c r="U29" s="467"/>
      <c r="V29" s="506"/>
      <c r="W29" s="562"/>
      <c r="X29" s="563"/>
      <c r="Y29" s="564"/>
      <c r="Z29" s="465" t="s">
        <v>165</v>
      </c>
      <c r="AA29" s="445"/>
      <c r="AB29" s="445"/>
      <c r="AC29" s="445"/>
      <c r="AD29" s="445"/>
      <c r="AE29" s="445"/>
      <c r="AF29" s="445"/>
      <c r="AG29" s="446"/>
      <c r="AH29" s="466">
        <v>492</v>
      </c>
      <c r="AI29" s="467"/>
      <c r="AJ29" s="467"/>
      <c r="AK29" s="467"/>
      <c r="AL29" s="506"/>
      <c r="AM29" s="466">
        <v>1329344</v>
      </c>
      <c r="AN29" s="467"/>
      <c r="AO29" s="467"/>
      <c r="AP29" s="467"/>
      <c r="AQ29" s="467"/>
      <c r="AR29" s="506"/>
      <c r="AS29" s="466">
        <v>2702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624078</v>
      </c>
      <c r="BO29" s="416"/>
      <c r="BP29" s="416"/>
      <c r="BQ29" s="416"/>
      <c r="BR29" s="416"/>
      <c r="BS29" s="416"/>
      <c r="BT29" s="416"/>
      <c r="BU29" s="417"/>
      <c r="BV29" s="415">
        <v>622970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4302813</v>
      </c>
      <c r="BO30" s="585"/>
      <c r="BP30" s="585"/>
      <c r="BQ30" s="585"/>
      <c r="BR30" s="585"/>
      <c r="BS30" s="585"/>
      <c r="BT30" s="585"/>
      <c r="BU30" s="586"/>
      <c r="BV30" s="584">
        <v>4086352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国民健康保険（事業勘定の部）</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市立敦賀病院事業</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港湾施設事業</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敦賀美方消防組合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港都つるが</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都市計画土地区画整理事業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国民健康保険（施設勘定の部）</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水道事業</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簡易水道</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嶺南広域行政組合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嶺南ケーブルネットワーク</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介護保険（保険事業勘定の部）</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下水道事業</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福井県後期高齢者医療広域連合(一般会計）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公立大学法人敦賀看護大学</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漁業集落環境整備事業</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福井県後期高齢者医療広域連合(特別会計）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農業集落排水事業</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福井県市町総合事務組合（一般会計）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IF('各会計、関係団体の財政状況及び健全化判断比率'!B39="","",'各会計、関係団体の財政状況及び健全化判断比率'!B39)</f>
        <v>産業団地整備事業</v>
      </c>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福井県市町総合事務組合（特別会計）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福井県自治会館組合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13908380</v>
      </c>
      <c r="S5" s="613"/>
      <c r="T5" s="613"/>
      <c r="U5" s="613"/>
      <c r="V5" s="613"/>
      <c r="W5" s="613"/>
      <c r="X5" s="613"/>
      <c r="Y5" s="614"/>
      <c r="Z5" s="615">
        <v>47.5</v>
      </c>
      <c r="AA5" s="615"/>
      <c r="AB5" s="615"/>
      <c r="AC5" s="615"/>
      <c r="AD5" s="616">
        <v>13356279</v>
      </c>
      <c r="AE5" s="616"/>
      <c r="AF5" s="616"/>
      <c r="AG5" s="616"/>
      <c r="AH5" s="616"/>
      <c r="AI5" s="616"/>
      <c r="AJ5" s="616"/>
      <c r="AK5" s="616"/>
      <c r="AL5" s="617">
        <v>84.8</v>
      </c>
      <c r="AM5" s="618"/>
      <c r="AN5" s="618"/>
      <c r="AO5" s="619"/>
      <c r="AP5" s="609" t="s">
        <v>204</v>
      </c>
      <c r="AQ5" s="610"/>
      <c r="AR5" s="610"/>
      <c r="AS5" s="610"/>
      <c r="AT5" s="610"/>
      <c r="AU5" s="610"/>
      <c r="AV5" s="610"/>
      <c r="AW5" s="610"/>
      <c r="AX5" s="610"/>
      <c r="AY5" s="610"/>
      <c r="AZ5" s="610"/>
      <c r="BA5" s="610"/>
      <c r="BB5" s="610"/>
      <c r="BC5" s="610"/>
      <c r="BD5" s="610"/>
      <c r="BE5" s="610"/>
      <c r="BF5" s="611"/>
      <c r="BG5" s="623">
        <v>13329936</v>
      </c>
      <c r="BH5" s="624"/>
      <c r="BI5" s="624"/>
      <c r="BJ5" s="624"/>
      <c r="BK5" s="624"/>
      <c r="BL5" s="624"/>
      <c r="BM5" s="624"/>
      <c r="BN5" s="625"/>
      <c r="BO5" s="626">
        <v>95.8</v>
      </c>
      <c r="BP5" s="626"/>
      <c r="BQ5" s="626"/>
      <c r="BR5" s="626"/>
      <c r="BS5" s="627">
        <v>163707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217827</v>
      </c>
      <c r="S6" s="624"/>
      <c r="T6" s="624"/>
      <c r="U6" s="624"/>
      <c r="V6" s="624"/>
      <c r="W6" s="624"/>
      <c r="X6" s="624"/>
      <c r="Y6" s="625"/>
      <c r="Z6" s="626">
        <v>0.7</v>
      </c>
      <c r="AA6" s="626"/>
      <c r="AB6" s="626"/>
      <c r="AC6" s="626"/>
      <c r="AD6" s="627">
        <v>217827</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13329936</v>
      </c>
      <c r="BH6" s="624"/>
      <c r="BI6" s="624"/>
      <c r="BJ6" s="624"/>
      <c r="BK6" s="624"/>
      <c r="BL6" s="624"/>
      <c r="BM6" s="624"/>
      <c r="BN6" s="625"/>
      <c r="BO6" s="626">
        <v>95.8</v>
      </c>
      <c r="BP6" s="626"/>
      <c r="BQ6" s="626"/>
      <c r="BR6" s="626"/>
      <c r="BS6" s="627">
        <v>163707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311558</v>
      </c>
      <c r="CS6" s="624"/>
      <c r="CT6" s="624"/>
      <c r="CU6" s="624"/>
      <c r="CV6" s="624"/>
      <c r="CW6" s="624"/>
      <c r="CX6" s="624"/>
      <c r="CY6" s="625"/>
      <c r="CZ6" s="626">
        <v>1.1000000000000001</v>
      </c>
      <c r="DA6" s="626"/>
      <c r="DB6" s="626"/>
      <c r="DC6" s="626"/>
      <c r="DD6" s="632" t="s">
        <v>211</v>
      </c>
      <c r="DE6" s="624"/>
      <c r="DF6" s="624"/>
      <c r="DG6" s="624"/>
      <c r="DH6" s="624"/>
      <c r="DI6" s="624"/>
      <c r="DJ6" s="624"/>
      <c r="DK6" s="624"/>
      <c r="DL6" s="624"/>
      <c r="DM6" s="624"/>
      <c r="DN6" s="624"/>
      <c r="DO6" s="624"/>
      <c r="DP6" s="625"/>
      <c r="DQ6" s="632">
        <v>311483</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21523</v>
      </c>
      <c r="S7" s="624"/>
      <c r="T7" s="624"/>
      <c r="U7" s="624"/>
      <c r="V7" s="624"/>
      <c r="W7" s="624"/>
      <c r="X7" s="624"/>
      <c r="Y7" s="625"/>
      <c r="Z7" s="626">
        <v>0.1</v>
      </c>
      <c r="AA7" s="626"/>
      <c r="AB7" s="626"/>
      <c r="AC7" s="626"/>
      <c r="AD7" s="627">
        <v>21523</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4496736</v>
      </c>
      <c r="BH7" s="624"/>
      <c r="BI7" s="624"/>
      <c r="BJ7" s="624"/>
      <c r="BK7" s="624"/>
      <c r="BL7" s="624"/>
      <c r="BM7" s="624"/>
      <c r="BN7" s="625"/>
      <c r="BO7" s="626">
        <v>32.299999999999997</v>
      </c>
      <c r="BP7" s="626"/>
      <c r="BQ7" s="626"/>
      <c r="BR7" s="626"/>
      <c r="BS7" s="627">
        <v>163707</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3926833</v>
      </c>
      <c r="CS7" s="624"/>
      <c r="CT7" s="624"/>
      <c r="CU7" s="624"/>
      <c r="CV7" s="624"/>
      <c r="CW7" s="624"/>
      <c r="CX7" s="624"/>
      <c r="CY7" s="625"/>
      <c r="CZ7" s="626">
        <v>14.2</v>
      </c>
      <c r="DA7" s="626"/>
      <c r="DB7" s="626"/>
      <c r="DC7" s="626"/>
      <c r="DD7" s="632">
        <v>25986</v>
      </c>
      <c r="DE7" s="624"/>
      <c r="DF7" s="624"/>
      <c r="DG7" s="624"/>
      <c r="DH7" s="624"/>
      <c r="DI7" s="624"/>
      <c r="DJ7" s="624"/>
      <c r="DK7" s="624"/>
      <c r="DL7" s="624"/>
      <c r="DM7" s="624"/>
      <c r="DN7" s="624"/>
      <c r="DO7" s="624"/>
      <c r="DP7" s="625"/>
      <c r="DQ7" s="632">
        <v>3527109</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67140</v>
      </c>
      <c r="S8" s="624"/>
      <c r="T8" s="624"/>
      <c r="U8" s="624"/>
      <c r="V8" s="624"/>
      <c r="W8" s="624"/>
      <c r="X8" s="624"/>
      <c r="Y8" s="625"/>
      <c r="Z8" s="626">
        <v>0.2</v>
      </c>
      <c r="AA8" s="626"/>
      <c r="AB8" s="626"/>
      <c r="AC8" s="626"/>
      <c r="AD8" s="627">
        <v>67140</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118945</v>
      </c>
      <c r="BH8" s="624"/>
      <c r="BI8" s="624"/>
      <c r="BJ8" s="624"/>
      <c r="BK8" s="624"/>
      <c r="BL8" s="624"/>
      <c r="BM8" s="624"/>
      <c r="BN8" s="625"/>
      <c r="BO8" s="626">
        <v>0.9</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9427275</v>
      </c>
      <c r="CS8" s="624"/>
      <c r="CT8" s="624"/>
      <c r="CU8" s="624"/>
      <c r="CV8" s="624"/>
      <c r="CW8" s="624"/>
      <c r="CX8" s="624"/>
      <c r="CY8" s="625"/>
      <c r="CZ8" s="626">
        <v>34.1</v>
      </c>
      <c r="DA8" s="626"/>
      <c r="DB8" s="626"/>
      <c r="DC8" s="626"/>
      <c r="DD8" s="632">
        <v>126372</v>
      </c>
      <c r="DE8" s="624"/>
      <c r="DF8" s="624"/>
      <c r="DG8" s="624"/>
      <c r="DH8" s="624"/>
      <c r="DI8" s="624"/>
      <c r="DJ8" s="624"/>
      <c r="DK8" s="624"/>
      <c r="DL8" s="624"/>
      <c r="DM8" s="624"/>
      <c r="DN8" s="624"/>
      <c r="DO8" s="624"/>
      <c r="DP8" s="625"/>
      <c r="DQ8" s="632">
        <v>5267751</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58667</v>
      </c>
      <c r="S9" s="624"/>
      <c r="T9" s="624"/>
      <c r="U9" s="624"/>
      <c r="V9" s="624"/>
      <c r="W9" s="624"/>
      <c r="X9" s="624"/>
      <c r="Y9" s="625"/>
      <c r="Z9" s="626">
        <v>0.2</v>
      </c>
      <c r="AA9" s="626"/>
      <c r="AB9" s="626"/>
      <c r="AC9" s="626"/>
      <c r="AD9" s="627">
        <v>58667</v>
      </c>
      <c r="AE9" s="627"/>
      <c r="AF9" s="627"/>
      <c r="AG9" s="627"/>
      <c r="AH9" s="627"/>
      <c r="AI9" s="627"/>
      <c r="AJ9" s="627"/>
      <c r="AK9" s="627"/>
      <c r="AL9" s="628">
        <v>0.4</v>
      </c>
      <c r="AM9" s="629"/>
      <c r="AN9" s="629"/>
      <c r="AO9" s="630"/>
      <c r="AP9" s="620" t="s">
        <v>219</v>
      </c>
      <c r="AQ9" s="621"/>
      <c r="AR9" s="621"/>
      <c r="AS9" s="621"/>
      <c r="AT9" s="621"/>
      <c r="AU9" s="621"/>
      <c r="AV9" s="621"/>
      <c r="AW9" s="621"/>
      <c r="AX9" s="621"/>
      <c r="AY9" s="621"/>
      <c r="AZ9" s="621"/>
      <c r="BA9" s="621"/>
      <c r="BB9" s="621"/>
      <c r="BC9" s="621"/>
      <c r="BD9" s="621"/>
      <c r="BE9" s="621"/>
      <c r="BF9" s="622"/>
      <c r="BG9" s="623">
        <v>3434491</v>
      </c>
      <c r="BH9" s="624"/>
      <c r="BI9" s="624"/>
      <c r="BJ9" s="624"/>
      <c r="BK9" s="624"/>
      <c r="BL9" s="624"/>
      <c r="BM9" s="624"/>
      <c r="BN9" s="625"/>
      <c r="BO9" s="626">
        <v>24.7</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2620535</v>
      </c>
      <c r="CS9" s="624"/>
      <c r="CT9" s="624"/>
      <c r="CU9" s="624"/>
      <c r="CV9" s="624"/>
      <c r="CW9" s="624"/>
      <c r="CX9" s="624"/>
      <c r="CY9" s="625"/>
      <c r="CZ9" s="626">
        <v>9.5</v>
      </c>
      <c r="DA9" s="626"/>
      <c r="DB9" s="626"/>
      <c r="DC9" s="626"/>
      <c r="DD9" s="632">
        <v>209151</v>
      </c>
      <c r="DE9" s="624"/>
      <c r="DF9" s="624"/>
      <c r="DG9" s="624"/>
      <c r="DH9" s="624"/>
      <c r="DI9" s="624"/>
      <c r="DJ9" s="624"/>
      <c r="DK9" s="624"/>
      <c r="DL9" s="624"/>
      <c r="DM9" s="624"/>
      <c r="DN9" s="624"/>
      <c r="DO9" s="624"/>
      <c r="DP9" s="625"/>
      <c r="DQ9" s="632">
        <v>2326770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1356169</v>
      </c>
      <c r="S10" s="624"/>
      <c r="T10" s="624"/>
      <c r="U10" s="624"/>
      <c r="V10" s="624"/>
      <c r="W10" s="624"/>
      <c r="X10" s="624"/>
      <c r="Y10" s="625"/>
      <c r="Z10" s="626">
        <v>4.5999999999999996</v>
      </c>
      <c r="AA10" s="626"/>
      <c r="AB10" s="626"/>
      <c r="AC10" s="626"/>
      <c r="AD10" s="627">
        <v>1356169</v>
      </c>
      <c r="AE10" s="627"/>
      <c r="AF10" s="627"/>
      <c r="AG10" s="627"/>
      <c r="AH10" s="627"/>
      <c r="AI10" s="627"/>
      <c r="AJ10" s="627"/>
      <c r="AK10" s="627"/>
      <c r="AL10" s="628">
        <v>8.6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294785</v>
      </c>
      <c r="BH10" s="624"/>
      <c r="BI10" s="624"/>
      <c r="BJ10" s="624"/>
      <c r="BK10" s="624"/>
      <c r="BL10" s="624"/>
      <c r="BM10" s="624"/>
      <c r="BN10" s="625"/>
      <c r="BO10" s="626">
        <v>2.1</v>
      </c>
      <c r="BP10" s="626"/>
      <c r="BQ10" s="626"/>
      <c r="BR10" s="626"/>
      <c r="BS10" s="632">
        <v>48934</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139328</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16688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13549</v>
      </c>
      <c r="S11" s="624"/>
      <c r="T11" s="624"/>
      <c r="U11" s="624"/>
      <c r="V11" s="624"/>
      <c r="W11" s="624"/>
      <c r="X11" s="624"/>
      <c r="Y11" s="625"/>
      <c r="Z11" s="626">
        <v>0</v>
      </c>
      <c r="AA11" s="626"/>
      <c r="AB11" s="626"/>
      <c r="AC11" s="626"/>
      <c r="AD11" s="627">
        <v>13549</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648515</v>
      </c>
      <c r="BH11" s="624"/>
      <c r="BI11" s="624"/>
      <c r="BJ11" s="624"/>
      <c r="BK11" s="624"/>
      <c r="BL11" s="624"/>
      <c r="BM11" s="624"/>
      <c r="BN11" s="625"/>
      <c r="BO11" s="626">
        <v>4.7</v>
      </c>
      <c r="BP11" s="626"/>
      <c r="BQ11" s="626"/>
      <c r="BR11" s="626"/>
      <c r="BS11" s="632">
        <v>114773</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516799</v>
      </c>
      <c r="CS11" s="624"/>
      <c r="CT11" s="624"/>
      <c r="CU11" s="624"/>
      <c r="CV11" s="624"/>
      <c r="CW11" s="624"/>
      <c r="CX11" s="624"/>
      <c r="CY11" s="625"/>
      <c r="CZ11" s="626">
        <v>1.9</v>
      </c>
      <c r="DA11" s="626"/>
      <c r="DB11" s="626"/>
      <c r="DC11" s="626"/>
      <c r="DD11" s="632">
        <v>101270</v>
      </c>
      <c r="DE11" s="624"/>
      <c r="DF11" s="624"/>
      <c r="DG11" s="624"/>
      <c r="DH11" s="624"/>
      <c r="DI11" s="624"/>
      <c r="DJ11" s="624"/>
      <c r="DK11" s="624"/>
      <c r="DL11" s="624"/>
      <c r="DM11" s="624"/>
      <c r="DN11" s="624"/>
      <c r="DO11" s="624"/>
      <c r="DP11" s="625"/>
      <c r="DQ11" s="632">
        <v>369775</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8125580</v>
      </c>
      <c r="BH12" s="624"/>
      <c r="BI12" s="624"/>
      <c r="BJ12" s="624"/>
      <c r="BK12" s="624"/>
      <c r="BL12" s="624"/>
      <c r="BM12" s="624"/>
      <c r="BN12" s="625"/>
      <c r="BO12" s="626">
        <v>58.4</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1796695</v>
      </c>
      <c r="CS12" s="624"/>
      <c r="CT12" s="624"/>
      <c r="CU12" s="624"/>
      <c r="CV12" s="624"/>
      <c r="CW12" s="624"/>
      <c r="CX12" s="624"/>
      <c r="CY12" s="625"/>
      <c r="CZ12" s="626">
        <v>6.5</v>
      </c>
      <c r="DA12" s="626"/>
      <c r="DB12" s="626"/>
      <c r="DC12" s="626"/>
      <c r="DD12" s="632">
        <v>695431</v>
      </c>
      <c r="DE12" s="624"/>
      <c r="DF12" s="624"/>
      <c r="DG12" s="624"/>
      <c r="DH12" s="624"/>
      <c r="DI12" s="624"/>
      <c r="DJ12" s="624"/>
      <c r="DK12" s="624"/>
      <c r="DL12" s="624"/>
      <c r="DM12" s="624"/>
      <c r="DN12" s="624"/>
      <c r="DO12" s="624"/>
      <c r="DP12" s="625"/>
      <c r="DQ12" s="632">
        <v>777065</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41457</v>
      </c>
      <c r="S13" s="624"/>
      <c r="T13" s="624"/>
      <c r="U13" s="624"/>
      <c r="V13" s="624"/>
      <c r="W13" s="624"/>
      <c r="X13" s="624"/>
      <c r="Y13" s="625"/>
      <c r="Z13" s="626">
        <v>0.1</v>
      </c>
      <c r="AA13" s="626"/>
      <c r="AB13" s="626"/>
      <c r="AC13" s="626"/>
      <c r="AD13" s="627">
        <v>41457</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8110658</v>
      </c>
      <c r="BH13" s="624"/>
      <c r="BI13" s="624"/>
      <c r="BJ13" s="624"/>
      <c r="BK13" s="624"/>
      <c r="BL13" s="624"/>
      <c r="BM13" s="624"/>
      <c r="BN13" s="625"/>
      <c r="BO13" s="626">
        <v>58.3</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3096969</v>
      </c>
      <c r="CS13" s="624"/>
      <c r="CT13" s="624"/>
      <c r="CU13" s="624"/>
      <c r="CV13" s="624"/>
      <c r="CW13" s="624"/>
      <c r="CX13" s="624"/>
      <c r="CY13" s="625"/>
      <c r="CZ13" s="626">
        <v>11.2</v>
      </c>
      <c r="DA13" s="626"/>
      <c r="DB13" s="626"/>
      <c r="DC13" s="626"/>
      <c r="DD13" s="632">
        <v>1565039</v>
      </c>
      <c r="DE13" s="624"/>
      <c r="DF13" s="624"/>
      <c r="DG13" s="624"/>
      <c r="DH13" s="624"/>
      <c r="DI13" s="624"/>
      <c r="DJ13" s="624"/>
      <c r="DK13" s="624"/>
      <c r="DL13" s="624"/>
      <c r="DM13" s="624"/>
      <c r="DN13" s="624"/>
      <c r="DO13" s="624"/>
      <c r="DP13" s="625"/>
      <c r="DQ13" s="632">
        <v>1606714</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154476</v>
      </c>
      <c r="BH14" s="624"/>
      <c r="BI14" s="624"/>
      <c r="BJ14" s="624"/>
      <c r="BK14" s="624"/>
      <c r="BL14" s="624"/>
      <c r="BM14" s="624"/>
      <c r="BN14" s="625"/>
      <c r="BO14" s="626">
        <v>1.1000000000000001</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949411</v>
      </c>
      <c r="CS14" s="624"/>
      <c r="CT14" s="624"/>
      <c r="CU14" s="624"/>
      <c r="CV14" s="624"/>
      <c r="CW14" s="624"/>
      <c r="CX14" s="624"/>
      <c r="CY14" s="625"/>
      <c r="CZ14" s="626">
        <v>3.4</v>
      </c>
      <c r="DA14" s="626"/>
      <c r="DB14" s="626"/>
      <c r="DC14" s="626"/>
      <c r="DD14" s="632">
        <v>30359</v>
      </c>
      <c r="DE14" s="624"/>
      <c r="DF14" s="624"/>
      <c r="DG14" s="624"/>
      <c r="DH14" s="624"/>
      <c r="DI14" s="624"/>
      <c r="DJ14" s="624"/>
      <c r="DK14" s="624"/>
      <c r="DL14" s="624"/>
      <c r="DM14" s="624"/>
      <c r="DN14" s="624"/>
      <c r="DO14" s="624"/>
      <c r="DP14" s="625"/>
      <c r="DQ14" s="632">
        <v>918179</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38516</v>
      </c>
      <c r="S15" s="624"/>
      <c r="T15" s="624"/>
      <c r="U15" s="624"/>
      <c r="V15" s="624"/>
      <c r="W15" s="624"/>
      <c r="X15" s="624"/>
      <c r="Y15" s="625"/>
      <c r="Z15" s="626">
        <v>0.1</v>
      </c>
      <c r="AA15" s="626"/>
      <c r="AB15" s="626"/>
      <c r="AC15" s="626"/>
      <c r="AD15" s="627">
        <v>38516</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552826</v>
      </c>
      <c r="BH15" s="624"/>
      <c r="BI15" s="624"/>
      <c r="BJ15" s="624"/>
      <c r="BK15" s="624"/>
      <c r="BL15" s="624"/>
      <c r="BM15" s="624"/>
      <c r="BN15" s="625"/>
      <c r="BO15" s="626">
        <v>4</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2908399</v>
      </c>
      <c r="CS15" s="624"/>
      <c r="CT15" s="624"/>
      <c r="CU15" s="624"/>
      <c r="CV15" s="624"/>
      <c r="CW15" s="624"/>
      <c r="CX15" s="624"/>
      <c r="CY15" s="625"/>
      <c r="CZ15" s="626">
        <v>10.5</v>
      </c>
      <c r="DA15" s="626"/>
      <c r="DB15" s="626"/>
      <c r="DC15" s="626"/>
      <c r="DD15" s="632">
        <v>488447</v>
      </c>
      <c r="DE15" s="624"/>
      <c r="DF15" s="624"/>
      <c r="DG15" s="624"/>
      <c r="DH15" s="624"/>
      <c r="DI15" s="624"/>
      <c r="DJ15" s="624"/>
      <c r="DK15" s="624"/>
      <c r="DL15" s="624"/>
      <c r="DM15" s="624"/>
      <c r="DN15" s="624"/>
      <c r="DO15" s="624"/>
      <c r="DP15" s="625"/>
      <c r="DQ15" s="632">
        <v>2333145</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825905</v>
      </c>
      <c r="S16" s="624"/>
      <c r="T16" s="624"/>
      <c r="U16" s="624"/>
      <c r="V16" s="624"/>
      <c r="W16" s="624"/>
      <c r="X16" s="624"/>
      <c r="Y16" s="625"/>
      <c r="Z16" s="626">
        <v>2.8</v>
      </c>
      <c r="AA16" s="626"/>
      <c r="AB16" s="626"/>
      <c r="AC16" s="626"/>
      <c r="AD16" s="627">
        <v>511483</v>
      </c>
      <c r="AE16" s="627"/>
      <c r="AF16" s="627"/>
      <c r="AG16" s="627"/>
      <c r="AH16" s="627"/>
      <c r="AI16" s="627"/>
      <c r="AJ16" s="627"/>
      <c r="AK16" s="627"/>
      <c r="AL16" s="628">
        <v>3.2</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318</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59066</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6521</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511483</v>
      </c>
      <c r="S17" s="624"/>
      <c r="T17" s="624"/>
      <c r="U17" s="624"/>
      <c r="V17" s="624"/>
      <c r="W17" s="624"/>
      <c r="X17" s="624"/>
      <c r="Y17" s="625"/>
      <c r="Z17" s="626">
        <v>1.7</v>
      </c>
      <c r="AA17" s="626"/>
      <c r="AB17" s="626"/>
      <c r="AC17" s="626"/>
      <c r="AD17" s="627">
        <v>511483</v>
      </c>
      <c r="AE17" s="627"/>
      <c r="AF17" s="627"/>
      <c r="AG17" s="627"/>
      <c r="AH17" s="627"/>
      <c r="AI17" s="627"/>
      <c r="AJ17" s="627"/>
      <c r="AK17" s="627"/>
      <c r="AL17" s="628">
        <v>3.2</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1929823</v>
      </c>
      <c r="CS17" s="624"/>
      <c r="CT17" s="624"/>
      <c r="CU17" s="624"/>
      <c r="CV17" s="624"/>
      <c r="CW17" s="624"/>
      <c r="CX17" s="624"/>
      <c r="CY17" s="625"/>
      <c r="CZ17" s="626">
        <v>7</v>
      </c>
      <c r="DA17" s="626"/>
      <c r="DB17" s="626"/>
      <c r="DC17" s="626"/>
      <c r="DD17" s="632" t="s">
        <v>109</v>
      </c>
      <c r="DE17" s="624"/>
      <c r="DF17" s="624"/>
      <c r="DG17" s="624"/>
      <c r="DH17" s="624"/>
      <c r="DI17" s="624"/>
      <c r="DJ17" s="624"/>
      <c r="DK17" s="624"/>
      <c r="DL17" s="624"/>
      <c r="DM17" s="624"/>
      <c r="DN17" s="624"/>
      <c r="DO17" s="624"/>
      <c r="DP17" s="625"/>
      <c r="DQ17" s="632">
        <v>1798363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314371</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51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578444</v>
      </c>
      <c r="BH19" s="624"/>
      <c r="BI19" s="624"/>
      <c r="BJ19" s="624"/>
      <c r="BK19" s="624"/>
      <c r="BL19" s="624"/>
      <c r="BM19" s="624"/>
      <c r="BN19" s="625"/>
      <c r="BO19" s="626">
        <v>4.2</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16549133</v>
      </c>
      <c r="S20" s="624"/>
      <c r="T20" s="624"/>
      <c r="U20" s="624"/>
      <c r="V20" s="624"/>
      <c r="W20" s="624"/>
      <c r="X20" s="624"/>
      <c r="Y20" s="625"/>
      <c r="Z20" s="626">
        <v>56.5</v>
      </c>
      <c r="AA20" s="626"/>
      <c r="AB20" s="626"/>
      <c r="AC20" s="626"/>
      <c r="AD20" s="627">
        <v>15682610</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578444</v>
      </c>
      <c r="BH20" s="624"/>
      <c r="BI20" s="624"/>
      <c r="BJ20" s="624"/>
      <c r="BK20" s="624"/>
      <c r="BL20" s="624"/>
      <c r="BM20" s="624"/>
      <c r="BN20" s="625"/>
      <c r="BO20" s="626">
        <v>4.2</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27682691</v>
      </c>
      <c r="CS20" s="624"/>
      <c r="CT20" s="624"/>
      <c r="CU20" s="624"/>
      <c r="CV20" s="624"/>
      <c r="CW20" s="624"/>
      <c r="CX20" s="624"/>
      <c r="CY20" s="625"/>
      <c r="CZ20" s="626">
        <v>100</v>
      </c>
      <c r="DA20" s="626"/>
      <c r="DB20" s="626"/>
      <c r="DC20" s="626"/>
      <c r="DD20" s="632">
        <v>3242055</v>
      </c>
      <c r="DE20" s="624"/>
      <c r="DF20" s="624"/>
      <c r="DG20" s="624"/>
      <c r="DH20" s="624"/>
      <c r="DI20" s="624"/>
      <c r="DJ20" s="624"/>
      <c r="DK20" s="624"/>
      <c r="DL20" s="624"/>
      <c r="DM20" s="624"/>
      <c r="DN20" s="624"/>
      <c r="DO20" s="624"/>
      <c r="DP20" s="625"/>
      <c r="DQ20" s="632">
        <v>19259563</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9852</v>
      </c>
      <c r="S21" s="624"/>
      <c r="T21" s="624"/>
      <c r="U21" s="624"/>
      <c r="V21" s="624"/>
      <c r="W21" s="624"/>
      <c r="X21" s="624"/>
      <c r="Y21" s="625"/>
      <c r="Z21" s="626">
        <v>0</v>
      </c>
      <c r="AA21" s="626"/>
      <c r="AB21" s="626"/>
      <c r="AC21" s="626"/>
      <c r="AD21" s="627">
        <v>9852</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26344</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321537</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695871</v>
      </c>
      <c r="S23" s="624"/>
      <c r="T23" s="624"/>
      <c r="U23" s="624"/>
      <c r="V23" s="624"/>
      <c r="W23" s="624"/>
      <c r="X23" s="624"/>
      <c r="Y23" s="625"/>
      <c r="Z23" s="626">
        <v>2.4</v>
      </c>
      <c r="AA23" s="626"/>
      <c r="AB23" s="626"/>
      <c r="AC23" s="626"/>
      <c r="AD23" s="627">
        <v>25645</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552100</v>
      </c>
      <c r="BH23" s="624"/>
      <c r="BI23" s="624"/>
      <c r="BJ23" s="624"/>
      <c r="BK23" s="624"/>
      <c r="BL23" s="624"/>
      <c r="BM23" s="624"/>
      <c r="BN23" s="625"/>
      <c r="BO23" s="626">
        <v>4</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78988</v>
      </c>
      <c r="S24" s="624"/>
      <c r="T24" s="624"/>
      <c r="U24" s="624"/>
      <c r="V24" s="624"/>
      <c r="W24" s="624"/>
      <c r="X24" s="624"/>
      <c r="Y24" s="625"/>
      <c r="Z24" s="626">
        <v>0.3</v>
      </c>
      <c r="AA24" s="626"/>
      <c r="AB24" s="626"/>
      <c r="AC24" s="626"/>
      <c r="AD24" s="627">
        <v>1246</v>
      </c>
      <c r="AE24" s="627"/>
      <c r="AF24" s="627"/>
      <c r="AG24" s="627"/>
      <c r="AH24" s="627"/>
      <c r="AI24" s="627"/>
      <c r="AJ24" s="627"/>
      <c r="AK24" s="627"/>
      <c r="AL24" s="628">
        <v>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11196498</v>
      </c>
      <c r="CS24" s="613"/>
      <c r="CT24" s="613"/>
      <c r="CU24" s="613"/>
      <c r="CV24" s="613"/>
      <c r="CW24" s="613"/>
      <c r="CX24" s="613"/>
      <c r="CY24" s="614"/>
      <c r="CZ24" s="650">
        <v>40.4</v>
      </c>
      <c r="DA24" s="651"/>
      <c r="DB24" s="651"/>
      <c r="DC24" s="652"/>
      <c r="DD24" s="649">
        <v>7216535</v>
      </c>
      <c r="DE24" s="613"/>
      <c r="DF24" s="613"/>
      <c r="DG24" s="613"/>
      <c r="DH24" s="613"/>
      <c r="DI24" s="613"/>
      <c r="DJ24" s="613"/>
      <c r="DK24" s="614"/>
      <c r="DL24" s="649">
        <v>6778992</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4372245</v>
      </c>
      <c r="S25" s="624"/>
      <c r="T25" s="624"/>
      <c r="U25" s="624"/>
      <c r="V25" s="624"/>
      <c r="W25" s="624"/>
      <c r="X25" s="624"/>
      <c r="Y25" s="625"/>
      <c r="Z25" s="626">
        <v>14.9</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4157134</v>
      </c>
      <c r="CS25" s="655"/>
      <c r="CT25" s="655"/>
      <c r="CU25" s="655"/>
      <c r="CV25" s="655"/>
      <c r="CW25" s="655"/>
      <c r="CX25" s="655"/>
      <c r="CY25" s="656"/>
      <c r="CZ25" s="657">
        <v>15</v>
      </c>
      <c r="DA25" s="658"/>
      <c r="DB25" s="658"/>
      <c r="DC25" s="659"/>
      <c r="DD25" s="632">
        <v>3658507</v>
      </c>
      <c r="DE25" s="655"/>
      <c r="DF25" s="655"/>
      <c r="DG25" s="655"/>
      <c r="DH25" s="655"/>
      <c r="DI25" s="655"/>
      <c r="DJ25" s="655"/>
      <c r="DK25" s="656"/>
      <c r="DL25" s="632">
        <v>3327858</v>
      </c>
      <c r="DM25" s="655"/>
      <c r="DN25" s="655"/>
      <c r="DO25" s="655"/>
      <c r="DP25" s="655"/>
      <c r="DQ25" s="655"/>
      <c r="DR25" s="655"/>
      <c r="DS25" s="655"/>
      <c r="DT25" s="655"/>
      <c r="DU25" s="655"/>
      <c r="DV25" s="656"/>
      <c r="DW25" s="628">
        <v>19.8</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2347388</v>
      </c>
      <c r="CS26" s="624"/>
      <c r="CT26" s="624"/>
      <c r="CU26" s="624"/>
      <c r="CV26" s="624"/>
      <c r="CW26" s="624"/>
      <c r="CX26" s="624"/>
      <c r="CY26" s="625"/>
      <c r="CZ26" s="657">
        <v>8.5</v>
      </c>
      <c r="DA26" s="658"/>
      <c r="DB26" s="658"/>
      <c r="DC26" s="659"/>
      <c r="DD26" s="632">
        <v>1959487</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2089770</v>
      </c>
      <c r="S27" s="624"/>
      <c r="T27" s="624"/>
      <c r="U27" s="624"/>
      <c r="V27" s="624"/>
      <c r="W27" s="624"/>
      <c r="X27" s="624"/>
      <c r="Y27" s="625"/>
      <c r="Z27" s="626">
        <v>7.1</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13908380</v>
      </c>
      <c r="BH27" s="624"/>
      <c r="BI27" s="624"/>
      <c r="BJ27" s="624"/>
      <c r="BK27" s="624"/>
      <c r="BL27" s="624"/>
      <c r="BM27" s="624"/>
      <c r="BN27" s="625"/>
      <c r="BO27" s="626">
        <v>100</v>
      </c>
      <c r="BP27" s="626"/>
      <c r="BQ27" s="626"/>
      <c r="BR27" s="626"/>
      <c r="BS27" s="632">
        <v>163707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5109541</v>
      </c>
      <c r="CS27" s="655"/>
      <c r="CT27" s="655"/>
      <c r="CU27" s="655"/>
      <c r="CV27" s="655"/>
      <c r="CW27" s="655"/>
      <c r="CX27" s="655"/>
      <c r="CY27" s="656"/>
      <c r="CZ27" s="657">
        <v>18.5</v>
      </c>
      <c r="DA27" s="658"/>
      <c r="DB27" s="658"/>
      <c r="DC27" s="659"/>
      <c r="DD27" s="632">
        <v>1759665</v>
      </c>
      <c r="DE27" s="655"/>
      <c r="DF27" s="655"/>
      <c r="DG27" s="655"/>
      <c r="DH27" s="655"/>
      <c r="DI27" s="655"/>
      <c r="DJ27" s="655"/>
      <c r="DK27" s="656"/>
      <c r="DL27" s="632">
        <v>1652771</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100273</v>
      </c>
      <c r="S28" s="624"/>
      <c r="T28" s="624"/>
      <c r="U28" s="624"/>
      <c r="V28" s="624"/>
      <c r="W28" s="624"/>
      <c r="X28" s="624"/>
      <c r="Y28" s="625"/>
      <c r="Z28" s="626">
        <v>0.3</v>
      </c>
      <c r="AA28" s="626"/>
      <c r="AB28" s="626"/>
      <c r="AC28" s="626"/>
      <c r="AD28" s="627">
        <v>16056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1929823</v>
      </c>
      <c r="CS28" s="624"/>
      <c r="CT28" s="624"/>
      <c r="CU28" s="624"/>
      <c r="CV28" s="624"/>
      <c r="CW28" s="624"/>
      <c r="CX28" s="624"/>
      <c r="CY28" s="625"/>
      <c r="CZ28" s="657">
        <v>7</v>
      </c>
      <c r="DA28" s="658"/>
      <c r="DB28" s="658"/>
      <c r="DC28" s="659"/>
      <c r="DD28" s="632">
        <v>1798363</v>
      </c>
      <c r="DE28" s="624"/>
      <c r="DF28" s="624"/>
      <c r="DG28" s="624"/>
      <c r="DH28" s="624"/>
      <c r="DI28" s="624"/>
      <c r="DJ28" s="624"/>
      <c r="DK28" s="625"/>
      <c r="DL28" s="632">
        <v>1798363</v>
      </c>
      <c r="DM28" s="624"/>
      <c r="DN28" s="624"/>
      <c r="DO28" s="624"/>
      <c r="DP28" s="624"/>
      <c r="DQ28" s="624"/>
      <c r="DR28" s="624"/>
      <c r="DS28" s="624"/>
      <c r="DT28" s="624"/>
      <c r="DU28" s="624"/>
      <c r="DV28" s="625"/>
      <c r="DW28" s="628">
        <v>10.7</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35244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1929823</v>
      </c>
      <c r="CS29" s="655"/>
      <c r="CT29" s="655"/>
      <c r="CU29" s="655"/>
      <c r="CV29" s="655"/>
      <c r="CW29" s="655"/>
      <c r="CX29" s="655"/>
      <c r="CY29" s="656"/>
      <c r="CZ29" s="657">
        <v>7</v>
      </c>
      <c r="DA29" s="658"/>
      <c r="DB29" s="658"/>
      <c r="DC29" s="659"/>
      <c r="DD29" s="632">
        <v>1798363</v>
      </c>
      <c r="DE29" s="655"/>
      <c r="DF29" s="655"/>
      <c r="DG29" s="655"/>
      <c r="DH29" s="655"/>
      <c r="DI29" s="655"/>
      <c r="DJ29" s="655"/>
      <c r="DK29" s="656"/>
      <c r="DL29" s="632">
        <v>1798363</v>
      </c>
      <c r="DM29" s="655"/>
      <c r="DN29" s="655"/>
      <c r="DO29" s="655"/>
      <c r="DP29" s="655"/>
      <c r="DQ29" s="655"/>
      <c r="DR29" s="655"/>
      <c r="DS29" s="655"/>
      <c r="DT29" s="655"/>
      <c r="DU29" s="655"/>
      <c r="DV29" s="656"/>
      <c r="DW29" s="628">
        <v>10.7</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293615</v>
      </c>
      <c r="S30" s="624"/>
      <c r="T30" s="624"/>
      <c r="U30" s="624"/>
      <c r="V30" s="624"/>
      <c r="W30" s="624"/>
      <c r="X30" s="624"/>
      <c r="Y30" s="625"/>
      <c r="Z30" s="626">
        <v>1</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91.8</v>
      </c>
      <c r="BN30" s="682"/>
      <c r="BO30" s="682"/>
      <c r="BP30" s="682"/>
      <c r="BQ30" s="683"/>
      <c r="BR30" s="681">
        <v>98.6</v>
      </c>
      <c r="BS30" s="682"/>
      <c r="BT30" s="682"/>
      <c r="BU30" s="682"/>
      <c r="BV30" s="682"/>
      <c r="BW30" s="682"/>
      <c r="BX30" s="618">
        <v>91</v>
      </c>
      <c r="BY30" s="682"/>
      <c r="BZ30" s="682"/>
      <c r="CA30" s="682"/>
      <c r="CB30" s="683"/>
      <c r="CD30" s="686"/>
      <c r="CE30" s="687"/>
      <c r="CF30" s="637" t="s">
        <v>288</v>
      </c>
      <c r="CG30" s="638"/>
      <c r="CH30" s="638"/>
      <c r="CI30" s="638"/>
      <c r="CJ30" s="638"/>
      <c r="CK30" s="638"/>
      <c r="CL30" s="638"/>
      <c r="CM30" s="638"/>
      <c r="CN30" s="638"/>
      <c r="CO30" s="638"/>
      <c r="CP30" s="638"/>
      <c r="CQ30" s="639"/>
      <c r="CR30" s="623">
        <v>1714529</v>
      </c>
      <c r="CS30" s="624"/>
      <c r="CT30" s="624"/>
      <c r="CU30" s="624"/>
      <c r="CV30" s="624"/>
      <c r="CW30" s="624"/>
      <c r="CX30" s="624"/>
      <c r="CY30" s="625"/>
      <c r="CZ30" s="657">
        <v>6.2</v>
      </c>
      <c r="DA30" s="658"/>
      <c r="DB30" s="658"/>
      <c r="DC30" s="659"/>
      <c r="DD30" s="632">
        <v>1604825</v>
      </c>
      <c r="DE30" s="624"/>
      <c r="DF30" s="624"/>
      <c r="DG30" s="624"/>
      <c r="DH30" s="624"/>
      <c r="DI30" s="624"/>
      <c r="DJ30" s="624"/>
      <c r="DK30" s="625"/>
      <c r="DL30" s="632">
        <v>1604825</v>
      </c>
      <c r="DM30" s="624"/>
      <c r="DN30" s="624"/>
      <c r="DO30" s="624"/>
      <c r="DP30" s="624"/>
      <c r="DQ30" s="624"/>
      <c r="DR30" s="624"/>
      <c r="DS30" s="624"/>
      <c r="DT30" s="624"/>
      <c r="DU30" s="624"/>
      <c r="DV30" s="625"/>
      <c r="DW30" s="628">
        <v>9.5</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1725346</v>
      </c>
      <c r="S31" s="624"/>
      <c r="T31" s="624"/>
      <c r="U31" s="624"/>
      <c r="V31" s="624"/>
      <c r="W31" s="624"/>
      <c r="X31" s="624"/>
      <c r="Y31" s="625"/>
      <c r="Z31" s="626">
        <v>5.9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98.3</v>
      </c>
      <c r="BH31" s="655"/>
      <c r="BI31" s="655"/>
      <c r="BJ31" s="655"/>
      <c r="BK31" s="655"/>
      <c r="BL31" s="655"/>
      <c r="BM31" s="629">
        <v>90.8</v>
      </c>
      <c r="BN31" s="679"/>
      <c r="BO31" s="679"/>
      <c r="BP31" s="679"/>
      <c r="BQ31" s="680"/>
      <c r="BR31" s="678">
        <v>98.2</v>
      </c>
      <c r="BS31" s="655"/>
      <c r="BT31" s="655"/>
      <c r="BU31" s="655"/>
      <c r="BV31" s="655"/>
      <c r="BW31" s="655"/>
      <c r="BX31" s="629">
        <v>89.6</v>
      </c>
      <c r="BY31" s="679"/>
      <c r="BZ31" s="679"/>
      <c r="CA31" s="679"/>
      <c r="CB31" s="680"/>
      <c r="CD31" s="686"/>
      <c r="CE31" s="687"/>
      <c r="CF31" s="637" t="s">
        <v>292</v>
      </c>
      <c r="CG31" s="638"/>
      <c r="CH31" s="638"/>
      <c r="CI31" s="638"/>
      <c r="CJ31" s="638"/>
      <c r="CK31" s="638"/>
      <c r="CL31" s="638"/>
      <c r="CM31" s="638"/>
      <c r="CN31" s="638"/>
      <c r="CO31" s="638"/>
      <c r="CP31" s="638"/>
      <c r="CQ31" s="639"/>
      <c r="CR31" s="623">
        <v>215294</v>
      </c>
      <c r="CS31" s="655"/>
      <c r="CT31" s="655"/>
      <c r="CU31" s="655"/>
      <c r="CV31" s="655"/>
      <c r="CW31" s="655"/>
      <c r="CX31" s="655"/>
      <c r="CY31" s="656"/>
      <c r="CZ31" s="657">
        <v>0.8</v>
      </c>
      <c r="DA31" s="658"/>
      <c r="DB31" s="658"/>
      <c r="DC31" s="659"/>
      <c r="DD31" s="632">
        <v>193538</v>
      </c>
      <c r="DE31" s="655"/>
      <c r="DF31" s="655"/>
      <c r="DG31" s="655"/>
      <c r="DH31" s="655"/>
      <c r="DI31" s="655"/>
      <c r="DJ31" s="655"/>
      <c r="DK31" s="656"/>
      <c r="DL31" s="632">
        <v>193538</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951453</v>
      </c>
      <c r="S32" s="624"/>
      <c r="T32" s="624"/>
      <c r="U32" s="624"/>
      <c r="V32" s="624"/>
      <c r="W32" s="624"/>
      <c r="X32" s="624"/>
      <c r="Y32" s="625"/>
      <c r="Z32" s="626">
        <v>3.2</v>
      </c>
      <c r="AA32" s="626"/>
      <c r="AB32" s="626"/>
      <c r="AC32" s="626"/>
      <c r="AD32" s="627">
        <v>7201</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v>
      </c>
      <c r="BH32" s="691"/>
      <c r="BI32" s="691"/>
      <c r="BJ32" s="691"/>
      <c r="BK32" s="691"/>
      <c r="BL32" s="691"/>
      <c r="BM32" s="692">
        <v>91.9</v>
      </c>
      <c r="BN32" s="691"/>
      <c r="BO32" s="691"/>
      <c r="BP32" s="691"/>
      <c r="BQ32" s="693"/>
      <c r="BR32" s="690">
        <v>98.7</v>
      </c>
      <c r="BS32" s="691"/>
      <c r="BT32" s="691"/>
      <c r="BU32" s="691"/>
      <c r="BV32" s="691"/>
      <c r="BW32" s="691"/>
      <c r="BX32" s="692">
        <v>91.3</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2074600</v>
      </c>
      <c r="S33" s="624"/>
      <c r="T33" s="624"/>
      <c r="U33" s="624"/>
      <c r="V33" s="624"/>
      <c r="W33" s="624"/>
      <c r="X33" s="624"/>
      <c r="Y33" s="625"/>
      <c r="Z33" s="626">
        <v>7.1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13185072</v>
      </c>
      <c r="CS33" s="655"/>
      <c r="CT33" s="655"/>
      <c r="CU33" s="655"/>
      <c r="CV33" s="655"/>
      <c r="CW33" s="655"/>
      <c r="CX33" s="655"/>
      <c r="CY33" s="656"/>
      <c r="CZ33" s="657">
        <v>47.6</v>
      </c>
      <c r="DA33" s="658"/>
      <c r="DB33" s="658"/>
      <c r="DC33" s="659"/>
      <c r="DD33" s="632">
        <v>11319207</v>
      </c>
      <c r="DE33" s="655"/>
      <c r="DF33" s="655"/>
      <c r="DG33" s="655"/>
      <c r="DH33" s="655"/>
      <c r="DI33" s="655"/>
      <c r="DJ33" s="655"/>
      <c r="DK33" s="656"/>
      <c r="DL33" s="632">
        <v>8014180</v>
      </c>
      <c r="DM33" s="655"/>
      <c r="DN33" s="655"/>
      <c r="DO33" s="655"/>
      <c r="DP33" s="655"/>
      <c r="DQ33" s="655"/>
      <c r="DR33" s="655"/>
      <c r="DS33" s="655"/>
      <c r="DT33" s="655"/>
      <c r="DU33" s="655"/>
      <c r="DV33" s="656"/>
      <c r="DW33" s="628">
        <v>47.6</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4423449</v>
      </c>
      <c r="CS34" s="624"/>
      <c r="CT34" s="624"/>
      <c r="CU34" s="624"/>
      <c r="CV34" s="624"/>
      <c r="CW34" s="624"/>
      <c r="CX34" s="624"/>
      <c r="CY34" s="625"/>
      <c r="CZ34" s="657">
        <v>16</v>
      </c>
      <c r="DA34" s="658"/>
      <c r="DB34" s="658"/>
      <c r="DC34" s="659"/>
      <c r="DD34" s="632">
        <v>3645975</v>
      </c>
      <c r="DE34" s="624"/>
      <c r="DF34" s="624"/>
      <c r="DG34" s="624"/>
      <c r="DH34" s="624"/>
      <c r="DI34" s="624"/>
      <c r="DJ34" s="624"/>
      <c r="DK34" s="625"/>
      <c r="DL34" s="632">
        <v>2827632</v>
      </c>
      <c r="DM34" s="624"/>
      <c r="DN34" s="624"/>
      <c r="DO34" s="624"/>
      <c r="DP34" s="624"/>
      <c r="DQ34" s="624"/>
      <c r="DR34" s="624"/>
      <c r="DS34" s="624"/>
      <c r="DT34" s="624"/>
      <c r="DU34" s="624"/>
      <c r="DV34" s="625"/>
      <c r="DW34" s="628">
        <v>16.8</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1103000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4392871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2391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430161</v>
      </c>
      <c r="CS35" s="655"/>
      <c r="CT35" s="655"/>
      <c r="CU35" s="655"/>
      <c r="CV35" s="655"/>
      <c r="CW35" s="655"/>
      <c r="CX35" s="655"/>
      <c r="CY35" s="656"/>
      <c r="CZ35" s="657">
        <v>1.6</v>
      </c>
      <c r="DA35" s="658"/>
      <c r="DB35" s="658"/>
      <c r="DC35" s="659"/>
      <c r="DD35" s="632">
        <v>367558</v>
      </c>
      <c r="DE35" s="655"/>
      <c r="DF35" s="655"/>
      <c r="DG35" s="655"/>
      <c r="DH35" s="655"/>
      <c r="DI35" s="655"/>
      <c r="DJ35" s="655"/>
      <c r="DK35" s="656"/>
      <c r="DL35" s="632">
        <v>367558</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29297927</v>
      </c>
      <c r="S36" s="696"/>
      <c r="T36" s="696"/>
      <c r="U36" s="696"/>
      <c r="V36" s="696"/>
      <c r="W36" s="696"/>
      <c r="X36" s="696"/>
      <c r="Y36" s="697"/>
      <c r="Z36" s="698">
        <v>100</v>
      </c>
      <c r="AA36" s="698"/>
      <c r="AB36" s="698"/>
      <c r="AC36" s="698"/>
      <c r="AD36" s="699">
        <v>15742610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964937</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-100118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3252192</v>
      </c>
      <c r="CS36" s="624"/>
      <c r="CT36" s="624"/>
      <c r="CU36" s="624"/>
      <c r="CV36" s="624"/>
      <c r="CW36" s="624"/>
      <c r="CX36" s="624"/>
      <c r="CY36" s="625"/>
      <c r="CZ36" s="657">
        <v>11.7</v>
      </c>
      <c r="DA36" s="658"/>
      <c r="DB36" s="658"/>
      <c r="DC36" s="659"/>
      <c r="DD36" s="632">
        <v>3039124</v>
      </c>
      <c r="DE36" s="624"/>
      <c r="DF36" s="624"/>
      <c r="DG36" s="624"/>
      <c r="DH36" s="624"/>
      <c r="DI36" s="624"/>
      <c r="DJ36" s="624"/>
      <c r="DK36" s="625"/>
      <c r="DL36" s="632">
        <v>2359507</v>
      </c>
      <c r="DM36" s="624"/>
      <c r="DN36" s="624"/>
      <c r="DO36" s="624"/>
      <c r="DP36" s="624"/>
      <c r="DQ36" s="624"/>
      <c r="DR36" s="624"/>
      <c r="DS36" s="624"/>
      <c r="DT36" s="624"/>
      <c r="DU36" s="624"/>
      <c r="DV36" s="625"/>
      <c r="DW36" s="628">
        <v>14</v>
      </c>
      <c r="DX36" s="653"/>
      <c r="DY36" s="653"/>
      <c r="DZ36" s="653"/>
      <c r="EA36" s="653"/>
      <c r="EB36" s="653"/>
      <c r="EC36" s="654"/>
    </row>
    <row r="37" spans="2:133" ht="11.25" customHeight="1">
      <c r="AQ37" s="702" t="s">
        <v>310</v>
      </c>
      <c r="AR37" s="703"/>
      <c r="AS37" s="703"/>
      <c r="AT37" s="703"/>
      <c r="AU37" s="703"/>
      <c r="AV37" s="703"/>
      <c r="AW37" s="703"/>
      <c r="AX37" s="703"/>
      <c r="AY37" s="704"/>
      <c r="AZ37" s="623">
        <v>890984</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9298</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914047</v>
      </c>
      <c r="CS37" s="655"/>
      <c r="CT37" s="655"/>
      <c r="CU37" s="655"/>
      <c r="CV37" s="655"/>
      <c r="CW37" s="655"/>
      <c r="CX37" s="655"/>
      <c r="CY37" s="656"/>
      <c r="CZ37" s="657">
        <v>3.3</v>
      </c>
      <c r="DA37" s="658"/>
      <c r="DB37" s="658"/>
      <c r="DC37" s="659"/>
      <c r="DD37" s="632">
        <v>914047</v>
      </c>
      <c r="DE37" s="655"/>
      <c r="DF37" s="655"/>
      <c r="DG37" s="655"/>
      <c r="DH37" s="655"/>
      <c r="DI37" s="655"/>
      <c r="DJ37" s="655"/>
      <c r="DK37" s="656"/>
      <c r="DL37" s="632">
        <v>876053</v>
      </c>
      <c r="DM37" s="655"/>
      <c r="DN37" s="655"/>
      <c r="DO37" s="655"/>
      <c r="DP37" s="655"/>
      <c r="DQ37" s="655"/>
      <c r="DR37" s="655"/>
      <c r="DS37" s="655"/>
      <c r="DT37" s="655"/>
      <c r="DU37" s="655"/>
      <c r="DV37" s="656"/>
      <c r="DW37" s="628">
        <v>5.2</v>
      </c>
      <c r="DX37" s="653"/>
      <c r="DY37" s="653"/>
      <c r="DZ37" s="653"/>
      <c r="EA37" s="653"/>
      <c r="EB37" s="653"/>
      <c r="EC37" s="654"/>
    </row>
    <row r="38" spans="2:133" ht="11.25" customHeight="1">
      <c r="AQ38" s="702" t="s">
        <v>313</v>
      </c>
      <c r="AR38" s="703"/>
      <c r="AS38" s="703"/>
      <c r="AT38" s="703"/>
      <c r="AU38" s="703"/>
      <c r="AV38" s="703"/>
      <c r="AW38" s="703"/>
      <c r="AX38" s="703"/>
      <c r="AY38" s="704"/>
      <c r="AZ38" s="623">
        <v>54586</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15037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3495917</v>
      </c>
      <c r="CS38" s="624"/>
      <c r="CT38" s="624"/>
      <c r="CU38" s="624"/>
      <c r="CV38" s="624"/>
      <c r="CW38" s="624"/>
      <c r="CX38" s="624"/>
      <c r="CY38" s="625"/>
      <c r="CZ38" s="657">
        <v>12.6</v>
      </c>
      <c r="DA38" s="658"/>
      <c r="DB38" s="658"/>
      <c r="DC38" s="659"/>
      <c r="DD38" s="632">
        <v>3164550</v>
      </c>
      <c r="DE38" s="624"/>
      <c r="DF38" s="624"/>
      <c r="DG38" s="624"/>
      <c r="DH38" s="624"/>
      <c r="DI38" s="624"/>
      <c r="DJ38" s="624"/>
      <c r="DK38" s="625"/>
      <c r="DL38" s="632">
        <v>2459483</v>
      </c>
      <c r="DM38" s="624"/>
      <c r="DN38" s="624"/>
      <c r="DO38" s="624"/>
      <c r="DP38" s="624"/>
      <c r="DQ38" s="624"/>
      <c r="DR38" s="624"/>
      <c r="DS38" s="624"/>
      <c r="DT38" s="624"/>
      <c r="DU38" s="624"/>
      <c r="DV38" s="625"/>
      <c r="DW38" s="628">
        <v>14.6</v>
      </c>
      <c r="DX38" s="653"/>
      <c r="DY38" s="653"/>
      <c r="DZ38" s="653"/>
      <c r="EA38" s="653"/>
      <c r="EB38" s="653"/>
      <c r="EC38" s="654"/>
    </row>
    <row r="39" spans="2:133" ht="11.25" customHeight="1">
      <c r="AQ39" s="702" t="s">
        <v>316</v>
      </c>
      <c r="AR39" s="703"/>
      <c r="AS39" s="703"/>
      <c r="AT39" s="703"/>
      <c r="AU39" s="703"/>
      <c r="AV39" s="703"/>
      <c r="AW39" s="703"/>
      <c r="AX39" s="703"/>
      <c r="AY39" s="704"/>
      <c r="AZ39" s="623">
        <v>38043</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1113883</v>
      </c>
      <c r="CS39" s="655"/>
      <c r="CT39" s="655"/>
      <c r="CU39" s="655"/>
      <c r="CV39" s="655"/>
      <c r="CW39" s="655"/>
      <c r="CX39" s="655"/>
      <c r="CY39" s="656"/>
      <c r="CZ39" s="657">
        <v>4</v>
      </c>
      <c r="DA39" s="658"/>
      <c r="DB39" s="658"/>
      <c r="DC39" s="659"/>
      <c r="DD39" s="632">
        <v>1102000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818903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469470</v>
      </c>
      <c r="CS40" s="624"/>
      <c r="CT40" s="624"/>
      <c r="CU40" s="624"/>
      <c r="CV40" s="624"/>
      <c r="CW40" s="624"/>
      <c r="CX40" s="624"/>
      <c r="CY40" s="625"/>
      <c r="CZ40" s="657">
        <v>1.7</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1625418</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337</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3301121</v>
      </c>
      <c r="CS42" s="624"/>
      <c r="CT42" s="624"/>
      <c r="CU42" s="624"/>
      <c r="CV42" s="624"/>
      <c r="CW42" s="624"/>
      <c r="CX42" s="624"/>
      <c r="CY42" s="625"/>
      <c r="CZ42" s="657">
        <v>11.9</v>
      </c>
      <c r="DA42" s="706"/>
      <c r="DB42" s="706"/>
      <c r="DC42" s="707"/>
      <c r="DD42" s="632">
        <v>723821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55818</v>
      </c>
      <c r="CS43" s="655"/>
      <c r="CT43" s="655"/>
      <c r="CU43" s="655"/>
      <c r="CV43" s="655"/>
      <c r="CW43" s="655"/>
      <c r="CX43" s="655"/>
      <c r="CY43" s="656"/>
      <c r="CZ43" s="657">
        <v>0.2</v>
      </c>
      <c r="DA43" s="658"/>
      <c r="DB43" s="658"/>
      <c r="DC43" s="659"/>
      <c r="DD43" s="632">
        <v>54823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3242055</v>
      </c>
      <c r="CS44" s="624"/>
      <c r="CT44" s="624"/>
      <c r="CU44" s="624"/>
      <c r="CV44" s="624"/>
      <c r="CW44" s="624"/>
      <c r="CX44" s="624"/>
      <c r="CY44" s="625"/>
      <c r="CZ44" s="657">
        <v>11.7</v>
      </c>
      <c r="DA44" s="706"/>
      <c r="DB44" s="706"/>
      <c r="DC44" s="707"/>
      <c r="DD44" s="632">
        <v>717300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1506981</v>
      </c>
      <c r="CS45" s="655"/>
      <c r="CT45" s="655"/>
      <c r="CU45" s="655"/>
      <c r="CV45" s="655"/>
      <c r="CW45" s="655"/>
      <c r="CX45" s="655"/>
      <c r="CY45" s="656"/>
      <c r="CZ45" s="657">
        <v>5.4</v>
      </c>
      <c r="DA45" s="658"/>
      <c r="DB45" s="658"/>
      <c r="DC45" s="659"/>
      <c r="DD45" s="632">
        <v>59615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1688632</v>
      </c>
      <c r="CS46" s="624"/>
      <c r="CT46" s="624"/>
      <c r="CU46" s="624"/>
      <c r="CV46" s="624"/>
      <c r="CW46" s="624"/>
      <c r="CX46" s="624"/>
      <c r="CY46" s="625"/>
      <c r="CZ46" s="657">
        <v>6.1</v>
      </c>
      <c r="DA46" s="706"/>
      <c r="DB46" s="706"/>
      <c r="DC46" s="707"/>
      <c r="DD46" s="632">
        <v>647843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59066</v>
      </c>
      <c r="CS47" s="655"/>
      <c r="CT47" s="655"/>
      <c r="CU47" s="655"/>
      <c r="CV47" s="655"/>
      <c r="CW47" s="655"/>
      <c r="CX47" s="655"/>
      <c r="CY47" s="656"/>
      <c r="CZ47" s="657">
        <v>0.2</v>
      </c>
      <c r="DA47" s="658"/>
      <c r="DB47" s="658"/>
      <c r="DC47" s="659"/>
      <c r="DD47" s="632">
        <v>6521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27682691</v>
      </c>
      <c r="CS49" s="691"/>
      <c r="CT49" s="691"/>
      <c r="CU49" s="691"/>
      <c r="CV49" s="691"/>
      <c r="CW49" s="691"/>
      <c r="CX49" s="691"/>
      <c r="CY49" s="718"/>
      <c r="CZ49" s="719">
        <v>100</v>
      </c>
      <c r="DA49" s="720"/>
      <c r="DB49" s="720"/>
      <c r="DC49" s="721"/>
      <c r="DD49" s="722">
        <v>19259563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29266</v>
      </c>
      <c r="R7" s="753"/>
      <c r="S7" s="753"/>
      <c r="T7" s="753"/>
      <c r="U7" s="753"/>
      <c r="V7" s="753">
        <v>27651</v>
      </c>
      <c r="W7" s="753"/>
      <c r="X7" s="753"/>
      <c r="Y7" s="753"/>
      <c r="Z7" s="753"/>
      <c r="AA7" s="753">
        <v>1615</v>
      </c>
      <c r="AB7" s="753"/>
      <c r="AC7" s="753"/>
      <c r="AD7" s="753"/>
      <c r="AE7" s="754"/>
      <c r="AF7" s="755">
        <v>1519</v>
      </c>
      <c r="AG7" s="756"/>
      <c r="AH7" s="756"/>
      <c r="AI7" s="756"/>
      <c r="AJ7" s="757"/>
      <c r="AK7" s="792">
        <v>1725</v>
      </c>
      <c r="AL7" s="793"/>
      <c r="AM7" s="793"/>
      <c r="AN7" s="793"/>
      <c r="AO7" s="793"/>
      <c r="AP7" s="793">
        <v>18682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4</v>
      </c>
      <c r="CI7" s="790"/>
      <c r="CJ7" s="790"/>
      <c r="CK7" s="790"/>
      <c r="CL7" s="791"/>
      <c r="CM7" s="789">
        <v>60</v>
      </c>
      <c r="CN7" s="790"/>
      <c r="CO7" s="790"/>
      <c r="CP7" s="790"/>
      <c r="CQ7" s="791"/>
      <c r="CR7" s="789">
        <v>21</v>
      </c>
      <c r="CS7" s="790"/>
      <c r="CT7" s="790"/>
      <c r="CU7" s="790"/>
      <c r="CV7" s="791"/>
      <c r="CW7" s="789">
        <v>15</v>
      </c>
      <c r="CX7" s="790"/>
      <c r="CY7" s="790"/>
      <c r="CZ7" s="790"/>
      <c r="DA7" s="791"/>
      <c r="DB7" s="789" t="s">
        <v>549</v>
      </c>
      <c r="DC7" s="790"/>
      <c r="DD7" s="790"/>
      <c r="DE7" s="790"/>
      <c r="DF7" s="791"/>
      <c r="DG7" s="789" t="s">
        <v>549</v>
      </c>
      <c r="DH7" s="790"/>
      <c r="DI7" s="790"/>
      <c r="DJ7" s="790"/>
      <c r="DK7" s="791"/>
      <c r="DL7" s="789" t="s">
        <v>549</v>
      </c>
      <c r="DM7" s="790"/>
      <c r="DN7" s="790"/>
      <c r="DO7" s="790"/>
      <c r="DP7" s="791"/>
      <c r="DQ7" s="789" t="s">
        <v>549</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133</v>
      </c>
      <c r="R8" s="777"/>
      <c r="S8" s="777"/>
      <c r="T8" s="777"/>
      <c r="U8" s="777"/>
      <c r="V8" s="777">
        <v>133</v>
      </c>
      <c r="W8" s="777"/>
      <c r="X8" s="777"/>
      <c r="Y8" s="777"/>
      <c r="Z8" s="777"/>
      <c r="AA8" s="777" t="s">
        <v>552</v>
      </c>
      <c r="AB8" s="777"/>
      <c r="AC8" s="777"/>
      <c r="AD8" s="777"/>
      <c r="AE8" s="778"/>
      <c r="AF8" s="779" t="s">
        <v>539</v>
      </c>
      <c r="AG8" s="780"/>
      <c r="AH8" s="780"/>
      <c r="AI8" s="780"/>
      <c r="AJ8" s="781"/>
      <c r="AK8" s="782">
        <v>101</v>
      </c>
      <c r="AL8" s="783"/>
      <c r="AM8" s="783"/>
      <c r="AN8" s="783"/>
      <c r="AO8" s="783"/>
      <c r="AP8" s="783">
        <v>1235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157</v>
      </c>
      <c r="CI8" s="800"/>
      <c r="CJ8" s="800"/>
      <c r="CK8" s="800"/>
      <c r="CL8" s="801"/>
      <c r="CM8" s="799">
        <v>2001</v>
      </c>
      <c r="CN8" s="800"/>
      <c r="CO8" s="800"/>
      <c r="CP8" s="800"/>
      <c r="CQ8" s="801"/>
      <c r="CR8" s="799">
        <v>180</v>
      </c>
      <c r="CS8" s="800"/>
      <c r="CT8" s="800"/>
      <c r="CU8" s="800"/>
      <c r="CV8" s="801"/>
      <c r="CW8" s="799">
        <v>0</v>
      </c>
      <c r="CX8" s="800"/>
      <c r="CY8" s="800"/>
      <c r="CZ8" s="800"/>
      <c r="DA8" s="801"/>
      <c r="DB8" s="799" t="s">
        <v>549</v>
      </c>
      <c r="DC8" s="800"/>
      <c r="DD8" s="800"/>
      <c r="DE8" s="800"/>
      <c r="DF8" s="801"/>
      <c r="DG8" s="799" t="s">
        <v>549</v>
      </c>
      <c r="DH8" s="800"/>
      <c r="DI8" s="800"/>
      <c r="DJ8" s="800"/>
      <c r="DK8" s="801"/>
      <c r="DL8" s="799" t="s">
        <v>549</v>
      </c>
      <c r="DM8" s="800"/>
      <c r="DN8" s="800"/>
      <c r="DO8" s="800"/>
      <c r="DP8" s="801"/>
      <c r="DQ8" s="799" t="s">
        <v>549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9">
        <v>15</v>
      </c>
      <c r="CI9" s="800"/>
      <c r="CJ9" s="800"/>
      <c r="CK9" s="800"/>
      <c r="CL9" s="801"/>
      <c r="CM9" s="799">
        <v>1067</v>
      </c>
      <c r="CN9" s="800"/>
      <c r="CO9" s="800"/>
      <c r="CP9" s="800"/>
      <c r="CQ9" s="801"/>
      <c r="CR9" s="799">
        <v>1087</v>
      </c>
      <c r="CS9" s="800"/>
      <c r="CT9" s="800"/>
      <c r="CU9" s="800"/>
      <c r="CV9" s="801"/>
      <c r="CW9" s="799">
        <v>377</v>
      </c>
      <c r="CX9" s="800"/>
      <c r="CY9" s="800"/>
      <c r="CZ9" s="800"/>
      <c r="DA9" s="801"/>
      <c r="DB9" s="799" t="s">
        <v>549</v>
      </c>
      <c r="DC9" s="800"/>
      <c r="DD9" s="800"/>
      <c r="DE9" s="800"/>
      <c r="DF9" s="801"/>
      <c r="DG9" s="799" t="s">
        <v>549</v>
      </c>
      <c r="DH9" s="800"/>
      <c r="DI9" s="800"/>
      <c r="DJ9" s="800"/>
      <c r="DK9" s="801"/>
      <c r="DL9" s="799" t="s">
        <v>549</v>
      </c>
      <c r="DM9" s="800"/>
      <c r="DN9" s="800"/>
      <c r="DO9" s="800"/>
      <c r="DP9" s="801"/>
      <c r="DQ9" s="799" t="s">
        <v>549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29298</v>
      </c>
      <c r="R23" s="812"/>
      <c r="S23" s="812"/>
      <c r="T23" s="812"/>
      <c r="U23" s="812"/>
      <c r="V23" s="812">
        <v>27683</v>
      </c>
      <c r="W23" s="812"/>
      <c r="X23" s="812"/>
      <c r="Y23" s="812"/>
      <c r="Z23" s="812"/>
      <c r="AA23" s="812">
        <v>1615</v>
      </c>
      <c r="AB23" s="812"/>
      <c r="AC23" s="812"/>
      <c r="AD23" s="812"/>
      <c r="AE23" s="813"/>
      <c r="AF23" s="814">
        <v>1519</v>
      </c>
      <c r="AG23" s="812"/>
      <c r="AH23" s="812"/>
      <c r="AI23" s="812"/>
      <c r="AJ23" s="815"/>
      <c r="AK23" s="816"/>
      <c r="AL23" s="817"/>
      <c r="AM23" s="817"/>
      <c r="AN23" s="817"/>
      <c r="AO23" s="817"/>
      <c r="AP23" s="812">
        <v>19917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8200</v>
      </c>
      <c r="R28" s="841"/>
      <c r="S28" s="841"/>
      <c r="T28" s="841"/>
      <c r="U28" s="841"/>
      <c r="V28" s="841">
        <v>8198</v>
      </c>
      <c r="W28" s="841"/>
      <c r="X28" s="841"/>
      <c r="Y28" s="841"/>
      <c r="Z28" s="841"/>
      <c r="AA28" s="841">
        <v>2</v>
      </c>
      <c r="AB28" s="841"/>
      <c r="AC28" s="841"/>
      <c r="AD28" s="841"/>
      <c r="AE28" s="842"/>
      <c r="AF28" s="843">
        <v>2</v>
      </c>
      <c r="AG28" s="841"/>
      <c r="AH28" s="841"/>
      <c r="AI28" s="841"/>
      <c r="AJ28" s="844"/>
      <c r="AK28" s="845">
        <v>819</v>
      </c>
      <c r="AL28" s="836"/>
      <c r="AM28" s="836"/>
      <c r="AN28" s="836"/>
      <c r="AO28" s="836"/>
      <c r="AP28" s="836" t="s">
        <v>552</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27</v>
      </c>
      <c r="R29" s="777"/>
      <c r="S29" s="777"/>
      <c r="T29" s="777"/>
      <c r="U29" s="777"/>
      <c r="V29" s="777">
        <v>27</v>
      </c>
      <c r="W29" s="777"/>
      <c r="X29" s="777"/>
      <c r="Y29" s="777"/>
      <c r="Z29" s="777"/>
      <c r="AA29" s="777" t="s">
        <v>553</v>
      </c>
      <c r="AB29" s="777"/>
      <c r="AC29" s="777"/>
      <c r="AD29" s="777"/>
      <c r="AE29" s="778"/>
      <c r="AF29" s="779" t="s">
        <v>109</v>
      </c>
      <c r="AG29" s="780"/>
      <c r="AH29" s="780"/>
      <c r="AI29" s="780"/>
      <c r="AJ29" s="781"/>
      <c r="AK29" s="848">
        <v>17</v>
      </c>
      <c r="AL29" s="849"/>
      <c r="AM29" s="849"/>
      <c r="AN29" s="849"/>
      <c r="AO29" s="849"/>
      <c r="AP29" s="849" t="s">
        <v>552</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5764</v>
      </c>
      <c r="R30" s="777"/>
      <c r="S30" s="777"/>
      <c r="T30" s="777"/>
      <c r="U30" s="777"/>
      <c r="V30" s="777">
        <v>5638</v>
      </c>
      <c r="W30" s="777"/>
      <c r="X30" s="777"/>
      <c r="Y30" s="777"/>
      <c r="Z30" s="777"/>
      <c r="AA30" s="777">
        <v>126</v>
      </c>
      <c r="AB30" s="777"/>
      <c r="AC30" s="777"/>
      <c r="AD30" s="777"/>
      <c r="AE30" s="778"/>
      <c r="AF30" s="779">
        <v>126</v>
      </c>
      <c r="AG30" s="780"/>
      <c r="AH30" s="780"/>
      <c r="AI30" s="780"/>
      <c r="AJ30" s="781"/>
      <c r="AK30" s="848">
        <v>830</v>
      </c>
      <c r="AL30" s="849"/>
      <c r="AM30" s="849"/>
      <c r="AN30" s="849"/>
      <c r="AO30" s="849"/>
      <c r="AP30" s="849" t="s">
        <v>552</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673</v>
      </c>
      <c r="R31" s="777"/>
      <c r="S31" s="777"/>
      <c r="T31" s="777"/>
      <c r="U31" s="777"/>
      <c r="V31" s="777">
        <v>673</v>
      </c>
      <c r="W31" s="777"/>
      <c r="X31" s="777"/>
      <c r="Y31" s="777"/>
      <c r="Z31" s="777"/>
      <c r="AA31" s="777">
        <v>0</v>
      </c>
      <c r="AB31" s="777"/>
      <c r="AC31" s="777"/>
      <c r="AD31" s="777"/>
      <c r="AE31" s="778"/>
      <c r="AF31" s="779">
        <v>0</v>
      </c>
      <c r="AG31" s="780"/>
      <c r="AH31" s="780"/>
      <c r="AI31" s="780"/>
      <c r="AJ31" s="781"/>
      <c r="AK31" s="848">
        <v>156</v>
      </c>
      <c r="AL31" s="849"/>
      <c r="AM31" s="849"/>
      <c r="AN31" s="849"/>
      <c r="AO31" s="849"/>
      <c r="AP31" s="849" t="s">
        <v>553</v>
      </c>
      <c r="AQ31" s="849"/>
      <c r="AR31" s="849"/>
      <c r="AS31" s="849"/>
      <c r="AT31" s="849"/>
      <c r="AU31" s="849" t="s">
        <v>540</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7707</v>
      </c>
      <c r="R32" s="777"/>
      <c r="S32" s="777"/>
      <c r="T32" s="777"/>
      <c r="U32" s="777"/>
      <c r="V32" s="777">
        <v>7455</v>
      </c>
      <c r="W32" s="777"/>
      <c r="X32" s="777"/>
      <c r="Y32" s="777"/>
      <c r="Z32" s="777"/>
      <c r="AA32" s="777">
        <v>252</v>
      </c>
      <c r="AB32" s="777"/>
      <c r="AC32" s="777"/>
      <c r="AD32" s="777"/>
      <c r="AE32" s="778"/>
      <c r="AF32" s="779">
        <v>2351</v>
      </c>
      <c r="AG32" s="780"/>
      <c r="AH32" s="780"/>
      <c r="AI32" s="780"/>
      <c r="AJ32" s="781"/>
      <c r="AK32" s="848">
        <v>910</v>
      </c>
      <c r="AL32" s="849"/>
      <c r="AM32" s="849"/>
      <c r="AN32" s="849"/>
      <c r="AO32" s="849"/>
      <c r="AP32" s="849">
        <v>4450</v>
      </c>
      <c r="AQ32" s="849"/>
      <c r="AR32" s="849"/>
      <c r="AS32" s="849"/>
      <c r="AT32" s="849"/>
      <c r="AU32" s="849">
        <v>2803</v>
      </c>
      <c r="AV32" s="849"/>
      <c r="AW32" s="849"/>
      <c r="AX32" s="849"/>
      <c r="AY32" s="849"/>
      <c r="AZ32" s="850" t="s">
        <v>540</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1036</v>
      </c>
      <c r="R33" s="777"/>
      <c r="S33" s="777"/>
      <c r="T33" s="777"/>
      <c r="U33" s="777"/>
      <c r="V33" s="777">
        <v>871</v>
      </c>
      <c r="W33" s="777"/>
      <c r="X33" s="777"/>
      <c r="Y33" s="777"/>
      <c r="Z33" s="777"/>
      <c r="AA33" s="777">
        <v>165</v>
      </c>
      <c r="AB33" s="777"/>
      <c r="AC33" s="777"/>
      <c r="AD33" s="777"/>
      <c r="AE33" s="778"/>
      <c r="AF33" s="779">
        <v>1364</v>
      </c>
      <c r="AG33" s="780"/>
      <c r="AH33" s="780"/>
      <c r="AI33" s="780"/>
      <c r="AJ33" s="781"/>
      <c r="AK33" s="848">
        <v>6</v>
      </c>
      <c r="AL33" s="849"/>
      <c r="AM33" s="849"/>
      <c r="AN33" s="849"/>
      <c r="AO33" s="849"/>
      <c r="AP33" s="849">
        <v>5466</v>
      </c>
      <c r="AQ33" s="849"/>
      <c r="AR33" s="849"/>
      <c r="AS33" s="849"/>
      <c r="AT33" s="849"/>
      <c r="AU33" s="849">
        <v>0</v>
      </c>
      <c r="AV33" s="849"/>
      <c r="AW33" s="849"/>
      <c r="AX33" s="849"/>
      <c r="AY33" s="849"/>
      <c r="AZ33" s="850" t="s">
        <v>540</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34</v>
      </c>
      <c r="R34" s="777"/>
      <c r="S34" s="777"/>
      <c r="T34" s="777"/>
      <c r="U34" s="777"/>
      <c r="V34" s="777">
        <v>34</v>
      </c>
      <c r="W34" s="777"/>
      <c r="X34" s="777"/>
      <c r="Y34" s="777"/>
      <c r="Z34" s="777"/>
      <c r="AA34" s="777" t="s">
        <v>553</v>
      </c>
      <c r="AB34" s="777"/>
      <c r="AC34" s="777"/>
      <c r="AD34" s="777"/>
      <c r="AE34" s="778"/>
      <c r="AF34" s="779" t="s">
        <v>109</v>
      </c>
      <c r="AG34" s="780"/>
      <c r="AH34" s="780"/>
      <c r="AI34" s="780"/>
      <c r="AJ34" s="781"/>
      <c r="AK34" s="848">
        <v>2</v>
      </c>
      <c r="AL34" s="849"/>
      <c r="AM34" s="849"/>
      <c r="AN34" s="849"/>
      <c r="AO34" s="849"/>
      <c r="AP34" s="849">
        <v>102</v>
      </c>
      <c r="AQ34" s="849"/>
      <c r="AR34" s="849"/>
      <c r="AS34" s="849"/>
      <c r="AT34" s="849"/>
      <c r="AU34" s="849">
        <v>6</v>
      </c>
      <c r="AV34" s="849"/>
      <c r="AW34" s="849"/>
      <c r="AX34" s="849"/>
      <c r="AY34" s="849"/>
      <c r="AZ34" s="850" t="s">
        <v>540</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313</v>
      </c>
      <c r="C35" s="774"/>
      <c r="D35" s="774"/>
      <c r="E35" s="774"/>
      <c r="F35" s="774"/>
      <c r="G35" s="774"/>
      <c r="H35" s="774"/>
      <c r="I35" s="774"/>
      <c r="J35" s="774"/>
      <c r="K35" s="774"/>
      <c r="L35" s="774"/>
      <c r="M35" s="774"/>
      <c r="N35" s="774"/>
      <c r="O35" s="774"/>
      <c r="P35" s="775"/>
      <c r="Q35" s="776">
        <v>167</v>
      </c>
      <c r="R35" s="777"/>
      <c r="S35" s="777"/>
      <c r="T35" s="777"/>
      <c r="U35" s="777"/>
      <c r="V35" s="777">
        <v>167</v>
      </c>
      <c r="W35" s="777"/>
      <c r="X35" s="777"/>
      <c r="Y35" s="777"/>
      <c r="Z35" s="777"/>
      <c r="AA35" s="777" t="s">
        <v>553</v>
      </c>
      <c r="AB35" s="777"/>
      <c r="AC35" s="777"/>
      <c r="AD35" s="777"/>
      <c r="AE35" s="778"/>
      <c r="AF35" s="779" t="s">
        <v>109</v>
      </c>
      <c r="AG35" s="780"/>
      <c r="AH35" s="780"/>
      <c r="AI35" s="780"/>
      <c r="AJ35" s="781"/>
      <c r="AK35" s="848">
        <v>56</v>
      </c>
      <c r="AL35" s="849"/>
      <c r="AM35" s="849"/>
      <c r="AN35" s="849"/>
      <c r="AO35" s="849"/>
      <c r="AP35" s="849">
        <v>1134</v>
      </c>
      <c r="AQ35" s="849"/>
      <c r="AR35" s="849"/>
      <c r="AS35" s="849"/>
      <c r="AT35" s="849"/>
      <c r="AU35" s="849">
        <v>830</v>
      </c>
      <c r="AV35" s="849"/>
      <c r="AW35" s="849"/>
      <c r="AX35" s="849"/>
      <c r="AY35" s="849"/>
      <c r="AZ35" s="850" t="s">
        <v>540</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383</v>
      </c>
      <c r="C36" s="774"/>
      <c r="D36" s="774"/>
      <c r="E36" s="774"/>
      <c r="F36" s="774"/>
      <c r="G36" s="774"/>
      <c r="H36" s="774"/>
      <c r="I36" s="774"/>
      <c r="J36" s="774"/>
      <c r="K36" s="774"/>
      <c r="L36" s="774"/>
      <c r="M36" s="774"/>
      <c r="N36" s="774"/>
      <c r="O36" s="774"/>
      <c r="P36" s="775"/>
      <c r="Q36" s="776">
        <v>2840</v>
      </c>
      <c r="R36" s="777"/>
      <c r="S36" s="777"/>
      <c r="T36" s="777"/>
      <c r="U36" s="777"/>
      <c r="V36" s="777">
        <v>2839</v>
      </c>
      <c r="W36" s="777"/>
      <c r="X36" s="777"/>
      <c r="Y36" s="777"/>
      <c r="Z36" s="777"/>
      <c r="AA36" s="777">
        <v>1</v>
      </c>
      <c r="AB36" s="777"/>
      <c r="AC36" s="777"/>
      <c r="AD36" s="777"/>
      <c r="AE36" s="778"/>
      <c r="AF36" s="779">
        <v>1</v>
      </c>
      <c r="AG36" s="780"/>
      <c r="AH36" s="780"/>
      <c r="AI36" s="780"/>
      <c r="AJ36" s="781"/>
      <c r="AK36" s="848">
        <v>810</v>
      </c>
      <c r="AL36" s="849"/>
      <c r="AM36" s="849"/>
      <c r="AN36" s="849"/>
      <c r="AO36" s="849"/>
      <c r="AP36" s="849">
        <v>17188</v>
      </c>
      <c r="AQ36" s="849"/>
      <c r="AR36" s="849"/>
      <c r="AS36" s="849"/>
      <c r="AT36" s="849"/>
      <c r="AU36" s="849">
        <v>8594</v>
      </c>
      <c r="AV36" s="849"/>
      <c r="AW36" s="849"/>
      <c r="AX36" s="849"/>
      <c r="AY36" s="849"/>
      <c r="AZ36" s="850" t="s">
        <v>540</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384</v>
      </c>
      <c r="C37" s="774"/>
      <c r="D37" s="774"/>
      <c r="E37" s="774"/>
      <c r="F37" s="774"/>
      <c r="G37" s="774"/>
      <c r="H37" s="774"/>
      <c r="I37" s="774"/>
      <c r="J37" s="774"/>
      <c r="K37" s="774"/>
      <c r="L37" s="774"/>
      <c r="M37" s="774"/>
      <c r="N37" s="774"/>
      <c r="O37" s="774"/>
      <c r="P37" s="775"/>
      <c r="Q37" s="776">
        <v>33</v>
      </c>
      <c r="R37" s="777"/>
      <c r="S37" s="777"/>
      <c r="T37" s="777"/>
      <c r="U37" s="777"/>
      <c r="V37" s="777">
        <v>33</v>
      </c>
      <c r="W37" s="777"/>
      <c r="X37" s="777"/>
      <c r="Y37" s="777"/>
      <c r="Z37" s="777"/>
      <c r="AA37" s="777" t="s">
        <v>553</v>
      </c>
      <c r="AB37" s="777"/>
      <c r="AC37" s="777"/>
      <c r="AD37" s="777"/>
      <c r="AE37" s="778"/>
      <c r="AF37" s="779" t="s">
        <v>109</v>
      </c>
      <c r="AG37" s="780"/>
      <c r="AH37" s="780"/>
      <c r="AI37" s="780"/>
      <c r="AJ37" s="781"/>
      <c r="AK37" s="848">
        <v>26</v>
      </c>
      <c r="AL37" s="849"/>
      <c r="AM37" s="849"/>
      <c r="AN37" s="849"/>
      <c r="AO37" s="849"/>
      <c r="AP37" s="849">
        <v>110</v>
      </c>
      <c r="AQ37" s="849"/>
      <c r="AR37" s="849"/>
      <c r="AS37" s="849"/>
      <c r="AT37" s="849"/>
      <c r="AU37" s="849">
        <v>102</v>
      </c>
      <c r="AV37" s="849"/>
      <c r="AW37" s="849"/>
      <c r="AX37" s="849"/>
      <c r="AY37" s="849"/>
      <c r="AZ37" s="850" t="s">
        <v>540</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385</v>
      </c>
      <c r="C38" s="774"/>
      <c r="D38" s="774"/>
      <c r="E38" s="774"/>
      <c r="F38" s="774"/>
      <c r="G38" s="774"/>
      <c r="H38" s="774"/>
      <c r="I38" s="774"/>
      <c r="J38" s="774"/>
      <c r="K38" s="774"/>
      <c r="L38" s="774"/>
      <c r="M38" s="774"/>
      <c r="N38" s="774"/>
      <c r="O38" s="774"/>
      <c r="P38" s="775"/>
      <c r="Q38" s="776">
        <v>157</v>
      </c>
      <c r="R38" s="777"/>
      <c r="S38" s="777"/>
      <c r="T38" s="777"/>
      <c r="U38" s="777"/>
      <c r="V38" s="777">
        <v>157</v>
      </c>
      <c r="W38" s="777"/>
      <c r="X38" s="777"/>
      <c r="Y38" s="777"/>
      <c r="Z38" s="777"/>
      <c r="AA38" s="777">
        <v>0</v>
      </c>
      <c r="AB38" s="777"/>
      <c r="AC38" s="777"/>
      <c r="AD38" s="777"/>
      <c r="AE38" s="778"/>
      <c r="AF38" s="779">
        <v>0</v>
      </c>
      <c r="AG38" s="780"/>
      <c r="AH38" s="780"/>
      <c r="AI38" s="780"/>
      <c r="AJ38" s="781"/>
      <c r="AK38" s="848">
        <v>129</v>
      </c>
      <c r="AL38" s="849"/>
      <c r="AM38" s="849"/>
      <c r="AN38" s="849"/>
      <c r="AO38" s="849"/>
      <c r="AP38" s="849">
        <v>1298</v>
      </c>
      <c r="AQ38" s="849"/>
      <c r="AR38" s="849"/>
      <c r="AS38" s="849"/>
      <c r="AT38" s="849"/>
      <c r="AU38" s="849">
        <v>1116</v>
      </c>
      <c r="AV38" s="849"/>
      <c r="AW38" s="849"/>
      <c r="AX38" s="849"/>
      <c r="AY38" s="849"/>
      <c r="AZ38" s="850" t="s">
        <v>540</v>
      </c>
      <c r="BA38" s="850"/>
      <c r="BB38" s="850"/>
      <c r="BC38" s="850"/>
      <c r="BD38" s="850"/>
      <c r="BE38" s="846" t="s">
        <v>382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386</v>
      </c>
      <c r="C39" s="774"/>
      <c r="D39" s="774"/>
      <c r="E39" s="774"/>
      <c r="F39" s="774"/>
      <c r="G39" s="774"/>
      <c r="H39" s="774"/>
      <c r="I39" s="774"/>
      <c r="J39" s="774"/>
      <c r="K39" s="774"/>
      <c r="L39" s="774"/>
      <c r="M39" s="774"/>
      <c r="N39" s="774"/>
      <c r="O39" s="774"/>
      <c r="P39" s="775"/>
      <c r="Q39" s="776">
        <v>294</v>
      </c>
      <c r="R39" s="777"/>
      <c r="S39" s="777"/>
      <c r="T39" s="777"/>
      <c r="U39" s="777"/>
      <c r="V39" s="777">
        <v>294</v>
      </c>
      <c r="W39" s="777"/>
      <c r="X39" s="777"/>
      <c r="Y39" s="777"/>
      <c r="Z39" s="777"/>
      <c r="AA39" s="777" t="s">
        <v>552</v>
      </c>
      <c r="AB39" s="777"/>
      <c r="AC39" s="777"/>
      <c r="AD39" s="777"/>
      <c r="AE39" s="778"/>
      <c r="AF39" s="779">
        <v>208</v>
      </c>
      <c r="AG39" s="780"/>
      <c r="AH39" s="780"/>
      <c r="AI39" s="780"/>
      <c r="AJ39" s="781"/>
      <c r="AK39" s="848">
        <v>38</v>
      </c>
      <c r="AL39" s="849"/>
      <c r="AM39" s="849"/>
      <c r="AN39" s="849"/>
      <c r="AO39" s="849"/>
      <c r="AP39" s="849">
        <v>47</v>
      </c>
      <c r="AQ39" s="849"/>
      <c r="AR39" s="849"/>
      <c r="AS39" s="849"/>
      <c r="AT39" s="849"/>
      <c r="AU39" s="849" t="s">
        <v>553</v>
      </c>
      <c r="AV39" s="849"/>
      <c r="AW39" s="849"/>
      <c r="AX39" s="849"/>
      <c r="AY39" s="849"/>
      <c r="AZ39" s="850" t="s">
        <v>540</v>
      </c>
      <c r="BA39" s="850"/>
      <c r="BB39" s="850"/>
      <c r="BC39" s="850"/>
      <c r="BD39" s="850"/>
      <c r="BE39" s="846" t="s">
        <v>382</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4052</v>
      </c>
      <c r="AG63" s="860"/>
      <c r="AH63" s="860"/>
      <c r="AI63" s="860"/>
      <c r="AJ63" s="861"/>
      <c r="AK63" s="862"/>
      <c r="AL63" s="857"/>
      <c r="AM63" s="857"/>
      <c r="AN63" s="857"/>
      <c r="AO63" s="857"/>
      <c r="AP63" s="860">
        <v>29794</v>
      </c>
      <c r="AQ63" s="860"/>
      <c r="AR63" s="860"/>
      <c r="AS63" s="860"/>
      <c r="AT63" s="860"/>
      <c r="AU63" s="860">
        <v>13451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391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t="s">
        <v>541</v>
      </c>
      <c r="D68" s="888" t="s">
        <v>541</v>
      </c>
      <c r="E68" s="888" t="s">
        <v>541</v>
      </c>
      <c r="F68" s="888" t="s">
        <v>541</v>
      </c>
      <c r="G68" s="888" t="s">
        <v>541</v>
      </c>
      <c r="H68" s="888" t="s">
        <v>541</v>
      </c>
      <c r="I68" s="888" t="s">
        <v>541</v>
      </c>
      <c r="J68" s="888" t="s">
        <v>541</v>
      </c>
      <c r="K68" s="888" t="s">
        <v>541</v>
      </c>
      <c r="L68" s="888" t="s">
        <v>541</v>
      </c>
      <c r="M68" s="888" t="s">
        <v>541</v>
      </c>
      <c r="N68" s="888" t="s">
        <v>541</v>
      </c>
      <c r="O68" s="888" t="s">
        <v>541</v>
      </c>
      <c r="P68" s="889" t="s">
        <v>541</v>
      </c>
      <c r="Q68" s="890">
        <v>1426</v>
      </c>
      <c r="R68" s="884"/>
      <c r="S68" s="884"/>
      <c r="T68" s="884"/>
      <c r="U68" s="884"/>
      <c r="V68" s="884">
        <v>1414</v>
      </c>
      <c r="W68" s="884"/>
      <c r="X68" s="884"/>
      <c r="Y68" s="884"/>
      <c r="Z68" s="884"/>
      <c r="AA68" s="884">
        <v>12</v>
      </c>
      <c r="AB68" s="884"/>
      <c r="AC68" s="884"/>
      <c r="AD68" s="884"/>
      <c r="AE68" s="884"/>
      <c r="AF68" s="884">
        <v>12</v>
      </c>
      <c r="AG68" s="884"/>
      <c r="AH68" s="884"/>
      <c r="AI68" s="884"/>
      <c r="AJ68" s="884"/>
      <c r="AK68" s="884" t="s">
        <v>552</v>
      </c>
      <c r="AL68" s="884"/>
      <c r="AM68" s="884"/>
      <c r="AN68" s="884"/>
      <c r="AO68" s="884"/>
      <c r="AP68" s="884">
        <v>792</v>
      </c>
      <c r="AQ68" s="884"/>
      <c r="AR68" s="884"/>
      <c r="AS68" s="884"/>
      <c r="AT68" s="884"/>
      <c r="AU68" s="884">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t="s">
        <v>542</v>
      </c>
      <c r="D69" s="892" t="s">
        <v>542</v>
      </c>
      <c r="E69" s="892" t="s">
        <v>542</v>
      </c>
      <c r="F69" s="892" t="s">
        <v>542</v>
      </c>
      <c r="G69" s="892" t="s">
        <v>542</v>
      </c>
      <c r="H69" s="892" t="s">
        <v>542</v>
      </c>
      <c r="I69" s="892" t="s">
        <v>542</v>
      </c>
      <c r="J69" s="892" t="s">
        <v>542</v>
      </c>
      <c r="K69" s="892" t="s">
        <v>542</v>
      </c>
      <c r="L69" s="892" t="s">
        <v>542</v>
      </c>
      <c r="M69" s="892" t="s">
        <v>542</v>
      </c>
      <c r="N69" s="892" t="s">
        <v>542</v>
      </c>
      <c r="O69" s="892" t="s">
        <v>542</v>
      </c>
      <c r="P69" s="893" t="s">
        <v>542</v>
      </c>
      <c r="Q69" s="894">
        <v>972</v>
      </c>
      <c r="R69" s="849"/>
      <c r="S69" s="849"/>
      <c r="T69" s="849"/>
      <c r="U69" s="849"/>
      <c r="V69" s="849">
        <v>970</v>
      </c>
      <c r="W69" s="849"/>
      <c r="X69" s="849"/>
      <c r="Y69" s="849"/>
      <c r="Z69" s="849"/>
      <c r="AA69" s="849">
        <v>2</v>
      </c>
      <c r="AB69" s="849"/>
      <c r="AC69" s="849"/>
      <c r="AD69" s="849"/>
      <c r="AE69" s="849"/>
      <c r="AF69" s="849">
        <v>2</v>
      </c>
      <c r="AG69" s="849"/>
      <c r="AH69" s="849"/>
      <c r="AI69" s="849"/>
      <c r="AJ69" s="849"/>
      <c r="AK69" s="849">
        <v>364</v>
      </c>
      <c r="AL69" s="849"/>
      <c r="AM69" s="849"/>
      <c r="AN69" s="849"/>
      <c r="AO69" s="849"/>
      <c r="AP69" s="849" t="s">
        <v>552</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t="s">
        <v>543</v>
      </c>
      <c r="D70" s="892" t="s">
        <v>543</v>
      </c>
      <c r="E70" s="892" t="s">
        <v>543</v>
      </c>
      <c r="F70" s="892" t="s">
        <v>543</v>
      </c>
      <c r="G70" s="892" t="s">
        <v>543</v>
      </c>
      <c r="H70" s="892" t="s">
        <v>543</v>
      </c>
      <c r="I70" s="892" t="s">
        <v>543</v>
      </c>
      <c r="J70" s="892" t="s">
        <v>543</v>
      </c>
      <c r="K70" s="892" t="s">
        <v>543</v>
      </c>
      <c r="L70" s="892" t="s">
        <v>543</v>
      </c>
      <c r="M70" s="892" t="s">
        <v>543</v>
      </c>
      <c r="N70" s="892" t="s">
        <v>543</v>
      </c>
      <c r="O70" s="892" t="s">
        <v>543</v>
      </c>
      <c r="P70" s="893" t="s">
        <v>543</v>
      </c>
      <c r="Q70" s="894">
        <v>456</v>
      </c>
      <c r="R70" s="849"/>
      <c r="S70" s="849"/>
      <c r="T70" s="849"/>
      <c r="U70" s="849"/>
      <c r="V70" s="849">
        <v>442</v>
      </c>
      <c r="W70" s="849"/>
      <c r="X70" s="849"/>
      <c r="Y70" s="849"/>
      <c r="Z70" s="849"/>
      <c r="AA70" s="849">
        <v>15</v>
      </c>
      <c r="AB70" s="849"/>
      <c r="AC70" s="849"/>
      <c r="AD70" s="849"/>
      <c r="AE70" s="849"/>
      <c r="AF70" s="849">
        <v>15</v>
      </c>
      <c r="AG70" s="849"/>
      <c r="AH70" s="849"/>
      <c r="AI70" s="849"/>
      <c r="AJ70" s="849"/>
      <c r="AK70" s="849" t="s">
        <v>552</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t="s">
        <v>544</v>
      </c>
      <c r="D71" s="892" t="s">
        <v>544</v>
      </c>
      <c r="E71" s="892" t="s">
        <v>544</v>
      </c>
      <c r="F71" s="892" t="s">
        <v>544</v>
      </c>
      <c r="G71" s="892" t="s">
        <v>544</v>
      </c>
      <c r="H71" s="892" t="s">
        <v>544</v>
      </c>
      <c r="I71" s="892" t="s">
        <v>544</v>
      </c>
      <c r="J71" s="892" t="s">
        <v>544</v>
      </c>
      <c r="K71" s="892" t="s">
        <v>544</v>
      </c>
      <c r="L71" s="892" t="s">
        <v>544</v>
      </c>
      <c r="M71" s="892" t="s">
        <v>544</v>
      </c>
      <c r="N71" s="892" t="s">
        <v>544</v>
      </c>
      <c r="O71" s="892" t="s">
        <v>544</v>
      </c>
      <c r="P71" s="893" t="s">
        <v>544</v>
      </c>
      <c r="Q71" s="894">
        <v>103988</v>
      </c>
      <c r="R71" s="849"/>
      <c r="S71" s="849"/>
      <c r="T71" s="849"/>
      <c r="U71" s="849"/>
      <c r="V71" s="849">
        <v>101588</v>
      </c>
      <c r="W71" s="849"/>
      <c r="X71" s="849"/>
      <c r="Y71" s="849"/>
      <c r="Z71" s="849"/>
      <c r="AA71" s="849">
        <v>2400</v>
      </c>
      <c r="AB71" s="849"/>
      <c r="AC71" s="849"/>
      <c r="AD71" s="849"/>
      <c r="AE71" s="849"/>
      <c r="AF71" s="849">
        <v>2400</v>
      </c>
      <c r="AG71" s="849"/>
      <c r="AH71" s="849"/>
      <c r="AI71" s="849"/>
      <c r="AJ71" s="849"/>
      <c r="AK71" s="849" t="s">
        <v>552</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t="s">
        <v>545</v>
      </c>
      <c r="D72" s="892" t="s">
        <v>545</v>
      </c>
      <c r="E72" s="892" t="s">
        <v>545</v>
      </c>
      <c r="F72" s="892" t="s">
        <v>545</v>
      </c>
      <c r="G72" s="892" t="s">
        <v>545</v>
      </c>
      <c r="H72" s="892" t="s">
        <v>545</v>
      </c>
      <c r="I72" s="892" t="s">
        <v>545</v>
      </c>
      <c r="J72" s="892" t="s">
        <v>545</v>
      </c>
      <c r="K72" s="892" t="s">
        <v>545</v>
      </c>
      <c r="L72" s="892" t="s">
        <v>545</v>
      </c>
      <c r="M72" s="892" t="s">
        <v>545</v>
      </c>
      <c r="N72" s="892" t="s">
        <v>545</v>
      </c>
      <c r="O72" s="892" t="s">
        <v>545</v>
      </c>
      <c r="P72" s="893" t="s">
        <v>545</v>
      </c>
      <c r="Q72" s="894">
        <v>4629</v>
      </c>
      <c r="R72" s="849"/>
      <c r="S72" s="849"/>
      <c r="T72" s="849"/>
      <c r="U72" s="849"/>
      <c r="V72" s="849">
        <v>4611</v>
      </c>
      <c r="W72" s="849"/>
      <c r="X72" s="849"/>
      <c r="Y72" s="849"/>
      <c r="Z72" s="849"/>
      <c r="AA72" s="849">
        <v>18</v>
      </c>
      <c r="AB72" s="849"/>
      <c r="AC72" s="849"/>
      <c r="AD72" s="849"/>
      <c r="AE72" s="849"/>
      <c r="AF72" s="849">
        <v>18</v>
      </c>
      <c r="AG72" s="849"/>
      <c r="AH72" s="849"/>
      <c r="AI72" s="849"/>
      <c r="AJ72" s="849"/>
      <c r="AK72" s="849" t="s">
        <v>552</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t="s">
        <v>546</v>
      </c>
      <c r="D73" s="892" t="s">
        <v>546</v>
      </c>
      <c r="E73" s="892" t="s">
        <v>546</v>
      </c>
      <c r="F73" s="892" t="s">
        <v>546</v>
      </c>
      <c r="G73" s="892" t="s">
        <v>546</v>
      </c>
      <c r="H73" s="892" t="s">
        <v>546</v>
      </c>
      <c r="I73" s="892" t="s">
        <v>546</v>
      </c>
      <c r="J73" s="892" t="s">
        <v>546</v>
      </c>
      <c r="K73" s="892" t="s">
        <v>546</v>
      </c>
      <c r="L73" s="892" t="s">
        <v>546</v>
      </c>
      <c r="M73" s="892" t="s">
        <v>546</v>
      </c>
      <c r="N73" s="892" t="s">
        <v>546</v>
      </c>
      <c r="O73" s="892" t="s">
        <v>546</v>
      </c>
      <c r="P73" s="893" t="s">
        <v>546</v>
      </c>
      <c r="Q73" s="894">
        <v>122</v>
      </c>
      <c r="R73" s="849"/>
      <c r="S73" s="849"/>
      <c r="T73" s="849"/>
      <c r="U73" s="849"/>
      <c r="V73" s="849">
        <v>113</v>
      </c>
      <c r="W73" s="849"/>
      <c r="X73" s="849"/>
      <c r="Y73" s="849"/>
      <c r="Z73" s="849"/>
      <c r="AA73" s="849">
        <v>9</v>
      </c>
      <c r="AB73" s="849"/>
      <c r="AC73" s="849"/>
      <c r="AD73" s="849"/>
      <c r="AE73" s="849"/>
      <c r="AF73" s="849">
        <v>9</v>
      </c>
      <c r="AG73" s="849"/>
      <c r="AH73" s="849"/>
      <c r="AI73" s="849"/>
      <c r="AJ73" s="849"/>
      <c r="AK73" s="849" t="s">
        <v>552</v>
      </c>
      <c r="AL73" s="849"/>
      <c r="AM73" s="849"/>
      <c r="AN73" s="849"/>
      <c r="AO73" s="849"/>
      <c r="AP73" s="849" t="s">
        <v>552</v>
      </c>
      <c r="AQ73" s="849"/>
      <c r="AR73" s="849"/>
      <c r="AS73" s="849"/>
      <c r="AT73" s="849"/>
      <c r="AU73" s="849" t="s">
        <v>552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t="s">
        <v>547</v>
      </c>
      <c r="D74" s="892" t="s">
        <v>547</v>
      </c>
      <c r="E74" s="892" t="s">
        <v>547</v>
      </c>
      <c r="F74" s="892" t="s">
        <v>547</v>
      </c>
      <c r="G74" s="892" t="s">
        <v>547</v>
      </c>
      <c r="H74" s="892" t="s">
        <v>547</v>
      </c>
      <c r="I74" s="892" t="s">
        <v>547</v>
      </c>
      <c r="J74" s="892" t="s">
        <v>547</v>
      </c>
      <c r="K74" s="892" t="s">
        <v>547</v>
      </c>
      <c r="L74" s="892" t="s">
        <v>547</v>
      </c>
      <c r="M74" s="892" t="s">
        <v>547</v>
      </c>
      <c r="N74" s="892" t="s">
        <v>547</v>
      </c>
      <c r="O74" s="892" t="s">
        <v>547</v>
      </c>
      <c r="P74" s="893" t="s">
        <v>547</v>
      </c>
      <c r="Q74" s="894">
        <v>133</v>
      </c>
      <c r="R74" s="849"/>
      <c r="S74" s="849"/>
      <c r="T74" s="849"/>
      <c r="U74" s="849"/>
      <c r="V74" s="849">
        <v>123</v>
      </c>
      <c r="W74" s="849"/>
      <c r="X74" s="849"/>
      <c r="Y74" s="849"/>
      <c r="Z74" s="849"/>
      <c r="AA74" s="849">
        <v>10</v>
      </c>
      <c r="AB74" s="849"/>
      <c r="AC74" s="849"/>
      <c r="AD74" s="849"/>
      <c r="AE74" s="849"/>
      <c r="AF74" s="849">
        <v>10</v>
      </c>
      <c r="AG74" s="849"/>
      <c r="AH74" s="849"/>
      <c r="AI74" s="849"/>
      <c r="AJ74" s="849"/>
      <c r="AK74" s="849" t="s">
        <v>553</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2466</v>
      </c>
      <c r="AG88" s="860"/>
      <c r="AH88" s="860"/>
      <c r="AI88" s="860"/>
      <c r="AJ88" s="860"/>
      <c r="AK88" s="857"/>
      <c r="AL88" s="857"/>
      <c r="AM88" s="857"/>
      <c r="AN88" s="857"/>
      <c r="AO88" s="857"/>
      <c r="AP88" s="860">
        <v>792</v>
      </c>
      <c r="AQ88" s="860"/>
      <c r="AR88" s="860"/>
      <c r="AS88" s="860"/>
      <c r="AT88" s="860"/>
      <c r="AU88" s="860">
        <v>539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1288</v>
      </c>
      <c r="CS102" s="868"/>
      <c r="CT102" s="868"/>
      <c r="CU102" s="868"/>
      <c r="CV102" s="911"/>
      <c r="CW102" s="910">
        <v>392</v>
      </c>
      <c r="CX102" s="868"/>
      <c r="CY102" s="868"/>
      <c r="CZ102" s="868"/>
      <c r="DA102" s="911"/>
      <c r="DB102" s="910" t="s">
        <v>549</v>
      </c>
      <c r="DC102" s="868"/>
      <c r="DD102" s="868"/>
      <c r="DE102" s="868"/>
      <c r="DF102" s="911"/>
      <c r="DG102" s="910" t="s">
        <v>549</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282</v>
      </c>
      <c r="AG109" s="913"/>
      <c r="AH109" s="913"/>
      <c r="AI109" s="913"/>
      <c r="AJ109" s="914"/>
      <c r="AK109" s="912" t="s">
        <v>281</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282</v>
      </c>
      <c r="BW109" s="913"/>
      <c r="BX109" s="913"/>
      <c r="BY109" s="913"/>
      <c r="BZ109" s="914"/>
      <c r="CA109" s="912" t="s">
        <v>281</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282</v>
      </c>
      <c r="DM109" s="913"/>
      <c r="DN109" s="913"/>
      <c r="DO109" s="913"/>
      <c r="DP109" s="914"/>
      <c r="DQ109" s="912" t="s">
        <v>281</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2315924</v>
      </c>
      <c r="AB110" s="920"/>
      <c r="AC110" s="920"/>
      <c r="AD110" s="920"/>
      <c r="AE110" s="921"/>
      <c r="AF110" s="922">
        <v>2320347</v>
      </c>
      <c r="AG110" s="920"/>
      <c r="AH110" s="920"/>
      <c r="AI110" s="920"/>
      <c r="AJ110" s="921"/>
      <c r="AK110" s="922">
        <v>1929573</v>
      </c>
      <c r="AL110" s="920"/>
      <c r="AM110" s="920"/>
      <c r="AN110" s="920"/>
      <c r="AO110" s="921"/>
      <c r="AP110" s="923">
        <v>13.6</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19909993</v>
      </c>
      <c r="BR110" s="957"/>
      <c r="BS110" s="957"/>
      <c r="BT110" s="957"/>
      <c r="BU110" s="957"/>
      <c r="BV110" s="957">
        <v>19556272</v>
      </c>
      <c r="BW110" s="957"/>
      <c r="BX110" s="957"/>
      <c r="BY110" s="957"/>
      <c r="BZ110" s="957"/>
      <c r="CA110" s="957">
        <v>19916586</v>
      </c>
      <c r="CB110" s="957"/>
      <c r="CC110" s="957"/>
      <c r="CD110" s="957"/>
      <c r="CE110" s="957"/>
      <c r="CF110" s="971">
        <v>140.30000000000001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14108553</v>
      </c>
      <c r="BR112" s="950"/>
      <c r="BS112" s="950"/>
      <c r="BT112" s="950"/>
      <c r="BU112" s="950"/>
      <c r="BV112" s="950">
        <v>13460994</v>
      </c>
      <c r="BW112" s="950"/>
      <c r="BX112" s="950"/>
      <c r="BY112" s="950"/>
      <c r="BZ112" s="950"/>
      <c r="CA112" s="950">
        <v>13450983</v>
      </c>
      <c r="CB112" s="950"/>
      <c r="CC112" s="950"/>
      <c r="CD112" s="950"/>
      <c r="CE112" s="950"/>
      <c r="CF112" s="944">
        <v>94.8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1126529</v>
      </c>
      <c r="AB113" s="964"/>
      <c r="AC113" s="964"/>
      <c r="AD113" s="964"/>
      <c r="AE113" s="965"/>
      <c r="AF113" s="966">
        <v>1125234</v>
      </c>
      <c r="AG113" s="964"/>
      <c r="AH113" s="964"/>
      <c r="AI113" s="964"/>
      <c r="AJ113" s="965"/>
      <c r="AK113" s="966">
        <v>1189247</v>
      </c>
      <c r="AL113" s="964"/>
      <c r="AM113" s="964"/>
      <c r="AN113" s="964"/>
      <c r="AO113" s="965"/>
      <c r="AP113" s="967">
        <v>8.4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168389</v>
      </c>
      <c r="BR113" s="950"/>
      <c r="BS113" s="950"/>
      <c r="BT113" s="950"/>
      <c r="BU113" s="950"/>
      <c r="BV113" s="950">
        <v>541997</v>
      </c>
      <c r="BW113" s="950"/>
      <c r="BX113" s="950"/>
      <c r="BY113" s="950"/>
      <c r="BZ113" s="950"/>
      <c r="CA113" s="950">
        <v>539103</v>
      </c>
      <c r="CB113" s="950"/>
      <c r="CC113" s="950"/>
      <c r="CD113" s="950"/>
      <c r="CE113" s="950"/>
      <c r="CF113" s="944">
        <v>3.8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35588</v>
      </c>
      <c r="AB114" s="989"/>
      <c r="AC114" s="989"/>
      <c r="AD114" s="989"/>
      <c r="AE114" s="990"/>
      <c r="AF114" s="991">
        <v>38093</v>
      </c>
      <c r="AG114" s="989"/>
      <c r="AH114" s="989"/>
      <c r="AI114" s="989"/>
      <c r="AJ114" s="990"/>
      <c r="AK114" s="991">
        <v>38217</v>
      </c>
      <c r="AL114" s="989"/>
      <c r="AM114" s="989"/>
      <c r="AN114" s="989"/>
      <c r="AO114" s="990"/>
      <c r="AP114" s="992">
        <v>0.3</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3811704</v>
      </c>
      <c r="BR114" s="950"/>
      <c r="BS114" s="950"/>
      <c r="BT114" s="950"/>
      <c r="BU114" s="950"/>
      <c r="BV114" s="950">
        <v>4552864</v>
      </c>
      <c r="BW114" s="950"/>
      <c r="BX114" s="950"/>
      <c r="BY114" s="950"/>
      <c r="BZ114" s="950"/>
      <c r="CA114" s="950">
        <v>4028539</v>
      </c>
      <c r="CB114" s="950"/>
      <c r="CC114" s="950"/>
      <c r="CD114" s="950"/>
      <c r="CE114" s="950"/>
      <c r="CF114" s="944">
        <v>28.4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415</v>
      </c>
      <c r="AB115" s="964"/>
      <c r="AC115" s="964"/>
      <c r="AD115" s="964"/>
      <c r="AE115" s="965"/>
      <c r="AF115" s="966" t="s">
        <v>415</v>
      </c>
      <c r="AG115" s="964"/>
      <c r="AH115" s="964"/>
      <c r="AI115" s="964"/>
      <c r="AJ115" s="965"/>
      <c r="AK115" s="966" t="s">
        <v>415</v>
      </c>
      <c r="AL115" s="964"/>
      <c r="AM115" s="964"/>
      <c r="AN115" s="964"/>
      <c r="AO115" s="965"/>
      <c r="AP115" s="967" t="s">
        <v>415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3478041</v>
      </c>
      <c r="AB117" s="996"/>
      <c r="AC117" s="996"/>
      <c r="AD117" s="996"/>
      <c r="AE117" s="997"/>
      <c r="AF117" s="995">
        <v>3483674</v>
      </c>
      <c r="AG117" s="996"/>
      <c r="AH117" s="996"/>
      <c r="AI117" s="996"/>
      <c r="AJ117" s="997"/>
      <c r="AK117" s="995">
        <v>3157037</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282</v>
      </c>
      <c r="AG118" s="913"/>
      <c r="AH118" s="913"/>
      <c r="AI118" s="913"/>
      <c r="AJ118" s="914"/>
      <c r="AK118" s="912" t="s">
        <v>281</v>
      </c>
      <c r="AL118" s="913"/>
      <c r="AM118" s="913"/>
      <c r="AN118" s="913"/>
      <c r="AO118" s="914"/>
      <c r="AP118" s="1020" t="s">
        <v>402</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433</v>
      </c>
      <c r="BP118" s="1024"/>
      <c r="BQ118" s="1015">
        <v>37998639</v>
      </c>
      <c r="BR118" s="1016"/>
      <c r="BS118" s="1016"/>
      <c r="BT118" s="1016"/>
      <c r="BU118" s="1016"/>
      <c r="BV118" s="1016">
        <v>38112127</v>
      </c>
      <c r="BW118" s="1016"/>
      <c r="BX118" s="1016"/>
      <c r="BY118" s="1016"/>
      <c r="BZ118" s="1016"/>
      <c r="CA118" s="1016">
        <v>37935211</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6675120</v>
      </c>
      <c r="BR119" s="957"/>
      <c r="BS119" s="957"/>
      <c r="BT119" s="957"/>
      <c r="BU119" s="957"/>
      <c r="BV119" s="957">
        <v>6680203</v>
      </c>
      <c r="BW119" s="957"/>
      <c r="BX119" s="957"/>
      <c r="BY119" s="957"/>
      <c r="BZ119" s="957"/>
      <c r="CA119" s="957">
        <v>8127135</v>
      </c>
      <c r="CB119" s="957"/>
      <c r="CC119" s="957"/>
      <c r="CD119" s="957"/>
      <c r="CE119" s="957"/>
      <c r="CF119" s="971">
        <v>57.3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6670619</v>
      </c>
      <c r="BR120" s="950"/>
      <c r="BS120" s="950"/>
      <c r="BT120" s="950"/>
      <c r="BU120" s="950"/>
      <c r="BV120" s="950">
        <v>6468188</v>
      </c>
      <c r="BW120" s="950"/>
      <c r="BX120" s="950"/>
      <c r="BY120" s="950"/>
      <c r="BZ120" s="950"/>
      <c r="CA120" s="950">
        <v>6305574</v>
      </c>
      <c r="CB120" s="950"/>
      <c r="CC120" s="950"/>
      <c r="CD120" s="950"/>
      <c r="CE120" s="950"/>
      <c r="CF120" s="944">
        <v>44.4</v>
      </c>
      <c r="CG120" s="945"/>
      <c r="CH120" s="945"/>
      <c r="CI120" s="945"/>
      <c r="CJ120" s="945"/>
      <c r="CK120" s="1043" t="s">
        <v>439</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8730388</v>
      </c>
      <c r="DH120" s="957"/>
      <c r="DI120" s="957"/>
      <c r="DJ120" s="957"/>
      <c r="DK120" s="957"/>
      <c r="DL120" s="957">
        <v>8393400</v>
      </c>
      <c r="DM120" s="957"/>
      <c r="DN120" s="957"/>
      <c r="DO120" s="957"/>
      <c r="DP120" s="957"/>
      <c r="DQ120" s="957">
        <v>8594076</v>
      </c>
      <c r="DR120" s="957"/>
      <c r="DS120" s="957"/>
      <c r="DT120" s="957"/>
      <c r="DU120" s="957"/>
      <c r="DV120" s="958">
        <v>60.5</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22121050</v>
      </c>
      <c r="BR121" s="1016"/>
      <c r="BS121" s="1016"/>
      <c r="BT121" s="1016"/>
      <c r="BU121" s="1016"/>
      <c r="BV121" s="1016">
        <v>22183883</v>
      </c>
      <c r="BW121" s="1016"/>
      <c r="BX121" s="1016"/>
      <c r="BY121" s="1016"/>
      <c r="BZ121" s="1016"/>
      <c r="CA121" s="1016">
        <v>22377280</v>
      </c>
      <c r="CB121" s="1016"/>
      <c r="CC121" s="1016"/>
      <c r="CD121" s="1016"/>
      <c r="CE121" s="1016"/>
      <c r="CF121" s="1054">
        <v>157.6</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3272261</v>
      </c>
      <c r="DH121" s="950"/>
      <c r="DI121" s="950"/>
      <c r="DJ121" s="950"/>
      <c r="DK121" s="950"/>
      <c r="DL121" s="950">
        <v>2885416</v>
      </c>
      <c r="DM121" s="950"/>
      <c r="DN121" s="950"/>
      <c r="DO121" s="950"/>
      <c r="DP121" s="950"/>
      <c r="DQ121" s="950">
        <v>2803193</v>
      </c>
      <c r="DR121" s="950"/>
      <c r="DS121" s="950"/>
      <c r="DT121" s="950"/>
      <c r="DU121" s="950"/>
      <c r="DV121" s="951">
        <v>19.7</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442</v>
      </c>
      <c r="BP122" s="1024"/>
      <c r="BQ122" s="1064">
        <v>35466789</v>
      </c>
      <c r="BR122" s="1065"/>
      <c r="BS122" s="1065"/>
      <c r="BT122" s="1065"/>
      <c r="BU122" s="1065"/>
      <c r="BV122" s="1065">
        <v>35332274</v>
      </c>
      <c r="BW122" s="1065"/>
      <c r="BX122" s="1065"/>
      <c r="BY122" s="1065"/>
      <c r="BZ122" s="1065"/>
      <c r="CA122" s="1065">
        <v>36809989</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v>1243528</v>
      </c>
      <c r="DH122" s="950"/>
      <c r="DI122" s="950"/>
      <c r="DJ122" s="950"/>
      <c r="DK122" s="950"/>
      <c r="DL122" s="950">
        <v>1177533</v>
      </c>
      <c r="DM122" s="950"/>
      <c r="DN122" s="950"/>
      <c r="DO122" s="950"/>
      <c r="DP122" s="950"/>
      <c r="DQ122" s="950">
        <v>1115850</v>
      </c>
      <c r="DR122" s="950"/>
      <c r="DS122" s="950"/>
      <c r="DT122" s="950"/>
      <c r="DU122" s="950"/>
      <c r="DV122" s="951">
        <v>7.9</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18.3</v>
      </c>
      <c r="BR123" s="1057"/>
      <c r="BS123" s="1057"/>
      <c r="BT123" s="1057"/>
      <c r="BU123" s="1057"/>
      <c r="BV123" s="1057">
        <v>20.100000000000001</v>
      </c>
      <c r="BW123" s="1057"/>
      <c r="BX123" s="1057"/>
      <c r="BY123" s="1057"/>
      <c r="BZ123" s="1057"/>
      <c r="CA123" s="1057">
        <v>7.9</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744203</v>
      </c>
      <c r="DH123" s="989"/>
      <c r="DI123" s="989"/>
      <c r="DJ123" s="989"/>
      <c r="DK123" s="990"/>
      <c r="DL123" s="991">
        <v>891006</v>
      </c>
      <c r="DM123" s="989"/>
      <c r="DN123" s="989"/>
      <c r="DO123" s="989"/>
      <c r="DP123" s="990"/>
      <c r="DQ123" s="991">
        <v>830017</v>
      </c>
      <c r="DR123" s="989"/>
      <c r="DS123" s="989"/>
      <c r="DT123" s="989"/>
      <c r="DU123" s="990"/>
      <c r="DV123" s="992">
        <v>5.8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118173</v>
      </c>
      <c r="DH124" s="1028"/>
      <c r="DI124" s="1028"/>
      <c r="DJ124" s="1028"/>
      <c r="DK124" s="1029"/>
      <c r="DL124" s="1030">
        <v>113639</v>
      </c>
      <c r="DM124" s="1028"/>
      <c r="DN124" s="1028"/>
      <c r="DO124" s="1028"/>
      <c r="DP124" s="1029"/>
      <c r="DQ124" s="1030">
        <v>107847</v>
      </c>
      <c r="DR124" s="1028"/>
      <c r="DS124" s="1028"/>
      <c r="DT124" s="1028"/>
      <c r="DU124" s="1029"/>
      <c r="DV124" s="1031">
        <v>0.8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12.72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445</v>
      </c>
      <c r="DM127" s="1078"/>
      <c r="DN127" s="1078"/>
      <c r="DO127" s="1078"/>
      <c r="DP127" s="1078"/>
      <c r="DQ127" s="1078" t="s">
        <v>445</v>
      </c>
      <c r="DR127" s="1078"/>
      <c r="DS127" s="1078"/>
      <c r="DT127" s="1078"/>
      <c r="DU127" s="1078"/>
      <c r="DV127" s="1079" t="s">
        <v>445</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528059</v>
      </c>
      <c r="AB128" s="1120"/>
      <c r="AC128" s="1120"/>
      <c r="AD128" s="1120"/>
      <c r="AE128" s="1121"/>
      <c r="AF128" s="1122">
        <v>530725</v>
      </c>
      <c r="AG128" s="1120"/>
      <c r="AH128" s="1120"/>
      <c r="AI128" s="1120"/>
      <c r="AJ128" s="1121"/>
      <c r="AK128" s="1122">
        <v>531203</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17.72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15440801</v>
      </c>
      <c r="AB129" s="989"/>
      <c r="AC129" s="989"/>
      <c r="AD129" s="989"/>
      <c r="AE129" s="990"/>
      <c r="AF129" s="991">
        <v>15510659</v>
      </c>
      <c r="AG129" s="989"/>
      <c r="AH129" s="989"/>
      <c r="AI129" s="989"/>
      <c r="AJ129" s="990"/>
      <c r="AK129" s="991">
        <v>15839545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1669469</v>
      </c>
      <c r="AB130" s="989"/>
      <c r="AC130" s="989"/>
      <c r="AD130" s="989"/>
      <c r="AE130" s="990"/>
      <c r="AF130" s="991">
        <v>1730759</v>
      </c>
      <c r="AG130" s="989"/>
      <c r="AH130" s="989"/>
      <c r="AI130" s="989"/>
      <c r="AJ130" s="990"/>
      <c r="AK130" s="991">
        <v>1644074</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7.9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13771332</v>
      </c>
      <c r="AB131" s="1028"/>
      <c r="AC131" s="1028"/>
      <c r="AD131" s="1028"/>
      <c r="AE131" s="1029"/>
      <c r="AF131" s="1030">
        <v>13779900</v>
      </c>
      <c r="AG131" s="1028"/>
      <c r="AH131" s="1028"/>
      <c r="AI131" s="1028"/>
      <c r="AJ131" s="1029"/>
      <c r="AK131" s="1030">
        <v>14195471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9.2983961169999994</v>
      </c>
      <c r="AB132" s="1134"/>
      <c r="AC132" s="1134"/>
      <c r="AD132" s="1134"/>
      <c r="AE132" s="1135"/>
      <c r="AF132" s="1136">
        <v>8.8693677019999999</v>
      </c>
      <c r="AG132" s="1134"/>
      <c r="AH132" s="1134"/>
      <c r="AI132" s="1134"/>
      <c r="AJ132" s="1135"/>
      <c r="AK132" s="1136">
        <v>6.9160086339999998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9.9</v>
      </c>
      <c r="AB133" s="1141"/>
      <c r="AC133" s="1141"/>
      <c r="AD133" s="1141"/>
      <c r="AE133" s="1142"/>
      <c r="AF133" s="1140">
        <v>9.4</v>
      </c>
      <c r="AG133" s="1141"/>
      <c r="AH133" s="1141"/>
      <c r="AI133" s="1141"/>
      <c r="AJ133" s="1142"/>
      <c r="AK133" s="1140">
        <v>8.3000000000000007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4157134</v>
      </c>
      <c r="L9" s="264">
        <v>61800</v>
      </c>
      <c r="M9" s="265">
        <v>58112</v>
      </c>
      <c r="N9" s="266">
        <v>6.3</v>
      </c>
    </row>
    <row r="10" spans="1:16">
      <c r="A10" s="248"/>
      <c r="B10" s="244"/>
      <c r="C10" s="244"/>
      <c r="D10" s="244"/>
      <c r="E10" s="244"/>
      <c r="F10" s="244"/>
      <c r="G10" s="1149" t="s">
        <v>479</v>
      </c>
      <c r="H10" s="1150"/>
      <c r="I10" s="1150"/>
      <c r="J10" s="1151"/>
      <c r="K10" s="267">
        <v>760382</v>
      </c>
      <c r="L10" s="268">
        <v>11304</v>
      </c>
      <c r="M10" s="269">
        <v>3510</v>
      </c>
      <c r="N10" s="270">
        <v>222.1</v>
      </c>
    </row>
    <row r="11" spans="1:16" ht="13.5" customHeight="1">
      <c r="A11" s="248"/>
      <c r="B11" s="244"/>
      <c r="C11" s="244"/>
      <c r="D11" s="244"/>
      <c r="E11" s="244"/>
      <c r="F11" s="244"/>
      <c r="G11" s="1149" t="s">
        <v>480</v>
      </c>
      <c r="H11" s="1150"/>
      <c r="I11" s="1150"/>
      <c r="J11" s="1151"/>
      <c r="K11" s="267">
        <v>719161</v>
      </c>
      <c r="L11" s="268">
        <v>10691</v>
      </c>
      <c r="M11" s="269">
        <v>6281</v>
      </c>
      <c r="N11" s="270">
        <v>70.2</v>
      </c>
    </row>
    <row r="12" spans="1:16" ht="13.5" customHeight="1">
      <c r="A12" s="248"/>
      <c r="B12" s="244"/>
      <c r="C12" s="244"/>
      <c r="D12" s="244"/>
      <c r="E12" s="244"/>
      <c r="F12" s="244"/>
      <c r="G12" s="1149" t="s">
        <v>481</v>
      </c>
      <c r="H12" s="1150"/>
      <c r="I12" s="1150"/>
      <c r="J12" s="1151"/>
      <c r="K12" s="267" t="s">
        <v>482</v>
      </c>
      <c r="L12" s="268" t="s">
        <v>482</v>
      </c>
      <c r="M12" s="269">
        <v>744</v>
      </c>
      <c r="N12" s="270" t="s">
        <v>482</v>
      </c>
    </row>
    <row r="13" spans="1:16" ht="13.5" customHeight="1">
      <c r="A13" s="248"/>
      <c r="B13" s="244"/>
      <c r="C13" s="244"/>
      <c r="D13" s="244"/>
      <c r="E13" s="244"/>
      <c r="F13" s="244"/>
      <c r="G13" s="1149" t="s">
        <v>483</v>
      </c>
      <c r="H13" s="1150"/>
      <c r="I13" s="1150"/>
      <c r="J13" s="1151"/>
      <c r="K13" s="267" t="s">
        <v>482</v>
      </c>
      <c r="L13" s="268" t="s">
        <v>482</v>
      </c>
      <c r="M13" s="269">
        <v>1</v>
      </c>
      <c r="N13" s="270" t="s">
        <v>482</v>
      </c>
    </row>
    <row r="14" spans="1:16" ht="13.5" customHeight="1">
      <c r="A14" s="248"/>
      <c r="B14" s="244"/>
      <c r="C14" s="244"/>
      <c r="D14" s="244"/>
      <c r="E14" s="244"/>
      <c r="F14" s="244"/>
      <c r="G14" s="1149" t="s">
        <v>484</v>
      </c>
      <c r="H14" s="1150"/>
      <c r="I14" s="1150"/>
      <c r="J14" s="1151"/>
      <c r="K14" s="267">
        <v>241092</v>
      </c>
      <c r="L14" s="268">
        <v>3584</v>
      </c>
      <c r="M14" s="269">
        <v>2803</v>
      </c>
      <c r="N14" s="270">
        <v>27.9</v>
      </c>
    </row>
    <row r="15" spans="1:16" ht="13.5" customHeight="1">
      <c r="A15" s="248"/>
      <c r="B15" s="244"/>
      <c r="C15" s="244"/>
      <c r="D15" s="244"/>
      <c r="E15" s="244"/>
      <c r="F15" s="244"/>
      <c r="G15" s="1149" t="s">
        <v>485</v>
      </c>
      <c r="H15" s="1150"/>
      <c r="I15" s="1150"/>
      <c r="J15" s="1151"/>
      <c r="K15" s="267">
        <v>55818</v>
      </c>
      <c r="L15" s="268">
        <v>830</v>
      </c>
      <c r="M15" s="269">
        <v>1119</v>
      </c>
      <c r="N15" s="270">
        <v>-25.8</v>
      </c>
    </row>
    <row r="16" spans="1:16">
      <c r="A16" s="248"/>
      <c r="B16" s="244"/>
      <c r="C16" s="244"/>
      <c r="D16" s="244"/>
      <c r="E16" s="244"/>
      <c r="F16" s="244"/>
      <c r="G16" s="1152" t="s">
        <v>486</v>
      </c>
      <c r="H16" s="1153"/>
      <c r="I16" s="1153"/>
      <c r="J16" s="1154"/>
      <c r="K16" s="268">
        <v>-657487</v>
      </c>
      <c r="L16" s="268">
        <v>-9774</v>
      </c>
      <c r="M16" s="269">
        <v>-5386</v>
      </c>
      <c r="N16" s="270">
        <v>81.5</v>
      </c>
    </row>
    <row r="17" spans="1:16">
      <c r="A17" s="248"/>
      <c r="B17" s="244"/>
      <c r="C17" s="244"/>
      <c r="D17" s="244"/>
      <c r="E17" s="244"/>
      <c r="F17" s="244"/>
      <c r="G17" s="1152" t="s">
        <v>165</v>
      </c>
      <c r="H17" s="1153"/>
      <c r="I17" s="1153"/>
      <c r="J17" s="1154"/>
      <c r="K17" s="268">
        <v>5276100</v>
      </c>
      <c r="L17" s="268">
        <v>78435</v>
      </c>
      <c r="M17" s="269">
        <v>67183</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7.31</v>
      </c>
      <c r="L21" s="281">
        <v>6.12</v>
      </c>
      <c r="M21" s="282">
        <v>1.19</v>
      </c>
      <c r="N21" s="249"/>
      <c r="O21" s="283"/>
      <c r="P21" s="279"/>
    </row>
    <row r="22" spans="1:16" s="284" customFormat="1">
      <c r="A22" s="279"/>
      <c r="B22" s="249"/>
      <c r="C22" s="249"/>
      <c r="D22" s="249"/>
      <c r="E22" s="249"/>
      <c r="F22" s="249"/>
      <c r="G22" s="1144" t="s">
        <v>492</v>
      </c>
      <c r="H22" s="1145"/>
      <c r="I22" s="1145"/>
      <c r="J22" s="1146"/>
      <c r="K22" s="285">
        <v>97.4</v>
      </c>
      <c r="L22" s="286">
        <v>98.7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1929573</v>
      </c>
      <c r="L32" s="294">
        <v>28685</v>
      </c>
      <c r="M32" s="295">
        <v>33998</v>
      </c>
      <c r="N32" s="296">
        <v>-15.6</v>
      </c>
    </row>
    <row r="33" spans="1:16" ht="13.5" customHeight="1">
      <c r="A33" s="248"/>
      <c r="B33" s="244"/>
      <c r="C33" s="244"/>
      <c r="D33" s="244"/>
      <c r="E33" s="244"/>
      <c r="F33" s="244"/>
      <c r="G33" s="1160" t="s">
        <v>497</v>
      </c>
      <c r="H33" s="1161"/>
      <c r="I33" s="1161"/>
      <c r="J33" s="1162"/>
      <c r="K33" s="294" t="s">
        <v>482</v>
      </c>
      <c r="L33" s="294" t="s">
        <v>482</v>
      </c>
      <c r="M33" s="295">
        <v>1</v>
      </c>
      <c r="N33" s="296" t="s">
        <v>482</v>
      </c>
    </row>
    <row r="34" spans="1:16" ht="27" customHeight="1">
      <c r="A34" s="248"/>
      <c r="B34" s="244"/>
      <c r="C34" s="244"/>
      <c r="D34" s="244"/>
      <c r="E34" s="244"/>
      <c r="F34" s="244"/>
      <c r="G34" s="1160" t="s">
        <v>498</v>
      </c>
      <c r="H34" s="1161"/>
      <c r="I34" s="1161"/>
      <c r="J34" s="1162"/>
      <c r="K34" s="294" t="s">
        <v>482</v>
      </c>
      <c r="L34" s="294" t="s">
        <v>482</v>
      </c>
      <c r="M34" s="295">
        <v>39</v>
      </c>
      <c r="N34" s="296" t="s">
        <v>482</v>
      </c>
    </row>
    <row r="35" spans="1:16" ht="27" customHeight="1">
      <c r="A35" s="248"/>
      <c r="B35" s="244"/>
      <c r="C35" s="244"/>
      <c r="D35" s="244"/>
      <c r="E35" s="244"/>
      <c r="F35" s="244"/>
      <c r="G35" s="1160" t="s">
        <v>499</v>
      </c>
      <c r="H35" s="1161"/>
      <c r="I35" s="1161"/>
      <c r="J35" s="1162"/>
      <c r="K35" s="294">
        <v>1189247</v>
      </c>
      <c r="L35" s="294">
        <v>17680</v>
      </c>
      <c r="M35" s="295">
        <v>9007</v>
      </c>
      <c r="N35" s="296">
        <v>96.3</v>
      </c>
    </row>
    <row r="36" spans="1:16" ht="27" customHeight="1">
      <c r="A36" s="248"/>
      <c r="B36" s="244"/>
      <c r="C36" s="244"/>
      <c r="D36" s="244"/>
      <c r="E36" s="244"/>
      <c r="F36" s="244"/>
      <c r="G36" s="1160" t="s">
        <v>500</v>
      </c>
      <c r="H36" s="1161"/>
      <c r="I36" s="1161"/>
      <c r="J36" s="1162"/>
      <c r="K36" s="294">
        <v>38217</v>
      </c>
      <c r="L36" s="294">
        <v>568</v>
      </c>
      <c r="M36" s="295">
        <v>2239</v>
      </c>
      <c r="N36" s="296">
        <v>-74.599999999999994</v>
      </c>
    </row>
    <row r="37" spans="1:16" ht="13.5" customHeight="1">
      <c r="A37" s="248"/>
      <c r="B37" s="244"/>
      <c r="C37" s="244"/>
      <c r="D37" s="244"/>
      <c r="E37" s="244"/>
      <c r="F37" s="244"/>
      <c r="G37" s="1160" t="s">
        <v>501</v>
      </c>
      <c r="H37" s="1161"/>
      <c r="I37" s="1161"/>
      <c r="J37" s="1162"/>
      <c r="K37" s="294" t="s">
        <v>482</v>
      </c>
      <c r="L37" s="294" t="s">
        <v>482</v>
      </c>
      <c r="M37" s="295">
        <v>951</v>
      </c>
      <c r="N37" s="296" t="s">
        <v>482</v>
      </c>
    </row>
    <row r="38" spans="1:16" ht="27" customHeight="1">
      <c r="A38" s="248"/>
      <c r="B38" s="244"/>
      <c r="C38" s="244"/>
      <c r="D38" s="244"/>
      <c r="E38" s="244"/>
      <c r="F38" s="244"/>
      <c r="G38" s="1163" t="s">
        <v>502</v>
      </c>
      <c r="H38" s="1164"/>
      <c r="I38" s="1164"/>
      <c r="J38" s="1165"/>
      <c r="K38" s="297" t="s">
        <v>482</v>
      </c>
      <c r="L38" s="297" t="s">
        <v>482</v>
      </c>
      <c r="M38" s="298">
        <v>6</v>
      </c>
      <c r="N38" s="299" t="s">
        <v>482</v>
      </c>
      <c r="O38" s="293"/>
    </row>
    <row r="39" spans="1:16">
      <c r="A39" s="248"/>
      <c r="B39" s="244"/>
      <c r="C39" s="244"/>
      <c r="D39" s="244"/>
      <c r="E39" s="244"/>
      <c r="F39" s="244"/>
      <c r="G39" s="1163" t="s">
        <v>503</v>
      </c>
      <c r="H39" s="1164"/>
      <c r="I39" s="1164"/>
      <c r="J39" s="1165"/>
      <c r="K39" s="300">
        <v>-531203</v>
      </c>
      <c r="L39" s="300">
        <v>-7897</v>
      </c>
      <c r="M39" s="301">
        <v>-6589</v>
      </c>
      <c r="N39" s="302">
        <v>19.899999999999999</v>
      </c>
      <c r="O39" s="293"/>
    </row>
    <row r="40" spans="1:16" ht="27" customHeight="1">
      <c r="A40" s="248"/>
      <c r="B40" s="244"/>
      <c r="C40" s="244"/>
      <c r="D40" s="244"/>
      <c r="E40" s="244"/>
      <c r="F40" s="244"/>
      <c r="G40" s="1160" t="s">
        <v>504</v>
      </c>
      <c r="H40" s="1161"/>
      <c r="I40" s="1161"/>
      <c r="J40" s="1162"/>
      <c r="K40" s="300">
        <v>-1644074</v>
      </c>
      <c r="L40" s="300">
        <v>-24441</v>
      </c>
      <c r="M40" s="301">
        <v>-27524</v>
      </c>
      <c r="N40" s="302">
        <v>-11.2</v>
      </c>
      <c r="O40" s="293"/>
    </row>
    <row r="41" spans="1:16">
      <c r="A41" s="248"/>
      <c r="B41" s="244"/>
      <c r="C41" s="244"/>
      <c r="D41" s="244"/>
      <c r="E41" s="244"/>
      <c r="F41" s="244"/>
      <c r="G41" s="1166" t="s">
        <v>276</v>
      </c>
      <c r="H41" s="1167"/>
      <c r="I41" s="1167"/>
      <c r="J41" s="1168"/>
      <c r="K41" s="294">
        <v>981760</v>
      </c>
      <c r="L41" s="300">
        <v>14595</v>
      </c>
      <c r="M41" s="301">
        <v>12127</v>
      </c>
      <c r="N41" s="302">
        <v>20.399999999999999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6117335</v>
      </c>
      <c r="J51" s="320">
        <v>89985</v>
      </c>
      <c r="K51" s="321">
        <v>9.6999999999999993</v>
      </c>
      <c r="L51" s="322">
        <v>33364</v>
      </c>
      <c r="M51" s="323">
        <v>-17</v>
      </c>
      <c r="N51" s="324">
        <v>26.7</v>
      </c>
    </row>
    <row r="52" spans="1:14">
      <c r="A52" s="248"/>
      <c r="B52" s="244"/>
      <c r="C52" s="244"/>
      <c r="D52" s="244"/>
      <c r="E52" s="244"/>
      <c r="F52" s="244"/>
      <c r="G52" s="325"/>
      <c r="H52" s="326" t="s">
        <v>515</v>
      </c>
      <c r="I52" s="327">
        <v>4690971</v>
      </c>
      <c r="J52" s="328">
        <v>69003</v>
      </c>
      <c r="K52" s="329">
        <v>15</v>
      </c>
      <c r="L52" s="330">
        <v>21557</v>
      </c>
      <c r="M52" s="331">
        <v>-7.7</v>
      </c>
      <c r="N52" s="332">
        <v>22.7</v>
      </c>
    </row>
    <row r="53" spans="1:14">
      <c r="A53" s="248"/>
      <c r="B53" s="244"/>
      <c r="C53" s="244"/>
      <c r="D53" s="244"/>
      <c r="E53" s="244"/>
      <c r="F53" s="244"/>
      <c r="G53" s="310" t="s">
        <v>516</v>
      </c>
      <c r="H53" s="311"/>
      <c r="I53" s="319">
        <v>5034181</v>
      </c>
      <c r="J53" s="320">
        <v>73574</v>
      </c>
      <c r="K53" s="321">
        <v>-18.2</v>
      </c>
      <c r="L53" s="322">
        <v>36396</v>
      </c>
      <c r="M53" s="323">
        <v>9.1</v>
      </c>
      <c r="N53" s="324">
        <v>-27.3</v>
      </c>
    </row>
    <row r="54" spans="1:14">
      <c r="A54" s="248"/>
      <c r="B54" s="244"/>
      <c r="C54" s="244"/>
      <c r="D54" s="244"/>
      <c r="E54" s="244"/>
      <c r="F54" s="244"/>
      <c r="G54" s="325"/>
      <c r="H54" s="326" t="s">
        <v>515</v>
      </c>
      <c r="I54" s="327">
        <v>2985128</v>
      </c>
      <c r="J54" s="328">
        <v>43628</v>
      </c>
      <c r="K54" s="329">
        <v>-36.799999999999997</v>
      </c>
      <c r="L54" s="330">
        <v>19057</v>
      </c>
      <c r="M54" s="331">
        <v>-11.6</v>
      </c>
      <c r="N54" s="332">
        <v>-25.2</v>
      </c>
    </row>
    <row r="55" spans="1:14">
      <c r="A55" s="248"/>
      <c r="B55" s="244"/>
      <c r="C55" s="244"/>
      <c r="D55" s="244"/>
      <c r="E55" s="244"/>
      <c r="F55" s="244"/>
      <c r="G55" s="310" t="s">
        <v>517</v>
      </c>
      <c r="H55" s="311"/>
      <c r="I55" s="319">
        <v>6518534</v>
      </c>
      <c r="J55" s="320">
        <v>95484</v>
      </c>
      <c r="K55" s="321">
        <v>29.8</v>
      </c>
      <c r="L55" s="322">
        <v>62256</v>
      </c>
      <c r="M55" s="323">
        <v>71.099999999999994</v>
      </c>
      <c r="N55" s="324">
        <v>-41.3</v>
      </c>
    </row>
    <row r="56" spans="1:14">
      <c r="A56" s="248"/>
      <c r="B56" s="244"/>
      <c r="C56" s="244"/>
      <c r="D56" s="244"/>
      <c r="E56" s="244"/>
      <c r="F56" s="244"/>
      <c r="G56" s="325"/>
      <c r="H56" s="326" t="s">
        <v>515</v>
      </c>
      <c r="I56" s="327">
        <v>3518910</v>
      </c>
      <c r="J56" s="328">
        <v>51546</v>
      </c>
      <c r="K56" s="329">
        <v>18.100000000000001</v>
      </c>
      <c r="L56" s="330">
        <v>24482</v>
      </c>
      <c r="M56" s="331">
        <v>28.5</v>
      </c>
      <c r="N56" s="332">
        <v>-10.4</v>
      </c>
    </row>
    <row r="57" spans="1:14">
      <c r="A57" s="248"/>
      <c r="B57" s="244"/>
      <c r="C57" s="244"/>
      <c r="D57" s="244"/>
      <c r="E57" s="244"/>
      <c r="F57" s="244"/>
      <c r="G57" s="310" t="s">
        <v>518</v>
      </c>
      <c r="H57" s="311"/>
      <c r="I57" s="319">
        <v>4530304</v>
      </c>
      <c r="J57" s="320">
        <v>66784</v>
      </c>
      <c r="K57" s="321">
        <v>-30.1</v>
      </c>
      <c r="L57" s="322">
        <v>53896</v>
      </c>
      <c r="M57" s="323">
        <v>-13.4</v>
      </c>
      <c r="N57" s="324">
        <v>-16.7</v>
      </c>
    </row>
    <row r="58" spans="1:14">
      <c r="A58" s="248"/>
      <c r="B58" s="244"/>
      <c r="C58" s="244"/>
      <c r="D58" s="244"/>
      <c r="E58" s="244"/>
      <c r="F58" s="244"/>
      <c r="G58" s="325"/>
      <c r="H58" s="326" t="s">
        <v>515</v>
      </c>
      <c r="I58" s="327">
        <v>2447586</v>
      </c>
      <c r="J58" s="328">
        <v>36081</v>
      </c>
      <c r="K58" s="329">
        <v>-30</v>
      </c>
      <c r="L58" s="330">
        <v>20608</v>
      </c>
      <c r="M58" s="331">
        <v>-15.8</v>
      </c>
      <c r="N58" s="332">
        <v>-14.2</v>
      </c>
    </row>
    <row r="59" spans="1:14">
      <c r="A59" s="248"/>
      <c r="B59" s="244"/>
      <c r="C59" s="244"/>
      <c r="D59" s="244"/>
      <c r="E59" s="244"/>
      <c r="F59" s="244"/>
      <c r="G59" s="310" t="s">
        <v>519</v>
      </c>
      <c r="H59" s="311"/>
      <c r="I59" s="319">
        <v>3242055</v>
      </c>
      <c r="J59" s="320">
        <v>48197</v>
      </c>
      <c r="K59" s="321">
        <v>-27.8</v>
      </c>
      <c r="L59" s="322">
        <v>47278</v>
      </c>
      <c r="M59" s="323">
        <v>-12.3</v>
      </c>
      <c r="N59" s="324">
        <v>-15.5</v>
      </c>
    </row>
    <row r="60" spans="1:14">
      <c r="A60" s="248"/>
      <c r="B60" s="244"/>
      <c r="C60" s="244"/>
      <c r="D60" s="244"/>
      <c r="E60" s="244"/>
      <c r="F60" s="244"/>
      <c r="G60" s="325"/>
      <c r="H60" s="326" t="s">
        <v>515</v>
      </c>
      <c r="I60" s="333">
        <v>1688632</v>
      </c>
      <c r="J60" s="328">
        <v>25103</v>
      </c>
      <c r="K60" s="329">
        <v>-30.4</v>
      </c>
      <c r="L60" s="330">
        <v>24096</v>
      </c>
      <c r="M60" s="331">
        <v>16.899999999999999</v>
      </c>
      <c r="N60" s="332">
        <v>-47.3</v>
      </c>
    </row>
    <row r="61" spans="1:14">
      <c r="A61" s="248"/>
      <c r="B61" s="244"/>
      <c r="C61" s="244"/>
      <c r="D61" s="244"/>
      <c r="E61" s="244"/>
      <c r="F61" s="244"/>
      <c r="G61" s="310" t="s">
        <v>520</v>
      </c>
      <c r="H61" s="334"/>
      <c r="I61" s="335">
        <v>5088482</v>
      </c>
      <c r="J61" s="336">
        <v>74805</v>
      </c>
      <c r="K61" s="337">
        <v>-7.3</v>
      </c>
      <c r="L61" s="338">
        <v>46638</v>
      </c>
      <c r="M61" s="339">
        <v>7.5</v>
      </c>
      <c r="N61" s="324">
        <v>-14.8</v>
      </c>
    </row>
    <row r="62" spans="1:14">
      <c r="A62" s="248"/>
      <c r="B62" s="244"/>
      <c r="C62" s="244"/>
      <c r="D62" s="244"/>
      <c r="E62" s="244"/>
      <c r="F62" s="244"/>
      <c r="G62" s="325"/>
      <c r="H62" s="326" t="s">
        <v>515</v>
      </c>
      <c r="I62" s="327">
        <v>3066245</v>
      </c>
      <c r="J62" s="328">
        <v>45072</v>
      </c>
      <c r="K62" s="329">
        <v>-12.8</v>
      </c>
      <c r="L62" s="330">
        <v>21960</v>
      </c>
      <c r="M62" s="331">
        <v>2.1</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17.5</v>
      </c>
      <c r="G47" s="12">
        <v>17.36</v>
      </c>
      <c r="H47" s="12">
        <v>17.309999999999999</v>
      </c>
      <c r="I47" s="12">
        <v>17.25</v>
      </c>
      <c r="J47" s="13">
        <v>20.69</v>
      </c>
    </row>
    <row r="48" spans="2:10" ht="57.75" customHeight="1">
      <c r="B48" s="14"/>
      <c r="C48" s="1171" t="s">
        <v>4</v>
      </c>
      <c r="D48" s="1171"/>
      <c r="E48" s="1172"/>
      <c r="F48" s="15">
        <v>9.18</v>
      </c>
      <c r="G48" s="16">
        <v>8.17</v>
      </c>
      <c r="H48" s="16">
        <v>9.9</v>
      </c>
      <c r="I48" s="16">
        <v>8.83</v>
      </c>
      <c r="J48" s="17">
        <v>9.59</v>
      </c>
    </row>
    <row r="49" spans="2:10" ht="57.75" customHeight="1" thickBot="1">
      <c r="B49" s="18"/>
      <c r="C49" s="1173" t="s">
        <v>5</v>
      </c>
      <c r="D49" s="1173"/>
      <c r="E49" s="1174"/>
      <c r="F49" s="19">
        <v>2.3199999999999998</v>
      </c>
      <c r="G49" s="20" t="s">
        <v>527</v>
      </c>
      <c r="H49" s="20">
        <v>1.78</v>
      </c>
      <c r="I49" s="20" t="s">
        <v>528</v>
      </c>
      <c r="J49" s="21">
        <v>4.75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11.3</v>
      </c>
      <c r="G34" s="33">
        <v>12.18</v>
      </c>
      <c r="H34" s="33">
        <v>13.69</v>
      </c>
      <c r="I34" s="33">
        <v>13.47</v>
      </c>
      <c r="J34" s="34">
        <v>14.83</v>
      </c>
      <c r="K34" s="22"/>
      <c r="L34" s="22"/>
      <c r="M34" s="22"/>
      <c r="N34" s="22"/>
      <c r="O34" s="22"/>
      <c r="P34" s="22"/>
    </row>
    <row r="35" spans="1:16" ht="39" customHeight="1">
      <c r="A35" s="22"/>
      <c r="B35" s="35"/>
      <c r="C35" s="1175" t="s">
        <v>530</v>
      </c>
      <c r="D35" s="1176"/>
      <c r="E35" s="1177"/>
      <c r="F35" s="36">
        <v>9.17</v>
      </c>
      <c r="G35" s="37">
        <v>8.16</v>
      </c>
      <c r="H35" s="37">
        <v>9.89</v>
      </c>
      <c r="I35" s="37">
        <v>8.82</v>
      </c>
      <c r="J35" s="38">
        <v>9.59</v>
      </c>
      <c r="K35" s="22"/>
      <c r="L35" s="22"/>
      <c r="M35" s="22"/>
      <c r="N35" s="22"/>
      <c r="O35" s="22"/>
      <c r="P35" s="22"/>
    </row>
    <row r="36" spans="1:16" ht="39" customHeight="1">
      <c r="A36" s="22"/>
      <c r="B36" s="35"/>
      <c r="C36" s="1175" t="s">
        <v>531</v>
      </c>
      <c r="D36" s="1176"/>
      <c r="E36" s="1177"/>
      <c r="F36" s="36">
        <v>5.92</v>
      </c>
      <c r="G36" s="37">
        <v>6.9</v>
      </c>
      <c r="H36" s="37">
        <v>7.68</v>
      </c>
      <c r="I36" s="37">
        <v>8.18</v>
      </c>
      <c r="J36" s="38">
        <v>8.61</v>
      </c>
      <c r="K36" s="22"/>
      <c r="L36" s="22"/>
      <c r="M36" s="22"/>
      <c r="N36" s="22"/>
      <c r="O36" s="22"/>
      <c r="P36" s="22"/>
    </row>
    <row r="37" spans="1:16" ht="39" customHeight="1">
      <c r="A37" s="22"/>
      <c r="B37" s="35"/>
      <c r="C37" s="1175" t="s">
        <v>532</v>
      </c>
      <c r="D37" s="1176"/>
      <c r="E37" s="1177"/>
      <c r="F37" s="36">
        <v>1.41</v>
      </c>
      <c r="G37" s="37">
        <v>1.4</v>
      </c>
      <c r="H37" s="37">
        <v>1.4</v>
      </c>
      <c r="I37" s="37">
        <v>1.32</v>
      </c>
      <c r="J37" s="38">
        <v>1.31</v>
      </c>
      <c r="K37" s="22"/>
      <c r="L37" s="22"/>
      <c r="M37" s="22"/>
      <c r="N37" s="22"/>
      <c r="O37" s="22"/>
      <c r="P37" s="22"/>
    </row>
    <row r="38" spans="1:16" ht="39" customHeight="1">
      <c r="A38" s="22"/>
      <c r="B38" s="35"/>
      <c r="C38" s="1175" t="s">
        <v>533</v>
      </c>
      <c r="D38" s="1176"/>
      <c r="E38" s="1177"/>
      <c r="F38" s="36">
        <v>0.02</v>
      </c>
      <c r="G38" s="37">
        <v>0.1</v>
      </c>
      <c r="H38" s="37">
        <v>0.03</v>
      </c>
      <c r="I38" s="37">
        <v>0.27</v>
      </c>
      <c r="J38" s="38">
        <v>0.79</v>
      </c>
      <c r="K38" s="22"/>
      <c r="L38" s="22"/>
      <c r="M38" s="22"/>
      <c r="N38" s="22"/>
      <c r="O38" s="22"/>
      <c r="P38" s="22"/>
    </row>
    <row r="39" spans="1:16" ht="39" customHeight="1">
      <c r="A39" s="22"/>
      <c r="B39" s="35"/>
      <c r="C39" s="1175" t="s">
        <v>534</v>
      </c>
      <c r="D39" s="1176"/>
      <c r="E39" s="1177"/>
      <c r="F39" s="36">
        <v>0.27</v>
      </c>
      <c r="G39" s="37">
        <v>0.35</v>
      </c>
      <c r="H39" s="37">
        <v>0.33</v>
      </c>
      <c r="I39" s="37">
        <v>0.01</v>
      </c>
      <c r="J39" s="38">
        <v>0.01</v>
      </c>
      <c r="K39" s="22"/>
      <c r="L39" s="22"/>
      <c r="M39" s="22"/>
      <c r="N39" s="22"/>
      <c r="O39" s="22"/>
      <c r="P39" s="22"/>
    </row>
    <row r="40" spans="1:16" ht="39" customHeight="1">
      <c r="A40" s="22"/>
      <c r="B40" s="35"/>
      <c r="C40" s="1175" t="s">
        <v>535</v>
      </c>
      <c r="D40" s="1176"/>
      <c r="E40" s="1177"/>
      <c r="F40" s="36">
        <v>0.5</v>
      </c>
      <c r="G40" s="37">
        <v>0.15</v>
      </c>
      <c r="H40" s="37">
        <v>0.17</v>
      </c>
      <c r="I40" s="37">
        <v>0</v>
      </c>
      <c r="J40" s="38">
        <v>0</v>
      </c>
      <c r="K40" s="22"/>
      <c r="L40" s="22"/>
      <c r="M40" s="22"/>
      <c r="N40" s="22"/>
      <c r="O40" s="22"/>
      <c r="P40" s="22"/>
    </row>
    <row r="41" spans="1:16" ht="39" customHeight="1">
      <c r="A41" s="22"/>
      <c r="B41" s="35"/>
      <c r="C41" s="1175" t="s">
        <v>536</v>
      </c>
      <c r="D41" s="1176"/>
      <c r="E41" s="1177"/>
      <c r="F41" s="36">
        <v>0.01</v>
      </c>
      <c r="G41" s="37">
        <v>0.03</v>
      </c>
      <c r="H41" s="37">
        <v>0.05</v>
      </c>
      <c r="I41" s="37">
        <v>0</v>
      </c>
      <c r="J41" s="38">
        <v>0</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0.1</v>
      </c>
      <c r="G43" s="42">
        <v>0.13</v>
      </c>
      <c r="H43" s="42">
        <v>0.06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2400</v>
      </c>
      <c r="L45" s="60">
        <v>2427</v>
      </c>
      <c r="M45" s="60">
        <v>2316</v>
      </c>
      <c r="N45" s="60">
        <v>2320</v>
      </c>
      <c r="O45" s="61">
        <v>1930</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1134</v>
      </c>
      <c r="L48" s="64">
        <v>1072</v>
      </c>
      <c r="M48" s="64">
        <v>1127</v>
      </c>
      <c r="N48" s="64">
        <v>1125</v>
      </c>
      <c r="O48" s="65">
        <v>1189</v>
      </c>
      <c r="P48" s="48"/>
      <c r="Q48" s="48"/>
      <c r="R48" s="48"/>
      <c r="S48" s="48"/>
      <c r="T48" s="48"/>
      <c r="U48" s="48"/>
    </row>
    <row r="49" spans="1:21" ht="30.75" customHeight="1">
      <c r="A49" s="48"/>
      <c r="B49" s="1193"/>
      <c r="C49" s="1194"/>
      <c r="D49" s="62"/>
      <c r="E49" s="1185" t="s">
        <v>16</v>
      </c>
      <c r="F49" s="1185"/>
      <c r="G49" s="1185"/>
      <c r="H49" s="1185"/>
      <c r="I49" s="1185"/>
      <c r="J49" s="1186"/>
      <c r="K49" s="63">
        <v>31</v>
      </c>
      <c r="L49" s="64">
        <v>45</v>
      </c>
      <c r="M49" s="64">
        <v>36</v>
      </c>
      <c r="N49" s="64">
        <v>38</v>
      </c>
      <c r="O49" s="65">
        <v>38</v>
      </c>
      <c r="P49" s="48"/>
      <c r="Q49" s="48"/>
      <c r="R49" s="48"/>
      <c r="S49" s="48"/>
      <c r="T49" s="48"/>
      <c r="U49" s="48"/>
    </row>
    <row r="50" spans="1:21" ht="30.75" customHeight="1">
      <c r="A50" s="48"/>
      <c r="B50" s="1193"/>
      <c r="C50" s="1194"/>
      <c r="D50" s="62"/>
      <c r="E50" s="1185" t="s">
        <v>17</v>
      </c>
      <c r="F50" s="1185"/>
      <c r="G50" s="1185"/>
      <c r="H50" s="1185"/>
      <c r="I50" s="1185"/>
      <c r="J50" s="1186"/>
      <c r="K50" s="63">
        <v>5</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2131</v>
      </c>
      <c r="L52" s="64">
        <v>2157</v>
      </c>
      <c r="M52" s="64">
        <v>2197</v>
      </c>
      <c r="N52" s="64">
        <v>2262</v>
      </c>
      <c r="O52" s="65">
        <v>2175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1439</v>
      </c>
      <c r="L53" s="69">
        <v>1387</v>
      </c>
      <c r="M53" s="69">
        <v>1282</v>
      </c>
      <c r="N53" s="69">
        <v>1221</v>
      </c>
      <c r="O53" s="70">
        <v>982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19593</v>
      </c>
      <c r="J41" s="83">
        <v>19401</v>
      </c>
      <c r="K41" s="83">
        <v>19910</v>
      </c>
      <c r="L41" s="83">
        <v>19556</v>
      </c>
      <c r="M41" s="84">
        <v>19917</v>
      </c>
    </row>
    <row r="42" spans="2:13" ht="27.75" customHeight="1">
      <c r="B42" s="1201"/>
      <c r="C42" s="1202"/>
      <c r="D42" s="85"/>
      <c r="E42" s="1207" t="s">
        <v>26</v>
      </c>
      <c r="F42" s="1207"/>
      <c r="G42" s="1207"/>
      <c r="H42" s="1208"/>
      <c r="I42" s="86" t="s">
        <v>482</v>
      </c>
      <c r="J42" s="87" t="s">
        <v>482</v>
      </c>
      <c r="K42" s="87" t="s">
        <v>482</v>
      </c>
      <c r="L42" s="87" t="s">
        <v>482</v>
      </c>
      <c r="M42" s="88" t="s">
        <v>482</v>
      </c>
    </row>
    <row r="43" spans="2:13" ht="27.75" customHeight="1">
      <c r="B43" s="1201"/>
      <c r="C43" s="1202"/>
      <c r="D43" s="85"/>
      <c r="E43" s="1207" t="s">
        <v>27</v>
      </c>
      <c r="F43" s="1207"/>
      <c r="G43" s="1207"/>
      <c r="H43" s="1208"/>
      <c r="I43" s="86">
        <v>17186</v>
      </c>
      <c r="J43" s="87">
        <v>15350</v>
      </c>
      <c r="K43" s="87">
        <v>14109</v>
      </c>
      <c r="L43" s="87">
        <v>13461</v>
      </c>
      <c r="M43" s="88">
        <v>13451</v>
      </c>
    </row>
    <row r="44" spans="2:13" ht="27.75" customHeight="1">
      <c r="B44" s="1201"/>
      <c r="C44" s="1202"/>
      <c r="D44" s="85"/>
      <c r="E44" s="1207" t="s">
        <v>28</v>
      </c>
      <c r="F44" s="1207"/>
      <c r="G44" s="1207"/>
      <c r="H44" s="1208"/>
      <c r="I44" s="86">
        <v>203</v>
      </c>
      <c r="J44" s="87">
        <v>191</v>
      </c>
      <c r="K44" s="87">
        <v>168</v>
      </c>
      <c r="L44" s="87">
        <v>542</v>
      </c>
      <c r="M44" s="88">
        <v>539</v>
      </c>
    </row>
    <row r="45" spans="2:13" ht="27.75" customHeight="1">
      <c r="B45" s="1201"/>
      <c r="C45" s="1202"/>
      <c r="D45" s="85"/>
      <c r="E45" s="1207" t="s">
        <v>29</v>
      </c>
      <c r="F45" s="1207"/>
      <c r="G45" s="1207"/>
      <c r="H45" s="1208"/>
      <c r="I45" s="86">
        <v>4519</v>
      </c>
      <c r="J45" s="87">
        <v>4127</v>
      </c>
      <c r="K45" s="87">
        <v>3812</v>
      </c>
      <c r="L45" s="87">
        <v>4553</v>
      </c>
      <c r="M45" s="88">
        <v>4029</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7912</v>
      </c>
      <c r="J49" s="87">
        <v>6887</v>
      </c>
      <c r="K49" s="87">
        <v>6675</v>
      </c>
      <c r="L49" s="87">
        <v>6680</v>
      </c>
      <c r="M49" s="88">
        <v>8127</v>
      </c>
    </row>
    <row r="50" spans="2:13" ht="27.75" customHeight="1">
      <c r="B50" s="1201"/>
      <c r="C50" s="1202"/>
      <c r="D50" s="85"/>
      <c r="E50" s="1207" t="s">
        <v>35</v>
      </c>
      <c r="F50" s="1207"/>
      <c r="G50" s="1207"/>
      <c r="H50" s="1208"/>
      <c r="I50" s="86">
        <v>6421</v>
      </c>
      <c r="J50" s="87">
        <v>6248</v>
      </c>
      <c r="K50" s="87">
        <v>6671</v>
      </c>
      <c r="L50" s="87">
        <v>6468</v>
      </c>
      <c r="M50" s="88">
        <v>6306</v>
      </c>
    </row>
    <row r="51" spans="2:13" ht="27.75" customHeight="1">
      <c r="B51" s="1203"/>
      <c r="C51" s="1204"/>
      <c r="D51" s="85"/>
      <c r="E51" s="1207" t="s">
        <v>36</v>
      </c>
      <c r="F51" s="1207"/>
      <c r="G51" s="1207"/>
      <c r="H51" s="1208"/>
      <c r="I51" s="86">
        <v>22118</v>
      </c>
      <c r="J51" s="87">
        <v>22238</v>
      </c>
      <c r="K51" s="87">
        <v>22121</v>
      </c>
      <c r="L51" s="87">
        <v>22184</v>
      </c>
      <c r="M51" s="88">
        <v>22377</v>
      </c>
    </row>
    <row r="52" spans="2:13" ht="27.75" customHeight="1" thickBot="1">
      <c r="B52" s="1211" t="s">
        <v>37</v>
      </c>
      <c r="C52" s="1212"/>
      <c r="D52" s="90"/>
      <c r="E52" s="1213" t="s">
        <v>38</v>
      </c>
      <c r="F52" s="1213"/>
      <c r="G52" s="1213"/>
      <c r="H52" s="1214"/>
      <c r="I52" s="91">
        <v>5050</v>
      </c>
      <c r="J52" s="92">
        <v>3697</v>
      </c>
      <c r="K52" s="92">
        <v>2532</v>
      </c>
      <c r="L52" s="92">
        <v>2780</v>
      </c>
      <c r="M52" s="93">
        <v>1125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election activeCell="A45" sqref="A45:XFD4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558</v>
      </c>
      <c r="H73" s="1228"/>
      <c r="I73" s="1233" t="s">
        <v>559</v>
      </c>
      <c r="J73" s="1233"/>
      <c r="K73" s="1248">
        <v>36.9</v>
      </c>
      <c r="L73" s="1248">
        <v>26.8</v>
      </c>
      <c r="M73" s="1236">
        <v>18.3</v>
      </c>
      <c r="N73" s="1236">
        <v>20.100000000000001</v>
      </c>
      <c r="O73" s="1236">
        <v>7.9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9.4</v>
      </c>
      <c r="L75" s="1249">
        <v>9.9</v>
      </c>
      <c r="M75" s="1249">
        <v>9.9</v>
      </c>
      <c r="N75" s="1249">
        <v>9.4</v>
      </c>
      <c r="O75" s="1249">
        <v>8.3000000000000007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8">
        <v>79.5</v>
      </c>
      <c r="L77" s="1248">
        <v>67.900000000000006</v>
      </c>
      <c r="M77" s="1236">
        <v>56.6</v>
      </c>
      <c r="N77" s="1236">
        <v>61.3</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564</v>
      </c>
      <c r="J79" s="1246"/>
      <c r="K79" s="1251">
        <v>10.6</v>
      </c>
      <c r="L79" s="1251">
        <v>10.199999999999999</v>
      </c>
      <c r="M79" s="1251">
        <v>9.6</v>
      </c>
      <c r="N79" s="1251">
        <v>9.3000000000000007</v>
      </c>
      <c r="O79" s="1251">
        <v>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2" zoomScale="40" zoomScaleNormal="40" zoomScaleSheetLayoutView="70" workbookViewId="0">
      <selection activeCell="K12" sqref="K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28" zoomScale="40" zoomScaleNormal="40" zoomScaleSheetLayoutView="55" workbookViewId="0">
      <selection activeCell="K12" sqref="K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89985</v>
      </c>
      <c r="E3" s="116"/>
      <c r="F3" s="117">
        <v>33364</v>
      </c>
      <c r="G3" s="118"/>
      <c r="H3" s="119"/>
    </row>
    <row r="4" spans="1:8">
      <c r="A4" s="120"/>
      <c r="B4" s="121"/>
      <c r="C4" s="122"/>
      <c r="D4" s="123">
        <v>69003</v>
      </c>
      <c r="E4" s="124"/>
      <c r="F4" s="125">
        <v>21557</v>
      </c>
      <c r="G4" s="126"/>
      <c r="H4" s="127"/>
    </row>
    <row r="5" spans="1:8">
      <c r="A5" s="108" t="s">
        <v>516</v>
      </c>
      <c r="B5" s="113"/>
      <c r="C5" s="114"/>
      <c r="D5" s="115">
        <v>73574</v>
      </c>
      <c r="E5" s="116"/>
      <c r="F5" s="117">
        <v>36396</v>
      </c>
      <c r="G5" s="118"/>
      <c r="H5" s="119"/>
    </row>
    <row r="6" spans="1:8">
      <c r="A6" s="120"/>
      <c r="B6" s="121"/>
      <c r="C6" s="122"/>
      <c r="D6" s="123">
        <v>43628</v>
      </c>
      <c r="E6" s="124"/>
      <c r="F6" s="125">
        <v>19057</v>
      </c>
      <c r="G6" s="126"/>
      <c r="H6" s="127"/>
    </row>
    <row r="7" spans="1:8">
      <c r="A7" s="108" t="s">
        <v>517</v>
      </c>
      <c r="B7" s="113"/>
      <c r="C7" s="114"/>
      <c r="D7" s="115">
        <v>95484</v>
      </c>
      <c r="E7" s="116"/>
      <c r="F7" s="117">
        <v>62256</v>
      </c>
      <c r="G7" s="118"/>
      <c r="H7" s="119"/>
    </row>
    <row r="8" spans="1:8">
      <c r="A8" s="120"/>
      <c r="B8" s="121"/>
      <c r="C8" s="122"/>
      <c r="D8" s="123">
        <v>51546</v>
      </c>
      <c r="E8" s="124"/>
      <c r="F8" s="125">
        <v>24482</v>
      </c>
      <c r="G8" s="126"/>
      <c r="H8" s="127"/>
    </row>
    <row r="9" spans="1:8">
      <c r="A9" s="108" t="s">
        <v>518</v>
      </c>
      <c r="B9" s="113"/>
      <c r="C9" s="114"/>
      <c r="D9" s="115">
        <v>66784</v>
      </c>
      <c r="E9" s="116"/>
      <c r="F9" s="117">
        <v>53896</v>
      </c>
      <c r="G9" s="118"/>
      <c r="H9" s="119"/>
    </row>
    <row r="10" spans="1:8">
      <c r="A10" s="120"/>
      <c r="B10" s="121"/>
      <c r="C10" s="122"/>
      <c r="D10" s="123">
        <v>36081</v>
      </c>
      <c r="E10" s="124"/>
      <c r="F10" s="125">
        <v>20608</v>
      </c>
      <c r="G10" s="126"/>
      <c r="H10" s="127"/>
    </row>
    <row r="11" spans="1:8">
      <c r="A11" s="108" t="s">
        <v>519</v>
      </c>
      <c r="B11" s="113"/>
      <c r="C11" s="114"/>
      <c r="D11" s="115">
        <v>48197</v>
      </c>
      <c r="E11" s="116"/>
      <c r="F11" s="117">
        <v>47278</v>
      </c>
      <c r="G11" s="118"/>
      <c r="H11" s="119"/>
    </row>
    <row r="12" spans="1:8">
      <c r="A12" s="120"/>
      <c r="B12" s="121"/>
      <c r="C12" s="128"/>
      <c r="D12" s="123">
        <v>25103</v>
      </c>
      <c r="E12" s="124"/>
      <c r="F12" s="125">
        <v>24096</v>
      </c>
      <c r="G12" s="126"/>
      <c r="H12" s="127"/>
    </row>
    <row r="13" spans="1:8">
      <c r="A13" s="108"/>
      <c r="B13" s="113"/>
      <c r="C13" s="129"/>
      <c r="D13" s="130">
        <v>74805</v>
      </c>
      <c r="E13" s="131"/>
      <c r="F13" s="132">
        <v>46638</v>
      </c>
      <c r="G13" s="133"/>
      <c r="H13" s="119"/>
    </row>
    <row r="14" spans="1:8">
      <c r="A14" s="120"/>
      <c r="B14" s="121"/>
      <c r="C14" s="122"/>
      <c r="D14" s="123">
        <v>45072</v>
      </c>
      <c r="E14" s="124"/>
      <c r="F14" s="125">
        <v>21960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9.18</v>
      </c>
      <c r="C19" s="134">
        <f>ROUND(VALUE(SUBSTITUTE(実質収支比率等に係る経年分析!G$48,"▲","-")),2)</f>
        <v>8.17</v>
      </c>
      <c r="D19" s="134">
        <f>ROUND(VALUE(SUBSTITUTE(実質収支比率等に係る経年分析!H$48,"▲","-")),2)</f>
        <v>9.9</v>
      </c>
      <c r="E19" s="134">
        <f>ROUND(VALUE(SUBSTITUTE(実質収支比率等に係る経年分析!I$48,"▲","-")),2)</f>
        <v>8.83</v>
      </c>
      <c r="F19" s="134">
        <f>ROUND(VALUE(SUBSTITUTE(実質収支比率等に係る経年分析!J$48,"▲","-")),2)</f>
        <v>9.59</v>
      </c>
    </row>
    <row r="20" spans="1:11">
      <c r="A20" s="134" t="s">
        <v>43</v>
      </c>
      <c r="B20" s="134">
        <f>ROUND(VALUE(SUBSTITUTE(実質収支比率等に係る経年分析!F$47,"▲","-")),2)</f>
        <v>17.5</v>
      </c>
      <c r="C20" s="134">
        <f>ROUND(VALUE(SUBSTITUTE(実質収支比率等に係る経年分析!G$47,"▲","-")),2)</f>
        <v>17.36</v>
      </c>
      <c r="D20" s="134">
        <f>ROUND(VALUE(SUBSTITUTE(実質収支比率等に係る経年分析!H$47,"▲","-")),2)</f>
        <v>17.309999999999999</v>
      </c>
      <c r="E20" s="134">
        <f>ROUND(VALUE(SUBSTITUTE(実質収支比率等に係る経年分析!I$47,"▲","-")),2)</f>
        <v>17.25</v>
      </c>
      <c r="F20" s="134">
        <f>ROUND(VALUE(SUBSTITUTE(実質収支比率等に係る経年分析!J$47,"▲","-")),2)</f>
        <v>20.69</v>
      </c>
    </row>
    <row r="21" spans="1:11">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4.75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国民健康保険（事業勘定の部）</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介護保険（保険事業勘定の部）</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産業団地整備事業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8.61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9.59</v>
      </c>
    </row>
    <row r="36" spans="1:16">
      <c r="A36" s="135" t="str">
        <f>IF(連結実質赤字比率に係る赤字・黒字の構成分析!C$34="",NA(),連結実質赤字比率に係る赤字・黒字の構成分析!C$34)</f>
        <v>市立敦賀病院事業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2131</v>
      </c>
      <c r="E42" s="136"/>
      <c r="F42" s="136"/>
      <c r="G42" s="136">
        <f>'実質公債費比率（分子）の構造'!L$52</f>
        <v>2157</v>
      </c>
      <c r="H42" s="136"/>
      <c r="I42" s="136"/>
      <c r="J42" s="136">
        <f>'実質公債費比率（分子）の構造'!M$52</f>
        <v>2197</v>
      </c>
      <c r="K42" s="136"/>
      <c r="L42" s="136"/>
      <c r="M42" s="136">
        <f>'実質公債費比率（分子）の構造'!N$52</f>
        <v>2262</v>
      </c>
      <c r="N42" s="136"/>
      <c r="O42" s="136"/>
      <c r="P42" s="136">
        <f>'実質公債費比率（分子）の構造'!O$52</f>
        <v>2175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31</v>
      </c>
      <c r="C45" s="136"/>
      <c r="D45" s="136"/>
      <c r="E45" s="136">
        <f>'実質公債費比率（分子）の構造'!L$49</f>
        <v>45</v>
      </c>
      <c r="F45" s="136"/>
      <c r="G45" s="136"/>
      <c r="H45" s="136">
        <f>'実質公債費比率（分子）の構造'!M$49</f>
        <v>36</v>
      </c>
      <c r="I45" s="136"/>
      <c r="J45" s="136"/>
      <c r="K45" s="136">
        <f>'実質公債費比率（分子）の構造'!N$49</f>
        <v>38</v>
      </c>
      <c r="L45" s="136"/>
      <c r="M45" s="136"/>
      <c r="N45" s="136">
        <f>'実質公債費比率（分子）の構造'!O$49</f>
        <v>38</v>
      </c>
      <c r="O45" s="136"/>
      <c r="P45" s="136"/>
    </row>
    <row r="46" spans="1:16">
      <c r="A46" s="136" t="s">
        <v>55</v>
      </c>
      <c r="B46" s="136">
        <f>'実質公債費比率（分子）の構造'!K$48</f>
        <v>1134</v>
      </c>
      <c r="C46" s="136"/>
      <c r="D46" s="136"/>
      <c r="E46" s="136">
        <f>'実質公債費比率（分子）の構造'!L$48</f>
        <v>1072</v>
      </c>
      <c r="F46" s="136"/>
      <c r="G46" s="136"/>
      <c r="H46" s="136">
        <f>'実質公債費比率（分子）の構造'!M$48</f>
        <v>1127</v>
      </c>
      <c r="I46" s="136"/>
      <c r="J46" s="136"/>
      <c r="K46" s="136">
        <f>'実質公債費比率（分子）の構造'!N$48</f>
        <v>1125</v>
      </c>
      <c r="L46" s="136"/>
      <c r="M46" s="136"/>
      <c r="N46" s="136">
        <f>'実質公債費比率（分子）の構造'!O$48</f>
        <v>1189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2400</v>
      </c>
      <c r="C49" s="136"/>
      <c r="D49" s="136"/>
      <c r="E49" s="136">
        <f>'実質公債費比率（分子）の構造'!L$45</f>
        <v>2427</v>
      </c>
      <c r="F49" s="136"/>
      <c r="G49" s="136"/>
      <c r="H49" s="136">
        <f>'実質公債費比率（分子）の構造'!M$45</f>
        <v>2316</v>
      </c>
      <c r="I49" s="136"/>
      <c r="J49" s="136"/>
      <c r="K49" s="136">
        <f>'実質公債費比率（分子）の構造'!N$45</f>
        <v>2320</v>
      </c>
      <c r="L49" s="136"/>
      <c r="M49" s="136"/>
      <c r="N49" s="136">
        <f>'実質公債費比率（分子）の構造'!O$45</f>
        <v>1930</v>
      </c>
      <c r="O49" s="136"/>
      <c r="P49" s="136"/>
    </row>
    <row r="50" spans="1:16">
      <c r="A50" s="136" t="s">
        <v>59</v>
      </c>
      <c r="B50" s="136" t="e">
        <f>NA()</f>
        <v>#N/A</v>
      </c>
      <c r="C50" s="136">
        <f>IF(ISNUMBER('実質公債費比率（分子）の構造'!K$53),'実質公債費比率（分子）の構造'!K$53,NA())</f>
        <v>1439</v>
      </c>
      <c r="D50" s="136" t="e">
        <f>NA()</f>
        <v>#N/A</v>
      </c>
      <c r="E50" s="136" t="e">
        <f>NA()</f>
        <v>#N/A</v>
      </c>
      <c r="F50" s="136">
        <f>IF(ISNUMBER('実質公債費比率（分子）の構造'!L$53),'実質公債費比率（分子）の構造'!L$53,NA())</f>
        <v>1387</v>
      </c>
      <c r="G50" s="136" t="e">
        <f>NA()</f>
        <v>#N/A</v>
      </c>
      <c r="H50" s="136" t="e">
        <f>NA()</f>
        <v>#N/A</v>
      </c>
      <c r="I50" s="136">
        <f>IF(ISNUMBER('実質公債費比率（分子）の構造'!M$53),'実質公債費比率（分子）の構造'!M$53,NA())</f>
        <v>1282</v>
      </c>
      <c r="J50" s="136" t="e">
        <f>NA()</f>
        <v>#N/A</v>
      </c>
      <c r="K50" s="136" t="e">
        <f>NA()</f>
        <v>#N/A</v>
      </c>
      <c r="L50" s="136">
        <f>IF(ISNUMBER('実質公債費比率（分子）の構造'!N$53),'実質公債費比率（分子）の構造'!N$53,NA())</f>
        <v>1221</v>
      </c>
      <c r="M50" s="136" t="e">
        <f>NA()</f>
        <v>#N/A</v>
      </c>
      <c r="N50" s="136" t="e">
        <f>NA()</f>
        <v>#N/A</v>
      </c>
      <c r="O50" s="136">
        <f>IF(ISNUMBER('実質公債費比率（分子）の構造'!O$53),'実質公債費比率（分子）の構造'!O$53,NA())</f>
        <v>982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22118</v>
      </c>
      <c r="E56" s="135"/>
      <c r="F56" s="135"/>
      <c r="G56" s="135">
        <f>'将来負担比率（分子）の構造'!J$51</f>
        <v>22238</v>
      </c>
      <c r="H56" s="135"/>
      <c r="I56" s="135"/>
      <c r="J56" s="135">
        <f>'将来負担比率（分子）の構造'!K$51</f>
        <v>22121</v>
      </c>
      <c r="K56" s="135"/>
      <c r="L56" s="135"/>
      <c r="M56" s="135">
        <f>'将来負担比率（分子）の構造'!L$51</f>
        <v>22184</v>
      </c>
      <c r="N56" s="135"/>
      <c r="O56" s="135"/>
      <c r="P56" s="135">
        <f>'将来負担比率（分子）の構造'!M$51</f>
        <v>22377</v>
      </c>
    </row>
    <row r="57" spans="1:16">
      <c r="A57" s="135" t="s">
        <v>35</v>
      </c>
      <c r="B57" s="135"/>
      <c r="C57" s="135"/>
      <c r="D57" s="135">
        <f>'将来負担比率（分子）の構造'!I$50</f>
        <v>6421</v>
      </c>
      <c r="E57" s="135"/>
      <c r="F57" s="135"/>
      <c r="G57" s="135">
        <f>'将来負担比率（分子）の構造'!J$50</f>
        <v>6248</v>
      </c>
      <c r="H57" s="135"/>
      <c r="I57" s="135"/>
      <c r="J57" s="135">
        <f>'将来負担比率（分子）の構造'!K$50</f>
        <v>6671</v>
      </c>
      <c r="K57" s="135"/>
      <c r="L57" s="135"/>
      <c r="M57" s="135">
        <f>'将来負担比率（分子）の構造'!L$50</f>
        <v>6468</v>
      </c>
      <c r="N57" s="135"/>
      <c r="O57" s="135"/>
      <c r="P57" s="135">
        <f>'将来負担比率（分子）の構造'!M$50</f>
        <v>6306</v>
      </c>
    </row>
    <row r="58" spans="1:16">
      <c r="A58" s="135" t="s">
        <v>34</v>
      </c>
      <c r="B58" s="135"/>
      <c r="C58" s="135"/>
      <c r="D58" s="135">
        <f>'将来負担比率（分子）の構造'!I$49</f>
        <v>7912</v>
      </c>
      <c r="E58" s="135"/>
      <c r="F58" s="135"/>
      <c r="G58" s="135">
        <f>'将来負担比率（分子）の構造'!J$49</f>
        <v>6887</v>
      </c>
      <c r="H58" s="135"/>
      <c r="I58" s="135"/>
      <c r="J58" s="135">
        <f>'将来負担比率（分子）の構造'!K$49</f>
        <v>6675</v>
      </c>
      <c r="K58" s="135"/>
      <c r="L58" s="135"/>
      <c r="M58" s="135">
        <f>'将来負担比率（分子）の構造'!L$49</f>
        <v>6680</v>
      </c>
      <c r="N58" s="135"/>
      <c r="O58" s="135"/>
      <c r="P58" s="135">
        <f>'将来負担比率（分子）の構造'!M$49</f>
        <v>8127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4519</v>
      </c>
      <c r="C62" s="135"/>
      <c r="D62" s="135"/>
      <c r="E62" s="135">
        <f>'将来負担比率（分子）の構造'!J$45</f>
        <v>4127</v>
      </c>
      <c r="F62" s="135"/>
      <c r="G62" s="135"/>
      <c r="H62" s="135">
        <f>'将来負担比率（分子）の構造'!K$45</f>
        <v>3812</v>
      </c>
      <c r="I62" s="135"/>
      <c r="J62" s="135"/>
      <c r="K62" s="135">
        <f>'将来負担比率（分子）の構造'!L$45</f>
        <v>4553</v>
      </c>
      <c r="L62" s="135"/>
      <c r="M62" s="135"/>
      <c r="N62" s="135">
        <f>'将来負担比率（分子）の構造'!M$45</f>
        <v>4029</v>
      </c>
      <c r="O62" s="135"/>
      <c r="P62" s="135"/>
    </row>
    <row r="63" spans="1:16">
      <c r="A63" s="135" t="s">
        <v>28</v>
      </c>
      <c r="B63" s="135">
        <f>'将来負担比率（分子）の構造'!I$44</f>
        <v>203</v>
      </c>
      <c r="C63" s="135"/>
      <c r="D63" s="135"/>
      <c r="E63" s="135">
        <f>'将来負担比率（分子）の構造'!J$44</f>
        <v>191</v>
      </c>
      <c r="F63" s="135"/>
      <c r="G63" s="135"/>
      <c r="H63" s="135">
        <f>'将来負担比率（分子）の構造'!K$44</f>
        <v>168</v>
      </c>
      <c r="I63" s="135"/>
      <c r="J63" s="135"/>
      <c r="K63" s="135">
        <f>'将来負担比率（分子）の構造'!L$44</f>
        <v>542</v>
      </c>
      <c r="L63" s="135"/>
      <c r="M63" s="135"/>
      <c r="N63" s="135">
        <f>'将来負担比率（分子）の構造'!M$44</f>
        <v>539</v>
      </c>
      <c r="O63" s="135"/>
      <c r="P63" s="135"/>
    </row>
    <row r="64" spans="1:16">
      <c r="A64" s="135" t="s">
        <v>27</v>
      </c>
      <c r="B64" s="135">
        <f>'将来負担比率（分子）の構造'!I$43</f>
        <v>17186</v>
      </c>
      <c r="C64" s="135"/>
      <c r="D64" s="135"/>
      <c r="E64" s="135">
        <f>'将来負担比率（分子）の構造'!J$43</f>
        <v>15350</v>
      </c>
      <c r="F64" s="135"/>
      <c r="G64" s="135"/>
      <c r="H64" s="135">
        <f>'将来負担比率（分子）の構造'!K$43</f>
        <v>14109</v>
      </c>
      <c r="I64" s="135"/>
      <c r="J64" s="135"/>
      <c r="K64" s="135">
        <f>'将来負担比率（分子）の構造'!L$43</f>
        <v>13461</v>
      </c>
      <c r="L64" s="135"/>
      <c r="M64" s="135"/>
      <c r="N64" s="135">
        <f>'将来負担比率（分子）の構造'!M$43</f>
        <v>13451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19593</v>
      </c>
      <c r="C66" s="135"/>
      <c r="D66" s="135"/>
      <c r="E66" s="135">
        <f>'将来負担比率（分子）の構造'!J$41</f>
        <v>19401</v>
      </c>
      <c r="F66" s="135"/>
      <c r="G66" s="135"/>
      <c r="H66" s="135">
        <f>'将来負担比率（分子）の構造'!K$41</f>
        <v>19910</v>
      </c>
      <c r="I66" s="135"/>
      <c r="J66" s="135"/>
      <c r="K66" s="135">
        <f>'将来負担比率（分子）の構造'!L$41</f>
        <v>19556</v>
      </c>
      <c r="L66" s="135"/>
      <c r="M66" s="135"/>
      <c r="N66" s="135">
        <f>'将来負担比率（分子）の構造'!M$41</f>
        <v>19917</v>
      </c>
      <c r="O66" s="135"/>
      <c r="P66" s="135"/>
    </row>
    <row r="67" spans="1:16">
      <c r="A67" s="135" t="s">
        <v>63</v>
      </c>
      <c r="B67" s="135" t="e">
        <f>NA()</f>
        <v>#N/A</v>
      </c>
      <c r="C67" s="135">
        <f>IF(ISNUMBER('将来負担比率（分子）の構造'!I$52), IF('将来負担比率（分子）の構造'!I$52 &lt; 0, 0, '将来負担比率（分子）の構造'!I$52), NA())</f>
        <v>5050</v>
      </c>
      <c r="D67" s="135" t="e">
        <f>NA()</f>
        <v>#N/A</v>
      </c>
      <c r="E67" s="135" t="e">
        <f>NA()</f>
        <v>#N/A</v>
      </c>
      <c r="F67" s="135">
        <f>IF(ISNUMBER('将来負担比率（分子）の構造'!J$52), IF('将来負担比率（分子）の構造'!J$52 &lt; 0, 0, '将来負担比率（分子）の構造'!J$52), NA())</f>
        <v>3697</v>
      </c>
      <c r="G67" s="135" t="e">
        <f>NA()</f>
        <v>#N/A</v>
      </c>
      <c r="H67" s="135" t="e">
        <f>NA()</f>
        <v>#N/A</v>
      </c>
      <c r="I67" s="135">
        <f>IF(ISNUMBER('将来負担比率（分子）の構造'!K$52), IF('将来負担比率（分子）の構造'!K$52 &lt; 0, 0, '将来負担比率（分子）の構造'!K$52), NA())</f>
        <v>2532</v>
      </c>
      <c r="J67" s="135" t="e">
        <f>NA()</f>
        <v>#N/A</v>
      </c>
      <c r="K67" s="135" t="e">
        <f>NA()</f>
        <v>#N/A</v>
      </c>
      <c r="L67" s="135">
        <f>IF(ISNUMBER('将来負担比率（分子）の構造'!L$52), IF('将来負担比率（分子）の構造'!L$52 &lt; 0, 0, '将来負担比率（分子）の構造'!L$52), NA())</f>
        <v>2780</v>
      </c>
      <c r="M67" s="135" t="e">
        <f>NA()</f>
        <v>#N/A</v>
      </c>
      <c r="N67" s="135" t="e">
        <f>NA()</f>
        <v>#N/A</v>
      </c>
      <c r="O67" s="135">
        <f>IF(ISNUMBER('将来負担比率（分子）の構造'!M$52), IF('将来負担比率（分子）の構造'!M$52 &lt; 0, 0, '将来負担比率（分子）の構造'!M$52), NA())</f>
        <v>1125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2017-04-18T03:00:46Z</cp:lastPrinted>
  <dcterms:created xsi:type="dcterms:W3CDTF">2017-02-15T18:32:42Z</dcterms:created>
  <dcterms:modified xsi:type="dcterms:W3CDTF">2017-05-16T02:44:43Z</dcterms:modified>
  <cp:category/>
</cp:coreProperties>
</file>