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W10" i="4"/>
  <c r="I10" i="4"/>
  <c r="BB8"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<sst xmlns="http://schemas.openxmlformats.org/spreadsheetml/2006/main" count="232" uniqueCount="120">
  <si>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</si>
  <si>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</si>
  <si>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</si>
  <si>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</si>
  <si>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</si>
  <si>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</si>
  <si>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</si>
  <si>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</si>
  <si>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</si>
  <si>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</si>
  <si>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</si>
  <si>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</si>
  <si>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</si>
  <si>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</si>
  <si>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</si>
  <si>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</si>
  <si>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</si>
  <si>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</si>
  <si>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</si>
  <si>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</si>
  <si>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</si>
  <si>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</si>
  <si>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</si>
  <si>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</si>
  <si>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</si>
  <si>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</si>
  <si>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</si>
  <si>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</si>
  <si>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</si>
  <si>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</si>
  <si>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</si>
  <si>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</si>
  <si>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</si>
  <si>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</si>
  <si>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</si>
  <si>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</si>
  <si>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</si>
  <si>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</si>
  <si>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</si>
  <si>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</si>
  <si>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</si>
  <si>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</si>
  <si>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</si>
  <si>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</si>
  <si>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</si>
  <si>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</si>
  <si>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</si>
  <si>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</si>
  <si>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</si>
  <si>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</si>
  <si>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</si>
  <si>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</si>
  <si>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</si>
  <si>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</si>
  <si>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</si>
  <si>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</si>
  <si>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</si>
  <si>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</si>
  <si>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</si>
  <si>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</si>
  <si>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</si>
  <si>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</si>
  <si>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</si>
  <si>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</si>
  <si>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</si>
  <si>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</si>
  <si>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</si>
  <si>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</si>
  <si>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</si>
  <si>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</si>
  <si>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</si>
  <si>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</si>
  <si>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</si>
  <si>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</si>
  <si>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</si>
  <si>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</si>
  <si>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</si>
  <si>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</si>
  <si>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</si>
  <si>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</si>
  <si>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</si>
  <si>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</si>
  <si>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</si>
  <si>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</si>
  <si>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</si>
  <si>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</si>
  <si>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</si>
  <si>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</si>
  <si>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</si>
  <si>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</si>
  <si>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</si>
  <si>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</si>
  <si>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</si>
  <si>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</si>
  <si>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</si>
  <si>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</si>
  <si>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</si>
  <si>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</si>
  <si>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</si>
  <si>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</si>
  <si>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</si>
  <si>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</si>
  <si>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</si>
  <si>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</si>
  <si>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</si>
  <si>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小浜市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</si>
  <si>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</si>
  <si>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</si>
  <si>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</si>
  <si>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</si>
  <si>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</si>
  <si>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</si>
  <si>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</si>
  <si>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</si>
  <si>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</si>
  <si>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</si>
  <si>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</si>
  <si>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当市の経営の健全性・効率性について、経常収支比率及び料金回収率は類似団体と対比しても高い水準を維持しており、概ね良好な経営運営を行えている。
　また、有収率においても90%台を維持し続けており、今後も90%を下回らないよう、毎月の検針及び施設の点検等努めていきたい。
　企業債残高対給水収益比率については、平成25年度以来3年ぶりに新たな起債を発行した。
　5年間元金据え置きであるため、償還金が発生してくるのは後年度である。現在、水道ビジョンの見直しを行っており、適切な施設及び管の更新計画を検討する中で、当然企業債の発行も含まれる。
　今後、経常収支比率及び流動比率、施設利用率などを勘案し、適切な管理運営が行えるよう水道ビジョンに反映させていきたい。
　給水原価については、類似団体平均値と比較すると大きく下回っているものの、経常収支比率や料金回収率は同比較で上回っていることから、同じような水準を維持できるよう費用を抑制し、漏水防止に努める。</t>
    <rPh sb="1" eb="3">
      <t>トウシ</t>
    </rPh>
    <rPh sb="4" eb="6">
      <t>ケイエイ</t>
    </rPh>
    <rPh sb="7" eb="10">
      <t>ケンゼンセイ</t>
    </rPh>
    <rPh sb="11" eb="14">
      <t>コウリツセイ</t>
    </rPh>
    <rPh sb="19" eb="21">
      <t>ケイジョウ</t>
    </rPh>
    <rPh sb="21" eb="23">
      <t>シュウシ</t>
    </rPh>
    <rPh sb="23" eb="25">
      <t>ヒリツ</t>
    </rPh>
    <rPh sb="25" eb="26">
      <t>オヨ</t>
    </rPh>
    <rPh sb="27" eb="29">
      <t>リョウキン</t>
    </rPh>
    <rPh sb="29" eb="31">
      <t>カイシュウ</t>
    </rPh>
    <rPh sb="31" eb="32">
      <t>リツ</t>
    </rPh>
    <rPh sb="33" eb="35">
      <t>ルイジ</t>
    </rPh>
    <rPh sb="35" eb="37">
      <t>ダンタイ</t>
    </rPh>
    <rPh sb="38" eb="40">
      <t>タイヒ</t>
    </rPh>
    <rPh sb="43" eb="44">
      <t>タカ</t>
    </rPh>
    <rPh sb="45" eb="47">
      <t>スイジュン</t>
    </rPh>
    <rPh sb="48" eb="50">
      <t>イジ</t>
    </rPh>
    <rPh sb="55" eb="56">
      <t>オオム</t>
    </rPh>
    <rPh sb="57" eb="59">
      <t>リョウコウ</t>
    </rPh>
    <rPh sb="60" eb="62">
      <t>ケイエイ</t>
    </rPh>
    <rPh sb="62" eb="64">
      <t>ウンエイ</t>
    </rPh>
    <rPh sb="65" eb="66">
      <t>オコナ</t>
    </rPh>
    <rPh sb="76" eb="79">
      <t>ユウシュウリツ</t>
    </rPh>
    <rPh sb="87" eb="88">
      <t>ダイ</t>
    </rPh>
    <rPh sb="89" eb="91">
      <t>イジ</t>
    </rPh>
    <rPh sb="92" eb="93">
      <t>ツヅ</t>
    </rPh>
    <rPh sb="98" eb="100">
      <t>コンゴ</t>
    </rPh>
    <rPh sb="105" eb="107">
      <t>シタマワ</t>
    </rPh>
    <rPh sb="113" eb="115">
      <t>マイツキ</t>
    </rPh>
    <rPh sb="116" eb="118">
      <t>ケンシン</t>
    </rPh>
    <rPh sb="118" eb="119">
      <t>オヨ</t>
    </rPh>
    <rPh sb="120" eb="122">
      <t>シセツ</t>
    </rPh>
    <rPh sb="123" eb="125">
      <t>テンケン</t>
    </rPh>
    <rPh sb="125" eb="126">
      <t>トウ</t>
    </rPh>
    <rPh sb="126" eb="127">
      <t>ツト</t>
    </rPh>
    <rPh sb="136" eb="138">
      <t>キギョウ</t>
    </rPh>
    <rPh sb="138" eb="139">
      <t>サイ</t>
    </rPh>
    <rPh sb="139" eb="141">
      <t>ザンダカ</t>
    </rPh>
    <rPh sb="141" eb="142">
      <t>タイ</t>
    </rPh>
    <rPh sb="142" eb="144">
      <t>キュウスイ</t>
    </rPh>
    <rPh sb="144" eb="146">
      <t>シュウエキ</t>
    </rPh>
    <rPh sb="146" eb="148">
      <t>ヒリツ</t>
    </rPh>
    <rPh sb="154" eb="156">
      <t>ヘイセイ</t>
    </rPh>
    <rPh sb="158" eb="160">
      <t>ネンド</t>
    </rPh>
    <rPh sb="160" eb="162">
      <t>イライ</t>
    </rPh>
    <rPh sb="163" eb="164">
      <t>ネン</t>
    </rPh>
    <rPh sb="167" eb="168">
      <t>アラ</t>
    </rPh>
    <rPh sb="170" eb="172">
      <t>キサイ</t>
    </rPh>
    <rPh sb="173" eb="175">
      <t>ハッコウ</t>
    </rPh>
    <rPh sb="181" eb="183">
      <t>ネンカン</t>
    </rPh>
    <rPh sb="183" eb="185">
      <t>ガンキン</t>
    </rPh>
    <rPh sb="185" eb="186">
      <t>ス</t>
    </rPh>
    <rPh sb="187" eb="188">
      <t>オ</t>
    </rPh>
    <rPh sb="195" eb="197">
      <t>ショウカン</t>
    </rPh>
    <rPh sb="197" eb="198">
      <t>キン</t>
    </rPh>
    <rPh sb="199" eb="201">
      <t>ハッセイ</t>
    </rPh>
    <rPh sb="207" eb="208">
      <t>ゴ</t>
    </rPh>
    <rPh sb="208" eb="210">
      <t>ネンド</t>
    </rPh>
    <rPh sb="214" eb="216">
      <t>ゲンザイ</t>
    </rPh>
    <rPh sb="217" eb="219">
      <t>スイドウ</t>
    </rPh>
    <rPh sb="224" eb="226">
      <t>ミナオ</t>
    </rPh>
    <rPh sb="228" eb="229">
      <t>オコナ</t>
    </rPh>
    <rPh sb="234" eb="236">
      <t>テキセツ</t>
    </rPh>
    <rPh sb="237" eb="239">
      <t>シセツ</t>
    </rPh>
    <rPh sb="239" eb="240">
      <t>オヨ</t>
    </rPh>
    <rPh sb="241" eb="242">
      <t>カン</t>
    </rPh>
    <rPh sb="243" eb="245">
      <t>コウシン</t>
    </rPh>
    <rPh sb="245" eb="247">
      <t>ケイカク</t>
    </rPh>
    <rPh sb="248" eb="250">
      <t>ケントウ</t>
    </rPh>
    <rPh sb="252" eb="253">
      <t>ナカ</t>
    </rPh>
    <rPh sb="255" eb="257">
      <t>トウゼン</t>
    </rPh>
    <rPh sb="257" eb="259">
      <t>キギョウ</t>
    </rPh>
    <rPh sb="259" eb="260">
      <t>サイ</t>
    </rPh>
    <rPh sb="261" eb="263">
      <t>ハッコウ</t>
    </rPh>
    <rPh sb="264" eb="265">
      <t>フク</t>
    </rPh>
    <rPh sb="274" eb="276">
      <t>ケイジョウ</t>
    </rPh>
    <rPh sb="276" eb="278">
      <t>シュウシ</t>
    </rPh>
    <rPh sb="278" eb="280">
      <t>ヒリツ</t>
    </rPh>
    <rPh sb="280" eb="281">
      <t>オヨ</t>
    </rPh>
    <rPh sb="282" eb="284">
      <t>リュウドウ</t>
    </rPh>
    <rPh sb="284" eb="286">
      <t>ヒリツ</t>
    </rPh>
    <rPh sb="287" eb="289">
      <t>シセツ</t>
    </rPh>
    <rPh sb="289" eb="291">
      <t>リヨウ</t>
    </rPh>
    <rPh sb="291" eb="292">
      <t>リツ</t>
    </rPh>
    <rPh sb="295" eb="297">
      <t>カンアン</t>
    </rPh>
    <rPh sb="299" eb="301">
      <t>テキセツ</t>
    </rPh>
    <rPh sb="302" eb="304">
      <t>カンリ</t>
    </rPh>
    <rPh sb="304" eb="306">
      <t>ウンエイ</t>
    </rPh>
    <rPh sb="307" eb="308">
      <t>オコナ</t>
    </rPh>
    <rPh sb="312" eb="314">
      <t>スイドウ</t>
    </rPh>
    <rPh sb="319" eb="321">
      <t>ハンエイ</t>
    </rPh>
    <rPh sb="331" eb="333">
      <t>キュウスイ</t>
    </rPh>
    <rPh sb="333" eb="335">
      <t>ゲンカ</t>
    </rPh>
    <rPh sb="341" eb="343">
      <t>ルイジ</t>
    </rPh>
    <rPh sb="343" eb="345">
      <t>ダンタイ</t>
    </rPh>
    <rPh sb="345" eb="348">
      <t>ヘイキンチ</t>
    </rPh>
    <rPh sb="349" eb="351">
      <t>ヒカク</t>
    </rPh>
    <rPh sb="354" eb="355">
      <t>オオ</t>
    </rPh>
    <rPh sb="357" eb="359">
      <t>シタマワ</t>
    </rPh>
    <rPh sb="367" eb="369">
      <t>ケイジョウ</t>
    </rPh>
    <rPh sb="369" eb="371">
      <t>シュウシ</t>
    </rPh>
    <rPh sb="371" eb="373">
      <t>ヒリツ</t>
    </rPh>
    <rPh sb="374" eb="376">
      <t>リョウキン</t>
    </rPh>
    <rPh sb="376" eb="378">
      <t>カイシュウ</t>
    </rPh>
    <rPh sb="378" eb="379">
      <t>リツ</t>
    </rPh>
    <rPh sb="380" eb="381">
      <t>ドウ</t>
    </rPh>
    <rPh sb="381" eb="383">
      <t>ヒカク</t>
    </rPh>
    <rPh sb="384" eb="386">
      <t>ウワマワ</t>
    </rPh>
    <rPh sb="395" eb="396">
      <t>オナ</t>
    </rPh>
    <rPh sb="400" eb="402">
      <t>スイジュン</t>
    </rPh>
    <rPh sb="403" eb="405">
      <t>イジ</t>
    </rPh>
    <rPh sb="410" eb="412">
      <t>ヒヨウ</t>
    </rPh>
    <rPh sb="413" eb="415">
      <t>ヨクセイ</t>
    </rPh>
    <rPh sb="417" eb="419">
      <t>ロウスイ</t>
    </rPh>
    <rPh sb="419" eb="421">
      <t>ボウシ</t>
    </rPh>
    <rPh sb="422" eb="423">
      <t>ツト</t>
    </rPh>
    <phoneticPr fontId="4"/>
  </si>
  <si>
    <t>　管路経年化率及び管路更新率は、類似団体平均値と比較すると大きく下回っている。
　現状、管路の更新に約170年かかる計算となっているが、比較的新しい管路が多く、早急に対応しなければならない状況ではない。
　しかしながら、当市としての管路更新における指針は必要不可欠であり、現在、水道ビジョンの見直しを行っており、この中で、経常収支比率や流動比率、施設利用率等経営の健全面や効率面も勘案しながら、適切な更新計画を立案していきたい。</t>
    <rPh sb="1" eb="3">
      <t>カンロ</t>
    </rPh>
    <rPh sb="3" eb="6">
      <t>ケイネンカ</t>
    </rPh>
    <rPh sb="6" eb="7">
      <t>リツ</t>
    </rPh>
    <rPh sb="7" eb="8">
      <t>オヨ</t>
    </rPh>
    <rPh sb="9" eb="11">
      <t>カンロ</t>
    </rPh>
    <rPh sb="11" eb="13">
      <t>コウシン</t>
    </rPh>
    <rPh sb="13" eb="14">
      <t>リツ</t>
    </rPh>
    <rPh sb="16" eb="18">
      <t>ルイジ</t>
    </rPh>
    <rPh sb="18" eb="20">
      <t>ダンタイ</t>
    </rPh>
    <rPh sb="20" eb="23">
      <t>ヘイキンチ</t>
    </rPh>
    <rPh sb="24" eb="26">
      <t>ヒカク</t>
    </rPh>
    <rPh sb="29" eb="30">
      <t>オオ</t>
    </rPh>
    <rPh sb="32" eb="34">
      <t>シタマワ</t>
    </rPh>
    <rPh sb="41" eb="43">
      <t>ゲンジョウ</t>
    </rPh>
    <rPh sb="44" eb="46">
      <t>カンロ</t>
    </rPh>
    <rPh sb="47" eb="49">
      <t>コウシン</t>
    </rPh>
    <rPh sb="50" eb="51">
      <t>ヤク</t>
    </rPh>
    <rPh sb="54" eb="55">
      <t>ネン</t>
    </rPh>
    <rPh sb="58" eb="60">
      <t>ケイサン</t>
    </rPh>
    <rPh sb="68" eb="71">
      <t>ヒカクテキ</t>
    </rPh>
    <rPh sb="71" eb="72">
      <t>アタラ</t>
    </rPh>
    <rPh sb="74" eb="76">
      <t>カンロ</t>
    </rPh>
    <rPh sb="77" eb="78">
      <t>オオ</t>
    </rPh>
    <rPh sb="80" eb="82">
      <t>ソウキュウ</t>
    </rPh>
    <rPh sb="83" eb="85">
      <t>タイオウ</t>
    </rPh>
    <rPh sb="94" eb="96">
      <t>ジョウキョウ</t>
    </rPh>
    <rPh sb="110" eb="112">
      <t>トウシ</t>
    </rPh>
    <rPh sb="116" eb="118">
      <t>カンロ</t>
    </rPh>
    <rPh sb="118" eb="120">
      <t>コウシン</t>
    </rPh>
    <rPh sb="124" eb="126">
      <t>シシン</t>
    </rPh>
    <rPh sb="127" eb="129">
      <t>ヒツヨウ</t>
    </rPh>
    <rPh sb="129" eb="132">
      <t>フカケツ</t>
    </rPh>
    <rPh sb="136" eb="138">
      <t>ゲンザイ</t>
    </rPh>
    <rPh sb="139" eb="141">
      <t>スイドウ</t>
    </rPh>
    <rPh sb="146" eb="148">
      <t>ミナオ</t>
    </rPh>
    <rPh sb="150" eb="151">
      <t>オコナ</t>
    </rPh>
    <rPh sb="158" eb="159">
      <t>ナカ</t>
    </rPh>
    <rPh sb="161" eb="163">
      <t>ケイジョウ</t>
    </rPh>
    <rPh sb="163" eb="165">
      <t>シュウシ</t>
    </rPh>
    <rPh sb="165" eb="167">
      <t>ヒリツ</t>
    </rPh>
    <rPh sb="168" eb="170">
      <t>リュウドウ</t>
    </rPh>
    <rPh sb="170" eb="172">
      <t>ヒリツ</t>
    </rPh>
    <rPh sb="173" eb="175">
      <t>シセツ</t>
    </rPh>
    <rPh sb="175" eb="177">
      <t>リヨウ</t>
    </rPh>
    <rPh sb="177" eb="178">
      <t>リツ</t>
    </rPh>
    <rPh sb="178" eb="179">
      <t>トウ</t>
    </rPh>
    <rPh sb="179" eb="181">
      <t>ケイエイ</t>
    </rPh>
    <rPh sb="182" eb="184">
      <t>ケンゼン</t>
    </rPh>
    <rPh sb="184" eb="185">
      <t>メン</t>
    </rPh>
    <rPh sb="186" eb="188">
      <t>コウリツ</t>
    </rPh>
    <rPh sb="188" eb="189">
      <t>メン</t>
    </rPh>
    <rPh sb="190" eb="192">
      <t>カンアン</t>
    </rPh>
    <rPh sb="197" eb="199">
      <t>テキセツ</t>
    </rPh>
    <rPh sb="200" eb="202">
      <t>コウシン</t>
    </rPh>
    <rPh sb="202" eb="204">
      <t>ケイカク</t>
    </rPh>
    <rPh sb="205" eb="207">
      <t>リツアン</t>
    </rPh>
    <phoneticPr fontId="4"/>
  </si>
  <si>
    <t>　経営の健全性や効率性については、現状、逼迫した状況ではないと判断しており、老朽化の状況についても、同様に早急な対応が必要な管路は少ないと考えている。
　しかし、給水人口の減、これに伴う給水収益の減少には歯止めがきかず、新たな収益の確保が困難な中、当市として中長期計画である水道ビジョンの見直しを行い、将来的に安定で安全な水道事業が運営できるよう努めていきたい。</t>
    <rPh sb="1" eb="3">
      <t>ケイエイ</t>
    </rPh>
    <rPh sb="4" eb="7">
      <t>ケンゼンセイ</t>
    </rPh>
    <rPh sb="8" eb="11">
      <t>コウリツセイ</t>
    </rPh>
    <rPh sb="17" eb="19">
      <t>ゲンジョウ</t>
    </rPh>
    <rPh sb="20" eb="22">
      <t>ヒッパク</t>
    </rPh>
    <rPh sb="24" eb="26">
      <t>ジョウキョウ</t>
    </rPh>
    <rPh sb="31" eb="33">
      <t>ハンダン</t>
    </rPh>
    <rPh sb="38" eb="41">
      <t>ロウキュウカ</t>
    </rPh>
    <rPh sb="42" eb="44">
      <t>ジョウキョウ</t>
    </rPh>
    <rPh sb="50" eb="52">
      <t>ドウヨウ</t>
    </rPh>
    <rPh sb="53" eb="55">
      <t>ソウキュウ</t>
    </rPh>
    <rPh sb="56" eb="58">
      <t>タイオウ</t>
    </rPh>
    <rPh sb="59" eb="61">
      <t>ヒツヨウ</t>
    </rPh>
    <rPh sb="62" eb="64">
      <t>カンロ</t>
    </rPh>
    <rPh sb="65" eb="66">
      <t>スク</t>
    </rPh>
    <rPh sb="69" eb="70">
      <t>カンガ</t>
    </rPh>
    <rPh sb="81" eb="83">
      <t>キュウスイ</t>
    </rPh>
    <rPh sb="83" eb="85">
      <t>ジンコウ</t>
    </rPh>
    <rPh sb="86" eb="87">
      <t>ゲン</t>
    </rPh>
    <rPh sb="91" eb="92">
      <t>トモナ</t>
    </rPh>
    <rPh sb="93" eb="95">
      <t>キュウスイ</t>
    </rPh>
    <rPh sb="95" eb="97">
      <t>シュウエキ</t>
    </rPh>
    <rPh sb="98" eb="100">
      <t>ゲンショウ</t>
    </rPh>
    <rPh sb="102" eb="104">
      <t>ハド</t>
    </rPh>
    <rPh sb="110" eb="111">
      <t>アラ</t>
    </rPh>
    <rPh sb="113" eb="115">
      <t>シュウエキ</t>
    </rPh>
    <rPh sb="116" eb="118">
      <t>カクホ</t>
    </rPh>
    <rPh sb="119" eb="121">
      <t>コンナン</t>
    </rPh>
    <rPh sb="122" eb="123">
      <t>ナカ</t>
    </rPh>
    <rPh sb="124" eb="125">
      <t>トウ</t>
    </rPh>
    <rPh sb="125" eb="126">
      <t>シ</t>
    </rPh>
    <rPh sb="129" eb="132">
      <t>チュウチョウキ</t>
    </rPh>
    <rPh sb="132" eb="134">
      <t>ケイカク</t>
    </rPh>
    <rPh sb="137" eb="139">
      <t>スイドウ</t>
    </rPh>
    <rPh sb="144" eb="146">
      <t>ミナオ</t>
    </rPh>
    <rPh sb="148" eb="149">
      <t>オコナ</t>
    </rPh>
    <rPh sb="151" eb="154">
      <t>ショウライテキ</t>
    </rPh>
    <rPh sb="155" eb="157">
      <t>アンテイ</t>
    </rPh>
    <rPh sb="158" eb="160">
      <t>アンゼン</t>
    </rPh>
    <rPh sb="161" eb="163">
      <t>スイドウ</t>
    </rPh>
    <rPh sb="163" eb="165">
      <t>ジギョウ</t>
    </rPh>
    <rPh sb="166" eb="168">
      <t>ウンエイ</t>
    </rPh>
    <rPh sb="173" eb="17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</si>
</sst>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0.21</c:v>
                </c:pt>
                <c:pt idx="1">
                  <c:v>0</c:v>
                </c:pt>
                <c:pt idx="2" formatCode="#,##0.00;&quot;△&quot;#,##0.00;&quot;-&quot;">
                  <c:v>0.2</c:v>
                </c:pt>
                <c:pt idx="3">
                  <c:v>0</c:v>
                </c:pt>
                <c:pt idx="4" formatCode="#,##0.00;&quot;△&quot;#,##0.00;&quot;-&quot;">
                  <c:v>0.59</c:v>
                </c:pt>
              </c:numCache>
            </c:numRef>
          </c:val>
          <c:extLst xmlns:c16r2="http://schemas.microsoft.com/office/drawing/2015/06/chart">
            <c:ext xmlns:c16="http://schemas.microsoft.com/office/drawing/2014/chart" uri="{C3380CC4-5D6E-409C-BE32-E72D297353CC}">
              <c16:uniqueId val="{00000000-2FE6-4996-AB13-9F04B8DDEFB6}"/>
            </c:ext>
          </c:extLst>
        </c:ser>
        <c:dLbls>
          <c:showLegendKey val="0"/>
          <c:showVal val="0"/>
          <c:showCatName val="0"/>
          <c:showSerName val="0"/>
          <c:showPercent val="0"/>
          <c:showBubbleSize val="0"/>
        </c:dLbls>
        <c:gapWidth val="150"/>
        <c:axId val="109669760"/>
        <c:axId val="1096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xmlns:c16r2="http://schemas.microsoft.com/office/drawing/2015/06/chart">
            <c:ext xmlns:c16="http://schemas.microsoft.com/office/drawing/2014/chart" uri="{C3380CC4-5D6E-409C-BE32-E72D297353CC}">
              <c16:uniqueId val="{00000001-2FE6-4996-AB13-9F04B8DDEFB6}"/>
            </c:ext>
          </c:extLst>
        </c:ser>
        <c:dLbls>
          <c:showLegendKey val="0"/>
          <c:showVal val="0"/>
          <c:showCatName val="0"/>
          <c:showSerName val="0"/>
          <c:showPercent val="0"/>
          <c:showBubbleSize val="0"/>
        </c:dLbls>
        <c:marker val="1"/>
        <c:smooth val="0"/>
        <c:axId val="109669760"/>
        <c:axId val="109684224"/>
      </c:lineChart>
      <c:dateAx>
        <c:axId val="109669760"/>
        <c:scaling>
          <c:orientation val="minMax"/>
        </c:scaling>
        <c:delete val="1"/>
        <c:axPos val="b"/>
        <c:numFmt formatCode="ge" sourceLinked="1"/>
        <c:majorTickMark val="none"/>
        <c:minorTickMark val="none"/>
        <c:tickLblPos val="none"/>
        <c:crossAx val="109684224"/>
        <c:crosses val="autoZero"/>
        <c:auto val="1"/>
        <c:lblOffset val="100"/>
        <c:baseTimeUnit val="years"/>
      </c:dateAx>
      <c:valAx>
        <c:axId val="1096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59.67</c:v>
                </c:pt>
                <c:pt idx="1">
                  <c:v>58.99</c:v>
                </c:pt>
                <c:pt idx="2">
                  <c:v>58.52</c:v>
                </c:pt>
                <c:pt idx="3">
                  <c:v>57.22</c:v>
                </c:pt>
                <c:pt idx="4">
                  <c:v>60.87</c:v>
                </c:pt>
              </c:numCache>
            </c:numRef>
          </c:val>
          <c:extLst xmlns:c16r2="http://schemas.microsoft.com/office/drawing/2015/06/chart">
            <c:ext xmlns:c16="http://schemas.microsoft.com/office/drawing/2014/chart" uri="{C3380CC4-5D6E-409C-BE32-E72D297353CC}">
              <c16:uniqueId val="{00000000-120C-4EC2-9EA9-2BE924FC6E7B}"/>
            </c:ext>
          </c:extLst>
        </c:ser>
        <c:dLbls>
          <c:showLegendKey val="0"/>
          <c:showVal val="0"/>
          <c:showCatName val="0"/>
          <c:showSerName val="0"/>
          <c:showPercent val="0"/>
          <c:showBubbleSize val="0"/>
        </c:dLbls>
        <c:gapWidth val="150"/>
        <c:axId val="110357504"/>
        <c:axId val="1105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xmlns:c16r2="http://schemas.microsoft.com/office/drawing/2015/06/chart">
            <c:ext xmlns:c16="http://schemas.microsoft.com/office/drawing/2014/chart" uri="{C3380CC4-5D6E-409C-BE32-E72D297353CC}">
              <c16:uniqueId val="{00000001-120C-4EC2-9EA9-2BE924FC6E7B}"/>
            </c:ext>
          </c:extLst>
        </c:ser>
        <c:dLbls>
          <c:showLegendKey val="0"/>
          <c:showVal val="0"/>
          <c:showCatName val="0"/>
          <c:showSerName val="0"/>
          <c:showPercent val="0"/>
          <c:showBubbleSize val="0"/>
        </c:dLbls>
        <c:marker val="1"/>
        <c:smooth val="0"/>
        <c:axId val="110357504"/>
        <c:axId val="110507136"/>
      </c:lineChart>
      <c:dateAx>
        <c:axId val="110357504"/>
        <c:scaling>
          <c:orientation val="minMax"/>
        </c:scaling>
        <c:delete val="1"/>
        <c:axPos val="b"/>
        <c:numFmt formatCode="ge" sourceLinked="1"/>
        <c:majorTickMark val="none"/>
        <c:minorTickMark val="none"/>
        <c:tickLblPos val="none"/>
        <c:crossAx val="110507136"/>
        <c:crosses val="autoZero"/>
        <c:auto val="1"/>
        <c:lblOffset val="100"/>
        <c:baseTimeUnit val="years"/>
      </c:dateAx>
      <c:valAx>
        <c:axId val="1105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91.66</c:v>
                </c:pt>
                <c:pt idx="1">
                  <c:v>90.99</c:v>
                </c:pt>
                <c:pt idx="2">
                  <c:v>91.03</c:v>
                </c:pt>
                <c:pt idx="3">
                  <c:v>90.85</c:v>
                </c:pt>
                <c:pt idx="4">
                  <c:v>90.83</c:v>
                </c:pt>
              </c:numCache>
            </c:numRef>
          </c:val>
          <c:extLst xmlns:c16r2="http://schemas.microsoft.com/office/drawing/2015/06/chart">
            <c:ext xmlns:c16="http://schemas.microsoft.com/office/drawing/2014/chart" uri="{C3380CC4-5D6E-409C-BE32-E72D297353CC}">
              <c16:uniqueId val="{00000000-97E0-4557-ADD0-099EDD59BF10}"/>
            </c:ext>
          </c:extLst>
        </c:ser>
        <c:dLbls>
          <c:showLegendKey val="0"/>
          <c:showVal val="0"/>
          <c:showCatName val="0"/>
          <c:showSerName val="0"/>
          <c:showPercent val="0"/>
          <c:showBubbleSize val="0"/>
        </c:dLbls>
        <c:gapWidth val="150"/>
        <c:axId val="110546304"/>
        <c:axId val="1105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xmlns:c16r2="http://schemas.microsoft.com/office/drawing/2015/06/chart">
            <c:ext xmlns:c16="http://schemas.microsoft.com/office/drawing/2014/chart" uri="{C3380CC4-5D6E-409C-BE32-E72D297353CC}">
              <c16:uniqueId val="{00000001-97E0-4557-ADD0-099EDD59BF10}"/>
            </c:ext>
          </c:extLst>
        </c:ser>
        <c:dLbls>
          <c:showLegendKey val="0"/>
          <c:showVal val="0"/>
          <c:showCatName val="0"/>
          <c:showSerName val="0"/>
          <c:showPercent val="0"/>
          <c:showBubbleSize val="0"/>
        </c:dLbls>
        <c:marker val="1"/>
        <c:smooth val="0"/>
        <c:axId val="110546304"/>
        <c:axId val="110548480"/>
      </c:lineChart>
      <c:dateAx>
        <c:axId val="110546304"/>
        <c:scaling>
          <c:orientation val="minMax"/>
        </c:scaling>
        <c:delete val="1"/>
        <c:axPos val="b"/>
        <c:numFmt formatCode="ge" sourceLinked="1"/>
        <c:majorTickMark val="none"/>
        <c:minorTickMark val="none"/>
        <c:tickLblPos val="none"/>
        <c:crossAx val="110548480"/>
        <c:crosses val="autoZero"/>
        <c:auto val="1"/>
        <c:lblOffset val="100"/>
        <c:baseTimeUnit val="years"/>
      </c:dateAx>
      <c:valAx>
        <c:axId val="1105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102.63</c:v>
                </c:pt>
                <c:pt idx="1">
                  <c:v>103.05</c:v>
                </c:pt>
                <c:pt idx="2">
                  <c:v>121.73</c:v>
                </c:pt>
                <c:pt idx="3">
                  <c:v>118.59</c:v>
                </c:pt>
                <c:pt idx="4">
                  <c:v>126.66</c:v>
                </c:pt>
              </c:numCache>
            </c:numRef>
          </c:val>
          <c:extLst xmlns:c16r2="http://schemas.microsoft.com/office/drawing/2015/06/chart">
            <c:ext xmlns:c16="http://schemas.microsoft.com/office/drawing/2014/chart" uri="{C3380CC4-5D6E-409C-BE32-E72D297353CC}">
              <c16:uniqueId val="{00000000-9AEB-4DE9-B7DB-E3546E418624}"/>
            </c:ext>
          </c:extLst>
        </c:ser>
        <c:dLbls>
          <c:showLegendKey val="0"/>
          <c:showVal val="0"/>
          <c:showCatName val="0"/>
          <c:showSerName val="0"/>
          <c:showPercent val="0"/>
          <c:showBubbleSize val="0"/>
        </c:dLbls>
        <c:gapWidth val="150"/>
        <c:axId val="109928448"/>
        <c:axId val="1099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xmlns:c16r2="http://schemas.microsoft.com/office/drawing/2015/06/chart">
            <c:ext xmlns:c16="http://schemas.microsoft.com/office/drawing/2014/chart" uri="{C3380CC4-5D6E-409C-BE32-E72D297353CC}">
              <c16:uniqueId val="{00000001-9AEB-4DE9-B7DB-E3546E418624}"/>
            </c:ext>
          </c:extLst>
        </c:ser>
        <c:dLbls>
          <c:showLegendKey val="0"/>
          <c:showVal val="0"/>
          <c:showCatName val="0"/>
          <c:showSerName val="0"/>
          <c:showPercent val="0"/>
          <c:showBubbleSize val="0"/>
        </c:dLbls>
        <c:marker val="1"/>
        <c:smooth val="0"/>
        <c:axId val="109928448"/>
        <c:axId val="109930368"/>
      </c:lineChart>
      <c:dateAx>
        <c:axId val="109928448"/>
        <c:scaling>
          <c:orientation val="minMax"/>
        </c:scaling>
        <c:delete val="1"/>
        <c:axPos val="b"/>
        <c:numFmt formatCode="ge" sourceLinked="1"/>
        <c:majorTickMark val="none"/>
        <c:minorTickMark val="none"/>
        <c:tickLblPos val="none"/>
        <c:crossAx val="109930368"/>
        <c:crosses val="autoZero"/>
        <c:auto val="1"/>
        <c:lblOffset val="100"/>
        <c:baseTimeUnit val="years"/>
      </c:dateAx>
      <c:valAx>
        <c:axId val="10993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9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39.479999999999997</c:v>
                </c:pt>
                <c:pt idx="1">
                  <c:v>40.020000000000003</c:v>
                </c:pt>
                <c:pt idx="2">
                  <c:v>43.02</c:v>
                </c:pt>
                <c:pt idx="3">
                  <c:v>45.23</c:v>
                </c:pt>
                <c:pt idx="4">
                  <c:v>47.34</c:v>
                </c:pt>
              </c:numCache>
            </c:numRef>
          </c:val>
          <c:extLst xmlns:c16r2="http://schemas.microsoft.com/office/drawing/2015/06/chart">
            <c:ext xmlns:c16="http://schemas.microsoft.com/office/drawing/2014/chart" uri="{C3380CC4-5D6E-409C-BE32-E72D297353CC}">
              <c16:uniqueId val="{00000000-59A1-4635-822D-7BC62EF517AC}"/>
            </c:ext>
          </c:extLst>
        </c:ser>
        <c:dLbls>
          <c:showLegendKey val="0"/>
          <c:showVal val="0"/>
          <c:showCatName val="0"/>
          <c:showSerName val="0"/>
          <c:showPercent val="0"/>
          <c:showBubbleSize val="0"/>
        </c:dLbls>
        <c:gapWidth val="150"/>
        <c:axId val="110043520"/>
        <c:axId val="1100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xmlns:c16r2="http://schemas.microsoft.com/office/drawing/2015/06/chart">
            <c:ext xmlns:c16="http://schemas.microsoft.com/office/drawing/2014/chart" uri="{C3380CC4-5D6E-409C-BE32-E72D297353CC}">
              <c16:uniqueId val="{00000001-59A1-4635-822D-7BC62EF517AC}"/>
            </c:ext>
          </c:extLst>
        </c:ser>
        <c:dLbls>
          <c:showLegendKey val="0"/>
          <c:showVal val="0"/>
          <c:showCatName val="0"/>
          <c:showSerName val="0"/>
          <c:showPercent val="0"/>
          <c:showBubbleSize val="0"/>
        </c:dLbls>
        <c:marker val="1"/>
        <c:smooth val="0"/>
        <c:axId val="110043520"/>
        <c:axId val="110045440"/>
      </c:lineChart>
      <c:dateAx>
        <c:axId val="110043520"/>
        <c:scaling>
          <c:orientation val="minMax"/>
        </c:scaling>
        <c:delete val="1"/>
        <c:axPos val="b"/>
        <c:numFmt formatCode="ge" sourceLinked="1"/>
        <c:majorTickMark val="none"/>
        <c:minorTickMark val="none"/>
        <c:tickLblPos val="none"/>
        <c:crossAx val="110045440"/>
        <c:crosses val="autoZero"/>
        <c:auto val="1"/>
        <c:lblOffset val="100"/>
        <c:baseTimeUnit val="years"/>
      </c:dateAx>
      <c:valAx>
        <c:axId val="1100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0.88</c:v>
                </c:pt>
                <c:pt idx="1">
                  <c:v>0.88</c:v>
                </c:pt>
                <c:pt idx="2">
                  <c:v>0.88</c:v>
                </c:pt>
                <c:pt idx="3" formatCode="#,##0.00;&quot;△&quot;#,##0.00">
                  <c:v>0</c:v>
                </c:pt>
                <c:pt idx="4">
                  <c:v>1.53</c:v>
                </c:pt>
              </c:numCache>
            </c:numRef>
          </c:val>
          <c:extLst xmlns:c16r2="http://schemas.microsoft.com/office/drawing/2015/06/chart">
            <c:ext xmlns:c16="http://schemas.microsoft.com/office/drawing/2014/chart" uri="{C3380CC4-5D6E-409C-BE32-E72D297353CC}">
              <c16:uniqueId val="{00000000-8814-4347-829F-FF97F9E2A77F}"/>
            </c:ext>
          </c:extLst>
        </c:ser>
        <c:dLbls>
          <c:showLegendKey val="0"/>
          <c:showVal val="0"/>
          <c:showCatName val="0"/>
          <c:showSerName val="0"/>
          <c:showPercent val="0"/>
          <c:showBubbleSize val="0"/>
        </c:dLbls>
        <c:gapWidth val="150"/>
        <c:axId val="110074496"/>
        <c:axId val="1100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xmlns:c16r2="http://schemas.microsoft.com/office/drawing/2015/06/chart">
            <c:ext xmlns:c16="http://schemas.microsoft.com/office/drawing/2014/chart" uri="{C3380CC4-5D6E-409C-BE32-E72D297353CC}">
              <c16:uniqueId val="{00000001-8814-4347-829F-FF97F9E2A77F}"/>
            </c:ext>
          </c:extLst>
        </c:ser>
        <c:dLbls>
          <c:showLegendKey val="0"/>
          <c:showVal val="0"/>
          <c:showCatName val="0"/>
          <c:showSerName val="0"/>
          <c:showPercent val="0"/>
          <c:showBubbleSize val="0"/>
        </c:dLbls>
        <c:marker val="1"/>
        <c:smooth val="0"/>
        <c:axId val="110074496"/>
        <c:axId val="110076672"/>
      </c:lineChart>
      <c:dateAx>
        <c:axId val="110074496"/>
        <c:scaling>
          <c:orientation val="minMax"/>
        </c:scaling>
        <c:delete val="1"/>
        <c:axPos val="b"/>
        <c:numFmt formatCode="ge" sourceLinked="1"/>
        <c:majorTickMark val="none"/>
        <c:minorTickMark val="none"/>
        <c:tickLblPos val="none"/>
        <c:crossAx val="110076672"/>
        <c:crosses val="autoZero"/>
        <c:auto val="1"/>
        <c:lblOffset val="100"/>
        <c:baseTimeUnit val="years"/>
      </c:dateAx>
      <c:valAx>
        <c:axId val="1100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4.38</c:v>
                </c:pt>
                <c:pt idx="1">
                  <c:v>2.35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5CF-481A-BF93-3D113DF34570}"/>
            </c:ext>
          </c:extLst>
        </c:ser>
        <c:dLbls>
          <c:showLegendKey val="0"/>
          <c:showVal val="0"/>
          <c:showCatName val="0"/>
          <c:showSerName val="0"/>
          <c:showPercent val="0"/>
          <c:showBubbleSize val="0"/>
        </c:dLbls>
        <c:gapWidth val="150"/>
        <c:axId val="110099840"/>
        <c:axId val="1101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xmlns:c16r2="http://schemas.microsoft.com/office/drawing/2015/06/chart">
            <c:ext xmlns:c16="http://schemas.microsoft.com/office/drawing/2014/chart" uri="{C3380CC4-5D6E-409C-BE32-E72D297353CC}">
              <c16:uniqueId val="{00000001-65CF-481A-BF93-3D113DF34570}"/>
            </c:ext>
          </c:extLst>
        </c:ser>
        <c:dLbls>
          <c:showLegendKey val="0"/>
          <c:showVal val="0"/>
          <c:showCatName val="0"/>
          <c:showSerName val="0"/>
          <c:showPercent val="0"/>
          <c:showBubbleSize val="0"/>
        </c:dLbls>
        <c:marker val="1"/>
        <c:smooth val="0"/>
        <c:axId val="110099840"/>
        <c:axId val="110126592"/>
      </c:lineChart>
      <c:dateAx>
        <c:axId val="110099840"/>
        <c:scaling>
          <c:orientation val="minMax"/>
        </c:scaling>
        <c:delete val="1"/>
        <c:axPos val="b"/>
        <c:numFmt formatCode="ge" sourceLinked="1"/>
        <c:majorTickMark val="none"/>
        <c:minorTickMark val="none"/>
        <c:tickLblPos val="none"/>
        <c:crossAx val="110126592"/>
        <c:crosses val="autoZero"/>
        <c:auto val="1"/>
        <c:lblOffset val="100"/>
        <c:baseTimeUnit val="years"/>
      </c:dateAx>
      <c:valAx>
        <c:axId val="110126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2221.5</c:v>
                </c:pt>
                <c:pt idx="1">
                  <c:v>1565.41</c:v>
                </c:pt>
                <c:pt idx="2">
                  <c:v>248</c:v>
                </c:pt>
                <c:pt idx="3">
                  <c:v>296.13</c:v>
                </c:pt>
                <c:pt idx="4">
                  <c:v>308.32</c:v>
                </c:pt>
              </c:numCache>
            </c:numRef>
          </c:val>
          <c:extLst xmlns:c16r2="http://schemas.microsoft.com/office/drawing/2015/06/chart">
            <c:ext xmlns:c16="http://schemas.microsoft.com/office/drawing/2014/chart" uri="{C3380CC4-5D6E-409C-BE32-E72D297353CC}">
              <c16:uniqueId val="{00000000-9938-47CE-9EEA-B2B533CD59DE}"/>
            </c:ext>
          </c:extLst>
        </c:ser>
        <c:dLbls>
          <c:showLegendKey val="0"/>
          <c:showVal val="0"/>
          <c:showCatName val="0"/>
          <c:showSerName val="0"/>
          <c:showPercent val="0"/>
          <c:showBubbleSize val="0"/>
        </c:dLbls>
        <c:gapWidth val="150"/>
        <c:axId val="110149632"/>
        <c:axId val="1101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xmlns:c16r2="http://schemas.microsoft.com/office/drawing/2015/06/chart">
            <c:ext xmlns:c16="http://schemas.microsoft.com/office/drawing/2014/chart" uri="{C3380CC4-5D6E-409C-BE32-E72D297353CC}">
              <c16:uniqueId val="{00000001-9938-47CE-9EEA-B2B533CD59DE}"/>
            </c:ext>
          </c:extLst>
        </c:ser>
        <c:dLbls>
          <c:showLegendKey val="0"/>
          <c:showVal val="0"/>
          <c:showCatName val="0"/>
          <c:showSerName val="0"/>
          <c:showPercent val="0"/>
          <c:showBubbleSize val="0"/>
        </c:dLbls>
        <c:marker val="1"/>
        <c:smooth val="0"/>
        <c:axId val="110149632"/>
        <c:axId val="110151552"/>
      </c:lineChart>
      <c:dateAx>
        <c:axId val="110149632"/>
        <c:scaling>
          <c:orientation val="minMax"/>
        </c:scaling>
        <c:delete val="1"/>
        <c:axPos val="b"/>
        <c:numFmt formatCode="ge" sourceLinked="1"/>
        <c:majorTickMark val="none"/>
        <c:minorTickMark val="none"/>
        <c:tickLblPos val="none"/>
        <c:crossAx val="110151552"/>
        <c:crosses val="autoZero"/>
        <c:auto val="1"/>
        <c:lblOffset val="100"/>
        <c:baseTimeUnit val="years"/>
      </c:dateAx>
      <c:valAx>
        <c:axId val="11015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560.66999999999996</c:v>
                </c:pt>
                <c:pt idx="1">
                  <c:v>551.98</c:v>
                </c:pt>
                <c:pt idx="2">
                  <c:v>515.45000000000005</c:v>
                </c:pt>
                <c:pt idx="3">
                  <c:v>489.99</c:v>
                </c:pt>
                <c:pt idx="4">
                  <c:v>460.56</c:v>
                </c:pt>
              </c:numCache>
            </c:numRef>
          </c:val>
          <c:extLst xmlns:c16r2="http://schemas.microsoft.com/office/drawing/2015/06/chart">
            <c:ext xmlns:c16="http://schemas.microsoft.com/office/drawing/2014/chart" uri="{C3380CC4-5D6E-409C-BE32-E72D297353CC}">
              <c16:uniqueId val="{00000000-3AB6-464C-AACE-E4E07457E8B3}"/>
            </c:ext>
          </c:extLst>
        </c:ser>
        <c:dLbls>
          <c:showLegendKey val="0"/>
          <c:showVal val="0"/>
          <c:showCatName val="0"/>
          <c:showSerName val="0"/>
          <c:showPercent val="0"/>
          <c:showBubbleSize val="0"/>
        </c:dLbls>
        <c:gapWidth val="150"/>
        <c:axId val="110260608"/>
        <c:axId val="1102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xmlns:c16r2="http://schemas.microsoft.com/office/drawing/2015/06/chart">
            <c:ext xmlns:c16="http://schemas.microsoft.com/office/drawing/2014/chart" uri="{C3380CC4-5D6E-409C-BE32-E72D297353CC}">
              <c16:uniqueId val="{00000001-3AB6-464C-AACE-E4E07457E8B3}"/>
            </c:ext>
          </c:extLst>
        </c:ser>
        <c:dLbls>
          <c:showLegendKey val="0"/>
          <c:showVal val="0"/>
          <c:showCatName val="0"/>
          <c:showSerName val="0"/>
          <c:showPercent val="0"/>
          <c:showBubbleSize val="0"/>
        </c:dLbls>
        <c:marker val="1"/>
        <c:smooth val="0"/>
        <c:axId val="110260608"/>
        <c:axId val="110262528"/>
      </c:lineChart>
      <c:dateAx>
        <c:axId val="110260608"/>
        <c:scaling>
          <c:orientation val="minMax"/>
        </c:scaling>
        <c:delete val="1"/>
        <c:axPos val="b"/>
        <c:numFmt formatCode="ge" sourceLinked="1"/>
        <c:majorTickMark val="none"/>
        <c:minorTickMark val="none"/>
        <c:tickLblPos val="none"/>
        <c:crossAx val="110262528"/>
        <c:crosses val="autoZero"/>
        <c:auto val="1"/>
        <c:lblOffset val="100"/>
        <c:baseTimeUnit val="years"/>
      </c:dateAx>
      <c:valAx>
        <c:axId val="11026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2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96.96</c:v>
                </c:pt>
                <c:pt idx="1">
                  <c:v>97.74</c:v>
                </c:pt>
                <c:pt idx="2">
                  <c:v>119.54</c:v>
                </c:pt>
                <c:pt idx="3">
                  <c:v>115.46</c:v>
                </c:pt>
                <c:pt idx="4">
                  <c:v>124.5</c:v>
                </c:pt>
              </c:numCache>
            </c:numRef>
          </c:val>
          <c:extLst xmlns:c16r2="http://schemas.microsoft.com/office/drawing/2015/06/chart">
            <c:ext xmlns:c16="http://schemas.microsoft.com/office/drawing/2014/chart" uri="{C3380CC4-5D6E-409C-BE32-E72D297353CC}">
              <c16:uniqueId val="{00000000-83AB-4532-9B20-57B326D7A93D}"/>
            </c:ext>
          </c:extLst>
        </c:ser>
        <c:dLbls>
          <c:showLegendKey val="0"/>
          <c:showVal val="0"/>
          <c:showCatName val="0"/>
          <c:showSerName val="0"/>
          <c:showPercent val="0"/>
          <c:showBubbleSize val="0"/>
        </c:dLbls>
        <c:gapWidth val="150"/>
        <c:axId val="110297856"/>
        <c:axId val="1102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xmlns:c16r2="http://schemas.microsoft.com/office/drawing/2015/06/chart">
            <c:ext xmlns:c16="http://schemas.microsoft.com/office/drawing/2014/chart" uri="{C3380CC4-5D6E-409C-BE32-E72D297353CC}">
              <c16:uniqueId val="{00000001-83AB-4532-9B20-57B326D7A93D}"/>
            </c:ext>
          </c:extLst>
        </c:ser>
        <c:dLbls>
          <c:showLegendKey val="0"/>
          <c:showVal val="0"/>
          <c:showCatName val="0"/>
          <c:showSerName val="0"/>
          <c:showPercent val="0"/>
          <c:showBubbleSize val="0"/>
        </c:dLbls>
        <c:marker val="1"/>
        <c:smooth val="0"/>
        <c:axId val="110297856"/>
        <c:axId val="110299776"/>
      </c:lineChart>
      <c:dateAx>
        <c:axId val="110297856"/>
        <c:scaling>
          <c:orientation val="minMax"/>
        </c:scaling>
        <c:delete val="1"/>
        <c:axPos val="b"/>
        <c:numFmt formatCode="ge" sourceLinked="1"/>
        <c:majorTickMark val="none"/>
        <c:minorTickMark val="none"/>
        <c:tickLblPos val="none"/>
        <c:crossAx val="110299776"/>
        <c:crosses val="autoZero"/>
        <c:auto val="1"/>
        <c:lblOffset val="100"/>
        <c:baseTimeUnit val="years"/>
      </c:dateAx>
      <c:valAx>
        <c:axId val="110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132.71</c:v>
                </c:pt>
                <c:pt idx="1">
                  <c:v>134.91999999999999</c:v>
                </c:pt>
                <c:pt idx="2">
                  <c:v>110.6</c:v>
                </c:pt>
                <c:pt idx="3">
                  <c:v>114.25</c:v>
                </c:pt>
                <c:pt idx="4">
                  <c:v>106.22</c:v>
                </c:pt>
              </c:numCache>
            </c:numRef>
          </c:val>
          <c:extLst xmlns:c16r2="http://schemas.microsoft.com/office/drawing/2015/06/chart">
            <c:ext xmlns:c16="http://schemas.microsoft.com/office/drawing/2014/chart" uri="{C3380CC4-5D6E-409C-BE32-E72D297353CC}">
              <c16:uniqueId val="{00000000-AFD7-46EB-BB21-C5D9EE21623C}"/>
            </c:ext>
          </c:extLst>
        </c:ser>
        <c:dLbls>
          <c:showLegendKey val="0"/>
          <c:showVal val="0"/>
          <c:showCatName val="0"/>
          <c:showSerName val="0"/>
          <c:showPercent val="0"/>
          <c:showBubbleSize val="0"/>
        </c:dLbls>
        <c:gapWidth val="150"/>
        <c:axId val="110347008"/>
        <c:axId val="1103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xmlns:c16r2="http://schemas.microsoft.com/office/drawing/2015/06/chart">
            <c:ext xmlns:c16="http://schemas.microsoft.com/office/drawing/2014/chart" uri="{C3380CC4-5D6E-409C-BE32-E72D297353CC}">
              <c16:uniqueId val="{00000001-AFD7-46EB-BB21-C5D9EE21623C}"/>
            </c:ext>
          </c:extLst>
        </c:ser>
        <c:dLbls>
          <c:showLegendKey val="0"/>
          <c:showVal val="0"/>
          <c:showCatName val="0"/>
          <c:showSerName val="0"/>
          <c:showPercent val="0"/>
          <c:showBubbleSize val="0"/>
        </c:dLbls>
        <c:marker val="1"/>
        <c:smooth val="0"/>
        <c:axId val="110347008"/>
        <c:axId val="110348928"/>
      </c:lineChart>
      <c:dateAx>
        <c:axId val="110347008"/>
        <c:scaling>
          <c:orientation val="minMax"/>
        </c:scaling>
        <c:delete val="1"/>
        <c:axPos val="b"/>
        <c:numFmt formatCode="ge" sourceLinked="1"/>
        <c:majorTickMark val="none"/>
        <c:minorTickMark val="none"/>
        <c:tickLblPos val="none"/>
        <c:crossAx val="110348928"/>
        <c:crosses val="autoZero"/>
        <c:auto val="1"/>
        <c:lblOffset val="100"/>
        <c:baseTimeUnit val="years"/>
      </c:dateAx>
      <c:valAx>
        <c:axId val="1103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31" zoomScale="85" zoomScaleNormal="85" workbookViewId="0">
      <selection activeCell="CC71" sqref="CC7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福井県　小浜市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30076</v>
      </c>
      <c r="AM8" s="71"/>
      <c r="AN8" s="71"/>
      <c r="AO8" s="71"/>
      <c r="AP8" s="71"/>
      <c r="AQ8" s="71"/>
      <c r="AR8" s="71"/>
      <c r="AS8" s="71"/>
      <c r="AT8" s="67">
        <f>データ!$S$6</f>
        <v>233.09</v>
      </c>
      <c r="AU8" s="68"/>
      <c r="AV8" s="68"/>
      <c r="AW8" s="68"/>
      <c r="AX8" s="68"/>
      <c r="AY8" s="68"/>
      <c r="AZ8" s="68"/>
      <c r="BA8" s="68"/>
      <c r="BB8" s="70">
        <f>データ!$T$6</f>
        <v>129.03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74.86</v>
      </c>
      <c r="J10" s="68"/>
      <c r="K10" s="68"/>
      <c r="L10" s="68"/>
      <c r="M10" s="68"/>
      <c r="N10" s="68"/>
      <c r="O10" s="69"/>
      <c r="P10" s="70">
        <f>データ!$P$6</f>
        <v>82.67</v>
      </c>
      <c r="Q10" s="70"/>
      <c r="R10" s="70"/>
      <c r="S10" s="70"/>
      <c r="T10" s="70"/>
      <c r="U10" s="70"/>
      <c r="V10" s="70"/>
      <c r="W10" s="71">
        <f>データ!$Q$6</f>
        <v>2397</v>
      </c>
      <c r="X10" s="71"/>
      <c r="Y10" s="71"/>
      <c r="Z10" s="71"/>
      <c r="AA10" s="71"/>
      <c r="AB10" s="71"/>
      <c r="AC10" s="71"/>
      <c r="AD10" s="2"/>
      <c r="AE10" s="2"/>
      <c r="AF10" s="2"/>
      <c r="AG10" s="2"/>
      <c r="AH10" s="5"/>
      <c r="AI10" s="5"/>
      <c r="AJ10" s="5"/>
      <c r="AK10" s="5"/>
      <c r="AL10" s="71">
        <f>データ!$U$6</f>
        <v>24737</v>
      </c>
      <c r="AM10" s="71"/>
      <c r="AN10" s="71"/>
      <c r="AO10" s="71"/>
      <c r="AP10" s="71"/>
      <c r="AQ10" s="71"/>
      <c r="AR10" s="71"/>
      <c r="AS10" s="71"/>
      <c r="AT10" s="67">
        <f>データ!$V$6</f>
        <v>21.67</v>
      </c>
      <c r="AU10" s="68"/>
      <c r="AV10" s="68"/>
      <c r="AW10" s="68"/>
      <c r="AX10" s="68"/>
      <c r="AY10" s="68"/>
      <c r="AZ10" s="68"/>
      <c r="BA10" s="68"/>
      <c r="BB10" s="70">
        <f>データ!$W$6</f>
        <v>1141.53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182044</v>
      </c>
      <c r="D6" s="34">
        <f t="shared" si="3"/>
        <v>46</v>
      </c>
      <c r="E6" s="34">
        <f t="shared" si="3"/>
        <v>1</v>
      </c>
      <c r="F6" s="34">
        <f t="shared" si="3"/>
        <v>0</v>
      </c>
      <c r="G6" s="34">
        <f t="shared" si="3"/>
        <v>1</v>
      </c>
      <c r="H6" s="34" t="str">
        <f t="shared" si="3"/>
        <v>福井県　小浜市</v>
      </c>
      <c r="I6" s="34" t="str">
        <f t="shared" si="3"/>
        <v>法適用</v>
      </c>
      <c r="J6" s="34" t="str">
        <f t="shared" si="3"/>
        <v>水道事業</v>
      </c>
      <c r="K6" s="34" t="str">
        <f t="shared" si="3"/>
        <v>末端給水事業</v>
      </c>
      <c r="L6" s="34" t="str">
        <f t="shared" si="3"/>
        <v>A6</v>
      </c>
      <c r="M6" s="34">
        <f t="shared" si="3"/>
        <v>0</v>
      </c>
      <c r="N6" s="35" t="str">
        <f t="shared" si="3"/>
        <v>-</v>
      </c>
      <c r="O6" s="35">
        <f t="shared" si="3"/>
        <v>74.86</v>
      </c>
      <c r="P6" s="35">
        <f t="shared" si="3"/>
        <v>82.67</v>
      </c>
      <c r="Q6" s="35">
        <f t="shared" si="3"/>
        <v>2397</v>
      </c>
      <c r="R6" s="35">
        <f t="shared" si="3"/>
        <v>30076</v>
      </c>
      <c r="S6" s="35">
        <f t="shared" si="3"/>
        <v>233.09</v>
      </c>
      <c r="T6" s="35">
        <f t="shared" si="3"/>
        <v>129.03</v>
      </c>
      <c r="U6" s="35">
        <f t="shared" si="3"/>
        <v>24737</v>
      </c>
      <c r="V6" s="35">
        <f t="shared" si="3"/>
        <v>21.67</v>
      </c>
      <c r="W6" s="35">
        <f t="shared" si="3"/>
        <v>1141.53</v>
      </c>
      <c r="X6" s="36">
        <f>IF(X7="",NA(),X7)</f>
        <v>102.63</v>
      </c>
      <c r="Y6" s="36">
        <f t="shared" ref="Y6:AG6" si="4">IF(Y7="",NA(),Y7)</f>
        <v>103.05</v>
      </c>
      <c r="Z6" s="36">
        <f t="shared" si="4"/>
        <v>121.73</v>
      </c>
      <c r="AA6" s="36">
        <f t="shared" si="4"/>
        <v>118.59</v>
      </c>
      <c r="AB6" s="36">
        <f t="shared" si="4"/>
        <v>126.66</v>
      </c>
      <c r="AC6" s="36">
        <f t="shared" si="4"/>
        <v>107.57</v>
      </c>
      <c r="AD6" s="36">
        <f t="shared" si="4"/>
        <v>106.55</v>
      </c>
      <c r="AE6" s="36">
        <f t="shared" si="4"/>
        <v>110.01</v>
      </c>
      <c r="AF6" s="36">
        <f t="shared" si="4"/>
        <v>111.21</v>
      </c>
      <c r="AG6" s="36">
        <f t="shared" si="4"/>
        <v>111.71</v>
      </c>
      <c r="AH6" s="35" t="str">
        <f>IF(AH7="","",IF(AH7="-","【-】","【"&amp;SUBSTITUTE(TEXT(AH7,"#,##0.00"),"-","△")&amp;"】"))</f>
        <v>【114.35】</v>
      </c>
      <c r="AI6" s="36">
        <f>IF(AI7="",NA(),AI7)</f>
        <v>4.38</v>
      </c>
      <c r="AJ6" s="36">
        <f t="shared" ref="AJ6:AR6" si="5">IF(AJ7="",NA(),AJ7)</f>
        <v>2.35</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2221.5</v>
      </c>
      <c r="AU6" s="36">
        <f t="shared" ref="AU6:BC6" si="6">IF(AU7="",NA(),AU7)</f>
        <v>1565.41</v>
      </c>
      <c r="AV6" s="36">
        <f t="shared" si="6"/>
        <v>248</v>
      </c>
      <c r="AW6" s="36">
        <f t="shared" si="6"/>
        <v>296.13</v>
      </c>
      <c r="AX6" s="36">
        <f t="shared" si="6"/>
        <v>308.32</v>
      </c>
      <c r="AY6" s="36">
        <f t="shared" si="6"/>
        <v>915.5</v>
      </c>
      <c r="AZ6" s="36">
        <f t="shared" si="6"/>
        <v>963.24</v>
      </c>
      <c r="BA6" s="36">
        <f t="shared" si="6"/>
        <v>381.53</v>
      </c>
      <c r="BB6" s="36">
        <f t="shared" si="6"/>
        <v>391.54</v>
      </c>
      <c r="BC6" s="36">
        <f t="shared" si="6"/>
        <v>384.34</v>
      </c>
      <c r="BD6" s="35" t="str">
        <f>IF(BD7="","",IF(BD7="-","【-】","【"&amp;SUBSTITUTE(TEXT(BD7,"#,##0.00"),"-","△")&amp;"】"))</f>
        <v>【262.87】</v>
      </c>
      <c r="BE6" s="36">
        <f>IF(BE7="",NA(),BE7)</f>
        <v>560.66999999999996</v>
      </c>
      <c r="BF6" s="36">
        <f t="shared" ref="BF6:BN6" si="7">IF(BF7="",NA(),BF7)</f>
        <v>551.98</v>
      </c>
      <c r="BG6" s="36">
        <f t="shared" si="7"/>
        <v>515.45000000000005</v>
      </c>
      <c r="BH6" s="36">
        <f t="shared" si="7"/>
        <v>489.99</v>
      </c>
      <c r="BI6" s="36">
        <f t="shared" si="7"/>
        <v>460.56</v>
      </c>
      <c r="BJ6" s="36">
        <f t="shared" si="7"/>
        <v>404.78</v>
      </c>
      <c r="BK6" s="36">
        <f t="shared" si="7"/>
        <v>400.38</v>
      </c>
      <c r="BL6" s="36">
        <f t="shared" si="7"/>
        <v>393.27</v>
      </c>
      <c r="BM6" s="36">
        <f t="shared" si="7"/>
        <v>386.97</v>
      </c>
      <c r="BN6" s="36">
        <f t="shared" si="7"/>
        <v>380.58</v>
      </c>
      <c r="BO6" s="35" t="str">
        <f>IF(BO7="","",IF(BO7="-","【-】","【"&amp;SUBSTITUTE(TEXT(BO7,"#,##0.00"),"-","△")&amp;"】"))</f>
        <v>【270.87】</v>
      </c>
      <c r="BP6" s="36">
        <f>IF(BP7="",NA(),BP7)</f>
        <v>96.96</v>
      </c>
      <c r="BQ6" s="36">
        <f t="shared" ref="BQ6:BY6" si="8">IF(BQ7="",NA(),BQ7)</f>
        <v>97.74</v>
      </c>
      <c r="BR6" s="36">
        <f t="shared" si="8"/>
        <v>119.54</v>
      </c>
      <c r="BS6" s="36">
        <f t="shared" si="8"/>
        <v>115.46</v>
      </c>
      <c r="BT6" s="36">
        <f t="shared" si="8"/>
        <v>124.5</v>
      </c>
      <c r="BU6" s="36">
        <f t="shared" si="8"/>
        <v>98.07</v>
      </c>
      <c r="BV6" s="36">
        <f t="shared" si="8"/>
        <v>96.56</v>
      </c>
      <c r="BW6" s="36">
        <f t="shared" si="8"/>
        <v>100.47</v>
      </c>
      <c r="BX6" s="36">
        <f t="shared" si="8"/>
        <v>101.72</v>
      </c>
      <c r="BY6" s="36">
        <f t="shared" si="8"/>
        <v>102.38</v>
      </c>
      <c r="BZ6" s="35" t="str">
        <f>IF(BZ7="","",IF(BZ7="-","【-】","【"&amp;SUBSTITUTE(TEXT(BZ7,"#,##0.00"),"-","△")&amp;"】"))</f>
        <v>【105.59】</v>
      </c>
      <c r="CA6" s="36">
        <f>IF(CA7="",NA(),CA7)</f>
        <v>132.71</v>
      </c>
      <c r="CB6" s="36">
        <f t="shared" ref="CB6:CJ6" si="9">IF(CB7="",NA(),CB7)</f>
        <v>134.91999999999999</v>
      </c>
      <c r="CC6" s="36">
        <f t="shared" si="9"/>
        <v>110.6</v>
      </c>
      <c r="CD6" s="36">
        <f t="shared" si="9"/>
        <v>114.25</v>
      </c>
      <c r="CE6" s="36">
        <f t="shared" si="9"/>
        <v>106.22</v>
      </c>
      <c r="CF6" s="36">
        <f t="shared" si="9"/>
        <v>172.26</v>
      </c>
      <c r="CG6" s="36">
        <f t="shared" si="9"/>
        <v>177.14</v>
      </c>
      <c r="CH6" s="36">
        <f t="shared" si="9"/>
        <v>169.82</v>
      </c>
      <c r="CI6" s="36">
        <f t="shared" si="9"/>
        <v>168.2</v>
      </c>
      <c r="CJ6" s="36">
        <f t="shared" si="9"/>
        <v>168.67</v>
      </c>
      <c r="CK6" s="35" t="str">
        <f>IF(CK7="","",IF(CK7="-","【-】","【"&amp;SUBSTITUTE(TEXT(CK7,"#,##0.00"),"-","△")&amp;"】"))</f>
        <v>【163.27】</v>
      </c>
      <c r="CL6" s="36">
        <f>IF(CL7="",NA(),CL7)</f>
        <v>59.67</v>
      </c>
      <c r="CM6" s="36">
        <f t="shared" ref="CM6:CU6" si="10">IF(CM7="",NA(),CM7)</f>
        <v>58.99</v>
      </c>
      <c r="CN6" s="36">
        <f t="shared" si="10"/>
        <v>58.52</v>
      </c>
      <c r="CO6" s="36">
        <f t="shared" si="10"/>
        <v>57.22</v>
      </c>
      <c r="CP6" s="36">
        <f t="shared" si="10"/>
        <v>60.87</v>
      </c>
      <c r="CQ6" s="36">
        <f t="shared" si="10"/>
        <v>55.68</v>
      </c>
      <c r="CR6" s="36">
        <f t="shared" si="10"/>
        <v>55.64</v>
      </c>
      <c r="CS6" s="36">
        <f t="shared" si="10"/>
        <v>55.13</v>
      </c>
      <c r="CT6" s="36">
        <f t="shared" si="10"/>
        <v>54.77</v>
      </c>
      <c r="CU6" s="36">
        <f t="shared" si="10"/>
        <v>54.92</v>
      </c>
      <c r="CV6" s="35" t="str">
        <f>IF(CV7="","",IF(CV7="-","【-】","【"&amp;SUBSTITUTE(TEXT(CV7,"#,##0.00"),"-","△")&amp;"】"))</f>
        <v>【59.94】</v>
      </c>
      <c r="CW6" s="36">
        <f>IF(CW7="",NA(),CW7)</f>
        <v>91.66</v>
      </c>
      <c r="CX6" s="36">
        <f t="shared" ref="CX6:DF6" si="11">IF(CX7="",NA(),CX7)</f>
        <v>90.99</v>
      </c>
      <c r="CY6" s="36">
        <f t="shared" si="11"/>
        <v>91.03</v>
      </c>
      <c r="CZ6" s="36">
        <f t="shared" si="11"/>
        <v>90.85</v>
      </c>
      <c r="DA6" s="36">
        <f t="shared" si="11"/>
        <v>90.83</v>
      </c>
      <c r="DB6" s="36">
        <f t="shared" si="11"/>
        <v>83.18</v>
      </c>
      <c r="DC6" s="36">
        <f t="shared" si="11"/>
        <v>83.09</v>
      </c>
      <c r="DD6" s="36">
        <f t="shared" si="11"/>
        <v>83</v>
      </c>
      <c r="DE6" s="36">
        <f t="shared" si="11"/>
        <v>82.89</v>
      </c>
      <c r="DF6" s="36">
        <f t="shared" si="11"/>
        <v>82.66</v>
      </c>
      <c r="DG6" s="35" t="str">
        <f>IF(DG7="","",IF(DG7="-","【-】","【"&amp;SUBSTITUTE(TEXT(DG7,"#,##0.00"),"-","△")&amp;"】"))</f>
        <v>【90.22】</v>
      </c>
      <c r="DH6" s="36">
        <f>IF(DH7="",NA(),DH7)</f>
        <v>39.479999999999997</v>
      </c>
      <c r="DI6" s="36">
        <f t="shared" ref="DI6:DQ6" si="12">IF(DI7="",NA(),DI7)</f>
        <v>40.020000000000003</v>
      </c>
      <c r="DJ6" s="36">
        <f t="shared" si="12"/>
        <v>43.02</v>
      </c>
      <c r="DK6" s="36">
        <f t="shared" si="12"/>
        <v>45.23</v>
      </c>
      <c r="DL6" s="36">
        <f t="shared" si="12"/>
        <v>47.34</v>
      </c>
      <c r="DM6" s="36">
        <f t="shared" si="12"/>
        <v>38.07</v>
      </c>
      <c r="DN6" s="36">
        <f t="shared" si="12"/>
        <v>39.06</v>
      </c>
      <c r="DO6" s="36">
        <f t="shared" si="12"/>
        <v>46.66</v>
      </c>
      <c r="DP6" s="36">
        <f t="shared" si="12"/>
        <v>47.46</v>
      </c>
      <c r="DQ6" s="36">
        <f t="shared" si="12"/>
        <v>48.49</v>
      </c>
      <c r="DR6" s="35" t="str">
        <f>IF(DR7="","",IF(DR7="-","【-】","【"&amp;SUBSTITUTE(TEXT(DR7,"#,##0.00"),"-","△")&amp;"】"))</f>
        <v>【47.91】</v>
      </c>
      <c r="DS6" s="36">
        <f>IF(DS7="",NA(),DS7)</f>
        <v>0.88</v>
      </c>
      <c r="DT6" s="36">
        <f t="shared" ref="DT6:EB6" si="13">IF(DT7="",NA(),DT7)</f>
        <v>0.88</v>
      </c>
      <c r="DU6" s="36">
        <f t="shared" si="13"/>
        <v>0.88</v>
      </c>
      <c r="DV6" s="35">
        <f t="shared" si="13"/>
        <v>0</v>
      </c>
      <c r="DW6" s="36">
        <f t="shared" si="13"/>
        <v>1.53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0.21</v>
      </c>
      <c r="EE6" s="35">
        <f t="shared" ref="EE6:EM6" si="14">IF(EE7="",NA(),EE7)</f>
        <v>0</v>
      </c>
      <c r="EF6" s="36">
        <f t="shared" si="14"/>
        <v>0.2</v>
      </c>
      <c r="EG6" s="35">
        <f t="shared" si="14"/>
        <v>0</v>
      </c>
      <c r="EH6" s="36">
        <f t="shared" si="14"/>
        <v>0.59</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182044</v>
      </c>
      <c r="D7" s="38">
        <v>46</v>
      </c>
      <c r="E7" s="38">
        <v>1</v>
      </c>
      <c r="F7" s="38">
        <v>0</v>
      </c>
      <c r="G7" s="38">
        <v>1</v>
      </c>
      <c r="H7" s="38" t="s">
        <v>105</v>
      </c>
      <c r="I7" s="38" t="s">
        <v>106</v>
      </c>
      <c r="J7" s="38" t="s">
        <v>107</v>
      </c>
      <c r="K7" s="38" t="s">
        <v>108</v>
      </c>
      <c r="L7" s="38" t="s">
        <v>109</v>
      </c>
      <c r="M7" s="38"/>
      <c r="N7" s="39" t="s">
        <v>110</v>
      </c>
      <c r="O7" s="39">
        <v>74.86</v>
      </c>
      <c r="P7" s="39">
        <v>82.67</v>
      </c>
      <c r="Q7" s="39">
        <v>2397</v>
      </c>
      <c r="R7" s="39">
        <v>30076</v>
      </c>
      <c r="S7" s="39">
        <v>233.09</v>
      </c>
      <c r="T7" s="39">
        <v>129.03</v>
      </c>
      <c r="U7" s="39">
        <v>24737</v>
      </c>
      <c r="V7" s="39">
        <v>21.67</v>
      </c>
      <c r="W7" s="39">
        <v>1141.53</v>
      </c>
      <c r="X7" s="39">
        <v>102.63</v>
      </c>
      <c r="Y7" s="39">
        <v>103.05</v>
      </c>
      <c r="Z7" s="39">
        <v>121.73</v>
      </c>
      <c r="AA7" s="39">
        <v>118.59</v>
      </c>
      <c r="AB7" s="39">
        <v>126.66</v>
      </c>
      <c r="AC7" s="39">
        <v>107.57</v>
      </c>
      <c r="AD7" s="39">
        <v>106.55</v>
      </c>
      <c r="AE7" s="39">
        <v>110.01</v>
      </c>
      <c r="AF7" s="39">
        <v>111.21</v>
      </c>
      <c r="AG7" s="39">
        <v>111.71</v>
      </c>
      <c r="AH7" s="39">
        <v>114.35</v>
      </c>
      <c r="AI7" s="39">
        <v>4.38</v>
      </c>
      <c r="AJ7" s="39">
        <v>2.35</v>
      </c>
      <c r="AK7" s="39">
        <v>0</v>
      </c>
      <c r="AL7" s="39">
        <v>0</v>
      </c>
      <c r="AM7" s="39">
        <v>0</v>
      </c>
      <c r="AN7" s="39">
        <v>9.34</v>
      </c>
      <c r="AO7" s="39">
        <v>9.56</v>
      </c>
      <c r="AP7" s="39">
        <v>2.8</v>
      </c>
      <c r="AQ7" s="39">
        <v>1.93</v>
      </c>
      <c r="AR7" s="39">
        <v>1.72</v>
      </c>
      <c r="AS7" s="39">
        <v>0.79</v>
      </c>
      <c r="AT7" s="39">
        <v>2221.5</v>
      </c>
      <c r="AU7" s="39">
        <v>1565.41</v>
      </c>
      <c r="AV7" s="39">
        <v>248</v>
      </c>
      <c r="AW7" s="39">
        <v>296.13</v>
      </c>
      <c r="AX7" s="39">
        <v>308.32</v>
      </c>
      <c r="AY7" s="39">
        <v>915.5</v>
      </c>
      <c r="AZ7" s="39">
        <v>963.24</v>
      </c>
      <c r="BA7" s="39">
        <v>381.53</v>
      </c>
      <c r="BB7" s="39">
        <v>391.54</v>
      </c>
      <c r="BC7" s="39">
        <v>384.34</v>
      </c>
      <c r="BD7" s="39">
        <v>262.87</v>
      </c>
      <c r="BE7" s="39">
        <v>560.66999999999996</v>
      </c>
      <c r="BF7" s="39">
        <v>551.98</v>
      </c>
      <c r="BG7" s="39">
        <v>515.45000000000005</v>
      </c>
      <c r="BH7" s="39">
        <v>489.99</v>
      </c>
      <c r="BI7" s="39">
        <v>460.56</v>
      </c>
      <c r="BJ7" s="39">
        <v>404.78</v>
      </c>
      <c r="BK7" s="39">
        <v>400.38</v>
      </c>
      <c r="BL7" s="39">
        <v>393.27</v>
      </c>
      <c r="BM7" s="39">
        <v>386.97</v>
      </c>
      <c r="BN7" s="39">
        <v>380.58</v>
      </c>
      <c r="BO7" s="39">
        <v>270.87</v>
      </c>
      <c r="BP7" s="39">
        <v>96.96</v>
      </c>
      <c r="BQ7" s="39">
        <v>97.74</v>
      </c>
      <c r="BR7" s="39">
        <v>119.54</v>
      </c>
      <c r="BS7" s="39">
        <v>115.46</v>
      </c>
      <c r="BT7" s="39">
        <v>124.5</v>
      </c>
      <c r="BU7" s="39">
        <v>98.07</v>
      </c>
      <c r="BV7" s="39">
        <v>96.56</v>
      </c>
      <c r="BW7" s="39">
        <v>100.47</v>
      </c>
      <c r="BX7" s="39">
        <v>101.72</v>
      </c>
      <c r="BY7" s="39">
        <v>102.38</v>
      </c>
      <c r="BZ7" s="39">
        <v>105.59</v>
      </c>
      <c r="CA7" s="39">
        <v>132.71</v>
      </c>
      <c r="CB7" s="39">
        <v>134.91999999999999</v>
      </c>
      <c r="CC7" s="39">
        <v>110.6</v>
      </c>
      <c r="CD7" s="39">
        <v>114.25</v>
      </c>
      <c r="CE7" s="39">
        <v>106.22</v>
      </c>
      <c r="CF7" s="39">
        <v>172.26</v>
      </c>
      <c r="CG7" s="39">
        <v>177.14</v>
      </c>
      <c r="CH7" s="39">
        <v>169.82</v>
      </c>
      <c r="CI7" s="39">
        <v>168.2</v>
      </c>
      <c r="CJ7" s="39">
        <v>168.67</v>
      </c>
      <c r="CK7" s="39">
        <v>163.27000000000001</v>
      </c>
      <c r="CL7" s="39">
        <v>59.67</v>
      </c>
      <c r="CM7" s="39">
        <v>58.99</v>
      </c>
      <c r="CN7" s="39">
        <v>58.52</v>
      </c>
      <c r="CO7" s="39">
        <v>57.22</v>
      </c>
      <c r="CP7" s="39">
        <v>60.87</v>
      </c>
      <c r="CQ7" s="39">
        <v>55.68</v>
      </c>
      <c r="CR7" s="39">
        <v>55.64</v>
      </c>
      <c r="CS7" s="39">
        <v>55.13</v>
      </c>
      <c r="CT7" s="39">
        <v>54.77</v>
      </c>
      <c r="CU7" s="39">
        <v>54.92</v>
      </c>
      <c r="CV7" s="39">
        <v>59.94</v>
      </c>
      <c r="CW7" s="39">
        <v>91.66</v>
      </c>
      <c r="CX7" s="39">
        <v>90.99</v>
      </c>
      <c r="CY7" s="39">
        <v>91.03</v>
      </c>
      <c r="CZ7" s="39">
        <v>90.85</v>
      </c>
      <c r="DA7" s="39">
        <v>90.83</v>
      </c>
      <c r="DB7" s="39">
        <v>83.18</v>
      </c>
      <c r="DC7" s="39">
        <v>83.09</v>
      </c>
      <c r="DD7" s="39">
        <v>83</v>
      </c>
      <c r="DE7" s="39">
        <v>82.89</v>
      </c>
      <c r="DF7" s="39">
        <v>82.66</v>
      </c>
      <c r="DG7" s="39">
        <v>90.22</v>
      </c>
      <c r="DH7" s="39">
        <v>39.479999999999997</v>
      </c>
      <c r="DI7" s="39">
        <v>40.020000000000003</v>
      </c>
      <c r="DJ7" s="39">
        <v>43.02</v>
      </c>
      <c r="DK7" s="39">
        <v>45.23</v>
      </c>
      <c r="DL7" s="39">
        <v>47.34</v>
      </c>
      <c r="DM7" s="39">
        <v>38.07</v>
      </c>
      <c r="DN7" s="39">
        <v>39.06</v>
      </c>
      <c r="DO7" s="39">
        <v>46.66</v>
      </c>
      <c r="DP7" s="39">
        <v>47.46</v>
      </c>
      <c r="DQ7" s="39">
        <v>48.49</v>
      </c>
      <c r="DR7" s="39">
        <v>47.91</v>
      </c>
      <c r="DS7" s="39">
        <v>0.88</v>
      </c>
      <c r="DT7" s="39">
        <v>0.88</v>
      </c>
      <c r="DU7" s="39">
        <v>0.88</v>
      </c>
      <c r="DV7" s="39">
        <v>0</v>
      </c>
      <c r="DW7" s="39">
        <v>1.53</v>
      </c>
      <c r="DX7" s="39">
        <v>7.73</v>
      </c>
      <c r="DY7" s="39">
        <v>8.8699999999999992</v>
      </c>
      <c r="DZ7" s="39">
        <v>9.85</v>
      </c>
      <c r="EA7" s="39">
        <v>9.7100000000000009</v>
      </c>
      <c r="EB7" s="39">
        <v>12.79</v>
      </c>
      <c r="EC7" s="39">
        <v>15</v>
      </c>
      <c r="ED7" s="39">
        <v>0.21</v>
      </c>
      <c r="EE7" s="39">
        <v>0</v>
      </c>
      <c r="EF7" s="39">
        <v>0.2</v>
      </c>
      <c r="EG7" s="39">
        <v>0</v>
      </c>
      <c r="EH7" s="39">
        <v>0.59</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2018-02-09T01:02:00Z</cp:lastPrinted>
  <dcterms:created xsi:type="dcterms:W3CDTF">2017-12-25T01:27:37Z</dcterms:created>
  <dcterms:modified xsi:type="dcterms:W3CDTF">2018-02-22T01:29:18Z</dcterms:modified>
  <cp:category/>
</cp:coreProperties>
</file>