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BE35" i="10"/>
  <c r="C35" i="10"/>
  <c r="U34" i="10"/>
  <c r="U35" i="10" s="1"/>
  <c r="U36" i="10" s="1"/>
  <c r="U37" i="10" s="1"/>
  <c r="C34" i="10"/>
  <c r="AM34" i="10" l="1"/>
  <c r="AM35" i="10" s="1"/>
  <c r="AM36" i="10" s="1"/>
  <c r="BE34" i="10"/>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CO34" i="10"/>
  <c r="CO35" i="10" s="1"/>
</calcChain>
</file>

<file path=xl/sharedStrings.xml><?xml version="1.0" encoding="utf-8"?>
<sst xmlns="http://schemas.openxmlformats.org/spreadsheetml/2006/main" count="1063" uniqueCount="626">
  <si>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</si>
  <si>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</si>
  <si>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</si>
  <si>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</si>
  <si>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</si>
  <si>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</si>
  <si>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</si>
  <si>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</si>
  <si>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</si>
  <si>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</si>
  <si>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</si>
  <si>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</si>
  <si>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</si>
  <si>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</si>
  <si>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</si>
  <si>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</si>
  <si>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</si>
  <si>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</si>
  <si>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</si>
  <si>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</si>
  <si>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</si>
  <si>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</si>
  <si>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</si>
  <si>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</si>
  <si>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</si>
  <si>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</si>
  <si>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</si>
  <si>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</si>
  <si>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</si>
  <si>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</si>
  <si>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</si>
  <si>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</si>
  <si>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</si>
  <si>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</si>
  <si>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</si>
  <si>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</si>
  <si>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</si>
  <si>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</si>
  <si>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</si>
  <si>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</si>
  <si>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</si>
  <si>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</si>
  <si>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</si>
  <si>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</si>
  <si>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</si>
  <si>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</si>
  <si>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</si>
  <si>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</si>
  <si>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</si>
  <si>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</si>
  <si>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</si>
  <si>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</si>
  <si>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</si>
  <si>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</si>
  <si>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</si>
  <si>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</si>
  <si>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</si>
  <si>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</si>
  <si>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</si>
  <si>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</si>
  <si>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</si>
  <si>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</si>
  <si>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</si>
  <si>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</si>
  <si>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</si>
  <si>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</si>
  <si>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</si>
  <si>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</si>
  <si>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</si>
  <si>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</si>
  <si>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</si>
  <si>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</si>
  <si>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</si>
  <si>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</si>
  <si>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</si>
  <si>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</si>
  <si>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</si>
  <si>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</si>
  <si>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</si>
  <si>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</si>
  <si>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</si>
  <si>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</si>
  <si>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</si>
  <si>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</si>
  <si>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</si>
  <si>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</si>
  <si>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</si>
  <si>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</si>
  <si>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</si>
  <si>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</si>
  <si>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</si>
  <si>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</si>
  <si>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</si>
  <si>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</si>
  <si>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</si>
  <si>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</si>
  <si>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</si>
  <si>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</si>
  <si>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</si>
  <si>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</si>
  <si>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</si>
  <si>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</si>
  <si>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</si>
  <si>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</si>
  <si>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</si>
  <si>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</si>
  <si>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</si>
  <si>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</si>
  <si>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</si>
  <si>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</si>
  <si>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</si>
  <si>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</si>
  <si>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</si>
  <si>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</si>
  <si>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</si>
  <si>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</si>
  <si>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</si>
  <si>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</si>
  <si>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</si>
  <si>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</si>
  <si>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</si>
  <si>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</si>
  <si>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</si>
  <si>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</si>
  <si>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</si>
  <si>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</si>
  <si>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</si>
  <si>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</si>
  <si>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</si>
  <si>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</si>
  <si>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</si>
  <si>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</si>
  <si>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</si>
  <si>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</si>
  <si>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</si>
  <si>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</si>
  <si>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</si>
  <si>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</si>
  <si>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</si>
  <si>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</si>
  <si>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</si>
  <si>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</si>
  <si>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</si>
  <si>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</si>
  <si>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</si>
  <si>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</si>
  <si>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</si>
  <si>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</si>
  <si>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</si>
  <si>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</si>
  <si>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</si>
  <si>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</si>
  <si>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</si>
  <si>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</si>
  <si>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</si>
  <si>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</si>
  <si>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</si>
  <si>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</si>
  <si>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</si>
  <si>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</si>
  <si>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</si>
  <si>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</si>
  <si>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</si>
  <si>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</si>
  <si>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</si>
  <si>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</si>
  <si>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</si>
  <si>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</si>
  <si>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</si>
  <si>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</si>
  <si>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</si>
  <si>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</si>
  <si>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</si>
  <si>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</si>
  <si>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</si>
  <si>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</si>
  <si>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</si>
  <si>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</si>
  <si>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</si>
  <si>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</si>
  <si>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</si>
  <si>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</si>
  <si>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</si>
  <si>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</si>
  <si>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</si>
  <si>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</si>
  <si>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</si>
  <si>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</si>
  <si>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</si>
  <si>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</si>
  <si>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</si>
  <si>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</si>
  <si>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</si>
  <si>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</si>
  <si>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</si>
  <si>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</si>
  <si>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</si>
  <si>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</si>
  <si>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</si>
  <si>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</si>
  <si>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</si>
  <si>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</si>
  <si>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</si>
  <si>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</si>
  <si>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</si>
  <si>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</si>
  <si>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</si>
  <si>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</si>
  <si>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</si>
  <si>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</si>
  <si>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</si>
  <si>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</si>
  <si>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</si>
  <si>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</si>
  <si>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</si>
  <si>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福井県鯖江市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</si>
  <si>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</si>
  <si>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</si>
  <si>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</si>
  <si>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</si>
  <si>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</si>
  <si>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</si>
  <si>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</si>
  <si>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</si>
  <si>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</si>
  <si>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</si>
  <si>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</si>
  <si>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</si>
  <si>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</si>
  <si>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</si>
  <si>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</si>
  <si>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</si>
  <si>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</si>
  <si>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</si>
  <si>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</si>
  <si>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</si>
  <si>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</si>
  <si>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</si>
  <si>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</si>
  <si>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</si>
  <si>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</si>
  <si>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</si>
  <si>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</si>
  <si>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</si>
  <si>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</si>
  <si>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</si>
  <si>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</si>
  <si>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</si>
  <si>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</si>
  <si>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</si>
  <si>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</si>
  <si>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</si>
  <si>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</si>
  <si>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</si>
  <si>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</si>
  <si>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</si>
  <si>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</si>
  <si>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</si>
  <si>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</si>
  <si>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</si>
  <si>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</si>
  <si>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</si>
  <si>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</si>
  <si>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</si>
  <si>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</si>
  <si>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</si>
  <si>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</si>
  <si>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</si>
  <si>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</si>
  <si>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</si>
  <si>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</si>
  <si>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</si>
  <si>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</si>
  <si>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</si>
  <si>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</si>
  <si>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</si>
  <si>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</si>
  <si>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</si>
  <si>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</si>
  <si>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</si>
  <si>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</si>
  <si>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</si>
  <si>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</si>
  <si>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</si>
  <si>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</si>
  <si>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</si>
  <si>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</si>
  <si>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</si>
  <si>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</si>
  <si>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</si>
  <si>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</si>
  <si>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</si>
  <si>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</si>
  <si>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</si>
  <si>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</si>
  <si>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</si>
  <si>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</si>
  <si>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</si>
  <si>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</si>
  <si>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</si>
  <si>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</si>
  <si>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</si>
  <si>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</si>
  <si>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</si>
  <si>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</si>
  <si>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</si>
  <si>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</si>
  <si>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</si>
  <si>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</si>
  <si>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</si>
  <si>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</si>
  <si>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</si>
  <si>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</si>
  <si>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</si>
  <si>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</si>
  <si>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</si>
  <si>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</si>
  <si>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</si>
  <si>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</si>
  <si>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</si>
  <si>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</si>
  <si>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</si>
  <si>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</si>
  <si>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</si>
  <si>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</si>
  <si>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</si>
  <si>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</si>
  <si>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</si>
  <si>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</si>
  <si>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</si>
  <si>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</si>
  <si>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</si>
  <si>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</si>
  <si>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</si>
  <si>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</si>
  <si>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</si>
  <si>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</si>
  <si>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</si>
  <si>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</si>
  <si>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</si>
  <si>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</si>
  <si>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</si>
  <si>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</si>
  <si>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</si>
  <si>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</si>
  <si>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</si>
  <si>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</si>
  <si>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</si>
  <si>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</si>
  <si>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</si>
  <si>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</si>
  <si>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</si>
  <si>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</si>
  <si>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</si>
  <si>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</si>
  <si>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</si>
  <si>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</si>
  <si>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</si>
  <si>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</si>
  <si>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</si>
  <si>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</si>
  <si>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</si>
  <si>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</si>
  <si>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</si>
  <si>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</si>
  <si>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福井県鯖江市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</si>
  <si>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</si>
  <si>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</si>
  <si>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</si>
  <si>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</si>
  <si>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</si>
  <si>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</si>
  <si>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</si>
  <si>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</si>
  <si>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</si>
  <si>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</si>
  <si>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</si>
  <si>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</si>
  <si>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</si>
  <si>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</si>
  <si>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</si>
  <si>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</si>
  <si>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</si>
  <si>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</si>
  <si>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</si>
  <si>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</si>
  <si>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</si>
  <si>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</si>
  <si>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</si>
  <si>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</si>
  <si>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</si>
  <si>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</si>
  <si>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</si>
  <si>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</si>
  <si>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</si>
  <si>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</si>
  <si>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</si>
  <si>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</si>
  <si>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</si>
  <si>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</si>
  <si>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</si>
  <si>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</si>
  <si>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</si>
  <si>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</si>
  <si>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</si>
  <si>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</si>
  <si>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</si>
  <si>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</si>
  <si>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農業集落排水事業会計</t>
    <phoneticPr fontId="5"/>
  </si>
  <si>
    <t>総合開発事業特別会計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</si>
  <si>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</si>
  <si>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</si>
  <si>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</si>
  <si>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</si>
  <si>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</si>
  <si>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</si>
  <si>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</si>
  <si>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</si>
  <si>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</si>
  <si>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</si>
  <si>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</si>
  <si>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</si>
  <si>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</si>
  <si>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</si>
  <si>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</si>
  <si>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</si>
  <si>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</si>
  <si>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</si>
  <si>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</si>
  <si>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</si>
  <si>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</si>
  <si>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</si>
  <si>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</si>
  <si>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</si>
  <si>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</si>
  <si>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</si>
  <si>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</si>
  <si>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</si>
  <si>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</si>
  <si>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</si>
  <si>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</si>
  <si>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</si>
  <si>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</si>
  <si>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</si>
  <si>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</si>
  <si>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</si>
  <si>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</si>
  <si>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</si>
  <si>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</si>
  <si>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</si>
  <si>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</si>
  <si>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</si>
  <si>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</si>
  <si>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</si>
  <si>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</si>
  <si>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</si>
  <si>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</si>
  <si>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</si>
  <si>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</si>
  <si>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</si>
  <si>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26"/>
  </si>
  <si>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</si>
  <si>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</si>
  <si>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</si>
  <si>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</si>
  <si>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</si>
  <si>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</si>
  <si>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</si>
  <si>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</si>
  <si>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</si>
  <si>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</si>
  <si>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</si>
  <si>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</si>
  <si>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</si>
  <si>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</si>
  <si>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</si>
  <si>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</si>
  <si>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</si>
  <si>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</si>
  <si>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</si>
  <si>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</si>
  <si>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</si>
  <si>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</si>
  <si>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</si>
  <si>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</si>
  <si>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</si>
  <si>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</si>
  <si>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</si>
  <si>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</si>
  <si>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</si>
  <si>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</si>
  <si>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</si>
  <si>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</si>
  <si>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</si>
  <si>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</si>
  <si>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</si>
  <si>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</si>
  <si>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</si>
  <si>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</si>
  <si>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</si>
  <si>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</si>
  <si>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</si>
  <si>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</si>
  <si>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</si>
  <si>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</si>
  <si>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</si>
  <si>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</si>
  <si>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</si>
  <si>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</si>
  <si>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</si>
  <si>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</si>
  <si>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</si>
  <si>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</si>
  <si>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</si>
  <si>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</si>
  <si>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</si>
  <si>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</si>
  <si>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</si>
  <si>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</si>
  <si>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</si>
  <si>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</si>
  <si>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</si>
  <si>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</si>
  <si>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</si>
  <si>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</si>
  <si>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</si>
  <si>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</si>
  <si>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</si>
  <si>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</si>
  <si>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</si>
  <si>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</si>
  <si>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</si>
  <si>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</si>
  <si>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</si>
  <si>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</si>
  <si>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</si>
  <si>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</si>
  <si>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</si>
  <si>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</si>
  <si>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</si>
  <si>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</si>
  <si>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</si>
  <si>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</si>
  <si>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</si>
  <si>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</si>
  <si>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</si>
  <si>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</si>
  <si>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</si>
  <si>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</si>
  <si>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</si>
  <si>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</si>
  <si>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</si>
  <si>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</si>
  <si>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</si>
  <si>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</si>
  <si>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</si>
  <si>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</si>
  <si>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</si>
  <si>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</si>
  <si>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</si>
  <si>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</si>
  <si>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</si>
  <si>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</si>
  <si>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</si>
  <si>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</si>
  <si>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</si>
  <si>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</si>
  <si>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</si>
  <si>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</si>
  <si>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</si>
  <si>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</si>
  <si>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0.59</t>
  </si>
  <si>
    <t>▲ 1.44</t>
  </si>
  <si>
    <t>水道事業会計</t>
  </si>
  <si>
    <t>一般会計</t>
  </si>
  <si>
    <t>国民健康保険事業特別会計</t>
  </si>
  <si>
    <t>介護保険事業特別会計(保険事業勘定)</t>
  </si>
  <si>
    <t>公共下水道事業会計</t>
  </si>
  <si>
    <t>農業集落排水事業会計</t>
  </si>
  <si>
    <t>総合開発事業特別会計</t>
  </si>
  <si>
    <t>後期高齢者医療特別会計</t>
  </si>
  <si>
    <t>その他会計（赤字）</t>
  </si>
  <si>
    <t>その他会計（黒字）</t>
  </si>
  <si>
    <t>-</t>
    <phoneticPr fontId="2"/>
  </si>
  <si>
    <t>‐</t>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</si>
  <si>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</si>
  <si>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</si>
  <si>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</si>
  <si>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7">
      <t>ショウボウ</t>
    </rPh>
    <rPh sb="7" eb="9">
      <t>クミアイ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</si>
  <si>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</si>
  <si>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</si>
  <si>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7">
      <t>コウレイ</t>
    </rPh>
    <rPh sb="7" eb="8">
      <t>シャ</t>
    </rPh>
    <rPh sb="8" eb="10">
      <t>イリョウ</t>
    </rPh>
    <rPh sb="10" eb="12">
      <t>コウイキ</t>
    </rPh>
    <rPh sb="12" eb="14">
      <t>レンゴウ</t>
    </rPh>
    <phoneticPr fontId="2"/>
  </si>
  <si>
    <t>福井県後期高齢者医療広域連合（事業会計）</t>
    <rPh sb="0" eb="3">
      <t>フクイケン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</si>
  <si>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</si>
  <si>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農業公舎グリーンさばえ</t>
    <rPh sb="0" eb="2">
      <t>ノウギョウ</t>
    </rPh>
    <rPh sb="2" eb="4">
      <t>コウシャ</t>
    </rPh>
    <phoneticPr fontId="2"/>
  </si>
  <si>
    <t>鯖江土地開発公社</t>
    <rPh sb="0" eb="2">
      <t>サバエ</t>
    </rPh>
    <rPh sb="2" eb="4">
      <t>トチ</t>
    </rPh>
    <rPh sb="4" eb="6">
      <t>カイハツ</t>
    </rPh>
    <rPh sb="6" eb="8">
      <t>コウシャ</t>
    </rPh>
    <phoneticPr fontId="2"/>
  </si>
  <si>
    <t>-</t>
    <phoneticPr fontId="2"/>
  </si>
  <si>
    <t>-</t>
    <phoneticPr fontId="2"/>
  </si>
  <si>
    <t>-</t>
    <phoneticPr fontId="2"/>
  </si>
  <si>
    <t>-</t>
    <phoneticPr fontId="2"/>
  </si>
  <si>
    <t>-</t>
    <phoneticPr fontId="2"/>
  </si>
  <si>
    <t>公園整備等基金</t>
    <rPh sb="0" eb="2">
      <t>コウエン</t>
    </rPh>
    <rPh sb="2" eb="5">
      <t>セイビトウ</t>
    </rPh>
    <rPh sb="5" eb="7">
      <t>キキン</t>
    </rPh>
    <phoneticPr fontId="11"/>
  </si>
  <si>
    <t>福祉基金</t>
    <rPh sb="0" eb="2">
      <t>フクシ</t>
    </rPh>
    <rPh sb="2" eb="4">
      <t>キキン</t>
    </rPh>
    <phoneticPr fontId="11"/>
  </si>
  <si>
    <t>教育振興基金</t>
    <rPh sb="0" eb="2">
      <t>キョウイク</t>
    </rPh>
    <rPh sb="2" eb="4">
      <t>シンコウ</t>
    </rPh>
    <rPh sb="4" eb="6">
      <t>キキン</t>
    </rPh>
    <phoneticPr fontId="11"/>
  </si>
  <si>
    <t>温泉施設整備基金</t>
    <rPh sb="0" eb="2">
      <t>オンセン</t>
    </rPh>
    <rPh sb="2" eb="4">
      <t>シセツ</t>
    </rPh>
    <rPh sb="4" eb="6">
      <t>セイビ</t>
    </rPh>
    <rPh sb="6" eb="8">
      <t>キキン</t>
    </rPh>
    <phoneticPr fontId="11"/>
  </si>
  <si>
    <t>ふるさと水と土保全対策基金</t>
    <rPh sb="4" eb="5">
      <t>ミズ</t>
    </rPh>
    <rPh sb="6" eb="7">
      <t>ツチ</t>
    </rPh>
    <rPh sb="7" eb="9">
      <t>ホゼン</t>
    </rPh>
    <rPh sb="9" eb="11">
      <t>タイサク</t>
    </rPh>
    <rPh sb="11" eb="13">
      <t>キキン</t>
    </rPh>
    <phoneticPr fontId="11"/>
  </si>
  <si>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</si>
  <si>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</si>
  <si>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</si>
  <si>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</si>
  <si>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</si>
  <si>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</si>
  <si>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</si>
  <si>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</si>
  <si>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</si>
  <si>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</si>
  <si>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</si>
  <si>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</si>
  <si>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</si>
  <si>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</si>
  <si>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</si>
  <si>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</si>
  <si>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</si>
  <si>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</si>
  <si>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将来負担比率については、平成28年度決算からマイナスとなっており、今後もマイナスのまま推移すると思われる。</t>
    <rPh sb="1" eb="3">
      <t>ショウライ</t>
    </rPh>
    <rPh sb="3" eb="5">
      <t>フタン</t>
    </rPh>
    <rPh sb="5" eb="7">
      <t>ヒリツ</t>
    </rPh>
    <rPh sb="13" eb="15">
      <t>ヘイセイ</t>
    </rPh>
    <rPh sb="17" eb="19">
      <t>ネンド</t>
    </rPh>
    <rPh sb="19" eb="21">
      <t>ケッサン</t>
    </rPh>
    <rPh sb="34" eb="36">
      <t>コンゴ</t>
    </rPh>
    <rPh sb="44" eb="46">
      <t>スイイ</t>
    </rPh>
    <rPh sb="49" eb="50">
      <t>オモ</t>
    </rPh>
    <phoneticPr fontId="5"/>
  </si>
  <si>
    <t>　将来負担比率は平成28年度決算からマイナスである一方、実質公債費比率は類似団体内平均値より高い傾向にある。引き続き、市債発行額を元金償還額以下に抑えることで市債残高を減少させ、実質公債費比率の減少に努める。</t>
    <rPh sb="1" eb="3">
      <t>ショウライ</t>
    </rPh>
    <rPh sb="3" eb="5">
      <t>フタン</t>
    </rPh>
    <rPh sb="5" eb="7">
      <t>ヒリツ</t>
    </rPh>
    <rPh sb="8" eb="10">
      <t>ヘイセイ</t>
    </rPh>
    <rPh sb="12" eb="14">
      <t>ネンド</t>
    </rPh>
    <rPh sb="14" eb="16">
      <t>ケッサン</t>
    </rPh>
    <rPh sb="25" eb="27">
      <t>イッポウ</t>
    </rPh>
    <rPh sb="28" eb="30">
      <t>ジッシツ</t>
    </rPh>
    <rPh sb="30" eb="33">
      <t>コウサイヒ</t>
    </rPh>
    <rPh sb="33" eb="35">
      <t>ヒリツ</t>
    </rPh>
    <rPh sb="36" eb="38">
      <t>ルイジ</t>
    </rPh>
    <rPh sb="38" eb="40">
      <t>ダンタイ</t>
    </rPh>
    <rPh sb="40" eb="41">
      <t>ナイ</t>
    </rPh>
    <rPh sb="41" eb="44">
      <t>ヘイキンチ</t>
    </rPh>
    <rPh sb="46" eb="47">
      <t>タカ</t>
    </rPh>
    <rPh sb="48" eb="50">
      <t>ケイコウ</t>
    </rPh>
    <rPh sb="54" eb="55">
      <t>ヒ</t>
    </rPh>
    <rPh sb="56" eb="57">
      <t>ツヅ</t>
    </rPh>
    <rPh sb="59" eb="61">
      <t>シサイ</t>
    </rPh>
    <rPh sb="61" eb="64">
      <t>ハッコウガク</t>
    </rPh>
    <rPh sb="65" eb="67">
      <t>ガンキン</t>
    </rPh>
    <rPh sb="67" eb="69">
      <t>ショウカン</t>
    </rPh>
    <rPh sb="69" eb="70">
      <t>ガク</t>
    </rPh>
    <rPh sb="70" eb="72">
      <t>イカ</t>
    </rPh>
    <rPh sb="73" eb="74">
      <t>オサ</t>
    </rPh>
    <rPh sb="79" eb="81">
      <t>シサイ</t>
    </rPh>
    <rPh sb="81" eb="83">
      <t>ザンダカ</t>
    </rPh>
    <rPh sb="84" eb="86">
      <t>ゲンショウ</t>
    </rPh>
    <rPh sb="89" eb="91">
      <t>ジッシツ</t>
    </rPh>
    <rPh sb="91" eb="94">
      <t>コウサイヒ</t>
    </rPh>
    <rPh sb="94" eb="96">
      <t>ヒリツ</t>
    </rPh>
    <rPh sb="97" eb="99">
      <t>ゲンショウ</t>
    </rPh>
    <rPh sb="100" eb="10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</si>
</sst>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4229-4115-BD83-CF39778485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64761</c:v>
                </c:pt>
                <c:pt idx="1">
                  <c:v>50339</c:v>
                </c:pt>
                <c:pt idx="2">
                  <c:v>44115</c:v>
                </c:pt>
                <c:pt idx="3">
                  <c:v>36170</c:v>
                </c:pt>
                <c:pt idx="4">
                  <c:v>33962</c:v>
                </c:pt>
              </c:numCache>
            </c:numRef>
          </c:val>
          <c:smooth val="0"/>
          <c:extLst xmlns:c16r2="http://schemas.microsoft.com/office/drawing/2015/06/chart">
            <c:ext xmlns:c16="http://schemas.microsoft.com/office/drawing/2014/chart" uri="{C3380CC4-5D6E-409C-BE32-E72D297353CC}">
              <c16:uniqueId val="{00000001-4229-4115-BD83-CF3977848528}"/>
            </c:ext>
          </c:extLst>
        </c:ser>
        <c:dLbls>
          <c:showLegendKey val="0"/>
          <c:showVal val="0"/>
          <c:showCatName val="0"/>
          <c:showSerName val="0"/>
          <c:showPercent val="0"/>
          <c:showBubbleSize val="0"/>
        </c:dLbls>
        <c:marker val="1"/>
        <c:smooth val="0"/>
        <c:axId val="127675392"/>
        <c:axId val="127698048"/>
      </c:lineChart>
      <c:catAx>
        <c:axId val="127675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698048"/>
        <c:crosses val="autoZero"/>
        <c:auto val="1"/>
        <c:lblAlgn val="ctr"/>
        <c:lblOffset val="100"/>
        <c:tickLblSkip val="1"/>
        <c:tickMarkSkip val="1"/>
        <c:noMultiLvlLbl val="0"/>
      </c:catAx>
      <c:valAx>
        <c:axId val="127698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67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1.49</c:v>
                </c:pt>
                <c:pt idx="1">
                  <c:v>1.88</c:v>
                </c:pt>
                <c:pt idx="2">
                  <c:v>2.2000000000000002</c:v>
                </c:pt>
                <c:pt idx="3">
                  <c:v>3.77</c:v>
                </c:pt>
                <c:pt idx="4">
                  <c:v>2.2200000000000002</c:v>
                </c:pt>
              </c:numCache>
            </c:numRef>
          </c:val>
          <c:extLst xmlns:c16r2="http://schemas.microsoft.com/office/drawing/2015/06/chart">
            <c:ext xmlns:c16="http://schemas.microsoft.com/office/drawing/2014/chart" uri="{C3380CC4-5D6E-409C-BE32-E72D297353CC}">
              <c16:uniqueId val="{00000000-A842-41D2-8469-F90C23B5F3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17.36</c:v>
                </c:pt>
                <c:pt idx="1">
                  <c:v>16.48</c:v>
                </c:pt>
                <c:pt idx="2">
                  <c:v>18.82</c:v>
                </c:pt>
                <c:pt idx="3">
                  <c:v>20.47</c:v>
                </c:pt>
                <c:pt idx="4">
                  <c:v>20.45</c:v>
                </c:pt>
              </c:numCache>
            </c:numRef>
          </c:val>
          <c:extLst xmlns:c16r2="http://schemas.microsoft.com/office/drawing/2015/06/chart">
            <c:ext xmlns:c16="http://schemas.microsoft.com/office/drawing/2014/chart" uri="{C3380CC4-5D6E-409C-BE32-E72D297353CC}">
              <c16:uniqueId val="{00000001-A842-41D2-8469-F90C23B5F320}"/>
            </c:ext>
          </c:extLst>
        </c:ser>
        <c:dLbls>
          <c:showLegendKey val="0"/>
          <c:showVal val="0"/>
          <c:showCatName val="0"/>
          <c:showSerName val="0"/>
          <c:showPercent val="0"/>
          <c:showBubbleSize val="0"/>
        </c:dLbls>
        <c:gapWidth val="250"/>
        <c:overlap val="100"/>
        <c:axId val="2347776"/>
        <c:axId val="2349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2.64</c:v>
                </c:pt>
                <c:pt idx="1">
                  <c:v>-0.59</c:v>
                </c:pt>
                <c:pt idx="2">
                  <c:v>2.98</c:v>
                </c:pt>
                <c:pt idx="3">
                  <c:v>3.34</c:v>
                </c:pt>
                <c:pt idx="4">
                  <c:v>-1.44</c:v>
                </c:pt>
              </c:numCache>
            </c:numRef>
          </c:val>
          <c:smooth val="0"/>
          <c:extLst xmlns:c16r2="http://schemas.microsoft.com/office/drawing/2015/06/chart">
            <c:ext xmlns:c16="http://schemas.microsoft.com/office/drawing/2014/chart" uri="{C3380CC4-5D6E-409C-BE32-E72D297353CC}">
              <c16:uniqueId val="{00000002-A842-41D2-8469-F90C23B5F320}"/>
            </c:ext>
          </c:extLst>
        </c:ser>
        <c:dLbls>
          <c:showLegendKey val="0"/>
          <c:showVal val="0"/>
          <c:showCatName val="0"/>
          <c:showSerName val="0"/>
          <c:showPercent val="0"/>
          <c:showBubbleSize val="0"/>
        </c:dLbls>
        <c:marker val="1"/>
        <c:smooth val="0"/>
        <c:axId val="2347776"/>
        <c:axId val="2349696"/>
      </c:lineChart>
      <c:catAx>
        <c:axId val="234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9696"/>
        <c:crosses val="autoZero"/>
        <c:auto val="1"/>
        <c:lblAlgn val="ctr"/>
        <c:lblOffset val="100"/>
        <c:tickLblSkip val="1"/>
        <c:tickMarkSkip val="1"/>
        <c:noMultiLvlLbl val="0"/>
      </c:catAx>
      <c:valAx>
        <c:axId val="234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8.98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200-473A-BC3D-BEA9123923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00-473A-BC3D-BEA9123923B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4200-473A-BC3D-BEA9123923B8}"/>
            </c:ext>
          </c:extLst>
        </c:ser>
        <c:ser>
          <c:idx val="3"/>
          <c:order val="3"/>
          <c:tx>
            <c:strRef>
              <c:f>データシート!$A$30</c:f>
              <c:strCache>
                <c:ptCount val="1"/>
                <c:pt idx="0">
                  <c:v>総合開発事業特別会計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0.38</c:v>
                </c:pt>
                <c:pt idx="4">
                  <c:v>#N/A</c:v>
                </c:pt>
                <c:pt idx="5">
                  <c:v>0.34</c:v>
                </c:pt>
                <c:pt idx="6">
                  <c:v>#N/A</c:v>
                </c:pt>
                <c:pt idx="7">
                  <c:v>0.32</c:v>
                </c:pt>
                <c:pt idx="8">
                  <c:v>#N/A</c:v>
                </c:pt>
                <c:pt idx="9">
                  <c:v>0.31</c:v>
                </c:pt>
              </c:numCache>
            </c:numRef>
          </c:val>
          <c:extLst xmlns:c16r2="http://schemas.microsoft.com/office/drawing/2015/06/chart">
            <c:ext xmlns:c16="http://schemas.microsoft.com/office/drawing/2014/chart" uri="{C3380CC4-5D6E-409C-BE32-E72D297353CC}">
              <c16:uniqueId val="{00000003-4200-473A-BC3D-BEA9123923B8}"/>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0.27</c:v>
                </c:pt>
                <c:pt idx="8">
                  <c:v>#N/A</c:v>
                </c:pt>
                <c:pt idx="9">
                  <c:v>0.44</c:v>
                </c:pt>
              </c:numCache>
            </c:numRef>
          </c:val>
          <c:extLst xmlns:c16r2="http://schemas.microsoft.com/office/drawing/2015/06/chart">
            <c:ext xmlns:c16="http://schemas.microsoft.com/office/drawing/2014/chart" uri="{C3380CC4-5D6E-409C-BE32-E72D297353CC}">
              <c16:uniqueId val="{00000004-4200-473A-BC3D-BEA9123923B8}"/>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0.69</c:v>
                </c:pt>
                <c:pt idx="8">
                  <c:v>#N/A</c:v>
                </c:pt>
                <c:pt idx="9">
                  <c:v>1.1000000000000001</c:v>
                </c:pt>
              </c:numCache>
            </c:numRef>
          </c:val>
          <c:extLst xmlns:c16r2="http://schemas.microsoft.com/office/drawing/2015/06/chart">
            <c:ext xmlns:c16="http://schemas.microsoft.com/office/drawing/2014/chart" uri="{C3380CC4-5D6E-409C-BE32-E72D297353CC}">
              <c16:uniqueId val="{00000005-4200-473A-BC3D-BEA9123923B8}"/>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c:v>
                </c:pt>
                <c:pt idx="2">
                  <c:v>#N/A</c:v>
                </c:pt>
                <c:pt idx="3">
                  <c:v>0.36</c:v>
                </c:pt>
                <c:pt idx="4">
                  <c:v>#N/A</c:v>
                </c:pt>
                <c:pt idx="5">
                  <c:v>0.81</c:v>
                </c:pt>
                <c:pt idx="6">
                  <c:v>#N/A</c:v>
                </c:pt>
                <c:pt idx="7">
                  <c:v>1.45</c:v>
                </c:pt>
                <c:pt idx="8">
                  <c:v>#N/A</c:v>
                </c:pt>
                <c:pt idx="9">
                  <c:v>1.23</c:v>
                </c:pt>
              </c:numCache>
            </c:numRef>
          </c:val>
          <c:extLst xmlns:c16r2="http://schemas.microsoft.com/office/drawing/2015/06/chart">
            <c:ext xmlns:c16="http://schemas.microsoft.com/office/drawing/2014/chart" uri="{C3380CC4-5D6E-409C-BE32-E72D297353CC}">
              <c16:uniqueId val="{00000006-4200-473A-BC3D-BEA9123923B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0.94</c:v>
                </c:pt>
                <c:pt idx="2">
                  <c:v>#N/A</c:v>
                </c:pt>
                <c:pt idx="3">
                  <c:v>0.28999999999999998</c:v>
                </c:pt>
                <c:pt idx="4">
                  <c:v>#N/A</c:v>
                </c:pt>
                <c:pt idx="5">
                  <c:v>0.14000000000000001</c:v>
                </c:pt>
                <c:pt idx="6">
                  <c:v>#N/A</c:v>
                </c:pt>
                <c:pt idx="7">
                  <c:v>0.76</c:v>
                </c:pt>
                <c:pt idx="8">
                  <c:v>#N/A</c:v>
                </c:pt>
                <c:pt idx="9">
                  <c:v>1.61</c:v>
                </c:pt>
              </c:numCache>
            </c:numRef>
          </c:val>
          <c:extLst xmlns:c16r2="http://schemas.microsoft.com/office/drawing/2015/06/chart">
            <c:ext xmlns:c16="http://schemas.microsoft.com/office/drawing/2014/chart" uri="{C3380CC4-5D6E-409C-BE32-E72D297353CC}">
              <c16:uniqueId val="{00000007-4200-473A-BC3D-BEA9123923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1.49</c:v>
                </c:pt>
                <c:pt idx="2">
                  <c:v>#N/A</c:v>
                </c:pt>
                <c:pt idx="3">
                  <c:v>1.87</c:v>
                </c:pt>
                <c:pt idx="4">
                  <c:v>#N/A</c:v>
                </c:pt>
                <c:pt idx="5">
                  <c:v>2.19</c:v>
                </c:pt>
                <c:pt idx="6">
                  <c:v>#N/A</c:v>
                </c:pt>
                <c:pt idx="7">
                  <c:v>3.77</c:v>
                </c:pt>
                <c:pt idx="8">
                  <c:v>#N/A</c:v>
                </c:pt>
                <c:pt idx="9">
                  <c:v>2.2200000000000002</c:v>
                </c:pt>
              </c:numCache>
            </c:numRef>
          </c:val>
          <c:extLst xmlns:c16r2="http://schemas.microsoft.com/office/drawing/2015/06/chart">
            <c:ext xmlns:c16="http://schemas.microsoft.com/office/drawing/2014/chart" uri="{C3380CC4-5D6E-409C-BE32-E72D297353CC}">
              <c16:uniqueId val="{00000008-4200-473A-BC3D-BEA9123923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c:v>
                </c:pt>
                <c:pt idx="2">
                  <c:v>#N/A</c:v>
                </c:pt>
                <c:pt idx="3">
                  <c:v>7.72</c:v>
                </c:pt>
                <c:pt idx="4">
                  <c:v>#N/A</c:v>
                </c:pt>
                <c:pt idx="5">
                  <c:v>7.14</c:v>
                </c:pt>
                <c:pt idx="6">
                  <c:v>#N/A</c:v>
                </c:pt>
                <c:pt idx="7">
                  <c:v>6.79</c:v>
                </c:pt>
                <c:pt idx="8">
                  <c:v>#N/A</c:v>
                </c:pt>
                <c:pt idx="9">
                  <c:v>6.62</c:v>
                </c:pt>
              </c:numCache>
            </c:numRef>
          </c:val>
          <c:extLst xmlns:c16r2="http://schemas.microsoft.com/office/drawing/2015/06/chart">
            <c:ext xmlns:c16="http://schemas.microsoft.com/office/drawing/2014/chart" uri="{C3380CC4-5D6E-409C-BE32-E72D297353CC}">
              <c16:uniqueId val="{00000009-4200-473A-BC3D-BEA9123923B8}"/>
            </c:ext>
          </c:extLst>
        </c:ser>
        <c:dLbls>
          <c:showLegendKey val="0"/>
          <c:showVal val="0"/>
          <c:showCatName val="0"/>
          <c:showSerName val="0"/>
          <c:showPercent val="0"/>
          <c:showBubbleSize val="0"/>
        </c:dLbls>
        <c:gapWidth val="150"/>
        <c:overlap val="100"/>
        <c:axId val="151095936"/>
        <c:axId val="151105920"/>
      </c:barChart>
      <c:catAx>
        <c:axId val="15109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105920"/>
        <c:crosses val="autoZero"/>
        <c:auto val="1"/>
        <c:lblAlgn val="ctr"/>
        <c:lblOffset val="100"/>
        <c:tickLblSkip val="1"/>
        <c:tickMarkSkip val="1"/>
        <c:noMultiLvlLbl val="0"/>
      </c:catAx>
      <c:valAx>
        <c:axId val="15110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095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2873</c:v>
                </c:pt>
                <c:pt idx="5">
                  <c:v>3108</c:v>
                </c:pt>
                <c:pt idx="8">
                  <c:v>3065</c:v>
                </c:pt>
                <c:pt idx="11">
                  <c:v>3103</c:v>
                </c:pt>
                <c:pt idx="14">
                  <c:v>3058</c:v>
                </c:pt>
              </c:numCache>
            </c:numRef>
          </c:val>
          <c:extLst xmlns:c16r2="http://schemas.microsoft.com/office/drawing/2015/06/chart">
            <c:ext xmlns:c16="http://schemas.microsoft.com/office/drawing/2014/chart" uri="{C3380CC4-5D6E-409C-BE32-E72D297353CC}">
              <c16:uniqueId val="{00000000-95D8-45D3-85D8-F62A1B1C49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5D8-45D3-85D8-F62A1B1C49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91</c:v>
                </c:pt>
                <c:pt idx="3">
                  <c:v>91</c:v>
                </c:pt>
                <c:pt idx="6">
                  <c:v>91</c:v>
                </c:pt>
                <c:pt idx="9">
                  <c:v>91</c:v>
                </c:pt>
                <c:pt idx="12">
                  <c:v>91</c:v>
                </c:pt>
              </c:numCache>
            </c:numRef>
          </c:val>
          <c:extLst xmlns:c16r2="http://schemas.microsoft.com/office/drawing/2015/06/chart">
            <c:ext xmlns:c16="http://schemas.microsoft.com/office/drawing/2014/chart" uri="{C3380CC4-5D6E-409C-BE32-E72D297353CC}">
              <c16:uniqueId val="{00000002-95D8-45D3-85D8-F62A1B1C49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366</c:v>
                </c:pt>
                <c:pt idx="3">
                  <c:v>395</c:v>
                </c:pt>
                <c:pt idx="6">
                  <c:v>404</c:v>
                </c:pt>
                <c:pt idx="9">
                  <c:v>408</c:v>
                </c:pt>
                <c:pt idx="12">
                  <c:v>296</c:v>
                </c:pt>
              </c:numCache>
            </c:numRef>
          </c:val>
          <c:extLst xmlns:c16r2="http://schemas.microsoft.com/office/drawing/2015/06/chart">
            <c:ext xmlns:c16="http://schemas.microsoft.com/office/drawing/2014/chart" uri="{C3380CC4-5D6E-409C-BE32-E72D297353CC}">
              <c16:uniqueId val="{00000003-95D8-45D3-85D8-F62A1B1C49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678</c:v>
                </c:pt>
                <c:pt idx="3">
                  <c:v>720</c:v>
                </c:pt>
                <c:pt idx="6">
                  <c:v>764</c:v>
                </c:pt>
                <c:pt idx="9">
                  <c:v>797</c:v>
                </c:pt>
                <c:pt idx="12">
                  <c:v>765</c:v>
                </c:pt>
              </c:numCache>
            </c:numRef>
          </c:val>
          <c:extLst xmlns:c16r2="http://schemas.microsoft.com/office/drawing/2015/06/chart">
            <c:ext xmlns:c16="http://schemas.microsoft.com/office/drawing/2014/chart" uri="{C3380CC4-5D6E-409C-BE32-E72D297353CC}">
              <c16:uniqueId val="{00000004-95D8-45D3-85D8-F62A1B1C49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13</c:v>
                </c:pt>
                <c:pt idx="3">
                  <c:v>27</c:v>
                </c:pt>
                <c:pt idx="6">
                  <c:v>47</c:v>
                </c:pt>
                <c:pt idx="9">
                  <c:v>67</c:v>
                </c:pt>
                <c:pt idx="12">
                  <c:v>70</c:v>
                </c:pt>
              </c:numCache>
            </c:numRef>
          </c:val>
          <c:extLst xmlns:c16r2="http://schemas.microsoft.com/office/drawing/2015/06/chart">
            <c:ext xmlns:c16="http://schemas.microsoft.com/office/drawing/2014/chart" uri="{C3380CC4-5D6E-409C-BE32-E72D297353CC}">
              <c16:uniqueId val="{00000005-95D8-45D3-85D8-F62A1B1C49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5D8-45D3-85D8-F62A1B1C49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3072</c:v>
                </c:pt>
                <c:pt idx="3">
                  <c:v>3123</c:v>
                </c:pt>
                <c:pt idx="6">
                  <c:v>2978</c:v>
                </c:pt>
                <c:pt idx="9">
                  <c:v>2927</c:v>
                </c:pt>
                <c:pt idx="12">
                  <c:v>2736</c:v>
                </c:pt>
              </c:numCache>
            </c:numRef>
          </c:val>
          <c:extLst xmlns:c16r2="http://schemas.microsoft.com/office/drawing/2015/06/chart">
            <c:ext xmlns:c16="http://schemas.microsoft.com/office/drawing/2014/chart" uri="{C3380CC4-5D6E-409C-BE32-E72D297353CC}">
              <c16:uniqueId val="{00000007-95D8-45D3-85D8-F62A1B1C4984}"/>
            </c:ext>
          </c:extLst>
        </c:ser>
        <c:dLbls>
          <c:showLegendKey val="0"/>
          <c:showVal val="0"/>
          <c:showCatName val="0"/>
          <c:showSerName val="0"/>
          <c:showPercent val="0"/>
          <c:showBubbleSize val="0"/>
        </c:dLbls>
        <c:gapWidth val="100"/>
        <c:overlap val="100"/>
        <c:axId val="155985792"/>
        <c:axId val="15600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1347</c:v>
                </c:pt>
                <c:pt idx="2">
                  <c:v>#N/A</c:v>
                </c:pt>
                <c:pt idx="3">
                  <c:v>#N/A</c:v>
                </c:pt>
                <c:pt idx="4">
                  <c:v>1248</c:v>
                </c:pt>
                <c:pt idx="5">
                  <c:v>#N/A</c:v>
                </c:pt>
                <c:pt idx="6">
                  <c:v>#N/A</c:v>
                </c:pt>
                <c:pt idx="7">
                  <c:v>1219</c:v>
                </c:pt>
                <c:pt idx="8">
                  <c:v>#N/A</c:v>
                </c:pt>
                <c:pt idx="9">
                  <c:v>#N/A</c:v>
                </c:pt>
                <c:pt idx="10">
                  <c:v>1187</c:v>
                </c:pt>
                <c:pt idx="11">
                  <c:v>#N/A</c:v>
                </c:pt>
                <c:pt idx="12">
                  <c:v>#N/A</c:v>
                </c:pt>
                <c:pt idx="13">
                  <c:v>900</c:v>
                </c:pt>
                <c:pt idx="14">
                  <c:v>#N/A</c:v>
                </c:pt>
              </c:numCache>
            </c:numRef>
          </c:val>
          <c:smooth val="0"/>
          <c:extLst xmlns:c16r2="http://schemas.microsoft.com/office/drawing/2015/06/chart">
            <c:ext xmlns:c16="http://schemas.microsoft.com/office/drawing/2014/chart" uri="{C3380CC4-5D6E-409C-BE32-E72D297353CC}">
              <c16:uniqueId val="{00000008-95D8-45D3-85D8-F62A1B1C4984}"/>
            </c:ext>
          </c:extLst>
        </c:ser>
        <c:dLbls>
          <c:showLegendKey val="0"/>
          <c:showVal val="0"/>
          <c:showCatName val="0"/>
          <c:showSerName val="0"/>
          <c:showPercent val="0"/>
          <c:showBubbleSize val="0"/>
        </c:dLbls>
        <c:marker val="1"/>
        <c:smooth val="0"/>
        <c:axId val="155985792"/>
        <c:axId val="156004352"/>
      </c:lineChart>
      <c:catAx>
        <c:axId val="15598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004352"/>
        <c:crosses val="autoZero"/>
        <c:auto val="1"/>
        <c:lblAlgn val="ctr"/>
        <c:lblOffset val="100"/>
        <c:tickLblSkip val="1"/>
        <c:tickMarkSkip val="1"/>
        <c:noMultiLvlLbl val="0"/>
      </c:catAx>
      <c:valAx>
        <c:axId val="15600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98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32377</c:v>
                </c:pt>
                <c:pt idx="5">
                  <c:v>32332</c:v>
                </c:pt>
                <c:pt idx="8">
                  <c:v>32423</c:v>
                </c:pt>
                <c:pt idx="11">
                  <c:v>31713</c:v>
                </c:pt>
                <c:pt idx="14">
                  <c:v>31400</c:v>
                </c:pt>
              </c:numCache>
            </c:numRef>
          </c:val>
          <c:extLst xmlns:c16r2="http://schemas.microsoft.com/office/drawing/2015/06/chart">
            <c:ext xmlns:c16="http://schemas.microsoft.com/office/drawing/2014/chart" uri="{C3380CC4-5D6E-409C-BE32-E72D297353CC}">
              <c16:uniqueId val="{00000000-F381-4FD7-AEB7-7B581C063D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7521</c:v>
                </c:pt>
                <c:pt idx="5">
                  <c:v>7359</c:v>
                </c:pt>
                <c:pt idx="8">
                  <c:v>7400</c:v>
                </c:pt>
                <c:pt idx="11">
                  <c:v>7716</c:v>
                </c:pt>
                <c:pt idx="14">
                  <c:v>7381</c:v>
                </c:pt>
              </c:numCache>
            </c:numRef>
          </c:val>
          <c:extLst xmlns:c16r2="http://schemas.microsoft.com/office/drawing/2015/06/chart">
            <c:ext xmlns:c16="http://schemas.microsoft.com/office/drawing/2014/chart" uri="{C3380CC4-5D6E-409C-BE32-E72D297353CC}">
              <c16:uniqueId val="{00000001-F381-4FD7-AEB7-7B581C063D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4513</c:v>
                </c:pt>
                <c:pt idx="5">
                  <c:v>4309</c:v>
                </c:pt>
                <c:pt idx="8">
                  <c:v>4755</c:v>
                </c:pt>
                <c:pt idx="11">
                  <c:v>4905</c:v>
                </c:pt>
                <c:pt idx="14">
                  <c:v>5476</c:v>
                </c:pt>
              </c:numCache>
            </c:numRef>
          </c:val>
          <c:extLst xmlns:c16r2="http://schemas.microsoft.com/office/drawing/2015/06/chart">
            <c:ext xmlns:c16="http://schemas.microsoft.com/office/drawing/2014/chart" uri="{C3380CC4-5D6E-409C-BE32-E72D297353CC}">
              <c16:uniqueId val="{00000002-F381-4FD7-AEB7-7B581C063D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381-4FD7-AEB7-7B581C063D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381-4FD7-AEB7-7B581C063D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248</c:v>
                </c:pt>
                <c:pt idx="3">
                  <c:v>255</c:v>
                </c:pt>
                <c:pt idx="6">
                  <c:v>258</c:v>
                </c:pt>
                <c:pt idx="9">
                  <c:v>258</c:v>
                </c:pt>
                <c:pt idx="12">
                  <c:v>254</c:v>
                </c:pt>
              </c:numCache>
            </c:numRef>
          </c:val>
          <c:extLst xmlns:c16r2="http://schemas.microsoft.com/office/drawing/2015/06/chart">
            <c:ext xmlns:c16="http://schemas.microsoft.com/office/drawing/2014/chart" uri="{C3380CC4-5D6E-409C-BE32-E72D297353CC}">
              <c16:uniqueId val="{00000005-F381-4FD7-AEB7-7B581C063D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3606</c:v>
                </c:pt>
                <c:pt idx="3">
                  <c:v>3367</c:v>
                </c:pt>
                <c:pt idx="6">
                  <c:v>3084</c:v>
                </c:pt>
                <c:pt idx="9">
                  <c:v>3012</c:v>
                </c:pt>
                <c:pt idx="12">
                  <c:v>2881</c:v>
                </c:pt>
              </c:numCache>
            </c:numRef>
          </c:val>
          <c:extLst xmlns:c16r2="http://schemas.microsoft.com/office/drawing/2015/06/chart">
            <c:ext xmlns:c16="http://schemas.microsoft.com/office/drawing/2014/chart" uri="{C3380CC4-5D6E-409C-BE32-E72D297353CC}">
              <c16:uniqueId val="{00000006-F381-4FD7-AEB7-7B581C063D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5282</c:v>
                </c:pt>
                <c:pt idx="3">
                  <c:v>4945</c:v>
                </c:pt>
                <c:pt idx="6">
                  <c:v>4205</c:v>
                </c:pt>
                <c:pt idx="9">
                  <c:v>3590</c:v>
                </c:pt>
                <c:pt idx="12">
                  <c:v>3295</c:v>
                </c:pt>
              </c:numCache>
            </c:numRef>
          </c:val>
          <c:extLst xmlns:c16r2="http://schemas.microsoft.com/office/drawing/2015/06/chart">
            <c:ext xmlns:c16="http://schemas.microsoft.com/office/drawing/2014/chart" uri="{C3380CC4-5D6E-409C-BE32-E72D297353CC}">
              <c16:uniqueId val="{00000007-F381-4FD7-AEB7-7B581C063D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10632</c:v>
                </c:pt>
                <c:pt idx="3">
                  <c:v>10912</c:v>
                </c:pt>
                <c:pt idx="6">
                  <c:v>10882</c:v>
                </c:pt>
                <c:pt idx="9">
                  <c:v>10719</c:v>
                </c:pt>
                <c:pt idx="12">
                  <c:v>9632</c:v>
                </c:pt>
              </c:numCache>
            </c:numRef>
          </c:val>
          <c:extLst xmlns:c16r2="http://schemas.microsoft.com/office/drawing/2015/06/chart">
            <c:ext xmlns:c16="http://schemas.microsoft.com/office/drawing/2014/chart" uri="{C3380CC4-5D6E-409C-BE32-E72D297353CC}">
              <c16:uniqueId val="{00000008-F381-4FD7-AEB7-7B581C063D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647</c:v>
                </c:pt>
                <c:pt idx="3">
                  <c:v>555</c:v>
                </c:pt>
                <c:pt idx="6">
                  <c:v>464</c:v>
                </c:pt>
                <c:pt idx="9">
                  <c:v>372</c:v>
                </c:pt>
                <c:pt idx="12">
                  <c:v>281</c:v>
                </c:pt>
              </c:numCache>
            </c:numRef>
          </c:val>
          <c:extLst xmlns:c16r2="http://schemas.microsoft.com/office/drawing/2015/06/chart">
            <c:ext xmlns:c16="http://schemas.microsoft.com/office/drawing/2014/chart" uri="{C3380CC4-5D6E-409C-BE32-E72D297353CC}">
              <c16:uniqueId val="{00000009-F381-4FD7-AEB7-7B581C063D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26670</c:v>
                </c:pt>
                <c:pt idx="3">
                  <c:v>26568</c:v>
                </c:pt>
                <c:pt idx="6">
                  <c:v>26559</c:v>
                </c:pt>
                <c:pt idx="9">
                  <c:v>26276</c:v>
                </c:pt>
                <c:pt idx="12">
                  <c:v>25893</c:v>
                </c:pt>
              </c:numCache>
            </c:numRef>
          </c:val>
          <c:extLst xmlns:c16r2="http://schemas.microsoft.com/office/drawing/2015/06/chart">
            <c:ext xmlns:c16="http://schemas.microsoft.com/office/drawing/2014/chart" uri="{C3380CC4-5D6E-409C-BE32-E72D297353CC}">
              <c16:uniqueId val="{0000000A-F381-4FD7-AEB7-7B581C063DA4}"/>
            </c:ext>
          </c:extLst>
        </c:ser>
        <c:dLbls>
          <c:showLegendKey val="0"/>
          <c:showVal val="0"/>
          <c:showCatName val="0"/>
          <c:showSerName val="0"/>
          <c:showPercent val="0"/>
          <c:showBubbleSize val="0"/>
        </c:dLbls>
        <c:gapWidth val="100"/>
        <c:overlap val="100"/>
        <c:axId val="156043520"/>
        <c:axId val="15604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2674</c:v>
                </c:pt>
                <c:pt idx="2">
                  <c:v>#N/A</c:v>
                </c:pt>
                <c:pt idx="3">
                  <c:v>#N/A</c:v>
                </c:pt>
                <c:pt idx="4">
                  <c:v>2602</c:v>
                </c:pt>
                <c:pt idx="5">
                  <c:v>#N/A</c:v>
                </c:pt>
                <c:pt idx="6">
                  <c:v>#N/A</c:v>
                </c:pt>
                <c:pt idx="7">
                  <c:v>874</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381-4FD7-AEB7-7B581C063DA4}"/>
            </c:ext>
          </c:extLst>
        </c:ser>
        <c:dLbls>
          <c:showLegendKey val="0"/>
          <c:showVal val="0"/>
          <c:showCatName val="0"/>
          <c:showSerName val="0"/>
          <c:showPercent val="0"/>
          <c:showBubbleSize val="0"/>
        </c:dLbls>
        <c:marker val="1"/>
        <c:smooth val="0"/>
        <c:axId val="156043520"/>
        <c:axId val="156049792"/>
      </c:lineChart>
      <c:catAx>
        <c:axId val="15604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049792"/>
        <c:crosses val="autoZero"/>
        <c:auto val="1"/>
        <c:lblAlgn val="ctr"/>
        <c:lblOffset val="100"/>
        <c:tickLblSkip val="1"/>
        <c:tickMarkSkip val="1"/>
        <c:noMultiLvlLbl val="0"/>
      </c:catAx>
      <c:valAx>
        <c:axId val="15604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04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2746</c:v>
                </c:pt>
                <c:pt idx="1">
                  <c:v>3004</c:v>
                </c:pt>
                <c:pt idx="2">
                  <c:v>3017</c:v>
                </c:pt>
              </c:numCache>
            </c:numRef>
          </c:val>
          <c:extLst xmlns:c16r2="http://schemas.microsoft.com/office/drawing/2015/06/chart">
            <c:ext xmlns:c16="http://schemas.microsoft.com/office/drawing/2014/chart" uri="{C3380CC4-5D6E-409C-BE32-E72D297353CC}">
              <c16:uniqueId val="{00000000-DAEE-41B5-AECE-A3A3854CEA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821</c:v>
                </c:pt>
                <c:pt idx="1">
                  <c:v>622</c:v>
                </c:pt>
                <c:pt idx="2">
                  <c:v>974</c:v>
                </c:pt>
              </c:numCache>
            </c:numRef>
          </c:val>
          <c:extLst xmlns:c16r2="http://schemas.microsoft.com/office/drawing/2015/06/chart">
            <c:ext xmlns:c16="http://schemas.microsoft.com/office/drawing/2014/chart" uri="{C3380CC4-5D6E-409C-BE32-E72D297353CC}">
              <c16:uniqueId val="{00000001-DAEE-41B5-AECE-A3A3854CEA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860</c:v>
                </c:pt>
                <c:pt idx="1">
                  <c:v>889</c:v>
                </c:pt>
                <c:pt idx="2">
                  <c:v>900</c:v>
                </c:pt>
              </c:numCache>
            </c:numRef>
          </c:val>
          <c:extLst xmlns:c16r2="http://schemas.microsoft.com/office/drawing/2015/06/chart">
            <c:ext xmlns:c16="http://schemas.microsoft.com/office/drawing/2014/chart" uri="{C3380CC4-5D6E-409C-BE32-E72D297353CC}">
              <c16:uniqueId val="{00000002-DAEE-41B5-AECE-A3A3854CEA83}"/>
            </c:ext>
          </c:extLst>
        </c:ser>
        <c:dLbls>
          <c:showLegendKey val="0"/>
          <c:showVal val="0"/>
          <c:showCatName val="0"/>
          <c:showSerName val="0"/>
          <c:showPercent val="0"/>
          <c:showBubbleSize val="0"/>
        </c:dLbls>
        <c:gapWidth val="120"/>
        <c:overlap val="100"/>
        <c:axId val="142426112"/>
        <c:axId val="142427648"/>
      </c:barChart>
      <c:catAx>
        <c:axId val="14242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427648"/>
        <c:crosses val="autoZero"/>
        <c:auto val="1"/>
        <c:lblAlgn val="ctr"/>
        <c:lblOffset val="100"/>
        <c:tickLblSkip val="1"/>
        <c:tickMarkSkip val="1"/>
        <c:noMultiLvlLbl val="0"/>
      </c:catAx>
      <c:valAx>
        <c:axId val="142427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42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{E68A5F8B-FF52-4040-8838-3ECFFB6F0C35}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A6D-43CF-93C1-62D79BDC0B6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{E697D922-FF7D-4E6C-B87A-5884D19F17F7}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6D-43CF-93C1-62D79BDC0B6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{F9DAB55C-4B1C-4A10-8550-B211B316D7BC}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6D-43CF-93C1-62D79BDC0B6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{3D8D2549-2C40-4631-B7E8-5D7C16567C4F}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6D-43CF-93C1-62D79BDC0B6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{1CA6EB67-E8BE-4190-995A-76FDD2C7033F}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6D-43CF-93C1-62D79BDC0B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{3A248EEA-6541-4E0E-8F13-38B580C98AEF}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A6D-43CF-93C1-62D79BDC0B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{7987D17F-517D-4E61-8F1B-B4CD8C840F79}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A6D-43CF-93C1-62D79BDC0B6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{EF842D81-FD10-444F-9B5A-ED520E4F82AA}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A6D-43CF-93C1-62D79BDC0B6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{15545E11-E590-40F4-AA4B-6C4A54E6DACB}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A6D-43CF-93C1-62D79BDC0B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66.099999999999994</c:v>
                </c:pt>
                <c:pt idx="32">
                  <c:v>67.3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A6D-43CF-93C1-62D79BDC0B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{5B0DF5F4-E6AA-4B69-B286-6E122F339EFF}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A6D-43CF-93C1-62D79BDC0B6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{E1A10A2D-99D9-47C2-9EB8-AA715A9E09E8}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6D-43CF-93C1-62D79BDC0B6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{01DCC2BA-72C6-4B97-A08B-3FFA405824AD}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6D-43CF-93C1-62D79BDC0B6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{9EF68B37-783B-41F6-B730-2B186E8C9E0C}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6D-43CF-93C1-62D79BDC0B6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{D1D9A2D3-B44E-4A2C-8A26-6CEB3220E7D0}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6D-43CF-93C1-62D79BDC0B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{D113CFB3-A7F4-4473-95E2-B53DA8C2AD14}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A6D-43CF-93C1-62D79BDC0B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{92DD8EB2-EB0E-4D56-BD4B-8A411703E3DE}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A6D-43CF-93C1-62D79BDC0B6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{A2BECFB0-43DC-4A3C-889A-C52C23F20FDF}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A6D-43CF-93C1-62D79BDC0B6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{EA3D0FB6-A202-40D7-A042-C2B3CC6D628C}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A6D-43CF-93C1-62D79BDC0B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xmlns:c16r2="http://schemas.microsoft.com/office/drawing/2015/06/chart">
            <c:ext xmlns:c16="http://schemas.microsoft.com/office/drawing/2014/chart" uri="{C3380CC4-5D6E-409C-BE32-E72D297353CC}">
              <c16:uniqueId val="{00000013-7A6D-43CF-93C1-62D79BDC0B6C}"/>
            </c:ext>
          </c:extLst>
        </c:ser>
        <c:dLbls>
          <c:showLegendKey val="0"/>
          <c:showVal val="1"/>
          <c:showCatName val="0"/>
          <c:showSerName val="0"/>
          <c:showPercent val="0"/>
          <c:showBubbleSize val="0"/>
        </c:dLbls>
        <c:axId val="151256448"/>
        <c:axId val="156378624"/>
      </c:scatterChart>
      <c:valAx>
        <c:axId val="151256448"/>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378624"/>
        <c:crosses val="autoZero"/>
        <c:crossBetween val="midCat"/>
      </c:valAx>
      <c:valAx>
        <c:axId val="156378624"/>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256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{09192D81-1DBD-441C-BF3C-EB6EE4385EBC}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DC9-4215-83F6-C24FFCCB8DB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{57CF795F-31AF-4152-A063-D5BA8B8C1A4E}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C9-4215-83F6-C24FFCCB8DB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{C75BBDF8-1BB4-4350-B3AE-CE592660C0FD}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C9-4215-83F6-C24FFCCB8DB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{5C215794-6B91-4352-98B4-7671C4EC2C2E}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C9-4215-83F6-C24FFCCB8DB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{60D7224F-B053-4D0E-BB3A-06F86FCD3828}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C9-4215-83F6-C24FFCCB8DB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{369B0E0B-F7DC-438E-9F55-6CF7873A172A}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DC9-4215-83F6-C24FFCCB8DB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{4D433C95-3C61-4F2F-B36E-457FE91CB45A}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DC9-4215-83F6-C24FFCCB8DB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{661D949D-53E7-4189-AD70-3E89903398F4}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DC9-4215-83F6-C24FFCCB8DB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{700C5750-700B-40D6-9FAE-D020962A6919}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DC9-4215-83F6-C24FFCCB8D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10.7</c:v>
                </c:pt>
                <c:pt idx="16">
                  <c:v>10.6</c:v>
                </c:pt>
                <c:pt idx="24">
                  <c:v>10.1</c:v>
                </c:pt>
                <c:pt idx="32">
                  <c:v>9</c:v>
                </c:pt>
              </c:numCache>
            </c:numRef>
          </c:xVal>
          <c:yVal>
            <c:numRef>
              <c:f>公会計指標分析・財政指標組合せ分析表!$BP$73:$DC$73</c:f>
              <c:numCache>
                <c:formatCode>#,##0.0;"▲ "#,##0.0</c:formatCode>
                <c:ptCount val="40"/>
                <c:pt idx="0">
                  <c:v>22.1</c:v>
                </c:pt>
                <c:pt idx="8">
                  <c:v>21.9</c:v>
                </c:pt>
                <c:pt idx="16">
                  <c:v>7.2</c:v>
                </c:pt>
              </c:numCache>
            </c:numRef>
          </c:yVal>
          <c:smooth val="0"/>
          <c:extLst xmlns:c16r2="http://schemas.microsoft.com/office/drawing/2015/06/chart">
            <c:ext xmlns:c16="http://schemas.microsoft.com/office/drawing/2014/chart" uri="{C3380CC4-5D6E-409C-BE32-E72D297353CC}">
              <c16:uniqueId val="{00000009-6DC9-4215-83F6-C24FFCCB8D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{FA188FDF-1580-4C76-87DC-EC99E24D5FAC}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DC9-4215-83F6-C24FFCCB8D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{89431219-4567-43EF-AC26-568AB18B1242}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C9-4215-83F6-C24FFCCB8DB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{C0301BDA-921C-4A41-AF36-E5764CB206E3}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C9-4215-83F6-C24FFCCB8DB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{60E91783-D2A9-4131-B23B-337A5396C932}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C9-4215-83F6-C24FFCCB8DB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{A37CBCD8-5ACD-4FBA-856C-C9B190EE101C}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C9-4215-83F6-C24FFCCB8DB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{7846CF4A-A2E0-4475-A988-3E479C1101EC}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DC9-4215-83F6-C24FFCCB8DB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{F335EA87-7F11-48ED-9580-972E949E6D6D}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DC9-4215-83F6-C24FFCCB8DB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{0C1E3582-02D5-4C9F-98CB-FAD9136CC523}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DC9-4215-83F6-C24FFCCB8DB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{799D8B27-11A2-4441-A9E6-344CF85A21B3}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DC9-4215-83F6-C24FFCCB8D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6DC9-4215-83F6-C24FFCCB8DB2}"/>
            </c:ext>
          </c:extLst>
        </c:ser>
        <c:dLbls>
          <c:showLegendKey val="0"/>
          <c:showVal val="1"/>
          <c:showCatName val="0"/>
          <c:showSerName val="0"/>
          <c:showPercent val="0"/>
          <c:showBubbleSize val="0"/>
        </c:dLbls>
        <c:axId val="156670976"/>
        <c:axId val="156693632"/>
      </c:scatterChart>
      <c:valAx>
        <c:axId val="156670976"/>
        <c:scaling>
          <c:orientation val="minMax"/>
          <c:max val="11.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693632"/>
        <c:crosses val="autoZero"/>
        <c:crossBetween val="midCat"/>
      </c:valAx>
      <c:valAx>
        <c:axId val="156693632"/>
        <c:scaling>
          <c:orientation val="minMax"/>
          <c:max val="5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6709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69,297
68,442
84.59
26,567,428
26,158,111
327,740
14,752,461
25,893,424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長引く景気低迷により全国平均及び県平均が低水準で推移する中、当市も前年度より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ポイント増加の０．６７となった。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全国平均及び県平均は上回っているものの、類似団体内平均値を下回っており、引き続き扶助費が増加することから、徴税対策の強化や広告事業等新たな歳入確保策を講じ、歳入の確保に努めたい。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経常収支比率は、市場公募債の満期一括償還はあったが、福井豪雪による特別交付税の増加により、前年度と比べ０．８ポイント回復し８８．５％となった。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全国平均及び県平均を下回っているが、増加し続ける扶助費や物件費など、財政指標悪化の原因となる要素があるため、あらゆる分野における経常的な経費を削減していく等、健全な財政運営を行いたい。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61468</xdr:rowOff>
    </xdr:to>
    <xdr:cxnSp macro="">
      <xdr:nvCxnSpPr>
        <xdr:cNvPr id="130" name="直線コネクタ 129"/>
        <xdr:cNvCxnSpPr/>
      </xdr:nvCxnSpPr>
      <xdr:spPr>
        <a:xfrm flipV="1">
          <a:off x="4114800" y="104813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61</xdr:row>
      <xdr:rowOff>61468</xdr:rowOff>
    </xdr:to>
    <xdr:cxnSp macro="">
      <xdr:nvCxnSpPr>
        <xdr:cNvPr id="133" name="直線コネクタ 132"/>
        <xdr:cNvCxnSpPr/>
      </xdr:nvCxnSpPr>
      <xdr:spPr>
        <a:xfrm>
          <a:off x="3225800" y="104716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61</xdr:row>
      <xdr:rowOff>85598</xdr:rowOff>
    </xdr:to>
    <xdr:cxnSp macro="">
      <xdr:nvCxnSpPr>
        <xdr:cNvPr id="136" name="直線コネクタ 135"/>
        <xdr:cNvCxnSpPr/>
      </xdr:nvCxnSpPr>
      <xdr:spPr>
        <a:xfrm flipV="1">
          <a:off x="2336800" y="104716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85598</xdr:rowOff>
    </xdr:to>
    <xdr:cxnSp macro="">
      <xdr:nvCxnSpPr>
        <xdr:cNvPr id="139" name="直線コネクタ 138"/>
        <xdr:cNvCxnSpPr/>
      </xdr:nvCxnSpPr>
      <xdr:spPr>
        <a:xfrm>
          <a:off x="1447800" y="1045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43" name="テキスト ボックス 142"/>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9" name="楕円 148"/>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0"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51" name="楕円 150"/>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52" name="テキスト ボックス 151"/>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3" name="楕円 152"/>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54" name="テキスト ボックス 153"/>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8" name="テキスト ボックス 157"/>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当市は人口１人当たりの職員数が極めて少なく、全国的な人口減少傾向に反して当市の人口は増加していることにより、全国平均及び県平均を大幅に下回っている。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今後も民間委託等を活用し、引き続き人件費・物件費等の抑制に努めたい。</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56113</xdr:rowOff>
    </xdr:from>
    <xdr:to>
      <xdr:col>23</xdr:col>
      <xdr:colOff>133350</xdr:colOff>
      <xdr:row>80</xdr:row>
      <xdr:rowOff>85238</xdr:rowOff>
    </xdr:to>
    <xdr:cxnSp macro="">
      <xdr:nvCxnSpPr>
        <xdr:cNvPr id="193" name="直線コネクタ 192"/>
        <xdr:cNvCxnSpPr/>
      </xdr:nvCxnSpPr>
      <xdr:spPr>
        <a:xfrm>
          <a:off x="4114800" y="13772113"/>
          <a:ext cx="838200" cy="2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56113</xdr:rowOff>
    </xdr:from>
    <xdr:to>
      <xdr:col>19</xdr:col>
      <xdr:colOff>133350</xdr:colOff>
      <xdr:row>80</xdr:row>
      <xdr:rowOff>62788</xdr:rowOff>
    </xdr:to>
    <xdr:cxnSp macro="">
      <xdr:nvCxnSpPr>
        <xdr:cNvPr id="196" name="直線コネクタ 195"/>
        <xdr:cNvCxnSpPr/>
      </xdr:nvCxnSpPr>
      <xdr:spPr>
        <a:xfrm flipV="1">
          <a:off x="3225800" y="13772113"/>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54319</xdr:rowOff>
    </xdr:from>
    <xdr:to>
      <xdr:col>15</xdr:col>
      <xdr:colOff>82550</xdr:colOff>
      <xdr:row>80</xdr:row>
      <xdr:rowOff>62788</xdr:rowOff>
    </xdr:to>
    <xdr:cxnSp macro="">
      <xdr:nvCxnSpPr>
        <xdr:cNvPr id="199" name="直線コネクタ 198"/>
        <xdr:cNvCxnSpPr/>
      </xdr:nvCxnSpPr>
      <xdr:spPr>
        <a:xfrm>
          <a:off x="2336800" y="13770319"/>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29707</xdr:rowOff>
    </xdr:from>
    <xdr:to>
      <xdr:col>11</xdr:col>
      <xdr:colOff>31750</xdr:colOff>
      <xdr:row>80</xdr:row>
      <xdr:rowOff>54319</xdr:rowOff>
    </xdr:to>
    <xdr:cxnSp macro="">
      <xdr:nvCxnSpPr>
        <xdr:cNvPr id="202" name="直線コネクタ 201"/>
        <xdr:cNvCxnSpPr/>
      </xdr:nvCxnSpPr>
      <xdr:spPr>
        <a:xfrm>
          <a:off x="1447800" y="13745707"/>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162126</xdr:rowOff>
    </xdr:from>
    <xdr:ext cx="762000" cy="259045"/>
    <xdr:sp macro="" textlink="">
      <xdr:nvSpPr>
        <xdr:cNvPr id="204" name="テキスト ボックス 203"/>
        <xdr:cNvSpPr txBox="1"/>
      </xdr:nvSpPr>
      <xdr:spPr>
        <a:xfrm>
          <a:off x="1955800" y="1387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148858</xdr:rowOff>
    </xdr:from>
    <xdr:ext cx="762000" cy="259045"/>
    <xdr:sp macro="" textlink="">
      <xdr:nvSpPr>
        <xdr:cNvPr id="206" name="テキスト ボックス 205"/>
        <xdr:cNvSpPr txBox="1"/>
      </xdr:nvSpPr>
      <xdr:spPr>
        <a:xfrm>
          <a:off x="1066800" y="138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34438</xdr:rowOff>
    </xdr:from>
    <xdr:to>
      <xdr:col>23</xdr:col>
      <xdr:colOff>184150</xdr:colOff>
      <xdr:row>80</xdr:row>
      <xdr:rowOff>136038</xdr:rowOff>
    </xdr:to>
    <xdr:sp macro="" textlink="">
      <xdr:nvSpPr>
        <xdr:cNvPr id="212" name="楕円 211"/>
        <xdr:cNvSpPr/>
      </xdr:nvSpPr>
      <xdr:spPr>
        <a:xfrm>
          <a:off x="4902200" y="137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127165</xdr:rowOff>
    </xdr:from>
    <xdr:ext cx="762000" cy="259045"/>
    <xdr:sp macro="" textlink="">
      <xdr:nvSpPr>
        <xdr:cNvPr id="213" name="人件費・物件費等の状況該当値テキスト"/>
        <xdr:cNvSpPr txBox="1"/>
      </xdr:nvSpPr>
      <xdr:spPr>
        <a:xfrm>
          <a:off x="5041900" y="1367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5313</xdr:rowOff>
    </xdr:from>
    <xdr:to>
      <xdr:col>19</xdr:col>
      <xdr:colOff>184150</xdr:colOff>
      <xdr:row>80</xdr:row>
      <xdr:rowOff>106913</xdr:rowOff>
    </xdr:to>
    <xdr:sp macro="" textlink="">
      <xdr:nvSpPr>
        <xdr:cNvPr id="214" name="楕円 213"/>
        <xdr:cNvSpPr/>
      </xdr:nvSpPr>
      <xdr:spPr>
        <a:xfrm>
          <a:off x="4064000" y="1372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117090</xdr:rowOff>
    </xdr:from>
    <xdr:ext cx="736600" cy="259045"/>
    <xdr:sp macro="" textlink="">
      <xdr:nvSpPr>
        <xdr:cNvPr id="215" name="テキスト ボックス 214"/>
        <xdr:cNvSpPr txBox="1"/>
      </xdr:nvSpPr>
      <xdr:spPr>
        <a:xfrm>
          <a:off x="3733800" y="1349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11988</xdr:rowOff>
    </xdr:from>
    <xdr:to>
      <xdr:col>15</xdr:col>
      <xdr:colOff>133350</xdr:colOff>
      <xdr:row>80</xdr:row>
      <xdr:rowOff>113588</xdr:rowOff>
    </xdr:to>
    <xdr:sp macro="" textlink="">
      <xdr:nvSpPr>
        <xdr:cNvPr id="216" name="楕円 215"/>
        <xdr:cNvSpPr/>
      </xdr:nvSpPr>
      <xdr:spPr>
        <a:xfrm>
          <a:off x="3175000" y="137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123765</xdr:rowOff>
    </xdr:from>
    <xdr:ext cx="762000" cy="259045"/>
    <xdr:sp macro="" textlink="">
      <xdr:nvSpPr>
        <xdr:cNvPr id="217" name="テキスト ボックス 216"/>
        <xdr:cNvSpPr txBox="1"/>
      </xdr:nvSpPr>
      <xdr:spPr>
        <a:xfrm>
          <a:off x="2844800" y="1349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3519</xdr:rowOff>
    </xdr:from>
    <xdr:to>
      <xdr:col>11</xdr:col>
      <xdr:colOff>82550</xdr:colOff>
      <xdr:row>80</xdr:row>
      <xdr:rowOff>105119</xdr:rowOff>
    </xdr:to>
    <xdr:sp macro="" textlink="">
      <xdr:nvSpPr>
        <xdr:cNvPr id="218" name="楕円 217"/>
        <xdr:cNvSpPr/>
      </xdr:nvSpPr>
      <xdr:spPr>
        <a:xfrm>
          <a:off x="2286000" y="137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115296</xdr:rowOff>
    </xdr:from>
    <xdr:ext cx="762000" cy="259045"/>
    <xdr:sp macro="" textlink="">
      <xdr:nvSpPr>
        <xdr:cNvPr id="219" name="テキスト ボックス 218"/>
        <xdr:cNvSpPr txBox="1"/>
      </xdr:nvSpPr>
      <xdr:spPr>
        <a:xfrm>
          <a:off x="1955800" y="1348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150357</xdr:rowOff>
    </xdr:from>
    <xdr:to>
      <xdr:col>7</xdr:col>
      <xdr:colOff>31750</xdr:colOff>
      <xdr:row>80</xdr:row>
      <xdr:rowOff>80507</xdr:rowOff>
    </xdr:to>
    <xdr:sp macro="" textlink="">
      <xdr:nvSpPr>
        <xdr:cNvPr id="220" name="楕円 219"/>
        <xdr:cNvSpPr/>
      </xdr:nvSpPr>
      <xdr:spPr>
        <a:xfrm>
          <a:off x="1397000" y="136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90684</xdr:rowOff>
    </xdr:from>
    <xdr:ext cx="762000" cy="259045"/>
    <xdr:sp macro="" textlink="">
      <xdr:nvSpPr>
        <xdr:cNvPr id="221" name="テキスト ボックス 220"/>
        <xdr:cNvSpPr txBox="1"/>
      </xdr:nvSpPr>
      <xdr:spPr>
        <a:xfrm>
          <a:off x="1066800" y="1346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経験年数階層の変動等ににより、Ｈ２７年度と比べ０．７ポイント低く、全国平均を下回っている。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今後も民間企業、類似団体との均衡を図ることを基本に、給与水準の適正化に努めたい。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なお、Ｈ２９年度については、Ｈ２８年度の数値を引用している。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84</xdr:row>
      <xdr:rowOff>142875</xdr:rowOff>
    </xdr:to>
    <xdr:cxnSp macro="">
      <xdr:nvCxnSpPr>
        <xdr:cNvPr id="255" name="直線コネクタ 254"/>
        <xdr:cNvCxnSpPr/>
      </xdr:nvCxnSpPr>
      <xdr:spPr>
        <a:xfrm>
          <a:off x="16179800" y="1454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112184</xdr:rowOff>
    </xdr:to>
    <xdr:cxnSp macro="">
      <xdr:nvCxnSpPr>
        <xdr:cNvPr id="258" name="直線コネクタ 257"/>
        <xdr:cNvCxnSpPr/>
      </xdr:nvCxnSpPr>
      <xdr:spPr>
        <a:xfrm flipV="1">
          <a:off x="15290800" y="1454467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112184</xdr:rowOff>
    </xdr:to>
    <xdr:cxnSp macro="">
      <xdr:nvCxnSpPr>
        <xdr:cNvPr id="261" name="直線コネクタ 260"/>
        <xdr:cNvCxnSpPr/>
      </xdr:nvCxnSpPr>
      <xdr:spPr>
        <a:xfrm>
          <a:off x="14401800" y="1454467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142875</xdr:rowOff>
    </xdr:to>
    <xdr:cxnSp macro="">
      <xdr:nvCxnSpPr>
        <xdr:cNvPr id="264" name="直線コネクタ 263"/>
        <xdr:cNvCxnSpPr/>
      </xdr:nvCxnSpPr>
      <xdr:spPr>
        <a:xfrm>
          <a:off x="13512800" y="144441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6" name="テキスト ボックス 265"/>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4" name="楕円 273"/>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5" name="給与水準   （国との比較）該当値テキスト"/>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6" name="楕円 275"/>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7" name="テキスト ボックス 276"/>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１８年度の２年間、新規採用職員を凍結し、その後の採用も行財政構造改革プログラムおよび行財政構造改革アクションプログラムにより抑制を行ってきた。その後、鯖江市まち・ひと・仕事創生総合戦略の中でも引き続き抑制を行っていることで、全国平均、県平均、類似団体平均のいずれも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今後も将来にわたる組織運営の安定化のため、適切な定員管理に努め、人件費総額の抑制を図っていきたい。</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116417</xdr:rowOff>
    </xdr:from>
    <xdr:to>
      <xdr:col>81</xdr:col>
      <xdr:colOff>44450</xdr:colOff>
      <xdr:row>59</xdr:row>
      <xdr:rowOff>118428</xdr:rowOff>
    </xdr:to>
    <xdr:cxnSp macro="">
      <xdr:nvCxnSpPr>
        <xdr:cNvPr id="318" name="直線コネクタ 317"/>
        <xdr:cNvCxnSpPr/>
      </xdr:nvCxnSpPr>
      <xdr:spPr>
        <a:xfrm flipV="1">
          <a:off x="16179800" y="1023196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106363</xdr:rowOff>
    </xdr:from>
    <xdr:to>
      <xdr:col>77</xdr:col>
      <xdr:colOff>44450</xdr:colOff>
      <xdr:row>59</xdr:row>
      <xdr:rowOff>118428</xdr:rowOff>
    </xdr:to>
    <xdr:cxnSp macro="">
      <xdr:nvCxnSpPr>
        <xdr:cNvPr id="321" name="直線コネクタ 320"/>
        <xdr:cNvCxnSpPr/>
      </xdr:nvCxnSpPr>
      <xdr:spPr>
        <a:xfrm>
          <a:off x="15290800" y="102219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94297</xdr:rowOff>
    </xdr:from>
    <xdr:to>
      <xdr:col>72</xdr:col>
      <xdr:colOff>203200</xdr:colOff>
      <xdr:row>59</xdr:row>
      <xdr:rowOff>106363</xdr:rowOff>
    </xdr:to>
    <xdr:cxnSp macro="">
      <xdr:nvCxnSpPr>
        <xdr:cNvPr id="324" name="直線コネクタ 323"/>
        <xdr:cNvCxnSpPr/>
      </xdr:nvCxnSpPr>
      <xdr:spPr>
        <a:xfrm>
          <a:off x="14401800" y="102098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94297</xdr:rowOff>
    </xdr:from>
    <xdr:to>
      <xdr:col>68</xdr:col>
      <xdr:colOff>152400</xdr:colOff>
      <xdr:row>59</xdr:row>
      <xdr:rowOff>100330</xdr:rowOff>
    </xdr:to>
    <xdr:cxnSp macro="">
      <xdr:nvCxnSpPr>
        <xdr:cNvPr id="327" name="直線コネクタ 326"/>
        <xdr:cNvCxnSpPr/>
      </xdr:nvCxnSpPr>
      <xdr:spPr>
        <a:xfrm flipV="1">
          <a:off x="13512800" y="102098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29" name="テキスト ボックス 328"/>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37" name="楕円 336"/>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158344</xdr:rowOff>
    </xdr:from>
    <xdr:ext cx="762000" cy="259045"/>
    <xdr:sp macro="" textlink="">
      <xdr:nvSpPr>
        <xdr:cNvPr id="338" name="定員管理の状況該当値テキスト"/>
        <xdr:cNvSpPr txBox="1"/>
      </xdr:nvSpPr>
      <xdr:spPr>
        <a:xfrm>
          <a:off x="17106900" y="1010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67628</xdr:rowOff>
    </xdr:from>
    <xdr:to>
      <xdr:col>77</xdr:col>
      <xdr:colOff>95250</xdr:colOff>
      <xdr:row>59</xdr:row>
      <xdr:rowOff>169228</xdr:rowOff>
    </xdr:to>
    <xdr:sp macro="" textlink="">
      <xdr:nvSpPr>
        <xdr:cNvPr id="339" name="楕円 338"/>
        <xdr:cNvSpPr/>
      </xdr:nvSpPr>
      <xdr:spPr>
        <a:xfrm>
          <a:off x="16129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7955</xdr:rowOff>
    </xdr:from>
    <xdr:ext cx="736600" cy="259045"/>
    <xdr:sp macro="" textlink="">
      <xdr:nvSpPr>
        <xdr:cNvPr id="340" name="テキスト ボックス 339"/>
        <xdr:cNvSpPr txBox="1"/>
      </xdr:nvSpPr>
      <xdr:spPr>
        <a:xfrm>
          <a:off x="15798800" y="995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55563</xdr:rowOff>
    </xdr:from>
    <xdr:to>
      <xdr:col>73</xdr:col>
      <xdr:colOff>44450</xdr:colOff>
      <xdr:row>59</xdr:row>
      <xdr:rowOff>157163</xdr:rowOff>
    </xdr:to>
    <xdr:sp macro="" textlink="">
      <xdr:nvSpPr>
        <xdr:cNvPr id="341" name="楕円 340"/>
        <xdr:cNvSpPr/>
      </xdr:nvSpPr>
      <xdr:spPr>
        <a:xfrm>
          <a:off x="15240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167340</xdr:rowOff>
    </xdr:from>
    <xdr:ext cx="762000" cy="259045"/>
    <xdr:sp macro="" textlink="">
      <xdr:nvSpPr>
        <xdr:cNvPr id="342" name="テキスト ボックス 341"/>
        <xdr:cNvSpPr txBox="1"/>
      </xdr:nvSpPr>
      <xdr:spPr>
        <a:xfrm>
          <a:off x="14909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43497</xdr:rowOff>
    </xdr:from>
    <xdr:to>
      <xdr:col>68</xdr:col>
      <xdr:colOff>203200</xdr:colOff>
      <xdr:row>59</xdr:row>
      <xdr:rowOff>145097</xdr:rowOff>
    </xdr:to>
    <xdr:sp macro="" textlink="">
      <xdr:nvSpPr>
        <xdr:cNvPr id="343" name="楕円 342"/>
        <xdr:cNvSpPr/>
      </xdr:nvSpPr>
      <xdr:spPr>
        <a:xfrm>
          <a:off x="14351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155274</xdr:rowOff>
    </xdr:from>
    <xdr:ext cx="762000" cy="259045"/>
    <xdr:sp macro="" textlink="">
      <xdr:nvSpPr>
        <xdr:cNvPr id="344" name="テキスト ボックス 343"/>
        <xdr:cNvSpPr txBox="1"/>
      </xdr:nvSpPr>
      <xdr:spPr>
        <a:xfrm>
          <a:off x="14020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5" name="楕円 344"/>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46" name="テキスト ボックス 345"/>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地方債元利償還金の減少により、３ヶ年平均の実質公債費率は前年度に比べ１．１ポイント改善し、９．０％となった。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今後、市場公募債の満期一括償還を迎えるため、元利償還金が増えることも予想されるが、引き続き、実質公債費率の改善に努めていきたい。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134801</xdr:rowOff>
    </xdr:to>
    <xdr:cxnSp macro="">
      <xdr:nvCxnSpPr>
        <xdr:cNvPr id="381" name="直線コネクタ 380"/>
        <xdr:cNvCxnSpPr/>
      </xdr:nvCxnSpPr>
      <xdr:spPr>
        <a:xfrm flipV="1">
          <a:off x="16179800" y="7088415"/>
          <a:ext cx="8382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41</xdr:row>
      <xdr:rowOff>169273</xdr:rowOff>
    </xdr:to>
    <xdr:cxnSp macro="">
      <xdr:nvCxnSpPr>
        <xdr:cNvPr id="384" name="直線コネクタ 383"/>
        <xdr:cNvCxnSpPr/>
      </xdr:nvCxnSpPr>
      <xdr:spPr>
        <a:xfrm flipV="1">
          <a:off x="15290800" y="71642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4717</xdr:rowOff>
    </xdr:to>
    <xdr:cxnSp macro="">
      <xdr:nvCxnSpPr>
        <xdr:cNvPr id="387" name="直線コネクタ 386"/>
        <xdr:cNvCxnSpPr/>
      </xdr:nvCxnSpPr>
      <xdr:spPr>
        <a:xfrm flipV="1">
          <a:off x="14401800" y="71987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4717</xdr:rowOff>
    </xdr:from>
    <xdr:to>
      <xdr:col>68</xdr:col>
      <xdr:colOff>152400</xdr:colOff>
      <xdr:row>42</xdr:row>
      <xdr:rowOff>25400</xdr:rowOff>
    </xdr:to>
    <xdr:cxnSp macro="">
      <xdr:nvCxnSpPr>
        <xdr:cNvPr id="390" name="直線コネクタ 389"/>
        <xdr:cNvCxnSpPr/>
      </xdr:nvCxnSpPr>
      <xdr:spPr>
        <a:xfrm flipV="1">
          <a:off x="13512800" y="72056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147518</xdr:rowOff>
    </xdr:from>
    <xdr:ext cx="762000" cy="259045"/>
    <xdr:sp macro="" textlink="">
      <xdr:nvSpPr>
        <xdr:cNvPr id="392" name="テキスト ボックス 391"/>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45011</xdr:rowOff>
    </xdr:from>
    <xdr:ext cx="762000" cy="259045"/>
    <xdr:sp macro="" textlink="">
      <xdr:nvSpPr>
        <xdr:cNvPr id="394" name="テキスト ボックス 393"/>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0" name="楕円 399"/>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1"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84001</xdr:rowOff>
    </xdr:from>
    <xdr:to>
      <xdr:col>77</xdr:col>
      <xdr:colOff>95250</xdr:colOff>
      <xdr:row>42</xdr:row>
      <xdr:rowOff>14151</xdr:rowOff>
    </xdr:to>
    <xdr:sp macro="" textlink="">
      <xdr:nvSpPr>
        <xdr:cNvPr id="402" name="楕円 401"/>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170378</xdr:rowOff>
    </xdr:from>
    <xdr:ext cx="736600" cy="259045"/>
    <xdr:sp macro="" textlink="">
      <xdr:nvSpPr>
        <xdr:cNvPr id="403" name="テキスト ボックス 402"/>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118473</xdr:rowOff>
    </xdr:from>
    <xdr:to>
      <xdr:col>73</xdr:col>
      <xdr:colOff>44450</xdr:colOff>
      <xdr:row>42</xdr:row>
      <xdr:rowOff>48623</xdr:rowOff>
    </xdr:to>
    <xdr:sp macro="" textlink="">
      <xdr:nvSpPr>
        <xdr:cNvPr id="404" name="楕円 403"/>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33400</xdr:rowOff>
    </xdr:from>
    <xdr:ext cx="762000" cy="259045"/>
    <xdr:sp macro="" textlink="">
      <xdr:nvSpPr>
        <xdr:cNvPr id="405" name="テキスト ボックス 404"/>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125367</xdr:rowOff>
    </xdr:from>
    <xdr:to>
      <xdr:col>68</xdr:col>
      <xdr:colOff>203200</xdr:colOff>
      <xdr:row>42</xdr:row>
      <xdr:rowOff>55517</xdr:rowOff>
    </xdr:to>
    <xdr:sp macro="" textlink="">
      <xdr:nvSpPr>
        <xdr:cNvPr id="406" name="楕円 405"/>
        <xdr:cNvSpPr/>
      </xdr:nvSpPr>
      <xdr:spPr>
        <a:xfrm>
          <a:off x="14351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40294</xdr:rowOff>
    </xdr:from>
    <xdr:ext cx="762000" cy="259045"/>
    <xdr:sp macro="" textlink="">
      <xdr:nvSpPr>
        <xdr:cNvPr id="407" name="テキスト ボックス 406"/>
        <xdr:cNvSpPr txBox="1"/>
      </xdr:nvSpPr>
      <xdr:spPr>
        <a:xfrm>
          <a:off x="14020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地方債残高の減少に努めており、また、債務負担行為に基づく支出予定額等が減少したため、将来負担比率は前年度より１５．６ポイント向上し△１６．４％となった。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今後も起債発行額を起債元金償還額以下に抑制していく等、地方債残高の減少や財政調整基金等の増加に努めたい。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28279</xdr:rowOff>
    </xdr:from>
    <xdr:to>
      <xdr:col>72</xdr:col>
      <xdr:colOff>203200</xdr:colOff>
      <xdr:row>14</xdr:row>
      <xdr:rowOff>146516</xdr:rowOff>
    </xdr:to>
    <xdr:cxnSp macro="">
      <xdr:nvCxnSpPr>
        <xdr:cNvPr id="443" name="直線コネクタ 442"/>
        <xdr:cNvCxnSpPr/>
      </xdr:nvCxnSpPr>
      <xdr:spPr>
        <a:xfrm flipV="1">
          <a:off x="14401800" y="242857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146516</xdr:rowOff>
    </xdr:from>
    <xdr:to>
      <xdr:col>68</xdr:col>
      <xdr:colOff>152400</xdr:colOff>
      <xdr:row>14</xdr:row>
      <xdr:rowOff>148124</xdr:rowOff>
    </xdr:to>
    <xdr:cxnSp macro="">
      <xdr:nvCxnSpPr>
        <xdr:cNvPr id="446" name="直線コネクタ 445"/>
        <xdr:cNvCxnSpPr/>
      </xdr:nvCxnSpPr>
      <xdr:spPr>
        <a:xfrm flipV="1">
          <a:off x="13512800" y="254681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0" name="テキスト ボックス 449"/>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105241</xdr:rowOff>
    </xdr:from>
    <xdr:to>
      <xdr:col>68</xdr:col>
      <xdr:colOff>203200</xdr:colOff>
      <xdr:row>16</xdr:row>
      <xdr:rowOff>35391</xdr:rowOff>
    </xdr:to>
    <xdr:sp macro="" textlink="">
      <xdr:nvSpPr>
        <xdr:cNvPr id="451" name="フローチャート: 判断 450"/>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20168</xdr:rowOff>
    </xdr:from>
    <xdr:ext cx="762000" cy="259045"/>
    <xdr:sp macro="" textlink="">
      <xdr:nvSpPr>
        <xdr:cNvPr id="452" name="テキスト ボックス 451"/>
        <xdr:cNvSpPr txBox="1"/>
      </xdr:nvSpPr>
      <xdr:spPr>
        <a:xfrm>
          <a:off x="14020800" y="276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3" name="フローチャート: 判断 452"/>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51537</xdr:rowOff>
    </xdr:from>
    <xdr:ext cx="762000" cy="259045"/>
    <xdr:sp macro="" textlink="">
      <xdr:nvSpPr>
        <xdr:cNvPr id="454" name="テキスト ボックス 453"/>
        <xdr:cNvSpPr txBox="1"/>
      </xdr:nvSpPr>
      <xdr:spPr>
        <a:xfrm>
          <a:off x="13131800" y="27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148929</xdr:rowOff>
    </xdr:from>
    <xdr:to>
      <xdr:col>73</xdr:col>
      <xdr:colOff>44450</xdr:colOff>
      <xdr:row>14</xdr:row>
      <xdr:rowOff>79079</xdr:rowOff>
    </xdr:to>
    <xdr:sp macro="" textlink="">
      <xdr:nvSpPr>
        <xdr:cNvPr id="460" name="楕円 459"/>
        <xdr:cNvSpPr/>
      </xdr:nvSpPr>
      <xdr:spPr>
        <a:xfrm>
          <a:off x="15240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89256</xdr:rowOff>
    </xdr:from>
    <xdr:ext cx="762000" cy="259045"/>
    <xdr:sp macro="" textlink="">
      <xdr:nvSpPr>
        <xdr:cNvPr id="461" name="テキスト ボックス 460"/>
        <xdr:cNvSpPr txBox="1"/>
      </xdr:nvSpPr>
      <xdr:spPr>
        <a:xfrm>
          <a:off x="14909800" y="214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95716</xdr:rowOff>
    </xdr:from>
    <xdr:to>
      <xdr:col>68</xdr:col>
      <xdr:colOff>203200</xdr:colOff>
      <xdr:row>15</xdr:row>
      <xdr:rowOff>25866</xdr:rowOff>
    </xdr:to>
    <xdr:sp macro="" textlink="">
      <xdr:nvSpPr>
        <xdr:cNvPr id="462" name="楕円 461"/>
        <xdr:cNvSpPr/>
      </xdr:nvSpPr>
      <xdr:spPr>
        <a:xfrm>
          <a:off x="14351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36043</xdr:rowOff>
    </xdr:from>
    <xdr:ext cx="762000" cy="259045"/>
    <xdr:sp macro="" textlink="">
      <xdr:nvSpPr>
        <xdr:cNvPr id="463" name="テキスト ボックス 462"/>
        <xdr:cNvSpPr txBox="1"/>
      </xdr:nvSpPr>
      <xdr:spPr>
        <a:xfrm>
          <a:off x="14020800" y="226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97324</xdr:rowOff>
    </xdr:from>
    <xdr:to>
      <xdr:col>64</xdr:col>
      <xdr:colOff>152400</xdr:colOff>
      <xdr:row>15</xdr:row>
      <xdr:rowOff>27474</xdr:rowOff>
    </xdr:to>
    <xdr:sp macro="" textlink="">
      <xdr:nvSpPr>
        <xdr:cNvPr id="464" name="楕円 463"/>
        <xdr:cNvSpPr/>
      </xdr:nvSpPr>
      <xdr:spPr>
        <a:xfrm>
          <a:off x="13462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37651</xdr:rowOff>
    </xdr:from>
    <xdr:ext cx="762000" cy="259045"/>
    <xdr:sp macro="" textlink="">
      <xdr:nvSpPr>
        <xdr:cNvPr id="465" name="テキスト ボックス 464"/>
        <xdr:cNvSpPr txBox="1"/>
      </xdr:nvSpPr>
      <xdr:spPr>
        <a:xfrm>
          <a:off x="13131800" y="22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69,297
68,442
84.59
26,567,428
26,158,111
327,740
14,752,461
25,893,424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人件費に係る経常収支比率は、全国平均、県平均、類似団体平均を大きく下回っている。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今後も民営化などの業務改革を進めながら、適正に職員数を管理し、現在の水準を維持していきたい。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33</xdr:row>
      <xdr:rowOff>138430</xdr:rowOff>
    </xdr:to>
    <xdr:cxnSp macro="">
      <xdr:nvCxnSpPr>
        <xdr:cNvPr id="66" name="直線コネクタ 65"/>
        <xdr:cNvCxnSpPr/>
      </xdr:nvCxnSpPr>
      <xdr:spPr>
        <a:xfrm>
          <a:off x="3987800" y="578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130810</xdr:rowOff>
    </xdr:from>
    <xdr:to>
      <xdr:col>19</xdr:col>
      <xdr:colOff>187325</xdr:colOff>
      <xdr:row>34</xdr:row>
      <xdr:rowOff>5080</xdr:rowOff>
    </xdr:to>
    <xdr:cxnSp macro="">
      <xdr:nvCxnSpPr>
        <xdr:cNvPr id="69" name="直線コネクタ 68"/>
        <xdr:cNvCxnSpPr/>
      </xdr:nvCxnSpPr>
      <xdr:spPr>
        <a:xfrm flipV="1">
          <a:off x="3098800" y="578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153670</xdr:rowOff>
    </xdr:from>
    <xdr:to>
      <xdr:col>15</xdr:col>
      <xdr:colOff>98425</xdr:colOff>
      <xdr:row>34</xdr:row>
      <xdr:rowOff>5080</xdr:rowOff>
    </xdr:to>
    <xdr:cxnSp macro="">
      <xdr:nvCxnSpPr>
        <xdr:cNvPr id="72" name="直線コネクタ 71"/>
        <xdr:cNvCxnSpPr/>
      </xdr:nvCxnSpPr>
      <xdr:spPr>
        <a:xfrm>
          <a:off x="2209800" y="581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39370</xdr:rowOff>
    </xdr:from>
    <xdr:to>
      <xdr:col>11</xdr:col>
      <xdr:colOff>9525</xdr:colOff>
      <xdr:row>33</xdr:row>
      <xdr:rowOff>153670</xdr:rowOff>
    </xdr:to>
    <xdr:cxnSp macro="">
      <xdr:nvCxnSpPr>
        <xdr:cNvPr id="75" name="直線コネクタ 74"/>
        <xdr:cNvCxnSpPr/>
      </xdr:nvCxnSpPr>
      <xdr:spPr>
        <a:xfrm>
          <a:off x="1320800" y="569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87630</xdr:rowOff>
    </xdr:from>
    <xdr:to>
      <xdr:col>24</xdr:col>
      <xdr:colOff>76200</xdr:colOff>
      <xdr:row>34</xdr:row>
      <xdr:rowOff>17780</xdr:rowOff>
    </xdr:to>
    <xdr:sp macro="" textlink="">
      <xdr:nvSpPr>
        <xdr:cNvPr id="85" name="楕円 84"/>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167657</xdr:rowOff>
    </xdr:from>
    <xdr:ext cx="762000" cy="259045"/>
    <xdr:sp macro="" textlink="">
      <xdr:nvSpPr>
        <xdr:cNvPr id="86" name="人件費該当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xdr:cNvSpPr/>
      </xdr:nvSpPr>
      <xdr:spPr>
        <a:xfrm>
          <a:off x="2159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43197</xdr:rowOff>
    </xdr:from>
    <xdr:ext cx="762000" cy="259045"/>
    <xdr:sp macro="" textlink="">
      <xdr:nvSpPr>
        <xdr:cNvPr id="92" name="テキスト ボックス 91"/>
        <xdr:cNvSpPr txBox="1"/>
      </xdr:nvSpPr>
      <xdr:spPr>
        <a:xfrm>
          <a:off x="1828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160020</xdr:rowOff>
    </xdr:from>
    <xdr:to>
      <xdr:col>6</xdr:col>
      <xdr:colOff>171450</xdr:colOff>
      <xdr:row>33</xdr:row>
      <xdr:rowOff>90170</xdr:rowOff>
    </xdr:to>
    <xdr:sp macro="" textlink="">
      <xdr:nvSpPr>
        <xdr:cNvPr id="93" name="楕円 92"/>
        <xdr:cNvSpPr/>
      </xdr:nvSpPr>
      <xdr:spPr>
        <a:xfrm>
          <a:off x="1270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100347</xdr:rowOff>
    </xdr:from>
    <xdr:ext cx="762000" cy="259045"/>
    <xdr:sp macro="" textlink="">
      <xdr:nvSpPr>
        <xdr:cNvPr id="94" name="テキスト ボックス 93"/>
        <xdr:cNvSpPr txBox="1"/>
      </xdr:nvSpPr>
      <xdr:spPr>
        <a:xfrm>
          <a:off x="939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物件費に係る経常収支比率は、全国平均、県平均、類似団体平均を上回っている。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定管理者制度の導入や市民団体への事業委託など、業務の外部委託化を推進してきたことにより、人件費や維持補修費が物件費へをシフトしたこと、また、職員数削減に伴う公立保育所等の臨時職員の増加が要因であり、これまでのコスト削減に向けた取組みを積極的に進めてきたこと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11067</xdr:rowOff>
    </xdr:to>
    <xdr:cxnSp macro="">
      <xdr:nvCxnSpPr>
        <xdr:cNvPr id="129" name="直線コネクタ 128"/>
        <xdr:cNvCxnSpPr/>
      </xdr:nvCxnSpPr>
      <xdr:spPr>
        <a:xfrm>
          <a:off x="15671800" y="291918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136797</xdr:rowOff>
    </xdr:from>
    <xdr:to>
      <xdr:col>78</xdr:col>
      <xdr:colOff>69850</xdr:colOff>
      <xdr:row>17</xdr:row>
      <xdr:rowOff>4536</xdr:rowOff>
    </xdr:to>
    <xdr:cxnSp macro="">
      <xdr:nvCxnSpPr>
        <xdr:cNvPr id="132" name="直線コネクタ 131"/>
        <xdr:cNvCxnSpPr/>
      </xdr:nvCxnSpPr>
      <xdr:spPr>
        <a:xfrm>
          <a:off x="14782800" y="287999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91077</xdr:rowOff>
    </xdr:from>
    <xdr:to>
      <xdr:col>73</xdr:col>
      <xdr:colOff>180975</xdr:colOff>
      <xdr:row>16</xdr:row>
      <xdr:rowOff>136797</xdr:rowOff>
    </xdr:to>
    <xdr:cxnSp macro="">
      <xdr:nvCxnSpPr>
        <xdr:cNvPr id="135" name="直線コネクタ 134"/>
        <xdr:cNvCxnSpPr/>
      </xdr:nvCxnSpPr>
      <xdr:spPr>
        <a:xfrm>
          <a:off x="13893800" y="28342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91077</xdr:rowOff>
    </xdr:from>
    <xdr:to>
      <xdr:col>69</xdr:col>
      <xdr:colOff>92075</xdr:colOff>
      <xdr:row>16</xdr:row>
      <xdr:rowOff>97609</xdr:rowOff>
    </xdr:to>
    <xdr:cxnSp macro="">
      <xdr:nvCxnSpPr>
        <xdr:cNvPr id="138" name="直線コネクタ 137"/>
        <xdr:cNvCxnSpPr/>
      </xdr:nvCxnSpPr>
      <xdr:spPr>
        <a:xfrm flipV="1">
          <a:off x="13004800" y="2834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2" name="テキスト ボックス 14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131717</xdr:rowOff>
    </xdr:from>
    <xdr:to>
      <xdr:col>82</xdr:col>
      <xdr:colOff>158750</xdr:colOff>
      <xdr:row>17</xdr:row>
      <xdr:rowOff>61867</xdr:rowOff>
    </xdr:to>
    <xdr:sp macro="" textlink="">
      <xdr:nvSpPr>
        <xdr:cNvPr id="148" name="楕円 147"/>
        <xdr:cNvSpPr/>
      </xdr:nvSpPr>
      <xdr:spPr>
        <a:xfrm>
          <a:off x="164592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103794</xdr:rowOff>
    </xdr:from>
    <xdr:ext cx="762000" cy="259045"/>
    <xdr:sp macro="" textlink="">
      <xdr:nvSpPr>
        <xdr:cNvPr id="149" name="物件費該当値テキスト"/>
        <xdr:cNvSpPr txBox="1"/>
      </xdr:nvSpPr>
      <xdr:spPr>
        <a:xfrm>
          <a:off x="16598900" y="284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85997</xdr:rowOff>
    </xdr:from>
    <xdr:to>
      <xdr:col>74</xdr:col>
      <xdr:colOff>31750</xdr:colOff>
      <xdr:row>17</xdr:row>
      <xdr:rowOff>16147</xdr:rowOff>
    </xdr:to>
    <xdr:sp macro="" textlink="">
      <xdr:nvSpPr>
        <xdr:cNvPr id="152" name="楕円 151"/>
        <xdr:cNvSpPr/>
      </xdr:nvSpPr>
      <xdr:spPr>
        <a:xfrm>
          <a:off x="14732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924</xdr:rowOff>
    </xdr:from>
    <xdr:ext cx="762000" cy="259045"/>
    <xdr:sp macro="" textlink="">
      <xdr:nvSpPr>
        <xdr:cNvPr id="153" name="テキスト ボックス 152"/>
        <xdr:cNvSpPr txBox="1"/>
      </xdr:nvSpPr>
      <xdr:spPr>
        <a:xfrm>
          <a:off x="14401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40277</xdr:rowOff>
    </xdr:from>
    <xdr:to>
      <xdr:col>69</xdr:col>
      <xdr:colOff>142875</xdr:colOff>
      <xdr:row>16</xdr:row>
      <xdr:rowOff>141877</xdr:rowOff>
    </xdr:to>
    <xdr:sp macro="" textlink="">
      <xdr:nvSpPr>
        <xdr:cNvPr id="154" name="楕円 153"/>
        <xdr:cNvSpPr/>
      </xdr:nvSpPr>
      <xdr:spPr>
        <a:xfrm>
          <a:off x="13843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126654</xdr:rowOff>
    </xdr:from>
    <xdr:ext cx="762000" cy="259045"/>
    <xdr:sp macro="" textlink="">
      <xdr:nvSpPr>
        <xdr:cNvPr id="155" name="テキスト ボックス 154"/>
        <xdr:cNvSpPr txBox="1"/>
      </xdr:nvSpPr>
      <xdr:spPr>
        <a:xfrm>
          <a:off x="13512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56" name="楕円 155"/>
        <xdr:cNvSpPr/>
      </xdr:nvSpPr>
      <xdr:spPr>
        <a:xfrm>
          <a:off x="12954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57" name="テキスト ボックス 156"/>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扶助費に係る経常収支比率は、類似団体平均や県平均を上回っている。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障害者施設生活支援や児童デイサービスなど、利用者増加などが上昇の要因であるが、上昇を抑えるため、制度改正等の対応策を検討したい。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67564</xdr:rowOff>
    </xdr:from>
    <xdr:to>
      <xdr:col>24</xdr:col>
      <xdr:colOff>25400</xdr:colOff>
      <xdr:row>56</xdr:row>
      <xdr:rowOff>113284</xdr:rowOff>
    </xdr:to>
    <xdr:cxnSp macro="">
      <xdr:nvCxnSpPr>
        <xdr:cNvPr id="188" name="直線コネクタ 187"/>
        <xdr:cNvCxnSpPr/>
      </xdr:nvCxnSpPr>
      <xdr:spPr>
        <a:xfrm>
          <a:off x="3987800" y="9668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67564</xdr:rowOff>
    </xdr:from>
    <xdr:to>
      <xdr:col>19</xdr:col>
      <xdr:colOff>187325</xdr:colOff>
      <xdr:row>56</xdr:row>
      <xdr:rowOff>85852</xdr:rowOff>
    </xdr:to>
    <xdr:cxnSp macro="">
      <xdr:nvCxnSpPr>
        <xdr:cNvPr id="191" name="直線コネクタ 190"/>
        <xdr:cNvCxnSpPr/>
      </xdr:nvCxnSpPr>
      <xdr:spPr>
        <a:xfrm flipV="1">
          <a:off x="3098800" y="9668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85852</xdr:rowOff>
    </xdr:to>
    <xdr:cxnSp macro="">
      <xdr:nvCxnSpPr>
        <xdr:cNvPr id="194" name="直線コネクタ 193"/>
        <xdr:cNvCxnSpPr/>
      </xdr:nvCxnSpPr>
      <xdr:spPr>
        <a:xfrm>
          <a:off x="2209800" y="9659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30988</xdr:rowOff>
    </xdr:from>
    <xdr:to>
      <xdr:col>11</xdr:col>
      <xdr:colOff>9525</xdr:colOff>
      <xdr:row>56</xdr:row>
      <xdr:rowOff>58420</xdr:rowOff>
    </xdr:to>
    <xdr:cxnSp macro="">
      <xdr:nvCxnSpPr>
        <xdr:cNvPr id="197" name="直線コネクタ 196"/>
        <xdr:cNvCxnSpPr/>
      </xdr:nvCxnSpPr>
      <xdr:spPr>
        <a:xfrm>
          <a:off x="1320800" y="9632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199" name="テキスト ボックス 198"/>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01" name="テキスト ボックス 200"/>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207" name="楕円 206"/>
        <xdr:cNvSpPr/>
      </xdr:nvSpPr>
      <xdr:spPr>
        <a:xfrm>
          <a:off x="4775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34561</xdr:rowOff>
    </xdr:from>
    <xdr:ext cx="762000" cy="259045"/>
    <xdr:sp macro="" textlink="">
      <xdr:nvSpPr>
        <xdr:cNvPr id="208" name="扶助費該当値テキスト"/>
        <xdr:cNvSpPr txBox="1"/>
      </xdr:nvSpPr>
      <xdr:spPr>
        <a:xfrm>
          <a:off x="4914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xdr:rowOff>
    </xdr:from>
    <xdr:to>
      <xdr:col>20</xdr:col>
      <xdr:colOff>38100</xdr:colOff>
      <xdr:row>56</xdr:row>
      <xdr:rowOff>118364</xdr:rowOff>
    </xdr:to>
    <xdr:sp macro="" textlink="">
      <xdr:nvSpPr>
        <xdr:cNvPr id="209" name="楕円 208"/>
        <xdr:cNvSpPr/>
      </xdr:nvSpPr>
      <xdr:spPr>
        <a:xfrm>
          <a:off x="3937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210" name="テキスト ボックス 209"/>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35052</xdr:rowOff>
    </xdr:from>
    <xdr:to>
      <xdr:col>15</xdr:col>
      <xdr:colOff>149225</xdr:colOff>
      <xdr:row>56</xdr:row>
      <xdr:rowOff>136652</xdr:rowOff>
    </xdr:to>
    <xdr:sp macro="" textlink="">
      <xdr:nvSpPr>
        <xdr:cNvPr id="211" name="楕円 210"/>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121429</xdr:rowOff>
    </xdr:from>
    <xdr:ext cx="762000" cy="259045"/>
    <xdr:sp macro="" textlink="">
      <xdr:nvSpPr>
        <xdr:cNvPr id="212" name="テキスト ボックス 211"/>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215" name="楕円 214"/>
        <xdr:cNvSpPr/>
      </xdr:nvSpPr>
      <xdr:spPr>
        <a:xfrm>
          <a:off x="1270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66565</xdr:rowOff>
    </xdr:from>
    <xdr:ext cx="762000" cy="259045"/>
    <xdr:sp macro="" textlink="">
      <xdr:nvSpPr>
        <xdr:cNvPr id="216" name="テキスト ボックス 215"/>
        <xdr:cNvSpPr txBox="1"/>
      </xdr:nvSpPr>
      <xdr:spPr>
        <a:xfrm>
          <a:off x="939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その他に係る経常収支比率は、全国平均、県平均、類似団体平均を下回っている。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今後も類似団体平均に比べ極端に悪化することのないよう努めたい。</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115570</xdr:rowOff>
    </xdr:to>
    <xdr:cxnSp macro="">
      <xdr:nvCxnSpPr>
        <xdr:cNvPr id="249" name="直線コネクタ 248"/>
        <xdr:cNvCxnSpPr/>
      </xdr:nvCxnSpPr>
      <xdr:spPr>
        <a:xfrm>
          <a:off x="15671800" y="94462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56</xdr:row>
      <xdr:rowOff>35560</xdr:rowOff>
    </xdr:to>
    <xdr:cxnSp macro="">
      <xdr:nvCxnSpPr>
        <xdr:cNvPr id="252" name="直線コネクタ 251"/>
        <xdr:cNvCxnSpPr/>
      </xdr:nvCxnSpPr>
      <xdr:spPr>
        <a:xfrm flipV="1">
          <a:off x="14782800" y="9446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96520</xdr:rowOff>
    </xdr:to>
    <xdr:cxnSp macro="">
      <xdr:nvCxnSpPr>
        <xdr:cNvPr id="255" name="直線コネクタ 254"/>
        <xdr:cNvCxnSpPr/>
      </xdr:nvCxnSpPr>
      <xdr:spPr>
        <a:xfrm flipV="1">
          <a:off x="13893800" y="963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96520</xdr:rowOff>
    </xdr:to>
    <xdr:cxnSp macro="">
      <xdr:nvCxnSpPr>
        <xdr:cNvPr id="258" name="直線コネクタ 257"/>
        <xdr:cNvCxnSpPr/>
      </xdr:nvCxnSpPr>
      <xdr:spPr>
        <a:xfrm>
          <a:off x="13004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0" name="テキスト ボックス 259"/>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8" name="楕円 267"/>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9"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70" name="楕円 269"/>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71" name="テキスト ボックス 270"/>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5" name="テキスト ボックス 274"/>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6" name="楕円 275"/>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7" name="テキスト ボックス 276"/>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鯖江・丹生消防組合や鯖江広域衛生施設組合等の一部事務組合への負担金、商工業振興のための補助金等が多額なためである。今後は、一部事務組合の歳出を注視するとともに、所期の目的を達成した補助制度の見直しや事業縮小を行い、補助費等の抑制を行いたい。</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xdr:rowOff>
    </xdr:from>
    <xdr:to>
      <xdr:col>82</xdr:col>
      <xdr:colOff>107950</xdr:colOff>
      <xdr:row>39</xdr:row>
      <xdr:rowOff>18415</xdr:rowOff>
    </xdr:to>
    <xdr:cxnSp macro="">
      <xdr:nvCxnSpPr>
        <xdr:cNvPr id="305" name="直線コネクタ 304"/>
        <xdr:cNvCxnSpPr/>
      </xdr:nvCxnSpPr>
      <xdr:spPr>
        <a:xfrm>
          <a:off x="15671800" y="66992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12700</xdr:rowOff>
    </xdr:to>
    <xdr:cxnSp macro="">
      <xdr:nvCxnSpPr>
        <xdr:cNvPr id="308" name="直線コネクタ 307"/>
        <xdr:cNvCxnSpPr/>
      </xdr:nvCxnSpPr>
      <xdr:spPr>
        <a:xfrm>
          <a:off x="14782800" y="65963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75565</xdr:rowOff>
    </xdr:from>
    <xdr:to>
      <xdr:col>73</xdr:col>
      <xdr:colOff>180975</xdr:colOff>
      <xdr:row>38</xdr:row>
      <xdr:rowOff>81280</xdr:rowOff>
    </xdr:to>
    <xdr:cxnSp macro="">
      <xdr:nvCxnSpPr>
        <xdr:cNvPr id="311" name="直線コネクタ 310"/>
        <xdr:cNvCxnSpPr/>
      </xdr:nvCxnSpPr>
      <xdr:spPr>
        <a:xfrm>
          <a:off x="13893800" y="6590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75565</xdr:rowOff>
    </xdr:from>
    <xdr:to>
      <xdr:col>69</xdr:col>
      <xdr:colOff>92075</xdr:colOff>
      <xdr:row>38</xdr:row>
      <xdr:rowOff>109855</xdr:rowOff>
    </xdr:to>
    <xdr:cxnSp macro="">
      <xdr:nvCxnSpPr>
        <xdr:cNvPr id="314" name="直線コネクタ 313"/>
        <xdr:cNvCxnSpPr/>
      </xdr:nvCxnSpPr>
      <xdr:spPr>
        <a:xfrm flipV="1">
          <a:off x="13004800" y="6590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16" name="テキスト ボックス 315"/>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62247</xdr:rowOff>
    </xdr:from>
    <xdr:ext cx="762000" cy="259045"/>
    <xdr:sp macro="" textlink="">
      <xdr:nvSpPr>
        <xdr:cNvPr id="318" name="テキスト ボックス 317"/>
        <xdr:cNvSpPr txBox="1"/>
      </xdr:nvSpPr>
      <xdr:spPr>
        <a:xfrm>
          <a:off x="12623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139065</xdr:rowOff>
    </xdr:from>
    <xdr:to>
      <xdr:col>82</xdr:col>
      <xdr:colOff>158750</xdr:colOff>
      <xdr:row>39</xdr:row>
      <xdr:rowOff>69215</xdr:rowOff>
    </xdr:to>
    <xdr:sp macro="" textlink="">
      <xdr:nvSpPr>
        <xdr:cNvPr id="324" name="楕円 323"/>
        <xdr:cNvSpPr/>
      </xdr:nvSpPr>
      <xdr:spPr>
        <a:xfrm>
          <a:off x="164592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111142</xdr:rowOff>
    </xdr:from>
    <xdr:ext cx="762000" cy="259045"/>
    <xdr:sp macro="" textlink="">
      <xdr:nvSpPr>
        <xdr:cNvPr id="325" name="補助費等該当値テキスト"/>
        <xdr:cNvSpPr txBox="1"/>
      </xdr:nvSpPr>
      <xdr:spPr>
        <a:xfrm>
          <a:off x="165989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133350</xdr:rowOff>
    </xdr:from>
    <xdr:to>
      <xdr:col>78</xdr:col>
      <xdr:colOff>120650</xdr:colOff>
      <xdr:row>39</xdr:row>
      <xdr:rowOff>63500</xdr:rowOff>
    </xdr:to>
    <xdr:sp macro="" textlink="">
      <xdr:nvSpPr>
        <xdr:cNvPr id="326" name="楕円 325"/>
        <xdr:cNvSpPr/>
      </xdr:nvSpPr>
      <xdr:spPr>
        <a:xfrm>
          <a:off x="15621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48277</xdr:rowOff>
    </xdr:from>
    <xdr:ext cx="736600" cy="259045"/>
    <xdr:sp macro="" textlink="">
      <xdr:nvSpPr>
        <xdr:cNvPr id="327" name="テキスト ボックス 326"/>
        <xdr:cNvSpPr txBox="1"/>
      </xdr:nvSpPr>
      <xdr:spPr>
        <a:xfrm>
          <a:off x="15290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8" name="楕円 327"/>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9" name="テキスト ボックス 328"/>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24765</xdr:rowOff>
    </xdr:from>
    <xdr:to>
      <xdr:col>69</xdr:col>
      <xdr:colOff>142875</xdr:colOff>
      <xdr:row>38</xdr:row>
      <xdr:rowOff>126365</xdr:rowOff>
    </xdr:to>
    <xdr:sp macro="" textlink="">
      <xdr:nvSpPr>
        <xdr:cNvPr id="330" name="楕円 329"/>
        <xdr:cNvSpPr/>
      </xdr:nvSpPr>
      <xdr:spPr>
        <a:xfrm>
          <a:off x="13843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111142</xdr:rowOff>
    </xdr:from>
    <xdr:ext cx="762000" cy="259045"/>
    <xdr:sp macro="" textlink="">
      <xdr:nvSpPr>
        <xdr:cNvPr id="331" name="テキスト ボックス 330"/>
        <xdr:cNvSpPr txBox="1"/>
      </xdr:nvSpPr>
      <xdr:spPr>
        <a:xfrm>
          <a:off x="13512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59055</xdr:rowOff>
    </xdr:from>
    <xdr:to>
      <xdr:col>65</xdr:col>
      <xdr:colOff>53975</xdr:colOff>
      <xdr:row>38</xdr:row>
      <xdr:rowOff>160655</xdr:rowOff>
    </xdr:to>
    <xdr:sp macro="" textlink="">
      <xdr:nvSpPr>
        <xdr:cNvPr id="332" name="楕円 331"/>
        <xdr:cNvSpPr/>
      </xdr:nvSpPr>
      <xdr:spPr>
        <a:xfrm>
          <a:off x="12954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145432</xdr:rowOff>
    </xdr:from>
    <xdr:ext cx="762000" cy="259045"/>
    <xdr:sp macro="" textlink="">
      <xdr:nvSpPr>
        <xdr:cNvPr id="333" name="テキスト ボックス 332"/>
        <xdr:cNvSpPr txBox="1"/>
      </xdr:nvSpPr>
      <xdr:spPr>
        <a:xfrm>
          <a:off x="12623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公債費に係る経常収支比率は、市場公募債の満期償還がなかったことにより、昨年度に比べ２．９ポイント減の１７．７％となった。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依然として全国平均、県平均及び類似団体平均を上回っているため、起債発行額を起債元金償還額以下に抑制するなど、地方債現在高の減少に努めたい。</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154432</xdr:rowOff>
    </xdr:to>
    <xdr:cxnSp macro="">
      <xdr:nvCxnSpPr>
        <xdr:cNvPr id="363" name="直線コネクタ 362"/>
        <xdr:cNvCxnSpPr/>
      </xdr:nvCxnSpPr>
      <xdr:spPr>
        <a:xfrm flipV="1">
          <a:off x="3987800" y="133949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154432</xdr:rowOff>
    </xdr:to>
    <xdr:cxnSp macro="">
      <xdr:nvCxnSpPr>
        <xdr:cNvPr id="366" name="直線コネクタ 365"/>
        <xdr:cNvCxnSpPr/>
      </xdr:nvCxnSpPr>
      <xdr:spPr>
        <a:xfrm>
          <a:off x="3098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163576</xdr:rowOff>
    </xdr:to>
    <xdr:cxnSp macro="">
      <xdr:nvCxnSpPr>
        <xdr:cNvPr id="369" name="直線コネクタ 368"/>
        <xdr:cNvCxnSpPr/>
      </xdr:nvCxnSpPr>
      <xdr:spPr>
        <a:xfrm flipV="1">
          <a:off x="2209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163576</xdr:rowOff>
    </xdr:to>
    <xdr:cxnSp macro="">
      <xdr:nvCxnSpPr>
        <xdr:cNvPr id="372" name="直線コネクタ 371"/>
        <xdr:cNvCxnSpPr/>
      </xdr:nvCxnSpPr>
      <xdr:spPr>
        <a:xfrm>
          <a:off x="1320800" y="135229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2" name="楕円 381"/>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3"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103632</xdr:rowOff>
    </xdr:from>
    <xdr:to>
      <xdr:col>20</xdr:col>
      <xdr:colOff>38100</xdr:colOff>
      <xdr:row>79</xdr:row>
      <xdr:rowOff>33782</xdr:rowOff>
    </xdr:to>
    <xdr:sp macro="" textlink="">
      <xdr:nvSpPr>
        <xdr:cNvPr id="384" name="楕円 383"/>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18559</xdr:rowOff>
    </xdr:from>
    <xdr:ext cx="736600" cy="259045"/>
    <xdr:sp macro="" textlink="">
      <xdr:nvSpPr>
        <xdr:cNvPr id="385" name="テキスト ボックス 384"/>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6" name="楕円 385"/>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7" name="テキスト ボックス 386"/>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88" name="楕円 387"/>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89" name="テキスト ボックス 388"/>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0" name="楕円 38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1" name="テキスト ボックス 39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公債費以外の経常収支比率は、全国平均、県平均、類似団体平均を下回り、良好に推移している。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現在、全国平均、県平均、類似団体平均を上回っている物件費、補助費等についても抑制を図り、さらなる高水準を目指したい。</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10414</xdr:rowOff>
    </xdr:from>
    <xdr:to>
      <xdr:col>82</xdr:col>
      <xdr:colOff>107950</xdr:colOff>
      <xdr:row>73</xdr:row>
      <xdr:rowOff>106426</xdr:rowOff>
    </xdr:to>
    <xdr:cxnSp macro="">
      <xdr:nvCxnSpPr>
        <xdr:cNvPr id="422" name="直線コネクタ 421"/>
        <xdr:cNvCxnSpPr/>
      </xdr:nvCxnSpPr>
      <xdr:spPr>
        <a:xfrm>
          <a:off x="15671800" y="125262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10414</xdr:rowOff>
    </xdr:from>
    <xdr:to>
      <xdr:col>78</xdr:col>
      <xdr:colOff>69850</xdr:colOff>
      <xdr:row>73</xdr:row>
      <xdr:rowOff>51562</xdr:rowOff>
    </xdr:to>
    <xdr:cxnSp macro="">
      <xdr:nvCxnSpPr>
        <xdr:cNvPr id="425" name="直線コネクタ 424"/>
        <xdr:cNvCxnSpPr/>
      </xdr:nvCxnSpPr>
      <xdr:spPr>
        <a:xfrm flipV="1">
          <a:off x="14782800" y="125262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73</xdr:row>
      <xdr:rowOff>51562</xdr:rowOff>
    </xdr:to>
    <xdr:cxnSp macro="">
      <xdr:nvCxnSpPr>
        <xdr:cNvPr id="428" name="直線コネクタ 427"/>
        <xdr:cNvCxnSpPr/>
      </xdr:nvCxnSpPr>
      <xdr:spPr>
        <a:xfrm>
          <a:off x="13893800" y="125399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127000</xdr:rowOff>
    </xdr:from>
    <xdr:to>
      <xdr:col>69</xdr:col>
      <xdr:colOff>92075</xdr:colOff>
      <xdr:row>73</xdr:row>
      <xdr:rowOff>24130</xdr:rowOff>
    </xdr:to>
    <xdr:cxnSp macro="">
      <xdr:nvCxnSpPr>
        <xdr:cNvPr id="431" name="直線コネクタ 430"/>
        <xdr:cNvCxnSpPr/>
      </xdr:nvCxnSpPr>
      <xdr:spPr>
        <a:xfrm>
          <a:off x="13004800" y="12471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43705</xdr:rowOff>
    </xdr:from>
    <xdr:ext cx="762000" cy="259045"/>
    <xdr:sp macro="" textlink="">
      <xdr:nvSpPr>
        <xdr:cNvPr id="433" name="テキスト ボックス 432"/>
        <xdr:cNvSpPr txBox="1"/>
      </xdr:nvSpPr>
      <xdr:spPr>
        <a:xfrm>
          <a:off x="13512800" y="127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16273</xdr:rowOff>
    </xdr:from>
    <xdr:ext cx="762000" cy="259045"/>
    <xdr:sp macro="" textlink="">
      <xdr:nvSpPr>
        <xdr:cNvPr id="435" name="テキスト ボックス 434"/>
        <xdr:cNvSpPr txBox="1"/>
      </xdr:nvSpPr>
      <xdr:spPr>
        <a:xfrm>
          <a:off x="12623800" y="127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55626</xdr:rowOff>
    </xdr:from>
    <xdr:to>
      <xdr:col>82</xdr:col>
      <xdr:colOff>158750</xdr:colOff>
      <xdr:row>73</xdr:row>
      <xdr:rowOff>157226</xdr:rowOff>
    </xdr:to>
    <xdr:sp macro="" textlink="">
      <xdr:nvSpPr>
        <xdr:cNvPr id="441" name="楕円 440"/>
        <xdr:cNvSpPr/>
      </xdr:nvSpPr>
      <xdr:spPr>
        <a:xfrm>
          <a:off x="164592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72153</xdr:rowOff>
    </xdr:from>
    <xdr:ext cx="762000" cy="259045"/>
    <xdr:sp macro="" textlink="">
      <xdr:nvSpPr>
        <xdr:cNvPr id="442" name="公債費以外該当値テキスト"/>
        <xdr:cNvSpPr txBox="1"/>
      </xdr:nvSpPr>
      <xdr:spPr>
        <a:xfrm>
          <a:off x="16598900" y="1241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131064</xdr:rowOff>
    </xdr:from>
    <xdr:to>
      <xdr:col>78</xdr:col>
      <xdr:colOff>120650</xdr:colOff>
      <xdr:row>73</xdr:row>
      <xdr:rowOff>61214</xdr:rowOff>
    </xdr:to>
    <xdr:sp macro="" textlink="">
      <xdr:nvSpPr>
        <xdr:cNvPr id="443" name="楕円 442"/>
        <xdr:cNvSpPr/>
      </xdr:nvSpPr>
      <xdr:spPr>
        <a:xfrm>
          <a:off x="15621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71391</xdr:rowOff>
    </xdr:from>
    <xdr:ext cx="736600" cy="259045"/>
    <xdr:sp macro="" textlink="">
      <xdr:nvSpPr>
        <xdr:cNvPr id="444" name="テキスト ボックス 443"/>
        <xdr:cNvSpPr txBox="1"/>
      </xdr:nvSpPr>
      <xdr:spPr>
        <a:xfrm>
          <a:off x="15290800" y="1224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762</xdr:rowOff>
    </xdr:from>
    <xdr:to>
      <xdr:col>74</xdr:col>
      <xdr:colOff>31750</xdr:colOff>
      <xdr:row>73</xdr:row>
      <xdr:rowOff>102362</xdr:rowOff>
    </xdr:to>
    <xdr:sp macro="" textlink="">
      <xdr:nvSpPr>
        <xdr:cNvPr id="445" name="楕円 444"/>
        <xdr:cNvSpPr/>
      </xdr:nvSpPr>
      <xdr:spPr>
        <a:xfrm>
          <a:off x="14732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112539</xdr:rowOff>
    </xdr:from>
    <xdr:ext cx="762000" cy="259045"/>
    <xdr:sp macro="" textlink="">
      <xdr:nvSpPr>
        <xdr:cNvPr id="446" name="テキスト ボックス 445"/>
        <xdr:cNvSpPr txBox="1"/>
      </xdr:nvSpPr>
      <xdr:spPr>
        <a:xfrm>
          <a:off x="14401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144780</xdr:rowOff>
    </xdr:from>
    <xdr:to>
      <xdr:col>69</xdr:col>
      <xdr:colOff>142875</xdr:colOff>
      <xdr:row>73</xdr:row>
      <xdr:rowOff>74930</xdr:rowOff>
    </xdr:to>
    <xdr:sp macro="" textlink="">
      <xdr:nvSpPr>
        <xdr:cNvPr id="447" name="楕円 446"/>
        <xdr:cNvSpPr/>
      </xdr:nvSpPr>
      <xdr:spPr>
        <a:xfrm>
          <a:off x="13843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85107</xdr:rowOff>
    </xdr:from>
    <xdr:ext cx="762000" cy="259045"/>
    <xdr:sp macro="" textlink="">
      <xdr:nvSpPr>
        <xdr:cNvPr id="448" name="テキスト ボックス 447"/>
        <xdr:cNvSpPr txBox="1"/>
      </xdr:nvSpPr>
      <xdr:spPr>
        <a:xfrm>
          <a:off x="13512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49" name="楕円 448"/>
        <xdr:cNvSpPr/>
      </xdr:nvSpPr>
      <xdr:spPr>
        <a:xfrm>
          <a:off x="12954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50" name="テキスト ボックス 449"/>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147745</xdr:rowOff>
    </xdr:from>
    <xdr:to>
      <xdr:col>29</xdr:col>
      <xdr:colOff>127000</xdr:colOff>
      <xdr:row>17</xdr:row>
      <xdr:rowOff>171234</xdr:rowOff>
    </xdr:to>
    <xdr:cxnSp macro="">
      <xdr:nvCxnSpPr>
        <xdr:cNvPr id="50" name="直線コネクタ 49"/>
        <xdr:cNvCxnSpPr/>
      </xdr:nvCxnSpPr>
      <xdr:spPr bwMode="auto">
        <a:xfrm flipV="1">
          <a:off x="5003800" y="3110020"/>
          <a:ext cx="647700" cy="2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132944</xdr:rowOff>
    </xdr:from>
    <xdr:to>
      <xdr:col>26</xdr:col>
      <xdr:colOff>50800</xdr:colOff>
      <xdr:row>17</xdr:row>
      <xdr:rowOff>171234</xdr:rowOff>
    </xdr:to>
    <xdr:cxnSp macro="">
      <xdr:nvCxnSpPr>
        <xdr:cNvPr id="53" name="直線コネクタ 52"/>
        <xdr:cNvCxnSpPr/>
      </xdr:nvCxnSpPr>
      <xdr:spPr bwMode="auto">
        <a:xfrm>
          <a:off x="4305300" y="3095219"/>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132944</xdr:rowOff>
    </xdr:from>
    <xdr:to>
      <xdr:col>22</xdr:col>
      <xdr:colOff>114300</xdr:colOff>
      <xdr:row>17</xdr:row>
      <xdr:rowOff>151479</xdr:rowOff>
    </xdr:to>
    <xdr:cxnSp macro="">
      <xdr:nvCxnSpPr>
        <xdr:cNvPr id="56" name="直線コネクタ 55"/>
        <xdr:cNvCxnSpPr/>
      </xdr:nvCxnSpPr>
      <xdr:spPr bwMode="auto">
        <a:xfrm flipV="1">
          <a:off x="3606800" y="3095219"/>
          <a:ext cx="698500" cy="1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151479</xdr:rowOff>
    </xdr:from>
    <xdr:to>
      <xdr:col>18</xdr:col>
      <xdr:colOff>177800</xdr:colOff>
      <xdr:row>18</xdr:row>
      <xdr:rowOff>31083</xdr:rowOff>
    </xdr:to>
    <xdr:cxnSp macro="">
      <xdr:nvCxnSpPr>
        <xdr:cNvPr id="59" name="直線コネクタ 58"/>
        <xdr:cNvCxnSpPr/>
      </xdr:nvCxnSpPr>
      <xdr:spPr bwMode="auto">
        <a:xfrm flipV="1">
          <a:off x="2908300" y="3113754"/>
          <a:ext cx="698500" cy="5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55503</xdr:rowOff>
    </xdr:from>
    <xdr:ext cx="762000" cy="259045"/>
    <xdr:sp macro="" textlink="">
      <xdr:nvSpPr>
        <xdr:cNvPr id="61" name="テキスト ボックス 60"/>
        <xdr:cNvSpPr txBox="1"/>
      </xdr:nvSpPr>
      <xdr:spPr>
        <a:xfrm>
          <a:off x="32258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84974</xdr:rowOff>
    </xdr:from>
    <xdr:ext cx="762000" cy="259045"/>
    <xdr:sp macro="" textlink="">
      <xdr:nvSpPr>
        <xdr:cNvPr id="63" name="テキスト ボックス 62"/>
        <xdr:cNvSpPr txBox="1"/>
      </xdr:nvSpPr>
      <xdr:spPr>
        <a:xfrm>
          <a:off x="2527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96945</xdr:rowOff>
    </xdr:from>
    <xdr:to>
      <xdr:col>29</xdr:col>
      <xdr:colOff>177800</xdr:colOff>
      <xdr:row>18</xdr:row>
      <xdr:rowOff>27095</xdr:rowOff>
    </xdr:to>
    <xdr:sp macro="" textlink="">
      <xdr:nvSpPr>
        <xdr:cNvPr id="69" name="楕円 68"/>
        <xdr:cNvSpPr/>
      </xdr:nvSpPr>
      <xdr:spPr bwMode="auto">
        <a:xfrm>
          <a:off x="5600700" y="305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69022</xdr:rowOff>
    </xdr:from>
    <xdr:ext cx="762000" cy="259045"/>
    <xdr:sp macro="" textlink="">
      <xdr:nvSpPr>
        <xdr:cNvPr id="70" name="人口1人当たり決算額の推移該当値テキスト130"/>
        <xdr:cNvSpPr txBox="1"/>
      </xdr:nvSpPr>
      <xdr:spPr>
        <a:xfrm>
          <a:off x="5740400" y="303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120434</xdr:rowOff>
    </xdr:from>
    <xdr:to>
      <xdr:col>26</xdr:col>
      <xdr:colOff>101600</xdr:colOff>
      <xdr:row>18</xdr:row>
      <xdr:rowOff>50584</xdr:rowOff>
    </xdr:to>
    <xdr:sp macro="" textlink="">
      <xdr:nvSpPr>
        <xdr:cNvPr id="71" name="楕円 70"/>
        <xdr:cNvSpPr/>
      </xdr:nvSpPr>
      <xdr:spPr bwMode="auto">
        <a:xfrm>
          <a:off x="4953000" y="308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35361</xdr:rowOff>
    </xdr:from>
    <xdr:ext cx="736600" cy="259045"/>
    <xdr:sp macro="" textlink="">
      <xdr:nvSpPr>
        <xdr:cNvPr id="72" name="テキスト ボックス 71"/>
        <xdr:cNvSpPr txBox="1"/>
      </xdr:nvSpPr>
      <xdr:spPr>
        <a:xfrm>
          <a:off x="4622800" y="316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82144</xdr:rowOff>
    </xdr:from>
    <xdr:to>
      <xdr:col>22</xdr:col>
      <xdr:colOff>165100</xdr:colOff>
      <xdr:row>18</xdr:row>
      <xdr:rowOff>12294</xdr:rowOff>
    </xdr:to>
    <xdr:sp macro="" textlink="">
      <xdr:nvSpPr>
        <xdr:cNvPr id="73" name="楕円 72"/>
        <xdr:cNvSpPr/>
      </xdr:nvSpPr>
      <xdr:spPr bwMode="auto">
        <a:xfrm>
          <a:off x="4254500" y="304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168521</xdr:rowOff>
    </xdr:from>
    <xdr:ext cx="762000" cy="259045"/>
    <xdr:sp macro="" textlink="">
      <xdr:nvSpPr>
        <xdr:cNvPr id="74" name="テキスト ボックス 73"/>
        <xdr:cNvSpPr txBox="1"/>
      </xdr:nvSpPr>
      <xdr:spPr>
        <a:xfrm>
          <a:off x="3924300" y="313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100679</xdr:rowOff>
    </xdr:from>
    <xdr:to>
      <xdr:col>19</xdr:col>
      <xdr:colOff>38100</xdr:colOff>
      <xdr:row>18</xdr:row>
      <xdr:rowOff>30829</xdr:rowOff>
    </xdr:to>
    <xdr:sp macro="" textlink="">
      <xdr:nvSpPr>
        <xdr:cNvPr id="75" name="楕円 74"/>
        <xdr:cNvSpPr/>
      </xdr:nvSpPr>
      <xdr:spPr bwMode="auto">
        <a:xfrm>
          <a:off x="3556000" y="306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15606</xdr:rowOff>
    </xdr:from>
    <xdr:ext cx="762000" cy="259045"/>
    <xdr:sp macro="" textlink="">
      <xdr:nvSpPr>
        <xdr:cNvPr id="76" name="テキスト ボックス 75"/>
        <xdr:cNvSpPr txBox="1"/>
      </xdr:nvSpPr>
      <xdr:spPr>
        <a:xfrm>
          <a:off x="3225800" y="314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151733</xdr:rowOff>
    </xdr:from>
    <xdr:to>
      <xdr:col>15</xdr:col>
      <xdr:colOff>101600</xdr:colOff>
      <xdr:row>18</xdr:row>
      <xdr:rowOff>81883</xdr:rowOff>
    </xdr:to>
    <xdr:sp macro="" textlink="">
      <xdr:nvSpPr>
        <xdr:cNvPr id="77" name="楕円 76"/>
        <xdr:cNvSpPr/>
      </xdr:nvSpPr>
      <xdr:spPr bwMode="auto">
        <a:xfrm>
          <a:off x="2857500" y="311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66660</xdr:rowOff>
    </xdr:from>
    <xdr:ext cx="762000" cy="259045"/>
    <xdr:sp macro="" textlink="">
      <xdr:nvSpPr>
        <xdr:cNvPr id="78" name="テキスト ボックス 77"/>
        <xdr:cNvSpPr txBox="1"/>
      </xdr:nvSpPr>
      <xdr:spPr>
        <a:xfrm>
          <a:off x="2527300" y="32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113316</xdr:rowOff>
    </xdr:from>
    <xdr:to>
      <xdr:col>29</xdr:col>
      <xdr:colOff>127000</xdr:colOff>
      <xdr:row>35</xdr:row>
      <xdr:rowOff>249758</xdr:rowOff>
    </xdr:to>
    <xdr:cxnSp macro="">
      <xdr:nvCxnSpPr>
        <xdr:cNvPr id="113" name="直線コネクタ 112"/>
        <xdr:cNvCxnSpPr/>
      </xdr:nvCxnSpPr>
      <xdr:spPr bwMode="auto">
        <a:xfrm>
          <a:off x="5003800" y="6723666"/>
          <a:ext cx="647700" cy="13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97837</xdr:rowOff>
    </xdr:from>
    <xdr:to>
      <xdr:col>26</xdr:col>
      <xdr:colOff>50800</xdr:colOff>
      <xdr:row>35</xdr:row>
      <xdr:rowOff>113316</xdr:rowOff>
    </xdr:to>
    <xdr:cxnSp macro="">
      <xdr:nvCxnSpPr>
        <xdr:cNvPr id="116" name="直線コネクタ 115"/>
        <xdr:cNvCxnSpPr/>
      </xdr:nvCxnSpPr>
      <xdr:spPr bwMode="auto">
        <a:xfrm>
          <a:off x="4305300" y="6708187"/>
          <a:ext cx="698500" cy="15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82423</xdr:rowOff>
    </xdr:from>
    <xdr:to>
      <xdr:col>22</xdr:col>
      <xdr:colOff>114300</xdr:colOff>
      <xdr:row>35</xdr:row>
      <xdr:rowOff>97837</xdr:rowOff>
    </xdr:to>
    <xdr:cxnSp macro="">
      <xdr:nvCxnSpPr>
        <xdr:cNvPr id="119" name="直線コネクタ 118"/>
        <xdr:cNvCxnSpPr/>
      </xdr:nvCxnSpPr>
      <xdr:spPr bwMode="auto">
        <a:xfrm>
          <a:off x="3606800" y="6692773"/>
          <a:ext cx="6985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35495</xdr:rowOff>
    </xdr:from>
    <xdr:to>
      <xdr:col>18</xdr:col>
      <xdr:colOff>177800</xdr:colOff>
      <xdr:row>35</xdr:row>
      <xdr:rowOff>82423</xdr:rowOff>
    </xdr:to>
    <xdr:cxnSp macro="">
      <xdr:nvCxnSpPr>
        <xdr:cNvPr id="122" name="直線コネクタ 121"/>
        <xdr:cNvCxnSpPr/>
      </xdr:nvCxnSpPr>
      <xdr:spPr bwMode="auto">
        <a:xfrm>
          <a:off x="2908300" y="6645845"/>
          <a:ext cx="698500" cy="46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173844</xdr:rowOff>
    </xdr:from>
    <xdr:ext cx="762000" cy="259045"/>
    <xdr:sp macro="" textlink="">
      <xdr:nvSpPr>
        <xdr:cNvPr id="124" name="テキスト ボックス 123"/>
        <xdr:cNvSpPr txBox="1"/>
      </xdr:nvSpPr>
      <xdr:spPr>
        <a:xfrm>
          <a:off x="32258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106994</xdr:rowOff>
    </xdr:from>
    <xdr:ext cx="762000" cy="259045"/>
    <xdr:sp macro="" textlink="">
      <xdr:nvSpPr>
        <xdr:cNvPr id="126" name="テキスト ボックス 125"/>
        <xdr:cNvSpPr txBox="1"/>
      </xdr:nvSpPr>
      <xdr:spPr>
        <a:xfrm>
          <a:off x="2527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198958</xdr:rowOff>
    </xdr:from>
    <xdr:to>
      <xdr:col>29</xdr:col>
      <xdr:colOff>177800</xdr:colOff>
      <xdr:row>35</xdr:row>
      <xdr:rowOff>300558</xdr:rowOff>
    </xdr:to>
    <xdr:sp macro="" textlink="">
      <xdr:nvSpPr>
        <xdr:cNvPr id="132" name="楕円 131"/>
        <xdr:cNvSpPr/>
      </xdr:nvSpPr>
      <xdr:spPr bwMode="auto">
        <a:xfrm>
          <a:off x="5600700" y="68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171035</xdr:rowOff>
    </xdr:from>
    <xdr:ext cx="762000" cy="259045"/>
    <xdr:sp macro="" textlink="">
      <xdr:nvSpPr>
        <xdr:cNvPr id="133" name="人口1人当たり決算額の推移該当値テキスト445"/>
        <xdr:cNvSpPr txBox="1"/>
      </xdr:nvSpPr>
      <xdr:spPr>
        <a:xfrm>
          <a:off x="5740400" y="678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62516</xdr:rowOff>
    </xdr:from>
    <xdr:to>
      <xdr:col>26</xdr:col>
      <xdr:colOff>101600</xdr:colOff>
      <xdr:row>35</xdr:row>
      <xdr:rowOff>164116</xdr:rowOff>
    </xdr:to>
    <xdr:sp macro="" textlink="">
      <xdr:nvSpPr>
        <xdr:cNvPr id="134" name="楕円 133"/>
        <xdr:cNvSpPr/>
      </xdr:nvSpPr>
      <xdr:spPr bwMode="auto">
        <a:xfrm>
          <a:off x="4953000" y="667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174293</xdr:rowOff>
    </xdr:from>
    <xdr:ext cx="736600" cy="259045"/>
    <xdr:sp macro="" textlink="">
      <xdr:nvSpPr>
        <xdr:cNvPr id="135" name="テキスト ボックス 134"/>
        <xdr:cNvSpPr txBox="1"/>
      </xdr:nvSpPr>
      <xdr:spPr>
        <a:xfrm>
          <a:off x="4622800" y="64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47037</xdr:rowOff>
    </xdr:from>
    <xdr:to>
      <xdr:col>22</xdr:col>
      <xdr:colOff>165100</xdr:colOff>
      <xdr:row>35</xdr:row>
      <xdr:rowOff>148637</xdr:rowOff>
    </xdr:to>
    <xdr:sp macro="" textlink="">
      <xdr:nvSpPr>
        <xdr:cNvPr id="136" name="楕円 135"/>
        <xdr:cNvSpPr/>
      </xdr:nvSpPr>
      <xdr:spPr bwMode="auto">
        <a:xfrm>
          <a:off x="4254500" y="665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158814</xdr:rowOff>
    </xdr:from>
    <xdr:ext cx="762000" cy="259045"/>
    <xdr:sp macro="" textlink="">
      <xdr:nvSpPr>
        <xdr:cNvPr id="137" name="テキスト ボックス 136"/>
        <xdr:cNvSpPr txBox="1"/>
      </xdr:nvSpPr>
      <xdr:spPr>
        <a:xfrm>
          <a:off x="3924300" y="642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31623</xdr:rowOff>
    </xdr:from>
    <xdr:to>
      <xdr:col>19</xdr:col>
      <xdr:colOff>38100</xdr:colOff>
      <xdr:row>35</xdr:row>
      <xdr:rowOff>133223</xdr:rowOff>
    </xdr:to>
    <xdr:sp macro="" textlink="">
      <xdr:nvSpPr>
        <xdr:cNvPr id="138" name="楕円 137"/>
        <xdr:cNvSpPr/>
      </xdr:nvSpPr>
      <xdr:spPr bwMode="auto">
        <a:xfrm>
          <a:off x="3556000" y="664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143400</xdr:rowOff>
    </xdr:from>
    <xdr:ext cx="762000" cy="259045"/>
    <xdr:sp macro="" textlink="">
      <xdr:nvSpPr>
        <xdr:cNvPr id="139" name="テキスト ボックス 138"/>
        <xdr:cNvSpPr txBox="1"/>
      </xdr:nvSpPr>
      <xdr:spPr>
        <a:xfrm>
          <a:off x="3225800" y="641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327595</xdr:rowOff>
    </xdr:from>
    <xdr:to>
      <xdr:col>15</xdr:col>
      <xdr:colOff>101600</xdr:colOff>
      <xdr:row>35</xdr:row>
      <xdr:rowOff>86295</xdr:rowOff>
    </xdr:to>
    <xdr:sp macro="" textlink="">
      <xdr:nvSpPr>
        <xdr:cNvPr id="140" name="楕円 139"/>
        <xdr:cNvSpPr/>
      </xdr:nvSpPr>
      <xdr:spPr bwMode="auto">
        <a:xfrm>
          <a:off x="2857500" y="659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96472</xdr:rowOff>
    </xdr:from>
    <xdr:ext cx="762000" cy="259045"/>
    <xdr:sp macro="" textlink="">
      <xdr:nvSpPr>
        <xdr:cNvPr id="141" name="テキスト ボックス 140"/>
        <xdr:cNvSpPr txBox="1"/>
      </xdr:nvSpPr>
      <xdr:spPr>
        <a:xfrm>
          <a:off x="2527300" y="636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69,297
68,442
84.59
26,567,428
26,158,111
327,740
14,752,461
25,893,424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43505</xdr:rowOff>
    </xdr:from>
    <xdr:to>
      <xdr:col>24</xdr:col>
      <xdr:colOff>63500</xdr:colOff>
      <xdr:row>38</xdr:row>
      <xdr:rowOff>64742</xdr:rowOff>
    </xdr:to>
    <xdr:cxnSp macro="">
      <xdr:nvCxnSpPr>
        <xdr:cNvPr id="59" name="直線コネクタ 58"/>
        <xdr:cNvCxnSpPr/>
      </xdr:nvCxnSpPr>
      <xdr:spPr>
        <a:xfrm>
          <a:off x="3797300" y="6558605"/>
          <a:ext cx="8382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25903</xdr:rowOff>
    </xdr:from>
    <xdr:to>
      <xdr:col>19</xdr:col>
      <xdr:colOff>177800</xdr:colOff>
      <xdr:row>38</xdr:row>
      <xdr:rowOff>43505</xdr:rowOff>
    </xdr:to>
    <xdr:cxnSp macro="">
      <xdr:nvCxnSpPr>
        <xdr:cNvPr id="62" name="直線コネクタ 61"/>
        <xdr:cNvCxnSpPr/>
      </xdr:nvCxnSpPr>
      <xdr:spPr>
        <a:xfrm>
          <a:off x="2908300" y="654100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25903</xdr:rowOff>
    </xdr:from>
    <xdr:to>
      <xdr:col>15</xdr:col>
      <xdr:colOff>50800</xdr:colOff>
      <xdr:row>38</xdr:row>
      <xdr:rowOff>68971</xdr:rowOff>
    </xdr:to>
    <xdr:cxnSp macro="">
      <xdr:nvCxnSpPr>
        <xdr:cNvPr id="65" name="直線コネクタ 64"/>
        <xdr:cNvCxnSpPr/>
      </xdr:nvCxnSpPr>
      <xdr:spPr>
        <a:xfrm flipV="1">
          <a:off x="2019300" y="6541003"/>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68971</xdr:rowOff>
    </xdr:from>
    <xdr:to>
      <xdr:col>10</xdr:col>
      <xdr:colOff>114300</xdr:colOff>
      <xdr:row>39</xdr:row>
      <xdr:rowOff>1900</xdr:rowOff>
    </xdr:to>
    <xdr:cxnSp macro="">
      <xdr:nvCxnSpPr>
        <xdr:cNvPr id="68" name="直線コネクタ 67"/>
        <xdr:cNvCxnSpPr/>
      </xdr:nvCxnSpPr>
      <xdr:spPr>
        <a:xfrm flipV="1">
          <a:off x="1130300" y="6584071"/>
          <a:ext cx="889000" cy="1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87698</xdr:rowOff>
    </xdr:from>
    <xdr:ext cx="534377" cy="259045"/>
    <xdr:sp macro="" textlink="">
      <xdr:nvSpPr>
        <xdr:cNvPr id="70" name="テキスト ボックス 69"/>
        <xdr:cNvSpPr txBox="1"/>
      </xdr:nvSpPr>
      <xdr:spPr>
        <a:xfrm>
          <a:off x="1752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102397</xdr:rowOff>
    </xdr:from>
    <xdr:ext cx="534377" cy="259045"/>
    <xdr:sp macro="" textlink="">
      <xdr:nvSpPr>
        <xdr:cNvPr id="72" name="テキスト ボックス 71"/>
        <xdr:cNvSpPr txBox="1"/>
      </xdr:nvSpPr>
      <xdr:spPr>
        <a:xfrm>
          <a:off x="863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13942</xdr:rowOff>
    </xdr:from>
    <xdr:to>
      <xdr:col>24</xdr:col>
      <xdr:colOff>114300</xdr:colOff>
      <xdr:row>38</xdr:row>
      <xdr:rowOff>115542</xdr:rowOff>
    </xdr:to>
    <xdr:sp macro="" textlink="">
      <xdr:nvSpPr>
        <xdr:cNvPr id="78" name="楕円 77"/>
        <xdr:cNvSpPr/>
      </xdr:nvSpPr>
      <xdr:spPr>
        <a:xfrm>
          <a:off x="4584700" y="65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100319</xdr:rowOff>
    </xdr:from>
    <xdr:ext cx="534377" cy="259045"/>
    <xdr:sp macro="" textlink="">
      <xdr:nvSpPr>
        <xdr:cNvPr id="79" name="人件費該当値テキスト"/>
        <xdr:cNvSpPr txBox="1"/>
      </xdr:nvSpPr>
      <xdr:spPr>
        <a:xfrm>
          <a:off x="4686300" y="644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164155</xdr:rowOff>
    </xdr:from>
    <xdr:to>
      <xdr:col>20</xdr:col>
      <xdr:colOff>38100</xdr:colOff>
      <xdr:row>38</xdr:row>
      <xdr:rowOff>94305</xdr:rowOff>
    </xdr:to>
    <xdr:sp macro="" textlink="">
      <xdr:nvSpPr>
        <xdr:cNvPr id="80" name="楕円 79"/>
        <xdr:cNvSpPr/>
      </xdr:nvSpPr>
      <xdr:spPr>
        <a:xfrm>
          <a:off x="3746500" y="6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85432</xdr:rowOff>
    </xdr:from>
    <xdr:ext cx="534377" cy="259045"/>
    <xdr:sp macro="" textlink="">
      <xdr:nvSpPr>
        <xdr:cNvPr id="81" name="テキスト ボックス 80"/>
        <xdr:cNvSpPr txBox="1"/>
      </xdr:nvSpPr>
      <xdr:spPr>
        <a:xfrm>
          <a:off x="3530111" y="660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146553</xdr:rowOff>
    </xdr:from>
    <xdr:to>
      <xdr:col>15</xdr:col>
      <xdr:colOff>101600</xdr:colOff>
      <xdr:row>38</xdr:row>
      <xdr:rowOff>76703</xdr:rowOff>
    </xdr:to>
    <xdr:sp macro="" textlink="">
      <xdr:nvSpPr>
        <xdr:cNvPr id="82" name="楕円 81"/>
        <xdr:cNvSpPr/>
      </xdr:nvSpPr>
      <xdr:spPr>
        <a:xfrm>
          <a:off x="2857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67830</xdr:rowOff>
    </xdr:from>
    <xdr:ext cx="534377" cy="259045"/>
    <xdr:sp macro="" textlink="">
      <xdr:nvSpPr>
        <xdr:cNvPr id="83" name="テキスト ボックス 82"/>
        <xdr:cNvSpPr txBox="1"/>
      </xdr:nvSpPr>
      <xdr:spPr>
        <a:xfrm>
          <a:off x="2641111" y="6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18171</xdr:rowOff>
    </xdr:from>
    <xdr:to>
      <xdr:col>10</xdr:col>
      <xdr:colOff>165100</xdr:colOff>
      <xdr:row>38</xdr:row>
      <xdr:rowOff>119771</xdr:rowOff>
    </xdr:to>
    <xdr:sp macro="" textlink="">
      <xdr:nvSpPr>
        <xdr:cNvPr id="84" name="楕円 83"/>
        <xdr:cNvSpPr/>
      </xdr:nvSpPr>
      <xdr:spPr>
        <a:xfrm>
          <a:off x="1968500" y="65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110898</xdr:rowOff>
    </xdr:from>
    <xdr:ext cx="534377" cy="259045"/>
    <xdr:sp macro="" textlink="">
      <xdr:nvSpPr>
        <xdr:cNvPr id="85" name="テキスト ボックス 84"/>
        <xdr:cNvSpPr txBox="1"/>
      </xdr:nvSpPr>
      <xdr:spPr>
        <a:xfrm>
          <a:off x="1752111" y="662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122550</xdr:rowOff>
    </xdr:from>
    <xdr:to>
      <xdr:col>6</xdr:col>
      <xdr:colOff>38100</xdr:colOff>
      <xdr:row>39</xdr:row>
      <xdr:rowOff>52700</xdr:rowOff>
    </xdr:to>
    <xdr:sp macro="" textlink="">
      <xdr:nvSpPr>
        <xdr:cNvPr id="86" name="楕円 85"/>
        <xdr:cNvSpPr/>
      </xdr:nvSpPr>
      <xdr:spPr>
        <a:xfrm>
          <a:off x="1079500" y="66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43827</xdr:rowOff>
    </xdr:from>
    <xdr:ext cx="534377" cy="259045"/>
    <xdr:sp macro="" textlink="">
      <xdr:nvSpPr>
        <xdr:cNvPr id="87" name="テキスト ボックス 86"/>
        <xdr:cNvSpPr txBox="1"/>
      </xdr:nvSpPr>
      <xdr:spPr>
        <a:xfrm>
          <a:off x="863111" y="67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26208</xdr:rowOff>
    </xdr:from>
    <xdr:to>
      <xdr:col>24</xdr:col>
      <xdr:colOff>63500</xdr:colOff>
      <xdr:row>58</xdr:row>
      <xdr:rowOff>29031</xdr:rowOff>
    </xdr:to>
    <xdr:cxnSp macro="">
      <xdr:nvCxnSpPr>
        <xdr:cNvPr id="116" name="直線コネクタ 115"/>
        <xdr:cNvCxnSpPr/>
      </xdr:nvCxnSpPr>
      <xdr:spPr>
        <a:xfrm flipV="1">
          <a:off x="3797300" y="9970308"/>
          <a:ext cx="8382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24520</xdr:rowOff>
    </xdr:from>
    <xdr:to>
      <xdr:col>19</xdr:col>
      <xdr:colOff>177800</xdr:colOff>
      <xdr:row>58</xdr:row>
      <xdr:rowOff>29031</xdr:rowOff>
    </xdr:to>
    <xdr:cxnSp macro="">
      <xdr:nvCxnSpPr>
        <xdr:cNvPr id="119" name="直線コネクタ 118"/>
        <xdr:cNvCxnSpPr/>
      </xdr:nvCxnSpPr>
      <xdr:spPr>
        <a:xfrm>
          <a:off x="2908300" y="9968620"/>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24520</xdr:rowOff>
    </xdr:from>
    <xdr:to>
      <xdr:col>15</xdr:col>
      <xdr:colOff>50800</xdr:colOff>
      <xdr:row>58</xdr:row>
      <xdr:rowOff>33153</xdr:rowOff>
    </xdr:to>
    <xdr:cxnSp macro="">
      <xdr:nvCxnSpPr>
        <xdr:cNvPr id="122" name="直線コネクタ 121"/>
        <xdr:cNvCxnSpPr/>
      </xdr:nvCxnSpPr>
      <xdr:spPr>
        <a:xfrm flipV="1">
          <a:off x="2019300" y="9968620"/>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33153</xdr:rowOff>
    </xdr:from>
    <xdr:to>
      <xdr:col>10</xdr:col>
      <xdr:colOff>114300</xdr:colOff>
      <xdr:row>58</xdr:row>
      <xdr:rowOff>44610</xdr:rowOff>
    </xdr:to>
    <xdr:cxnSp macro="">
      <xdr:nvCxnSpPr>
        <xdr:cNvPr id="125" name="直線コネクタ 124"/>
        <xdr:cNvCxnSpPr/>
      </xdr:nvCxnSpPr>
      <xdr:spPr>
        <a:xfrm flipV="1">
          <a:off x="1130300" y="9977253"/>
          <a:ext cx="889000" cy="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87347</xdr:rowOff>
    </xdr:from>
    <xdr:ext cx="534377" cy="259045"/>
    <xdr:sp macro="" textlink="">
      <xdr:nvSpPr>
        <xdr:cNvPr id="127" name="テキスト ボックス 126"/>
        <xdr:cNvSpPr txBox="1"/>
      </xdr:nvSpPr>
      <xdr:spPr>
        <a:xfrm>
          <a:off x="1752111" y="9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94438</xdr:rowOff>
    </xdr:from>
    <xdr:ext cx="534377" cy="259045"/>
    <xdr:sp macro="" textlink="">
      <xdr:nvSpPr>
        <xdr:cNvPr id="129" name="テキスト ボックス 128"/>
        <xdr:cNvSpPr txBox="1"/>
      </xdr:nvSpPr>
      <xdr:spPr>
        <a:xfrm>
          <a:off x="863111" y="96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146858</xdr:rowOff>
    </xdr:from>
    <xdr:to>
      <xdr:col>24</xdr:col>
      <xdr:colOff>114300</xdr:colOff>
      <xdr:row>58</xdr:row>
      <xdr:rowOff>77008</xdr:rowOff>
    </xdr:to>
    <xdr:sp macro="" textlink="">
      <xdr:nvSpPr>
        <xdr:cNvPr id="135" name="楕円 134"/>
        <xdr:cNvSpPr/>
      </xdr:nvSpPr>
      <xdr:spPr>
        <a:xfrm>
          <a:off x="4584700" y="99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149681</xdr:rowOff>
    </xdr:from>
    <xdr:to>
      <xdr:col>20</xdr:col>
      <xdr:colOff>38100</xdr:colOff>
      <xdr:row>58</xdr:row>
      <xdr:rowOff>79831</xdr:rowOff>
    </xdr:to>
    <xdr:sp macro="" textlink="">
      <xdr:nvSpPr>
        <xdr:cNvPr id="137" name="楕円 136"/>
        <xdr:cNvSpPr/>
      </xdr:nvSpPr>
      <xdr:spPr>
        <a:xfrm>
          <a:off x="3746500" y="99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70958</xdr:rowOff>
    </xdr:from>
    <xdr:ext cx="534377" cy="259045"/>
    <xdr:sp macro="" textlink="">
      <xdr:nvSpPr>
        <xdr:cNvPr id="138" name="テキスト ボックス 137"/>
        <xdr:cNvSpPr txBox="1"/>
      </xdr:nvSpPr>
      <xdr:spPr>
        <a:xfrm>
          <a:off x="3530111" y="100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145170</xdr:rowOff>
    </xdr:from>
    <xdr:to>
      <xdr:col>15</xdr:col>
      <xdr:colOff>101600</xdr:colOff>
      <xdr:row>58</xdr:row>
      <xdr:rowOff>75320</xdr:rowOff>
    </xdr:to>
    <xdr:sp macro="" textlink="">
      <xdr:nvSpPr>
        <xdr:cNvPr id="139" name="楕円 138"/>
        <xdr:cNvSpPr/>
      </xdr:nvSpPr>
      <xdr:spPr>
        <a:xfrm>
          <a:off x="2857500" y="99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66447</xdr:rowOff>
    </xdr:from>
    <xdr:ext cx="534377" cy="259045"/>
    <xdr:sp macro="" textlink="">
      <xdr:nvSpPr>
        <xdr:cNvPr id="140" name="テキスト ボックス 139"/>
        <xdr:cNvSpPr txBox="1"/>
      </xdr:nvSpPr>
      <xdr:spPr>
        <a:xfrm>
          <a:off x="2641111" y="1001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153803</xdr:rowOff>
    </xdr:from>
    <xdr:to>
      <xdr:col>10</xdr:col>
      <xdr:colOff>165100</xdr:colOff>
      <xdr:row>58</xdr:row>
      <xdr:rowOff>83953</xdr:rowOff>
    </xdr:to>
    <xdr:sp macro="" textlink="">
      <xdr:nvSpPr>
        <xdr:cNvPr id="141" name="楕円 140"/>
        <xdr:cNvSpPr/>
      </xdr:nvSpPr>
      <xdr:spPr>
        <a:xfrm>
          <a:off x="1968500" y="99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75080</xdr:rowOff>
    </xdr:from>
    <xdr:ext cx="534377" cy="259045"/>
    <xdr:sp macro="" textlink="">
      <xdr:nvSpPr>
        <xdr:cNvPr id="142" name="テキスト ボックス 141"/>
        <xdr:cNvSpPr txBox="1"/>
      </xdr:nvSpPr>
      <xdr:spPr>
        <a:xfrm>
          <a:off x="1752111" y="100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165260</xdr:rowOff>
    </xdr:from>
    <xdr:to>
      <xdr:col>6</xdr:col>
      <xdr:colOff>38100</xdr:colOff>
      <xdr:row>58</xdr:row>
      <xdr:rowOff>95410</xdr:rowOff>
    </xdr:to>
    <xdr:sp macro="" textlink="">
      <xdr:nvSpPr>
        <xdr:cNvPr id="143" name="楕円 142"/>
        <xdr:cNvSpPr/>
      </xdr:nvSpPr>
      <xdr:spPr>
        <a:xfrm>
          <a:off x="1079500" y="99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86537</xdr:rowOff>
    </xdr:from>
    <xdr:ext cx="534377" cy="259045"/>
    <xdr:sp macro="" textlink="">
      <xdr:nvSpPr>
        <xdr:cNvPr id="144" name="テキスト ボックス 143"/>
        <xdr:cNvSpPr txBox="1"/>
      </xdr:nvSpPr>
      <xdr:spPr>
        <a:xfrm>
          <a:off x="863111" y="100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110210</xdr:rowOff>
    </xdr:from>
    <xdr:to>
      <xdr:col>24</xdr:col>
      <xdr:colOff>63500</xdr:colOff>
      <xdr:row>76</xdr:row>
      <xdr:rowOff>117239</xdr:rowOff>
    </xdr:to>
    <xdr:cxnSp macro="">
      <xdr:nvCxnSpPr>
        <xdr:cNvPr id="169" name="直線コネクタ 168"/>
        <xdr:cNvCxnSpPr/>
      </xdr:nvCxnSpPr>
      <xdr:spPr>
        <a:xfrm flipV="1">
          <a:off x="3797300" y="12797510"/>
          <a:ext cx="838200" cy="34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117239</xdr:rowOff>
    </xdr:from>
    <xdr:to>
      <xdr:col>19</xdr:col>
      <xdr:colOff>177800</xdr:colOff>
      <xdr:row>76</xdr:row>
      <xdr:rowOff>122726</xdr:rowOff>
    </xdr:to>
    <xdr:cxnSp macro="">
      <xdr:nvCxnSpPr>
        <xdr:cNvPr id="172" name="直線コネクタ 171"/>
        <xdr:cNvCxnSpPr/>
      </xdr:nvCxnSpPr>
      <xdr:spPr>
        <a:xfrm flipV="1">
          <a:off x="2908300" y="1314743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99237</xdr:rowOff>
    </xdr:from>
    <xdr:to>
      <xdr:col>15</xdr:col>
      <xdr:colOff>50800</xdr:colOff>
      <xdr:row>76</xdr:row>
      <xdr:rowOff>122726</xdr:rowOff>
    </xdr:to>
    <xdr:cxnSp macro="">
      <xdr:nvCxnSpPr>
        <xdr:cNvPr id="175" name="直線コネクタ 174"/>
        <xdr:cNvCxnSpPr/>
      </xdr:nvCxnSpPr>
      <xdr:spPr>
        <a:xfrm>
          <a:off x="2019300" y="13129437"/>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99237</xdr:rowOff>
    </xdr:from>
    <xdr:to>
      <xdr:col>10</xdr:col>
      <xdr:colOff>114300</xdr:colOff>
      <xdr:row>76</xdr:row>
      <xdr:rowOff>146729</xdr:rowOff>
    </xdr:to>
    <xdr:cxnSp macro="">
      <xdr:nvCxnSpPr>
        <xdr:cNvPr id="178" name="直線コネクタ 177"/>
        <xdr:cNvCxnSpPr/>
      </xdr:nvCxnSpPr>
      <xdr:spPr>
        <a:xfrm flipV="1">
          <a:off x="1130300" y="13129437"/>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31951</xdr:rowOff>
    </xdr:from>
    <xdr:ext cx="469744" cy="259045"/>
    <xdr:sp macro="" textlink="">
      <xdr:nvSpPr>
        <xdr:cNvPr id="180" name="テキスト ボックス 179"/>
        <xdr:cNvSpPr txBox="1"/>
      </xdr:nvSpPr>
      <xdr:spPr>
        <a:xfrm>
          <a:off x="1784428" y="132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25607</xdr:rowOff>
    </xdr:from>
    <xdr:ext cx="469744" cy="259045"/>
    <xdr:sp macro="" textlink="">
      <xdr:nvSpPr>
        <xdr:cNvPr id="182" name="テキスト ボックス 181"/>
        <xdr:cNvSpPr txBox="1"/>
      </xdr:nvSpPr>
      <xdr:spPr>
        <a:xfrm>
          <a:off x="895428" y="132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59410</xdr:rowOff>
    </xdr:from>
    <xdr:to>
      <xdr:col>24</xdr:col>
      <xdr:colOff>114300</xdr:colOff>
      <xdr:row>74</xdr:row>
      <xdr:rowOff>161010</xdr:rowOff>
    </xdr:to>
    <xdr:sp macro="" textlink="">
      <xdr:nvSpPr>
        <xdr:cNvPr id="188" name="楕円 187"/>
        <xdr:cNvSpPr/>
      </xdr:nvSpPr>
      <xdr:spPr>
        <a:xfrm>
          <a:off x="4584700" y="127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82287</xdr:rowOff>
    </xdr:from>
    <xdr:ext cx="534377" cy="259045"/>
    <xdr:sp macro="" textlink="">
      <xdr:nvSpPr>
        <xdr:cNvPr id="189" name="維持補修費該当値テキスト"/>
        <xdr:cNvSpPr txBox="1"/>
      </xdr:nvSpPr>
      <xdr:spPr>
        <a:xfrm>
          <a:off x="4686300" y="125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66439</xdr:rowOff>
    </xdr:from>
    <xdr:to>
      <xdr:col>20</xdr:col>
      <xdr:colOff>38100</xdr:colOff>
      <xdr:row>76</xdr:row>
      <xdr:rowOff>168039</xdr:rowOff>
    </xdr:to>
    <xdr:sp macro="" textlink="">
      <xdr:nvSpPr>
        <xdr:cNvPr id="190" name="楕円 189"/>
        <xdr:cNvSpPr/>
      </xdr:nvSpPr>
      <xdr:spPr>
        <a:xfrm>
          <a:off x="3746500" y="130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13117</xdr:rowOff>
    </xdr:from>
    <xdr:ext cx="469744" cy="259045"/>
    <xdr:sp macro="" textlink="">
      <xdr:nvSpPr>
        <xdr:cNvPr id="191" name="テキスト ボックス 190"/>
        <xdr:cNvSpPr txBox="1"/>
      </xdr:nvSpPr>
      <xdr:spPr>
        <a:xfrm>
          <a:off x="3562428" y="128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71926</xdr:rowOff>
    </xdr:from>
    <xdr:to>
      <xdr:col>15</xdr:col>
      <xdr:colOff>101600</xdr:colOff>
      <xdr:row>77</xdr:row>
      <xdr:rowOff>2076</xdr:rowOff>
    </xdr:to>
    <xdr:sp macro="" textlink="">
      <xdr:nvSpPr>
        <xdr:cNvPr id="192" name="楕円 191"/>
        <xdr:cNvSpPr/>
      </xdr:nvSpPr>
      <xdr:spPr>
        <a:xfrm>
          <a:off x="2857500" y="131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18604</xdr:rowOff>
    </xdr:from>
    <xdr:ext cx="469744" cy="259045"/>
    <xdr:sp macro="" textlink="">
      <xdr:nvSpPr>
        <xdr:cNvPr id="193" name="テキスト ボックス 192"/>
        <xdr:cNvSpPr txBox="1"/>
      </xdr:nvSpPr>
      <xdr:spPr>
        <a:xfrm>
          <a:off x="2673428" y="128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48437</xdr:rowOff>
    </xdr:from>
    <xdr:to>
      <xdr:col>10</xdr:col>
      <xdr:colOff>165100</xdr:colOff>
      <xdr:row>76</xdr:row>
      <xdr:rowOff>150037</xdr:rowOff>
    </xdr:to>
    <xdr:sp macro="" textlink="">
      <xdr:nvSpPr>
        <xdr:cNvPr id="194" name="楕円 193"/>
        <xdr:cNvSpPr/>
      </xdr:nvSpPr>
      <xdr:spPr>
        <a:xfrm>
          <a:off x="1968500" y="130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166565</xdr:rowOff>
    </xdr:from>
    <xdr:ext cx="469744" cy="259045"/>
    <xdr:sp macro="" textlink="">
      <xdr:nvSpPr>
        <xdr:cNvPr id="195" name="テキスト ボックス 194"/>
        <xdr:cNvSpPr txBox="1"/>
      </xdr:nvSpPr>
      <xdr:spPr>
        <a:xfrm>
          <a:off x="1784428" y="128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95929</xdr:rowOff>
    </xdr:from>
    <xdr:to>
      <xdr:col>6</xdr:col>
      <xdr:colOff>38100</xdr:colOff>
      <xdr:row>77</xdr:row>
      <xdr:rowOff>26079</xdr:rowOff>
    </xdr:to>
    <xdr:sp macro="" textlink="">
      <xdr:nvSpPr>
        <xdr:cNvPr id="196" name="楕円 195"/>
        <xdr:cNvSpPr/>
      </xdr:nvSpPr>
      <xdr:spPr>
        <a:xfrm>
          <a:off x="1079500" y="131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42607</xdr:rowOff>
    </xdr:from>
    <xdr:ext cx="469744" cy="259045"/>
    <xdr:sp macro="" textlink="">
      <xdr:nvSpPr>
        <xdr:cNvPr id="197" name="テキスト ボックス 196"/>
        <xdr:cNvSpPr txBox="1"/>
      </xdr:nvSpPr>
      <xdr:spPr>
        <a:xfrm>
          <a:off x="895428" y="1290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5804</xdr:rowOff>
    </xdr:from>
    <xdr:to>
      <xdr:col>24</xdr:col>
      <xdr:colOff>63500</xdr:colOff>
      <xdr:row>95</xdr:row>
      <xdr:rowOff>37134</xdr:rowOff>
    </xdr:to>
    <xdr:cxnSp macro="">
      <xdr:nvCxnSpPr>
        <xdr:cNvPr id="227" name="直線コネクタ 226"/>
        <xdr:cNvCxnSpPr/>
      </xdr:nvCxnSpPr>
      <xdr:spPr>
        <a:xfrm flipV="1">
          <a:off x="3797300" y="16293554"/>
          <a:ext cx="8382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37134</xdr:rowOff>
    </xdr:from>
    <xdr:to>
      <xdr:col>19</xdr:col>
      <xdr:colOff>177800</xdr:colOff>
      <xdr:row>95</xdr:row>
      <xdr:rowOff>40842</xdr:rowOff>
    </xdr:to>
    <xdr:cxnSp macro="">
      <xdr:nvCxnSpPr>
        <xdr:cNvPr id="230" name="直線コネクタ 229"/>
        <xdr:cNvCxnSpPr/>
      </xdr:nvCxnSpPr>
      <xdr:spPr>
        <a:xfrm flipV="1">
          <a:off x="2908300" y="16324884"/>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40842</xdr:rowOff>
    </xdr:from>
    <xdr:to>
      <xdr:col>15</xdr:col>
      <xdr:colOff>50800</xdr:colOff>
      <xdr:row>95</xdr:row>
      <xdr:rowOff>49619</xdr:rowOff>
    </xdr:to>
    <xdr:cxnSp macro="">
      <xdr:nvCxnSpPr>
        <xdr:cNvPr id="233" name="直線コネクタ 232"/>
        <xdr:cNvCxnSpPr/>
      </xdr:nvCxnSpPr>
      <xdr:spPr>
        <a:xfrm flipV="1">
          <a:off x="2019300" y="1632859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49619</xdr:rowOff>
    </xdr:from>
    <xdr:to>
      <xdr:col>10</xdr:col>
      <xdr:colOff>114300</xdr:colOff>
      <xdr:row>95</xdr:row>
      <xdr:rowOff>127419</xdr:rowOff>
    </xdr:to>
    <xdr:cxnSp macro="">
      <xdr:nvCxnSpPr>
        <xdr:cNvPr id="236" name="直線コネクタ 235"/>
        <xdr:cNvCxnSpPr/>
      </xdr:nvCxnSpPr>
      <xdr:spPr>
        <a:xfrm flipV="1">
          <a:off x="1130300" y="16337369"/>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66515</xdr:rowOff>
    </xdr:from>
    <xdr:ext cx="534377" cy="259045"/>
    <xdr:sp macro="" textlink="">
      <xdr:nvSpPr>
        <xdr:cNvPr id="238" name="テキスト ボックス 237"/>
        <xdr:cNvSpPr txBox="1"/>
      </xdr:nvSpPr>
      <xdr:spPr>
        <a:xfrm>
          <a:off x="1752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136352</xdr:rowOff>
    </xdr:from>
    <xdr:ext cx="534377" cy="259045"/>
    <xdr:sp macro="" textlink="">
      <xdr:nvSpPr>
        <xdr:cNvPr id="240" name="テキスト ボックス 239"/>
        <xdr:cNvSpPr txBox="1"/>
      </xdr:nvSpPr>
      <xdr:spPr>
        <a:xfrm>
          <a:off x="863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126454</xdr:rowOff>
    </xdr:from>
    <xdr:to>
      <xdr:col>24</xdr:col>
      <xdr:colOff>114300</xdr:colOff>
      <xdr:row>95</xdr:row>
      <xdr:rowOff>56604</xdr:rowOff>
    </xdr:to>
    <xdr:sp macro="" textlink="">
      <xdr:nvSpPr>
        <xdr:cNvPr id="246" name="楕円 245"/>
        <xdr:cNvSpPr/>
      </xdr:nvSpPr>
      <xdr:spPr>
        <a:xfrm>
          <a:off x="4584700" y="162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149331</xdr:rowOff>
    </xdr:from>
    <xdr:ext cx="534377" cy="259045"/>
    <xdr:sp macro="" textlink="">
      <xdr:nvSpPr>
        <xdr:cNvPr id="247" name="扶助費該当値テキスト"/>
        <xdr:cNvSpPr txBox="1"/>
      </xdr:nvSpPr>
      <xdr:spPr>
        <a:xfrm>
          <a:off x="4686300" y="160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157784</xdr:rowOff>
    </xdr:from>
    <xdr:to>
      <xdr:col>20</xdr:col>
      <xdr:colOff>38100</xdr:colOff>
      <xdr:row>95</xdr:row>
      <xdr:rowOff>87934</xdr:rowOff>
    </xdr:to>
    <xdr:sp macro="" textlink="">
      <xdr:nvSpPr>
        <xdr:cNvPr id="248" name="楕円 247"/>
        <xdr:cNvSpPr/>
      </xdr:nvSpPr>
      <xdr:spPr>
        <a:xfrm>
          <a:off x="37465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104461</xdr:rowOff>
    </xdr:from>
    <xdr:ext cx="534377" cy="259045"/>
    <xdr:sp macro="" textlink="">
      <xdr:nvSpPr>
        <xdr:cNvPr id="249" name="テキスト ボックス 248"/>
        <xdr:cNvSpPr txBox="1"/>
      </xdr:nvSpPr>
      <xdr:spPr>
        <a:xfrm>
          <a:off x="3530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161492</xdr:rowOff>
    </xdr:from>
    <xdr:to>
      <xdr:col>15</xdr:col>
      <xdr:colOff>101600</xdr:colOff>
      <xdr:row>95</xdr:row>
      <xdr:rowOff>91642</xdr:rowOff>
    </xdr:to>
    <xdr:sp macro="" textlink="">
      <xdr:nvSpPr>
        <xdr:cNvPr id="250" name="楕円 249"/>
        <xdr:cNvSpPr/>
      </xdr:nvSpPr>
      <xdr:spPr>
        <a:xfrm>
          <a:off x="2857500" y="1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108169</xdr:rowOff>
    </xdr:from>
    <xdr:ext cx="534377" cy="259045"/>
    <xdr:sp macro="" textlink="">
      <xdr:nvSpPr>
        <xdr:cNvPr id="251" name="テキスト ボックス 250"/>
        <xdr:cNvSpPr txBox="1"/>
      </xdr:nvSpPr>
      <xdr:spPr>
        <a:xfrm>
          <a:off x="2641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170269</xdr:rowOff>
    </xdr:from>
    <xdr:to>
      <xdr:col>10</xdr:col>
      <xdr:colOff>165100</xdr:colOff>
      <xdr:row>95</xdr:row>
      <xdr:rowOff>100419</xdr:rowOff>
    </xdr:to>
    <xdr:sp macro="" textlink="">
      <xdr:nvSpPr>
        <xdr:cNvPr id="252" name="楕円 251"/>
        <xdr:cNvSpPr/>
      </xdr:nvSpPr>
      <xdr:spPr>
        <a:xfrm>
          <a:off x="1968500" y="162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116946</xdr:rowOff>
    </xdr:from>
    <xdr:ext cx="534377" cy="259045"/>
    <xdr:sp macro="" textlink="">
      <xdr:nvSpPr>
        <xdr:cNvPr id="253" name="テキスト ボックス 252"/>
        <xdr:cNvSpPr txBox="1"/>
      </xdr:nvSpPr>
      <xdr:spPr>
        <a:xfrm>
          <a:off x="1752111" y="160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76619</xdr:rowOff>
    </xdr:from>
    <xdr:to>
      <xdr:col>6</xdr:col>
      <xdr:colOff>38100</xdr:colOff>
      <xdr:row>96</xdr:row>
      <xdr:rowOff>6769</xdr:rowOff>
    </xdr:to>
    <xdr:sp macro="" textlink="">
      <xdr:nvSpPr>
        <xdr:cNvPr id="254" name="楕円 253"/>
        <xdr:cNvSpPr/>
      </xdr:nvSpPr>
      <xdr:spPr>
        <a:xfrm>
          <a:off x="1079500" y="163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23296</xdr:rowOff>
    </xdr:from>
    <xdr:ext cx="534377" cy="259045"/>
    <xdr:sp macro="" textlink="">
      <xdr:nvSpPr>
        <xdr:cNvPr id="255" name="テキスト ボックス 254"/>
        <xdr:cNvSpPr txBox="1"/>
      </xdr:nvSpPr>
      <xdr:spPr>
        <a:xfrm>
          <a:off x="863111" y="161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92824</xdr:rowOff>
    </xdr:from>
    <xdr:to>
      <xdr:col>55</xdr:col>
      <xdr:colOff>0</xdr:colOff>
      <xdr:row>34</xdr:row>
      <xdr:rowOff>102057</xdr:rowOff>
    </xdr:to>
    <xdr:cxnSp macro="">
      <xdr:nvCxnSpPr>
        <xdr:cNvPr id="284" name="直線コネクタ 283"/>
        <xdr:cNvCxnSpPr/>
      </xdr:nvCxnSpPr>
      <xdr:spPr>
        <a:xfrm flipV="1">
          <a:off x="9639300" y="5922124"/>
          <a:ext cx="8382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102057</xdr:rowOff>
    </xdr:from>
    <xdr:to>
      <xdr:col>50</xdr:col>
      <xdr:colOff>114300</xdr:colOff>
      <xdr:row>35</xdr:row>
      <xdr:rowOff>120752</xdr:rowOff>
    </xdr:to>
    <xdr:cxnSp macro="">
      <xdr:nvCxnSpPr>
        <xdr:cNvPr id="287" name="直線コネクタ 286"/>
        <xdr:cNvCxnSpPr/>
      </xdr:nvCxnSpPr>
      <xdr:spPr>
        <a:xfrm flipV="1">
          <a:off x="8750300" y="5931357"/>
          <a:ext cx="8890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120752</xdr:rowOff>
    </xdr:from>
    <xdr:to>
      <xdr:col>45</xdr:col>
      <xdr:colOff>177800</xdr:colOff>
      <xdr:row>36</xdr:row>
      <xdr:rowOff>25717</xdr:rowOff>
    </xdr:to>
    <xdr:cxnSp macro="">
      <xdr:nvCxnSpPr>
        <xdr:cNvPr id="290" name="直線コネクタ 289"/>
        <xdr:cNvCxnSpPr/>
      </xdr:nvCxnSpPr>
      <xdr:spPr>
        <a:xfrm flipV="1">
          <a:off x="7861300" y="6121502"/>
          <a:ext cx="889000" cy="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25717</xdr:rowOff>
    </xdr:from>
    <xdr:to>
      <xdr:col>41</xdr:col>
      <xdr:colOff>50800</xdr:colOff>
      <xdr:row>36</xdr:row>
      <xdr:rowOff>44361</xdr:rowOff>
    </xdr:to>
    <xdr:cxnSp macro="">
      <xdr:nvCxnSpPr>
        <xdr:cNvPr id="293" name="直線コネクタ 292"/>
        <xdr:cNvCxnSpPr/>
      </xdr:nvCxnSpPr>
      <xdr:spPr>
        <a:xfrm flipV="1">
          <a:off x="6972300" y="6197917"/>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76522</xdr:rowOff>
    </xdr:from>
    <xdr:ext cx="534377" cy="259045"/>
    <xdr:sp macro="" textlink="">
      <xdr:nvSpPr>
        <xdr:cNvPr id="295" name="テキスト ボックス 294"/>
        <xdr:cNvSpPr txBox="1"/>
      </xdr:nvSpPr>
      <xdr:spPr>
        <a:xfrm>
          <a:off x="7594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150106</xdr:rowOff>
    </xdr:from>
    <xdr:ext cx="534377" cy="259045"/>
    <xdr:sp macro="" textlink="">
      <xdr:nvSpPr>
        <xdr:cNvPr id="297" name="テキスト ボックス 296"/>
        <xdr:cNvSpPr txBox="1"/>
      </xdr:nvSpPr>
      <xdr:spPr>
        <a:xfrm>
          <a:off x="6705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42024</xdr:rowOff>
    </xdr:from>
    <xdr:to>
      <xdr:col>55</xdr:col>
      <xdr:colOff>50800</xdr:colOff>
      <xdr:row>34</xdr:row>
      <xdr:rowOff>143624</xdr:rowOff>
    </xdr:to>
    <xdr:sp macro="" textlink="">
      <xdr:nvSpPr>
        <xdr:cNvPr id="303" name="楕円 302"/>
        <xdr:cNvSpPr/>
      </xdr:nvSpPr>
      <xdr:spPr>
        <a:xfrm>
          <a:off x="10426700" y="58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64901</xdr:rowOff>
    </xdr:from>
    <xdr:ext cx="534377" cy="259045"/>
    <xdr:sp macro="" textlink="">
      <xdr:nvSpPr>
        <xdr:cNvPr id="304" name="補助費等該当値テキスト"/>
        <xdr:cNvSpPr txBox="1"/>
      </xdr:nvSpPr>
      <xdr:spPr>
        <a:xfrm>
          <a:off x="10528300" y="57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51257</xdr:rowOff>
    </xdr:from>
    <xdr:to>
      <xdr:col>50</xdr:col>
      <xdr:colOff>165100</xdr:colOff>
      <xdr:row>34</xdr:row>
      <xdr:rowOff>152857</xdr:rowOff>
    </xdr:to>
    <xdr:sp macro="" textlink="">
      <xdr:nvSpPr>
        <xdr:cNvPr id="305" name="楕円 304"/>
        <xdr:cNvSpPr/>
      </xdr:nvSpPr>
      <xdr:spPr>
        <a:xfrm>
          <a:off x="9588500" y="58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169384</xdr:rowOff>
    </xdr:from>
    <xdr:ext cx="534377" cy="259045"/>
    <xdr:sp macro="" textlink="">
      <xdr:nvSpPr>
        <xdr:cNvPr id="306" name="テキスト ボックス 305"/>
        <xdr:cNvSpPr txBox="1"/>
      </xdr:nvSpPr>
      <xdr:spPr>
        <a:xfrm>
          <a:off x="9372111" y="565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69952</xdr:rowOff>
    </xdr:from>
    <xdr:to>
      <xdr:col>46</xdr:col>
      <xdr:colOff>38100</xdr:colOff>
      <xdr:row>36</xdr:row>
      <xdr:rowOff>102</xdr:rowOff>
    </xdr:to>
    <xdr:sp macro="" textlink="">
      <xdr:nvSpPr>
        <xdr:cNvPr id="307" name="楕円 306"/>
        <xdr:cNvSpPr/>
      </xdr:nvSpPr>
      <xdr:spPr>
        <a:xfrm>
          <a:off x="8699500" y="60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16629</xdr:rowOff>
    </xdr:from>
    <xdr:ext cx="534377" cy="259045"/>
    <xdr:sp macro="" textlink="">
      <xdr:nvSpPr>
        <xdr:cNvPr id="308" name="テキスト ボックス 307"/>
        <xdr:cNvSpPr txBox="1"/>
      </xdr:nvSpPr>
      <xdr:spPr>
        <a:xfrm>
          <a:off x="8483111" y="58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146367</xdr:rowOff>
    </xdr:from>
    <xdr:to>
      <xdr:col>41</xdr:col>
      <xdr:colOff>101600</xdr:colOff>
      <xdr:row>36</xdr:row>
      <xdr:rowOff>76517</xdr:rowOff>
    </xdr:to>
    <xdr:sp macro="" textlink="">
      <xdr:nvSpPr>
        <xdr:cNvPr id="309" name="楕円 308"/>
        <xdr:cNvSpPr/>
      </xdr:nvSpPr>
      <xdr:spPr>
        <a:xfrm>
          <a:off x="7810500" y="61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67644</xdr:rowOff>
    </xdr:from>
    <xdr:ext cx="534377" cy="259045"/>
    <xdr:sp macro="" textlink="">
      <xdr:nvSpPr>
        <xdr:cNvPr id="310" name="テキスト ボックス 309"/>
        <xdr:cNvSpPr txBox="1"/>
      </xdr:nvSpPr>
      <xdr:spPr>
        <a:xfrm>
          <a:off x="7594111" y="62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165011</xdr:rowOff>
    </xdr:from>
    <xdr:to>
      <xdr:col>36</xdr:col>
      <xdr:colOff>165100</xdr:colOff>
      <xdr:row>36</xdr:row>
      <xdr:rowOff>95161</xdr:rowOff>
    </xdr:to>
    <xdr:sp macro="" textlink="">
      <xdr:nvSpPr>
        <xdr:cNvPr id="311" name="楕円 310"/>
        <xdr:cNvSpPr/>
      </xdr:nvSpPr>
      <xdr:spPr>
        <a:xfrm>
          <a:off x="6921500" y="61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86288</xdr:rowOff>
    </xdr:from>
    <xdr:ext cx="534377" cy="259045"/>
    <xdr:sp macro="" textlink="">
      <xdr:nvSpPr>
        <xdr:cNvPr id="312" name="テキスト ボックス 311"/>
        <xdr:cNvSpPr txBox="1"/>
      </xdr:nvSpPr>
      <xdr:spPr>
        <a:xfrm>
          <a:off x="6705111" y="62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146996</xdr:rowOff>
    </xdr:from>
    <xdr:to>
      <xdr:col>55</xdr:col>
      <xdr:colOff>0</xdr:colOff>
      <xdr:row>58</xdr:row>
      <xdr:rowOff>151202</xdr:rowOff>
    </xdr:to>
    <xdr:cxnSp macro="">
      <xdr:nvCxnSpPr>
        <xdr:cNvPr id="341" name="直線コネクタ 340"/>
        <xdr:cNvCxnSpPr/>
      </xdr:nvCxnSpPr>
      <xdr:spPr>
        <a:xfrm>
          <a:off x="9639300" y="10091096"/>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131861</xdr:rowOff>
    </xdr:from>
    <xdr:to>
      <xdr:col>50</xdr:col>
      <xdr:colOff>114300</xdr:colOff>
      <xdr:row>58</xdr:row>
      <xdr:rowOff>146996</xdr:rowOff>
    </xdr:to>
    <xdr:cxnSp macro="">
      <xdr:nvCxnSpPr>
        <xdr:cNvPr id="344" name="直線コネクタ 343"/>
        <xdr:cNvCxnSpPr/>
      </xdr:nvCxnSpPr>
      <xdr:spPr>
        <a:xfrm>
          <a:off x="8750300" y="10075961"/>
          <a:ext cx="889000" cy="1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120004</xdr:rowOff>
    </xdr:from>
    <xdr:to>
      <xdr:col>45</xdr:col>
      <xdr:colOff>177800</xdr:colOff>
      <xdr:row>58</xdr:row>
      <xdr:rowOff>131861</xdr:rowOff>
    </xdr:to>
    <xdr:cxnSp macro="">
      <xdr:nvCxnSpPr>
        <xdr:cNvPr id="347" name="直線コネクタ 346"/>
        <xdr:cNvCxnSpPr/>
      </xdr:nvCxnSpPr>
      <xdr:spPr>
        <a:xfrm>
          <a:off x="7861300" y="10064104"/>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92530</xdr:rowOff>
    </xdr:from>
    <xdr:to>
      <xdr:col>41</xdr:col>
      <xdr:colOff>50800</xdr:colOff>
      <xdr:row>58</xdr:row>
      <xdr:rowOff>120004</xdr:rowOff>
    </xdr:to>
    <xdr:cxnSp macro="">
      <xdr:nvCxnSpPr>
        <xdr:cNvPr id="350" name="直線コネクタ 349"/>
        <xdr:cNvCxnSpPr/>
      </xdr:nvCxnSpPr>
      <xdr:spPr>
        <a:xfrm>
          <a:off x="6972300" y="10036630"/>
          <a:ext cx="8890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xdr:rowOff>
    </xdr:from>
    <xdr:ext cx="534377" cy="259045"/>
    <xdr:sp macro="" textlink="">
      <xdr:nvSpPr>
        <xdr:cNvPr id="352" name="テキスト ボックス 351"/>
        <xdr:cNvSpPr txBox="1"/>
      </xdr:nvSpPr>
      <xdr:spPr>
        <a:xfrm>
          <a:off x="7594111" y="9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150661</xdr:rowOff>
    </xdr:from>
    <xdr:ext cx="534377" cy="259045"/>
    <xdr:sp macro="" textlink="">
      <xdr:nvSpPr>
        <xdr:cNvPr id="354" name="テキスト ボックス 353"/>
        <xdr:cNvSpPr txBox="1"/>
      </xdr:nvSpPr>
      <xdr:spPr>
        <a:xfrm>
          <a:off x="6705111" y="100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100402</xdr:rowOff>
    </xdr:from>
    <xdr:to>
      <xdr:col>55</xdr:col>
      <xdr:colOff>50800</xdr:colOff>
      <xdr:row>59</xdr:row>
      <xdr:rowOff>30552</xdr:rowOff>
    </xdr:to>
    <xdr:sp macro="" textlink="">
      <xdr:nvSpPr>
        <xdr:cNvPr id="360" name="楕円 359"/>
        <xdr:cNvSpPr/>
      </xdr:nvSpPr>
      <xdr:spPr>
        <a:xfrm>
          <a:off x="10426700" y="100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96196</xdr:rowOff>
    </xdr:from>
    <xdr:to>
      <xdr:col>50</xdr:col>
      <xdr:colOff>165100</xdr:colOff>
      <xdr:row>59</xdr:row>
      <xdr:rowOff>26346</xdr:rowOff>
    </xdr:to>
    <xdr:sp macro="" textlink="">
      <xdr:nvSpPr>
        <xdr:cNvPr id="362" name="楕円 361"/>
        <xdr:cNvSpPr/>
      </xdr:nvSpPr>
      <xdr:spPr>
        <a:xfrm>
          <a:off x="9588500" y="100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17473</xdr:rowOff>
    </xdr:from>
    <xdr:ext cx="534377" cy="259045"/>
    <xdr:sp macro="" textlink="">
      <xdr:nvSpPr>
        <xdr:cNvPr id="363" name="テキスト ボックス 362"/>
        <xdr:cNvSpPr txBox="1"/>
      </xdr:nvSpPr>
      <xdr:spPr>
        <a:xfrm>
          <a:off x="9372111" y="101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81061</xdr:rowOff>
    </xdr:from>
    <xdr:to>
      <xdr:col>46</xdr:col>
      <xdr:colOff>38100</xdr:colOff>
      <xdr:row>59</xdr:row>
      <xdr:rowOff>11211</xdr:rowOff>
    </xdr:to>
    <xdr:sp macro="" textlink="">
      <xdr:nvSpPr>
        <xdr:cNvPr id="364" name="楕円 363"/>
        <xdr:cNvSpPr/>
      </xdr:nvSpPr>
      <xdr:spPr>
        <a:xfrm>
          <a:off x="8699500" y="100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2338</xdr:rowOff>
    </xdr:from>
    <xdr:ext cx="534377" cy="259045"/>
    <xdr:sp macro="" textlink="">
      <xdr:nvSpPr>
        <xdr:cNvPr id="365" name="テキスト ボックス 364"/>
        <xdr:cNvSpPr txBox="1"/>
      </xdr:nvSpPr>
      <xdr:spPr>
        <a:xfrm>
          <a:off x="8483111" y="101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69204</xdr:rowOff>
    </xdr:from>
    <xdr:to>
      <xdr:col>41</xdr:col>
      <xdr:colOff>101600</xdr:colOff>
      <xdr:row>58</xdr:row>
      <xdr:rowOff>170804</xdr:rowOff>
    </xdr:to>
    <xdr:sp macro="" textlink="">
      <xdr:nvSpPr>
        <xdr:cNvPr id="366" name="楕円 365"/>
        <xdr:cNvSpPr/>
      </xdr:nvSpPr>
      <xdr:spPr>
        <a:xfrm>
          <a:off x="7810500" y="100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161931</xdr:rowOff>
    </xdr:from>
    <xdr:ext cx="534377" cy="259045"/>
    <xdr:sp macro="" textlink="">
      <xdr:nvSpPr>
        <xdr:cNvPr id="367" name="テキスト ボックス 366"/>
        <xdr:cNvSpPr txBox="1"/>
      </xdr:nvSpPr>
      <xdr:spPr>
        <a:xfrm>
          <a:off x="7594111" y="101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41730</xdr:rowOff>
    </xdr:from>
    <xdr:to>
      <xdr:col>36</xdr:col>
      <xdr:colOff>165100</xdr:colOff>
      <xdr:row>58</xdr:row>
      <xdr:rowOff>143330</xdr:rowOff>
    </xdr:to>
    <xdr:sp macro="" textlink="">
      <xdr:nvSpPr>
        <xdr:cNvPr id="368" name="楕円 367"/>
        <xdr:cNvSpPr/>
      </xdr:nvSpPr>
      <xdr:spPr>
        <a:xfrm>
          <a:off x="6921500" y="99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159857</xdr:rowOff>
    </xdr:from>
    <xdr:ext cx="534377" cy="259045"/>
    <xdr:sp macro="" textlink="">
      <xdr:nvSpPr>
        <xdr:cNvPr id="369" name="テキスト ボックス 368"/>
        <xdr:cNvSpPr txBox="1"/>
      </xdr:nvSpPr>
      <xdr:spPr>
        <a:xfrm>
          <a:off x="6705111" y="97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134945</xdr:rowOff>
    </xdr:from>
    <xdr:to>
      <xdr:col>55</xdr:col>
      <xdr:colOff>0</xdr:colOff>
      <xdr:row>78</xdr:row>
      <xdr:rowOff>139700</xdr:rowOff>
    </xdr:to>
    <xdr:cxnSp macro="">
      <xdr:nvCxnSpPr>
        <xdr:cNvPr id="396" name="直線コネクタ 395"/>
        <xdr:cNvCxnSpPr/>
      </xdr:nvCxnSpPr>
      <xdr:spPr>
        <a:xfrm>
          <a:off x="9639300" y="13508045"/>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113956</xdr:rowOff>
    </xdr:from>
    <xdr:to>
      <xdr:col>50</xdr:col>
      <xdr:colOff>114300</xdr:colOff>
      <xdr:row>78</xdr:row>
      <xdr:rowOff>134945</xdr:rowOff>
    </xdr:to>
    <xdr:cxnSp macro="">
      <xdr:nvCxnSpPr>
        <xdr:cNvPr id="399" name="直線コネクタ 398"/>
        <xdr:cNvCxnSpPr/>
      </xdr:nvCxnSpPr>
      <xdr:spPr>
        <a:xfrm>
          <a:off x="8750300" y="13487056"/>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102902</xdr:rowOff>
    </xdr:from>
    <xdr:to>
      <xdr:col>45</xdr:col>
      <xdr:colOff>177800</xdr:colOff>
      <xdr:row>78</xdr:row>
      <xdr:rowOff>113956</xdr:rowOff>
    </xdr:to>
    <xdr:cxnSp macro="">
      <xdr:nvCxnSpPr>
        <xdr:cNvPr id="402" name="直線コネクタ 401"/>
        <xdr:cNvCxnSpPr/>
      </xdr:nvCxnSpPr>
      <xdr:spPr>
        <a:xfrm>
          <a:off x="7861300" y="13476002"/>
          <a:ext cx="8890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159542</xdr:rowOff>
    </xdr:from>
    <xdr:ext cx="534377" cy="259045"/>
    <xdr:sp macro="" textlink="">
      <xdr:nvSpPr>
        <xdr:cNvPr id="406" name="テキスト ボックス 405"/>
        <xdr:cNvSpPr txBox="1"/>
      </xdr:nvSpPr>
      <xdr:spPr>
        <a:xfrm>
          <a:off x="7594111" y="131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2" name="楕円 411"/>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249299" cy="259045"/>
    <xdr:sp macro="" textlink="">
      <xdr:nvSpPr>
        <xdr:cNvPr id="413" name="普通建設事業費 （ うち新規整備　）該当値テキスト"/>
        <xdr:cNvSpPr txBox="1"/>
      </xdr:nvSpPr>
      <xdr:spPr>
        <a:xfrm>
          <a:off x="10528300" y="13403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84145</xdr:rowOff>
    </xdr:from>
    <xdr:to>
      <xdr:col>50</xdr:col>
      <xdr:colOff>165100</xdr:colOff>
      <xdr:row>79</xdr:row>
      <xdr:rowOff>14295</xdr:rowOff>
    </xdr:to>
    <xdr:sp macro="" textlink="">
      <xdr:nvSpPr>
        <xdr:cNvPr id="414" name="楕円 413"/>
        <xdr:cNvSpPr/>
      </xdr:nvSpPr>
      <xdr:spPr>
        <a:xfrm>
          <a:off x="9588500" y="134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5422</xdr:rowOff>
    </xdr:from>
    <xdr:ext cx="469744" cy="259045"/>
    <xdr:sp macro="" textlink="">
      <xdr:nvSpPr>
        <xdr:cNvPr id="415" name="テキスト ボックス 414"/>
        <xdr:cNvSpPr txBox="1"/>
      </xdr:nvSpPr>
      <xdr:spPr>
        <a:xfrm>
          <a:off x="9404428" y="1354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63156</xdr:rowOff>
    </xdr:from>
    <xdr:to>
      <xdr:col>46</xdr:col>
      <xdr:colOff>38100</xdr:colOff>
      <xdr:row>78</xdr:row>
      <xdr:rowOff>164756</xdr:rowOff>
    </xdr:to>
    <xdr:sp macro="" textlink="">
      <xdr:nvSpPr>
        <xdr:cNvPr id="416" name="楕円 415"/>
        <xdr:cNvSpPr/>
      </xdr:nvSpPr>
      <xdr:spPr>
        <a:xfrm>
          <a:off x="8699500" y="1343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155883</xdr:rowOff>
    </xdr:from>
    <xdr:ext cx="534377" cy="259045"/>
    <xdr:sp macro="" textlink="">
      <xdr:nvSpPr>
        <xdr:cNvPr id="417" name="テキスト ボックス 416"/>
        <xdr:cNvSpPr txBox="1"/>
      </xdr:nvSpPr>
      <xdr:spPr>
        <a:xfrm>
          <a:off x="8483111" y="1352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52102</xdr:rowOff>
    </xdr:from>
    <xdr:to>
      <xdr:col>41</xdr:col>
      <xdr:colOff>101600</xdr:colOff>
      <xdr:row>78</xdr:row>
      <xdr:rowOff>153702</xdr:rowOff>
    </xdr:to>
    <xdr:sp macro="" textlink="">
      <xdr:nvSpPr>
        <xdr:cNvPr id="418" name="楕円 417"/>
        <xdr:cNvSpPr/>
      </xdr:nvSpPr>
      <xdr:spPr>
        <a:xfrm>
          <a:off x="7810500" y="13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144829</xdr:rowOff>
    </xdr:from>
    <xdr:ext cx="534377" cy="259045"/>
    <xdr:sp macro="" textlink="">
      <xdr:nvSpPr>
        <xdr:cNvPr id="419" name="テキスト ボックス 418"/>
        <xdr:cNvSpPr txBox="1"/>
      </xdr:nvSpPr>
      <xdr:spPr>
        <a:xfrm>
          <a:off x="7594111" y="135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151721</xdr:rowOff>
    </xdr:from>
    <xdr:to>
      <xdr:col>55</xdr:col>
      <xdr:colOff>0</xdr:colOff>
      <xdr:row>95</xdr:row>
      <xdr:rowOff>155817</xdr:rowOff>
    </xdr:to>
    <xdr:cxnSp macro="">
      <xdr:nvCxnSpPr>
        <xdr:cNvPr id="448" name="直線コネクタ 447"/>
        <xdr:cNvCxnSpPr/>
      </xdr:nvCxnSpPr>
      <xdr:spPr>
        <a:xfrm>
          <a:off x="9639300" y="16439471"/>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151721</xdr:rowOff>
    </xdr:from>
    <xdr:to>
      <xdr:col>50</xdr:col>
      <xdr:colOff>114300</xdr:colOff>
      <xdr:row>96</xdr:row>
      <xdr:rowOff>76245</xdr:rowOff>
    </xdr:to>
    <xdr:cxnSp macro="">
      <xdr:nvCxnSpPr>
        <xdr:cNvPr id="451" name="直線コネクタ 450"/>
        <xdr:cNvCxnSpPr/>
      </xdr:nvCxnSpPr>
      <xdr:spPr>
        <a:xfrm flipV="1">
          <a:off x="8750300" y="16439471"/>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44145</xdr:rowOff>
    </xdr:from>
    <xdr:to>
      <xdr:col>45</xdr:col>
      <xdr:colOff>177800</xdr:colOff>
      <xdr:row>96</xdr:row>
      <xdr:rowOff>76245</xdr:rowOff>
    </xdr:to>
    <xdr:cxnSp macro="">
      <xdr:nvCxnSpPr>
        <xdr:cNvPr id="454" name="直線コネクタ 453"/>
        <xdr:cNvCxnSpPr/>
      </xdr:nvCxnSpPr>
      <xdr:spPr>
        <a:xfrm>
          <a:off x="7861300" y="16503345"/>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76706</xdr:rowOff>
    </xdr:from>
    <xdr:ext cx="534377" cy="259045"/>
    <xdr:sp macro="" textlink="">
      <xdr:nvSpPr>
        <xdr:cNvPr id="458" name="テキスト ボックス 457"/>
        <xdr:cNvSpPr txBox="1"/>
      </xdr:nvSpPr>
      <xdr:spPr>
        <a:xfrm>
          <a:off x="7594111" y="161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105017</xdr:rowOff>
    </xdr:from>
    <xdr:to>
      <xdr:col>55</xdr:col>
      <xdr:colOff>50800</xdr:colOff>
      <xdr:row>96</xdr:row>
      <xdr:rowOff>35167</xdr:rowOff>
    </xdr:to>
    <xdr:sp macro="" textlink="">
      <xdr:nvSpPr>
        <xdr:cNvPr id="464" name="楕円 463"/>
        <xdr:cNvSpPr/>
      </xdr:nvSpPr>
      <xdr:spPr>
        <a:xfrm>
          <a:off x="10426700" y="163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127894</xdr:rowOff>
    </xdr:from>
    <xdr:ext cx="534377" cy="259045"/>
    <xdr:sp macro="" textlink="">
      <xdr:nvSpPr>
        <xdr:cNvPr id="465" name="普通建設事業費 （ うち更新整備　）該当値テキスト"/>
        <xdr:cNvSpPr txBox="1"/>
      </xdr:nvSpPr>
      <xdr:spPr>
        <a:xfrm>
          <a:off x="10528300" y="1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100921</xdr:rowOff>
    </xdr:from>
    <xdr:to>
      <xdr:col>50</xdr:col>
      <xdr:colOff>165100</xdr:colOff>
      <xdr:row>96</xdr:row>
      <xdr:rowOff>31071</xdr:rowOff>
    </xdr:to>
    <xdr:sp macro="" textlink="">
      <xdr:nvSpPr>
        <xdr:cNvPr id="466" name="楕円 465"/>
        <xdr:cNvSpPr/>
      </xdr:nvSpPr>
      <xdr:spPr>
        <a:xfrm>
          <a:off x="9588500" y="163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47598</xdr:rowOff>
    </xdr:from>
    <xdr:ext cx="534377" cy="259045"/>
    <xdr:sp macro="" textlink="">
      <xdr:nvSpPr>
        <xdr:cNvPr id="467" name="テキスト ボックス 466"/>
        <xdr:cNvSpPr txBox="1"/>
      </xdr:nvSpPr>
      <xdr:spPr>
        <a:xfrm>
          <a:off x="9372111" y="161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25445</xdr:rowOff>
    </xdr:from>
    <xdr:to>
      <xdr:col>46</xdr:col>
      <xdr:colOff>38100</xdr:colOff>
      <xdr:row>96</xdr:row>
      <xdr:rowOff>127045</xdr:rowOff>
    </xdr:to>
    <xdr:sp macro="" textlink="">
      <xdr:nvSpPr>
        <xdr:cNvPr id="468" name="楕円 467"/>
        <xdr:cNvSpPr/>
      </xdr:nvSpPr>
      <xdr:spPr>
        <a:xfrm>
          <a:off x="8699500" y="164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143572</xdr:rowOff>
    </xdr:from>
    <xdr:ext cx="534377" cy="259045"/>
    <xdr:sp macro="" textlink="">
      <xdr:nvSpPr>
        <xdr:cNvPr id="469" name="テキスト ボックス 468"/>
        <xdr:cNvSpPr txBox="1"/>
      </xdr:nvSpPr>
      <xdr:spPr>
        <a:xfrm>
          <a:off x="8483111" y="1625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164795</xdr:rowOff>
    </xdr:from>
    <xdr:to>
      <xdr:col>41</xdr:col>
      <xdr:colOff>101600</xdr:colOff>
      <xdr:row>96</xdr:row>
      <xdr:rowOff>94945</xdr:rowOff>
    </xdr:to>
    <xdr:sp macro="" textlink="">
      <xdr:nvSpPr>
        <xdr:cNvPr id="470" name="楕円 469"/>
        <xdr:cNvSpPr/>
      </xdr:nvSpPr>
      <xdr:spPr>
        <a:xfrm>
          <a:off x="7810500" y="164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86072</xdr:rowOff>
    </xdr:from>
    <xdr:ext cx="534377" cy="259045"/>
    <xdr:sp macro="" textlink="">
      <xdr:nvSpPr>
        <xdr:cNvPr id="471" name="テキスト ボックス 470"/>
        <xdr:cNvSpPr txBox="1"/>
      </xdr:nvSpPr>
      <xdr:spPr>
        <a:xfrm>
          <a:off x="7594111" y="165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35484</xdr:rowOff>
    </xdr:from>
    <xdr:to>
      <xdr:col>85</xdr:col>
      <xdr:colOff>127000</xdr:colOff>
      <xdr:row>39</xdr:row>
      <xdr:rowOff>44450</xdr:rowOff>
    </xdr:to>
    <xdr:cxnSp macro="">
      <xdr:nvCxnSpPr>
        <xdr:cNvPr id="500" name="直線コネクタ 499"/>
        <xdr:cNvCxnSpPr/>
      </xdr:nvCxnSpPr>
      <xdr:spPr>
        <a:xfrm flipV="1">
          <a:off x="15481300" y="6722034"/>
          <a:ext cx="8382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44171</xdr:rowOff>
    </xdr:from>
    <xdr:to>
      <xdr:col>81</xdr:col>
      <xdr:colOff>50800</xdr:colOff>
      <xdr:row>39</xdr:row>
      <xdr:rowOff>44450</xdr:rowOff>
    </xdr:to>
    <xdr:cxnSp macro="">
      <xdr:nvCxnSpPr>
        <xdr:cNvPr id="503" name="直線コネクタ 502"/>
        <xdr:cNvCxnSpPr/>
      </xdr:nvCxnSpPr>
      <xdr:spPr>
        <a:xfrm>
          <a:off x="14592300" y="6730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44171</xdr:rowOff>
    </xdr:from>
    <xdr:to>
      <xdr:col>76</xdr:col>
      <xdr:colOff>114300</xdr:colOff>
      <xdr:row>39</xdr:row>
      <xdr:rowOff>44450</xdr:rowOff>
    </xdr:to>
    <xdr:cxnSp macro="">
      <xdr:nvCxnSpPr>
        <xdr:cNvPr id="506" name="直線コネクタ 505"/>
        <xdr:cNvCxnSpPr/>
      </xdr:nvCxnSpPr>
      <xdr:spPr>
        <a:xfrm flipV="1">
          <a:off x="13703300" y="6730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44386</xdr:rowOff>
    </xdr:from>
    <xdr:to>
      <xdr:col>71</xdr:col>
      <xdr:colOff>177800</xdr:colOff>
      <xdr:row>39</xdr:row>
      <xdr:rowOff>44450</xdr:rowOff>
    </xdr:to>
    <xdr:cxnSp macro="">
      <xdr:nvCxnSpPr>
        <xdr:cNvPr id="509" name="直線コネクタ 508"/>
        <xdr:cNvCxnSpPr/>
      </xdr:nvCxnSpPr>
      <xdr:spPr>
        <a:xfrm>
          <a:off x="12814300" y="6730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109123</xdr:rowOff>
    </xdr:from>
    <xdr:ext cx="378565" cy="259045"/>
    <xdr:sp macro="" textlink="">
      <xdr:nvSpPr>
        <xdr:cNvPr id="511" name="テキスト ボックス 510"/>
        <xdr:cNvSpPr txBox="1"/>
      </xdr:nvSpPr>
      <xdr:spPr>
        <a:xfrm>
          <a:off x="13514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107052</xdr:rowOff>
    </xdr:from>
    <xdr:ext cx="378565" cy="259045"/>
    <xdr:sp macro="" textlink="">
      <xdr:nvSpPr>
        <xdr:cNvPr id="513" name="テキスト ボックス 512"/>
        <xdr:cNvSpPr txBox="1"/>
      </xdr:nvSpPr>
      <xdr:spPr>
        <a:xfrm>
          <a:off x="12625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156134</xdr:rowOff>
    </xdr:from>
    <xdr:to>
      <xdr:col>85</xdr:col>
      <xdr:colOff>177800</xdr:colOff>
      <xdr:row>39</xdr:row>
      <xdr:rowOff>86284</xdr:rowOff>
    </xdr:to>
    <xdr:sp macro="" textlink="">
      <xdr:nvSpPr>
        <xdr:cNvPr id="519" name="楕円 518"/>
        <xdr:cNvSpPr/>
      </xdr:nvSpPr>
      <xdr:spPr>
        <a:xfrm>
          <a:off x="16268700" y="6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164821</xdr:rowOff>
    </xdr:from>
    <xdr:to>
      <xdr:col>76</xdr:col>
      <xdr:colOff>165100</xdr:colOff>
      <xdr:row>39</xdr:row>
      <xdr:rowOff>94971</xdr:rowOff>
    </xdr:to>
    <xdr:sp macro="" textlink="">
      <xdr:nvSpPr>
        <xdr:cNvPr id="523" name="楕円 522"/>
        <xdr:cNvSpPr/>
      </xdr:nvSpPr>
      <xdr:spPr>
        <a:xfrm>
          <a:off x="14541500" y="6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86098</xdr:rowOff>
    </xdr:from>
    <xdr:ext cx="313932" cy="259045"/>
    <xdr:sp macro="" textlink="">
      <xdr:nvSpPr>
        <xdr:cNvPr id="524" name="テキスト ボックス 523"/>
        <xdr:cNvSpPr txBox="1"/>
      </xdr:nvSpPr>
      <xdr:spPr>
        <a:xfrm>
          <a:off x="14435333" y="6772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165036</xdr:rowOff>
    </xdr:from>
    <xdr:to>
      <xdr:col>67</xdr:col>
      <xdr:colOff>101600</xdr:colOff>
      <xdr:row>39</xdr:row>
      <xdr:rowOff>95186</xdr:rowOff>
    </xdr:to>
    <xdr:sp macro="" textlink="">
      <xdr:nvSpPr>
        <xdr:cNvPr id="527" name="楕円 526"/>
        <xdr:cNvSpPr/>
      </xdr:nvSpPr>
      <xdr:spPr>
        <a:xfrm>
          <a:off x="12763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86313</xdr:rowOff>
    </xdr:from>
    <xdr:ext cx="249299" cy="259045"/>
    <xdr:sp macro="" textlink="">
      <xdr:nvSpPr>
        <xdr:cNvPr id="528" name="テキスト ボックス 527"/>
        <xdr:cNvSpPr txBox="1"/>
      </xdr:nvSpPr>
      <xdr:spPr>
        <a:xfrm>
          <a:off x="12689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155614</xdr:rowOff>
    </xdr:from>
    <xdr:to>
      <xdr:col>85</xdr:col>
      <xdr:colOff>127000</xdr:colOff>
      <xdr:row>76</xdr:row>
      <xdr:rowOff>57277</xdr:rowOff>
    </xdr:to>
    <xdr:cxnSp macro="">
      <xdr:nvCxnSpPr>
        <xdr:cNvPr id="606" name="直線コネクタ 605"/>
        <xdr:cNvCxnSpPr/>
      </xdr:nvCxnSpPr>
      <xdr:spPr>
        <a:xfrm>
          <a:off x="15481300" y="13014364"/>
          <a:ext cx="838200" cy="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155614</xdr:rowOff>
    </xdr:from>
    <xdr:to>
      <xdr:col>81</xdr:col>
      <xdr:colOff>50800</xdr:colOff>
      <xdr:row>76</xdr:row>
      <xdr:rowOff>11264</xdr:rowOff>
    </xdr:to>
    <xdr:cxnSp macro="">
      <xdr:nvCxnSpPr>
        <xdr:cNvPr id="609" name="直線コネクタ 608"/>
        <xdr:cNvCxnSpPr/>
      </xdr:nvCxnSpPr>
      <xdr:spPr>
        <a:xfrm flipV="1">
          <a:off x="14592300" y="13014364"/>
          <a:ext cx="889000" cy="2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154839</xdr:rowOff>
    </xdr:from>
    <xdr:to>
      <xdr:col>76</xdr:col>
      <xdr:colOff>114300</xdr:colOff>
      <xdr:row>76</xdr:row>
      <xdr:rowOff>11264</xdr:rowOff>
    </xdr:to>
    <xdr:cxnSp macro="">
      <xdr:nvCxnSpPr>
        <xdr:cNvPr id="612" name="直線コネクタ 611"/>
        <xdr:cNvCxnSpPr/>
      </xdr:nvCxnSpPr>
      <xdr:spPr>
        <a:xfrm>
          <a:off x="13703300" y="13013589"/>
          <a:ext cx="889000" cy="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109436</xdr:rowOff>
    </xdr:from>
    <xdr:to>
      <xdr:col>71</xdr:col>
      <xdr:colOff>177800</xdr:colOff>
      <xdr:row>75</xdr:row>
      <xdr:rowOff>154839</xdr:rowOff>
    </xdr:to>
    <xdr:cxnSp macro="">
      <xdr:nvCxnSpPr>
        <xdr:cNvPr id="615" name="直線コネクタ 614"/>
        <xdr:cNvCxnSpPr/>
      </xdr:nvCxnSpPr>
      <xdr:spPr>
        <a:xfrm>
          <a:off x="12814300" y="12968186"/>
          <a:ext cx="8890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55542</xdr:rowOff>
    </xdr:from>
    <xdr:ext cx="534377" cy="259045"/>
    <xdr:sp macro="" textlink="">
      <xdr:nvSpPr>
        <xdr:cNvPr id="617" name="テキスト ボックス 616"/>
        <xdr:cNvSpPr txBox="1"/>
      </xdr:nvSpPr>
      <xdr:spPr>
        <a:xfrm>
          <a:off x="13436111" y="130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54970</xdr:rowOff>
    </xdr:from>
    <xdr:ext cx="534377" cy="259045"/>
    <xdr:sp macro="" textlink="">
      <xdr:nvSpPr>
        <xdr:cNvPr id="619" name="テキスト ボックス 618"/>
        <xdr:cNvSpPr txBox="1"/>
      </xdr:nvSpPr>
      <xdr:spPr>
        <a:xfrm>
          <a:off x="12547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6477</xdr:rowOff>
    </xdr:from>
    <xdr:to>
      <xdr:col>85</xdr:col>
      <xdr:colOff>177800</xdr:colOff>
      <xdr:row>76</xdr:row>
      <xdr:rowOff>108077</xdr:rowOff>
    </xdr:to>
    <xdr:sp macro="" textlink="">
      <xdr:nvSpPr>
        <xdr:cNvPr id="625" name="楕円 624"/>
        <xdr:cNvSpPr/>
      </xdr:nvSpPr>
      <xdr:spPr>
        <a:xfrm>
          <a:off x="16268700" y="130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156354</xdr:rowOff>
    </xdr:from>
    <xdr:ext cx="534377" cy="259045"/>
    <xdr:sp macro="" textlink="">
      <xdr:nvSpPr>
        <xdr:cNvPr id="626" name="公債費該当値テキスト"/>
        <xdr:cNvSpPr txBox="1"/>
      </xdr:nvSpPr>
      <xdr:spPr>
        <a:xfrm>
          <a:off x="16370300" y="130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104813</xdr:rowOff>
    </xdr:from>
    <xdr:to>
      <xdr:col>81</xdr:col>
      <xdr:colOff>101600</xdr:colOff>
      <xdr:row>76</xdr:row>
      <xdr:rowOff>34962</xdr:rowOff>
    </xdr:to>
    <xdr:sp macro="" textlink="">
      <xdr:nvSpPr>
        <xdr:cNvPr id="627" name="楕円 626"/>
        <xdr:cNvSpPr/>
      </xdr:nvSpPr>
      <xdr:spPr>
        <a:xfrm>
          <a:off x="15430500" y="129635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51490</xdr:rowOff>
    </xdr:from>
    <xdr:ext cx="534377" cy="259045"/>
    <xdr:sp macro="" textlink="">
      <xdr:nvSpPr>
        <xdr:cNvPr id="628" name="テキスト ボックス 627"/>
        <xdr:cNvSpPr txBox="1"/>
      </xdr:nvSpPr>
      <xdr:spPr>
        <a:xfrm>
          <a:off x="15214111" y="127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131915</xdr:rowOff>
    </xdr:from>
    <xdr:to>
      <xdr:col>76</xdr:col>
      <xdr:colOff>165100</xdr:colOff>
      <xdr:row>76</xdr:row>
      <xdr:rowOff>62064</xdr:rowOff>
    </xdr:to>
    <xdr:sp macro="" textlink="">
      <xdr:nvSpPr>
        <xdr:cNvPr id="629" name="楕円 628"/>
        <xdr:cNvSpPr/>
      </xdr:nvSpPr>
      <xdr:spPr>
        <a:xfrm>
          <a:off x="14541500" y="1299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78592</xdr:rowOff>
    </xdr:from>
    <xdr:ext cx="534377" cy="259045"/>
    <xdr:sp macro="" textlink="">
      <xdr:nvSpPr>
        <xdr:cNvPr id="630" name="テキスト ボックス 629"/>
        <xdr:cNvSpPr txBox="1"/>
      </xdr:nvSpPr>
      <xdr:spPr>
        <a:xfrm>
          <a:off x="14325111" y="127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104039</xdr:rowOff>
    </xdr:from>
    <xdr:to>
      <xdr:col>72</xdr:col>
      <xdr:colOff>38100</xdr:colOff>
      <xdr:row>76</xdr:row>
      <xdr:rowOff>34189</xdr:rowOff>
    </xdr:to>
    <xdr:sp macro="" textlink="">
      <xdr:nvSpPr>
        <xdr:cNvPr id="631" name="楕円 630"/>
        <xdr:cNvSpPr/>
      </xdr:nvSpPr>
      <xdr:spPr>
        <a:xfrm>
          <a:off x="13652500" y="129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50716</xdr:rowOff>
    </xdr:from>
    <xdr:ext cx="534377" cy="259045"/>
    <xdr:sp macro="" textlink="">
      <xdr:nvSpPr>
        <xdr:cNvPr id="632" name="テキスト ボックス 631"/>
        <xdr:cNvSpPr txBox="1"/>
      </xdr:nvSpPr>
      <xdr:spPr>
        <a:xfrm>
          <a:off x="13436111" y="1273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58636</xdr:rowOff>
    </xdr:from>
    <xdr:to>
      <xdr:col>67</xdr:col>
      <xdr:colOff>101600</xdr:colOff>
      <xdr:row>75</xdr:row>
      <xdr:rowOff>160235</xdr:rowOff>
    </xdr:to>
    <xdr:sp macro="" textlink="">
      <xdr:nvSpPr>
        <xdr:cNvPr id="633" name="楕円 632"/>
        <xdr:cNvSpPr/>
      </xdr:nvSpPr>
      <xdr:spPr>
        <a:xfrm>
          <a:off x="12763500" y="12917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5313</xdr:rowOff>
    </xdr:from>
    <xdr:ext cx="534377" cy="259045"/>
    <xdr:sp macro="" textlink="">
      <xdr:nvSpPr>
        <xdr:cNvPr id="634" name="テキスト ボックス 633"/>
        <xdr:cNvSpPr txBox="1"/>
      </xdr:nvSpPr>
      <xdr:spPr>
        <a:xfrm>
          <a:off x="12547111" y="12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113956</xdr:rowOff>
    </xdr:from>
    <xdr:to>
      <xdr:col>85</xdr:col>
      <xdr:colOff>127000</xdr:colOff>
      <xdr:row>98</xdr:row>
      <xdr:rowOff>120512</xdr:rowOff>
    </xdr:to>
    <xdr:cxnSp macro="">
      <xdr:nvCxnSpPr>
        <xdr:cNvPr id="661" name="直線コネクタ 660"/>
        <xdr:cNvCxnSpPr/>
      </xdr:nvCxnSpPr>
      <xdr:spPr>
        <a:xfrm flipV="1">
          <a:off x="15481300" y="16916056"/>
          <a:ext cx="8382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95594</xdr:rowOff>
    </xdr:from>
    <xdr:to>
      <xdr:col>81</xdr:col>
      <xdr:colOff>50800</xdr:colOff>
      <xdr:row>98</xdr:row>
      <xdr:rowOff>120512</xdr:rowOff>
    </xdr:to>
    <xdr:cxnSp macro="">
      <xdr:nvCxnSpPr>
        <xdr:cNvPr id="664" name="直線コネクタ 663"/>
        <xdr:cNvCxnSpPr/>
      </xdr:nvCxnSpPr>
      <xdr:spPr>
        <a:xfrm>
          <a:off x="14592300" y="1689769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95594</xdr:rowOff>
    </xdr:from>
    <xdr:to>
      <xdr:col>76</xdr:col>
      <xdr:colOff>114300</xdr:colOff>
      <xdr:row>98</xdr:row>
      <xdr:rowOff>135841</xdr:rowOff>
    </xdr:to>
    <xdr:cxnSp macro="">
      <xdr:nvCxnSpPr>
        <xdr:cNvPr id="667" name="直線コネクタ 666"/>
        <xdr:cNvCxnSpPr/>
      </xdr:nvCxnSpPr>
      <xdr:spPr>
        <a:xfrm flipV="1">
          <a:off x="13703300" y="16897694"/>
          <a:ext cx="8890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78815</xdr:rowOff>
    </xdr:from>
    <xdr:to>
      <xdr:col>71</xdr:col>
      <xdr:colOff>177800</xdr:colOff>
      <xdr:row>98</xdr:row>
      <xdr:rowOff>135841</xdr:rowOff>
    </xdr:to>
    <xdr:cxnSp macro="">
      <xdr:nvCxnSpPr>
        <xdr:cNvPr id="670" name="直線コネクタ 669"/>
        <xdr:cNvCxnSpPr/>
      </xdr:nvCxnSpPr>
      <xdr:spPr>
        <a:xfrm>
          <a:off x="12814300" y="16880915"/>
          <a:ext cx="889000" cy="5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160836</xdr:rowOff>
    </xdr:from>
    <xdr:ext cx="534377" cy="259045"/>
    <xdr:sp macro="" textlink="">
      <xdr:nvSpPr>
        <xdr:cNvPr id="672" name="テキスト ボックス 671"/>
        <xdr:cNvSpPr txBox="1"/>
      </xdr:nvSpPr>
      <xdr:spPr>
        <a:xfrm>
          <a:off x="13436111"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123787</xdr:rowOff>
    </xdr:from>
    <xdr:ext cx="534377" cy="259045"/>
    <xdr:sp macro="" textlink="">
      <xdr:nvSpPr>
        <xdr:cNvPr id="674" name="テキスト ボックス 673"/>
        <xdr:cNvSpPr txBox="1"/>
      </xdr:nvSpPr>
      <xdr:spPr>
        <a:xfrm>
          <a:off x="12547111" y="169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63156</xdr:rowOff>
    </xdr:from>
    <xdr:to>
      <xdr:col>85</xdr:col>
      <xdr:colOff>177800</xdr:colOff>
      <xdr:row>98</xdr:row>
      <xdr:rowOff>164756</xdr:rowOff>
    </xdr:to>
    <xdr:sp macro="" textlink="">
      <xdr:nvSpPr>
        <xdr:cNvPr id="680" name="楕円 679"/>
        <xdr:cNvSpPr/>
      </xdr:nvSpPr>
      <xdr:spPr>
        <a:xfrm>
          <a:off x="16268700" y="168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469744" cy="259045"/>
    <xdr:sp macro="" textlink="">
      <xdr:nvSpPr>
        <xdr:cNvPr id="681" name="積立金該当値テキスト"/>
        <xdr:cNvSpPr txBox="1"/>
      </xdr:nvSpPr>
      <xdr:spPr>
        <a:xfrm>
          <a:off x="16370300" y="168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69712</xdr:rowOff>
    </xdr:from>
    <xdr:to>
      <xdr:col>81</xdr:col>
      <xdr:colOff>101600</xdr:colOff>
      <xdr:row>98</xdr:row>
      <xdr:rowOff>171312</xdr:rowOff>
    </xdr:to>
    <xdr:sp macro="" textlink="">
      <xdr:nvSpPr>
        <xdr:cNvPr id="682" name="楕円 681"/>
        <xdr:cNvSpPr/>
      </xdr:nvSpPr>
      <xdr:spPr>
        <a:xfrm>
          <a:off x="15430500" y="168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162439</xdr:rowOff>
    </xdr:from>
    <xdr:ext cx="469744" cy="259045"/>
    <xdr:sp macro="" textlink="">
      <xdr:nvSpPr>
        <xdr:cNvPr id="683" name="テキスト ボックス 682"/>
        <xdr:cNvSpPr txBox="1"/>
      </xdr:nvSpPr>
      <xdr:spPr>
        <a:xfrm>
          <a:off x="15246428" y="169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44794</xdr:rowOff>
    </xdr:from>
    <xdr:to>
      <xdr:col>76</xdr:col>
      <xdr:colOff>165100</xdr:colOff>
      <xdr:row>98</xdr:row>
      <xdr:rowOff>146394</xdr:rowOff>
    </xdr:to>
    <xdr:sp macro="" textlink="">
      <xdr:nvSpPr>
        <xdr:cNvPr id="684" name="楕円 683"/>
        <xdr:cNvSpPr/>
      </xdr:nvSpPr>
      <xdr:spPr>
        <a:xfrm>
          <a:off x="14541500" y="168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137521</xdr:rowOff>
    </xdr:from>
    <xdr:ext cx="469744" cy="259045"/>
    <xdr:sp macro="" textlink="">
      <xdr:nvSpPr>
        <xdr:cNvPr id="685" name="テキスト ボックス 684"/>
        <xdr:cNvSpPr txBox="1"/>
      </xdr:nvSpPr>
      <xdr:spPr>
        <a:xfrm>
          <a:off x="14357428" y="169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85041</xdr:rowOff>
    </xdr:from>
    <xdr:to>
      <xdr:col>72</xdr:col>
      <xdr:colOff>38100</xdr:colOff>
      <xdr:row>99</xdr:row>
      <xdr:rowOff>15191</xdr:rowOff>
    </xdr:to>
    <xdr:sp macro="" textlink="">
      <xdr:nvSpPr>
        <xdr:cNvPr id="686" name="楕円 685"/>
        <xdr:cNvSpPr/>
      </xdr:nvSpPr>
      <xdr:spPr>
        <a:xfrm>
          <a:off x="13652500" y="168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6318</xdr:rowOff>
    </xdr:from>
    <xdr:ext cx="378565" cy="259045"/>
    <xdr:sp macro="" textlink="">
      <xdr:nvSpPr>
        <xdr:cNvPr id="687" name="テキスト ボックス 686"/>
        <xdr:cNvSpPr txBox="1"/>
      </xdr:nvSpPr>
      <xdr:spPr>
        <a:xfrm>
          <a:off x="13514017" y="1697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28015</xdr:rowOff>
    </xdr:from>
    <xdr:to>
      <xdr:col>67</xdr:col>
      <xdr:colOff>101600</xdr:colOff>
      <xdr:row>98</xdr:row>
      <xdr:rowOff>129615</xdr:rowOff>
    </xdr:to>
    <xdr:sp macro="" textlink="">
      <xdr:nvSpPr>
        <xdr:cNvPr id="688" name="楕円 687"/>
        <xdr:cNvSpPr/>
      </xdr:nvSpPr>
      <xdr:spPr>
        <a:xfrm>
          <a:off x="12763500" y="168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146142</xdr:rowOff>
    </xdr:from>
    <xdr:ext cx="534377" cy="259045"/>
    <xdr:sp macro="" textlink="">
      <xdr:nvSpPr>
        <xdr:cNvPr id="689" name="テキスト ボックス 688"/>
        <xdr:cNvSpPr txBox="1"/>
      </xdr:nvSpPr>
      <xdr:spPr>
        <a:xfrm>
          <a:off x="12547111" y="166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32925</xdr:rowOff>
    </xdr:from>
    <xdr:ext cx="469744" cy="259045"/>
    <xdr:sp macro="" textlink="">
      <xdr:nvSpPr>
        <xdr:cNvPr id="727" name="テキスト ボックス 726"/>
        <xdr:cNvSpPr txBox="1"/>
      </xdr:nvSpPr>
      <xdr:spPr>
        <a:xfrm>
          <a:off x="19310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50710</xdr:rowOff>
    </xdr:from>
    <xdr:ext cx="469744" cy="259045"/>
    <xdr:sp macro="" textlink="">
      <xdr:nvSpPr>
        <xdr:cNvPr id="729" name="テキスト ボックス 728"/>
        <xdr:cNvSpPr txBox="1"/>
      </xdr:nvSpPr>
      <xdr:spPr>
        <a:xfrm>
          <a:off x="18421428"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117983</xdr:rowOff>
    </xdr:from>
    <xdr:to>
      <xdr:col>116</xdr:col>
      <xdr:colOff>63500</xdr:colOff>
      <xdr:row>56</xdr:row>
      <xdr:rowOff>15761</xdr:rowOff>
    </xdr:to>
    <xdr:cxnSp macro="">
      <xdr:nvCxnSpPr>
        <xdr:cNvPr id="773" name="直線コネクタ 772"/>
        <xdr:cNvCxnSpPr/>
      </xdr:nvCxnSpPr>
      <xdr:spPr>
        <a:xfrm>
          <a:off x="21323300" y="9547733"/>
          <a:ext cx="8382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58204</xdr:rowOff>
    </xdr:from>
    <xdr:to>
      <xdr:col>111</xdr:col>
      <xdr:colOff>177800</xdr:colOff>
      <xdr:row>55</xdr:row>
      <xdr:rowOff>117983</xdr:rowOff>
    </xdr:to>
    <xdr:cxnSp macro="">
      <xdr:nvCxnSpPr>
        <xdr:cNvPr id="776" name="直線コネクタ 775"/>
        <xdr:cNvCxnSpPr/>
      </xdr:nvCxnSpPr>
      <xdr:spPr>
        <a:xfrm>
          <a:off x="20434300" y="9487954"/>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58204</xdr:rowOff>
    </xdr:from>
    <xdr:to>
      <xdr:col>107</xdr:col>
      <xdr:colOff>50800</xdr:colOff>
      <xdr:row>55</xdr:row>
      <xdr:rowOff>163817</xdr:rowOff>
    </xdr:to>
    <xdr:cxnSp macro="">
      <xdr:nvCxnSpPr>
        <xdr:cNvPr id="779" name="直線コネクタ 778"/>
        <xdr:cNvCxnSpPr/>
      </xdr:nvCxnSpPr>
      <xdr:spPr>
        <a:xfrm flipV="1">
          <a:off x="19545300" y="9487954"/>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7091</xdr:rowOff>
    </xdr:from>
    <xdr:ext cx="469744" cy="259045"/>
    <xdr:sp macro="" textlink="">
      <xdr:nvSpPr>
        <xdr:cNvPr id="781" name="テキスト ボックス 780"/>
        <xdr:cNvSpPr txBox="1"/>
      </xdr:nvSpPr>
      <xdr:spPr>
        <a:xfrm>
          <a:off x="20199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163817</xdr:rowOff>
    </xdr:from>
    <xdr:to>
      <xdr:col>102</xdr:col>
      <xdr:colOff>114300</xdr:colOff>
      <xdr:row>56</xdr:row>
      <xdr:rowOff>27686</xdr:rowOff>
    </xdr:to>
    <xdr:cxnSp macro="">
      <xdr:nvCxnSpPr>
        <xdr:cNvPr id="782" name="直線コネクタ 781"/>
        <xdr:cNvCxnSpPr/>
      </xdr:nvCxnSpPr>
      <xdr:spPr>
        <a:xfrm flipV="1">
          <a:off x="18656300" y="9593567"/>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50639</xdr:rowOff>
    </xdr:from>
    <xdr:ext cx="469744" cy="259045"/>
    <xdr:sp macro="" textlink="">
      <xdr:nvSpPr>
        <xdr:cNvPr id="784" name="テキスト ボックス 783"/>
        <xdr:cNvSpPr txBox="1"/>
      </xdr:nvSpPr>
      <xdr:spPr>
        <a:xfrm>
          <a:off x="19310428" y="98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29798</xdr:rowOff>
    </xdr:from>
    <xdr:ext cx="534377" cy="259045"/>
    <xdr:sp macro="" textlink="">
      <xdr:nvSpPr>
        <xdr:cNvPr id="786" name="テキスト ボックス 785"/>
        <xdr:cNvSpPr txBox="1"/>
      </xdr:nvSpPr>
      <xdr:spPr>
        <a:xfrm>
          <a:off x="18389111" y="980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136411</xdr:rowOff>
    </xdr:from>
    <xdr:to>
      <xdr:col>116</xdr:col>
      <xdr:colOff>114300</xdr:colOff>
      <xdr:row>56</xdr:row>
      <xdr:rowOff>66561</xdr:rowOff>
    </xdr:to>
    <xdr:sp macro="" textlink="">
      <xdr:nvSpPr>
        <xdr:cNvPr id="792" name="楕円 791"/>
        <xdr:cNvSpPr/>
      </xdr:nvSpPr>
      <xdr:spPr>
        <a:xfrm>
          <a:off x="22110700" y="95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159288</xdr:rowOff>
    </xdr:from>
    <xdr:ext cx="534377" cy="259045"/>
    <xdr:sp macro="" textlink="">
      <xdr:nvSpPr>
        <xdr:cNvPr id="793" name="貸付金該当値テキスト"/>
        <xdr:cNvSpPr txBox="1"/>
      </xdr:nvSpPr>
      <xdr:spPr>
        <a:xfrm>
          <a:off x="22212300" y="94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67183</xdr:rowOff>
    </xdr:from>
    <xdr:to>
      <xdr:col>112</xdr:col>
      <xdr:colOff>38100</xdr:colOff>
      <xdr:row>55</xdr:row>
      <xdr:rowOff>168783</xdr:rowOff>
    </xdr:to>
    <xdr:sp macro="" textlink="">
      <xdr:nvSpPr>
        <xdr:cNvPr id="794" name="楕円 793"/>
        <xdr:cNvSpPr/>
      </xdr:nvSpPr>
      <xdr:spPr>
        <a:xfrm>
          <a:off x="21272500" y="9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13860</xdr:rowOff>
    </xdr:from>
    <xdr:ext cx="534377" cy="259045"/>
    <xdr:sp macro="" textlink="">
      <xdr:nvSpPr>
        <xdr:cNvPr id="795" name="テキスト ボックス 794"/>
        <xdr:cNvSpPr txBox="1"/>
      </xdr:nvSpPr>
      <xdr:spPr>
        <a:xfrm>
          <a:off x="21056111" y="92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7404</xdr:rowOff>
    </xdr:from>
    <xdr:to>
      <xdr:col>107</xdr:col>
      <xdr:colOff>101600</xdr:colOff>
      <xdr:row>55</xdr:row>
      <xdr:rowOff>109004</xdr:rowOff>
    </xdr:to>
    <xdr:sp macro="" textlink="">
      <xdr:nvSpPr>
        <xdr:cNvPr id="796" name="楕円 795"/>
        <xdr:cNvSpPr/>
      </xdr:nvSpPr>
      <xdr:spPr>
        <a:xfrm>
          <a:off x="20383500" y="94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125531</xdr:rowOff>
    </xdr:from>
    <xdr:ext cx="534377" cy="259045"/>
    <xdr:sp macro="" textlink="">
      <xdr:nvSpPr>
        <xdr:cNvPr id="797" name="テキスト ボックス 796"/>
        <xdr:cNvSpPr txBox="1"/>
      </xdr:nvSpPr>
      <xdr:spPr>
        <a:xfrm>
          <a:off x="20167111" y="92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113017</xdr:rowOff>
    </xdr:from>
    <xdr:to>
      <xdr:col>102</xdr:col>
      <xdr:colOff>165100</xdr:colOff>
      <xdr:row>56</xdr:row>
      <xdr:rowOff>43167</xdr:rowOff>
    </xdr:to>
    <xdr:sp macro="" textlink="">
      <xdr:nvSpPr>
        <xdr:cNvPr id="798" name="楕円 797"/>
        <xdr:cNvSpPr/>
      </xdr:nvSpPr>
      <xdr:spPr>
        <a:xfrm>
          <a:off x="194945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59694</xdr:rowOff>
    </xdr:from>
    <xdr:ext cx="534377" cy="259045"/>
    <xdr:sp macro="" textlink="">
      <xdr:nvSpPr>
        <xdr:cNvPr id="799" name="テキスト ボックス 798"/>
        <xdr:cNvSpPr txBox="1"/>
      </xdr:nvSpPr>
      <xdr:spPr>
        <a:xfrm>
          <a:off x="19278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148336</xdr:rowOff>
    </xdr:from>
    <xdr:to>
      <xdr:col>98</xdr:col>
      <xdr:colOff>38100</xdr:colOff>
      <xdr:row>56</xdr:row>
      <xdr:rowOff>78486</xdr:rowOff>
    </xdr:to>
    <xdr:sp macro="" textlink="">
      <xdr:nvSpPr>
        <xdr:cNvPr id="800" name="楕円 799"/>
        <xdr:cNvSpPr/>
      </xdr:nvSpPr>
      <xdr:spPr>
        <a:xfrm>
          <a:off x="186055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95013</xdr:rowOff>
    </xdr:from>
    <xdr:ext cx="534377" cy="259045"/>
    <xdr:sp macro="" textlink="">
      <xdr:nvSpPr>
        <xdr:cNvPr id="801" name="テキスト ボックス 800"/>
        <xdr:cNvSpPr txBox="1"/>
      </xdr:nvSpPr>
      <xdr:spPr>
        <a:xfrm>
          <a:off x="183891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42202</xdr:rowOff>
    </xdr:from>
    <xdr:to>
      <xdr:col>116</xdr:col>
      <xdr:colOff>63500</xdr:colOff>
      <xdr:row>78</xdr:row>
      <xdr:rowOff>52146</xdr:rowOff>
    </xdr:to>
    <xdr:cxnSp macro="">
      <xdr:nvCxnSpPr>
        <xdr:cNvPr id="831" name="直線コネクタ 830"/>
        <xdr:cNvCxnSpPr/>
      </xdr:nvCxnSpPr>
      <xdr:spPr>
        <a:xfrm flipV="1">
          <a:off x="21323300" y="13415302"/>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143529</xdr:rowOff>
    </xdr:from>
    <xdr:to>
      <xdr:col>111</xdr:col>
      <xdr:colOff>177800</xdr:colOff>
      <xdr:row>78</xdr:row>
      <xdr:rowOff>52146</xdr:rowOff>
    </xdr:to>
    <xdr:cxnSp macro="">
      <xdr:nvCxnSpPr>
        <xdr:cNvPr id="834" name="直線コネクタ 833"/>
        <xdr:cNvCxnSpPr/>
      </xdr:nvCxnSpPr>
      <xdr:spPr>
        <a:xfrm>
          <a:off x="20434300" y="13173729"/>
          <a:ext cx="889000" cy="2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143529</xdr:rowOff>
    </xdr:from>
    <xdr:to>
      <xdr:col>107</xdr:col>
      <xdr:colOff>50800</xdr:colOff>
      <xdr:row>77</xdr:row>
      <xdr:rowOff>10237</xdr:rowOff>
    </xdr:to>
    <xdr:cxnSp macro="">
      <xdr:nvCxnSpPr>
        <xdr:cNvPr id="837" name="直線コネクタ 836"/>
        <xdr:cNvCxnSpPr/>
      </xdr:nvCxnSpPr>
      <xdr:spPr>
        <a:xfrm flipV="1">
          <a:off x="19545300" y="13173729"/>
          <a:ext cx="889000" cy="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10237</xdr:rowOff>
    </xdr:from>
    <xdr:to>
      <xdr:col>102</xdr:col>
      <xdr:colOff>114300</xdr:colOff>
      <xdr:row>77</xdr:row>
      <xdr:rowOff>72644</xdr:rowOff>
    </xdr:to>
    <xdr:cxnSp macro="">
      <xdr:nvCxnSpPr>
        <xdr:cNvPr id="840" name="直線コネクタ 839"/>
        <xdr:cNvCxnSpPr/>
      </xdr:nvCxnSpPr>
      <xdr:spPr>
        <a:xfrm flipV="1">
          <a:off x="18656300" y="13211887"/>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162145</xdr:rowOff>
    </xdr:from>
    <xdr:ext cx="534377" cy="259045"/>
    <xdr:sp macro="" textlink="">
      <xdr:nvSpPr>
        <xdr:cNvPr id="842" name="テキスト ボックス 841"/>
        <xdr:cNvSpPr txBox="1"/>
      </xdr:nvSpPr>
      <xdr:spPr>
        <a:xfrm>
          <a:off x="19278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17880</xdr:rowOff>
    </xdr:from>
    <xdr:ext cx="534377" cy="259045"/>
    <xdr:sp macro="" textlink="">
      <xdr:nvSpPr>
        <xdr:cNvPr id="844" name="テキスト ボックス 843"/>
        <xdr:cNvSpPr txBox="1"/>
      </xdr:nvSpPr>
      <xdr:spPr>
        <a:xfrm>
          <a:off x="18389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162852</xdr:rowOff>
    </xdr:from>
    <xdr:to>
      <xdr:col>116</xdr:col>
      <xdr:colOff>114300</xdr:colOff>
      <xdr:row>78</xdr:row>
      <xdr:rowOff>93002</xdr:rowOff>
    </xdr:to>
    <xdr:sp macro="" textlink="">
      <xdr:nvSpPr>
        <xdr:cNvPr id="850" name="楕円 849"/>
        <xdr:cNvSpPr/>
      </xdr:nvSpPr>
      <xdr:spPr>
        <a:xfrm>
          <a:off x="221107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141279</xdr:rowOff>
    </xdr:from>
    <xdr:ext cx="534377" cy="259045"/>
    <xdr:sp macro="" textlink="">
      <xdr:nvSpPr>
        <xdr:cNvPr id="851" name="繰出金該当値テキスト"/>
        <xdr:cNvSpPr txBox="1"/>
      </xdr:nvSpPr>
      <xdr:spPr>
        <a:xfrm>
          <a:off x="22212300" y="13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1346</xdr:rowOff>
    </xdr:from>
    <xdr:to>
      <xdr:col>112</xdr:col>
      <xdr:colOff>38100</xdr:colOff>
      <xdr:row>78</xdr:row>
      <xdr:rowOff>102946</xdr:rowOff>
    </xdr:to>
    <xdr:sp macro="" textlink="">
      <xdr:nvSpPr>
        <xdr:cNvPr id="852" name="楕円 851"/>
        <xdr:cNvSpPr/>
      </xdr:nvSpPr>
      <xdr:spPr>
        <a:xfrm>
          <a:off x="21272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94073</xdr:rowOff>
    </xdr:from>
    <xdr:ext cx="534377" cy="259045"/>
    <xdr:sp macro="" textlink="">
      <xdr:nvSpPr>
        <xdr:cNvPr id="853" name="テキスト ボックス 852"/>
        <xdr:cNvSpPr txBox="1"/>
      </xdr:nvSpPr>
      <xdr:spPr>
        <a:xfrm>
          <a:off x="21056111" y="1346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92729</xdr:rowOff>
    </xdr:from>
    <xdr:to>
      <xdr:col>107</xdr:col>
      <xdr:colOff>101600</xdr:colOff>
      <xdr:row>77</xdr:row>
      <xdr:rowOff>22879</xdr:rowOff>
    </xdr:to>
    <xdr:sp macro="" textlink="">
      <xdr:nvSpPr>
        <xdr:cNvPr id="854" name="楕円 853"/>
        <xdr:cNvSpPr/>
      </xdr:nvSpPr>
      <xdr:spPr>
        <a:xfrm>
          <a:off x="20383500" y="131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39406</xdr:rowOff>
    </xdr:from>
    <xdr:ext cx="534377" cy="259045"/>
    <xdr:sp macro="" textlink="">
      <xdr:nvSpPr>
        <xdr:cNvPr id="855" name="テキスト ボックス 854"/>
        <xdr:cNvSpPr txBox="1"/>
      </xdr:nvSpPr>
      <xdr:spPr>
        <a:xfrm>
          <a:off x="20167111" y="128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130887</xdr:rowOff>
    </xdr:from>
    <xdr:to>
      <xdr:col>102</xdr:col>
      <xdr:colOff>165100</xdr:colOff>
      <xdr:row>77</xdr:row>
      <xdr:rowOff>61037</xdr:rowOff>
    </xdr:to>
    <xdr:sp macro="" textlink="">
      <xdr:nvSpPr>
        <xdr:cNvPr id="856" name="楕円 855"/>
        <xdr:cNvSpPr/>
      </xdr:nvSpPr>
      <xdr:spPr>
        <a:xfrm>
          <a:off x="19494500" y="131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52164</xdr:rowOff>
    </xdr:from>
    <xdr:ext cx="534377" cy="259045"/>
    <xdr:sp macro="" textlink="">
      <xdr:nvSpPr>
        <xdr:cNvPr id="857" name="テキスト ボックス 856"/>
        <xdr:cNvSpPr txBox="1"/>
      </xdr:nvSpPr>
      <xdr:spPr>
        <a:xfrm>
          <a:off x="19278111" y="132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21844</xdr:rowOff>
    </xdr:from>
    <xdr:to>
      <xdr:col>98</xdr:col>
      <xdr:colOff>38100</xdr:colOff>
      <xdr:row>77</xdr:row>
      <xdr:rowOff>123444</xdr:rowOff>
    </xdr:to>
    <xdr:sp macro="" textlink="">
      <xdr:nvSpPr>
        <xdr:cNvPr id="858" name="楕円 857"/>
        <xdr:cNvSpPr/>
      </xdr:nvSpPr>
      <xdr:spPr>
        <a:xfrm>
          <a:off x="18605500" y="132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114571</xdr:rowOff>
    </xdr:from>
    <xdr:ext cx="534377" cy="259045"/>
    <xdr:sp macro="" textlink="">
      <xdr:nvSpPr>
        <xdr:cNvPr id="859" name="テキスト ボックス 858"/>
        <xdr:cNvSpPr txBox="1"/>
      </xdr:nvSpPr>
      <xdr:spPr>
        <a:xfrm>
          <a:off x="18389111" y="1331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377,478</a:t>
          </a:r>
          <a:r>
            <a:rPr kumimoji="1" lang="ja-JP" altLang="en-US" sz="1300">
              <a:latin typeface="ＭＳ Ｐゴシック" panose="020B0600070205080204" pitchFamily="50" charset="-128"/>
              <a:ea typeface="ＭＳ Ｐゴシック" panose="020B0600070205080204" pitchFamily="50" charset="-128"/>
            </a:rPr>
            <a:t>円となっている。人件費の住民一人当たりのコストは類似団体平均、県平均、全国平均と比較して例年大幅に下回っており、適正に職員数を管理しているといえる。普通建設事業費の住民一人当たりのコストは、道路整備の減少や事業の完了等により</a:t>
          </a:r>
          <a:r>
            <a:rPr kumimoji="1" lang="en-US" altLang="ja-JP" sz="1300">
              <a:latin typeface="ＭＳ Ｐゴシック" panose="020B0600070205080204" pitchFamily="50" charset="-128"/>
              <a:ea typeface="ＭＳ Ｐゴシック" panose="020B0600070205080204" pitchFamily="50" charset="-128"/>
            </a:rPr>
            <a:t>33,962</a:t>
          </a:r>
          <a:r>
            <a:rPr kumimoji="1" lang="ja-JP" altLang="en-US" sz="1300">
              <a:latin typeface="ＭＳ Ｐゴシック" panose="020B0600070205080204" pitchFamily="50" charset="-128"/>
              <a:ea typeface="ＭＳ Ｐゴシック" panose="020B0600070205080204" pitchFamily="50" charset="-128"/>
            </a:rPr>
            <a:t>円となり、前年度と比較すると６．１％減少した。また、住民一人当たりのコストが類似団体より上回っている扶助費や補助費等については、制度の見直しや事業縮小等対策することで事業費を抑制したい。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69,297
68,442
84.59
26,567,428
26,158,111
327,740
14,752,461
25,893,424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167894</xdr:rowOff>
    </xdr:from>
    <xdr:to>
      <xdr:col>24</xdr:col>
      <xdr:colOff>63500</xdr:colOff>
      <xdr:row>35</xdr:row>
      <xdr:rowOff>171323</xdr:rowOff>
    </xdr:to>
    <xdr:cxnSp macro="">
      <xdr:nvCxnSpPr>
        <xdr:cNvPr id="61" name="直線コネクタ 60"/>
        <xdr:cNvCxnSpPr/>
      </xdr:nvCxnSpPr>
      <xdr:spPr>
        <a:xfrm>
          <a:off x="3797300" y="616864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41021</xdr:rowOff>
    </xdr:from>
    <xdr:to>
      <xdr:col>19</xdr:col>
      <xdr:colOff>177800</xdr:colOff>
      <xdr:row>35</xdr:row>
      <xdr:rowOff>167894</xdr:rowOff>
    </xdr:to>
    <xdr:cxnSp macro="">
      <xdr:nvCxnSpPr>
        <xdr:cNvPr id="64" name="直線コネクタ 63"/>
        <xdr:cNvCxnSpPr/>
      </xdr:nvCxnSpPr>
      <xdr:spPr>
        <a:xfrm>
          <a:off x="2908300" y="604177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150749</xdr:rowOff>
    </xdr:from>
    <xdr:to>
      <xdr:col>15</xdr:col>
      <xdr:colOff>50800</xdr:colOff>
      <xdr:row>35</xdr:row>
      <xdr:rowOff>41021</xdr:rowOff>
    </xdr:to>
    <xdr:cxnSp macro="">
      <xdr:nvCxnSpPr>
        <xdr:cNvPr id="67" name="直線コネクタ 66"/>
        <xdr:cNvCxnSpPr/>
      </xdr:nvCxnSpPr>
      <xdr:spPr>
        <a:xfrm>
          <a:off x="2019300" y="598004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150749</xdr:rowOff>
    </xdr:from>
    <xdr:to>
      <xdr:col>10</xdr:col>
      <xdr:colOff>114300</xdr:colOff>
      <xdr:row>35</xdr:row>
      <xdr:rowOff>100076</xdr:rowOff>
    </xdr:to>
    <xdr:cxnSp macro="">
      <xdr:nvCxnSpPr>
        <xdr:cNvPr id="70" name="直線コネクタ 69"/>
        <xdr:cNvCxnSpPr/>
      </xdr:nvCxnSpPr>
      <xdr:spPr>
        <a:xfrm flipV="1">
          <a:off x="1130300" y="5980049"/>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35704</xdr:rowOff>
    </xdr:from>
    <xdr:ext cx="469744" cy="259045"/>
    <xdr:sp macro="" textlink="">
      <xdr:nvSpPr>
        <xdr:cNvPr id="72" name="テキスト ボックス 71"/>
        <xdr:cNvSpPr txBox="1"/>
      </xdr:nvSpPr>
      <xdr:spPr>
        <a:xfrm>
          <a:off x="1784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46372</xdr:rowOff>
    </xdr:from>
    <xdr:ext cx="469744" cy="259045"/>
    <xdr:sp macro="" textlink="">
      <xdr:nvSpPr>
        <xdr:cNvPr id="74" name="テキスト ボックス 73"/>
        <xdr:cNvSpPr txBox="1"/>
      </xdr:nvSpPr>
      <xdr:spPr>
        <a:xfrm>
          <a:off x="895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120523</xdr:rowOff>
    </xdr:from>
    <xdr:to>
      <xdr:col>24</xdr:col>
      <xdr:colOff>114300</xdr:colOff>
      <xdr:row>36</xdr:row>
      <xdr:rowOff>50673</xdr:rowOff>
    </xdr:to>
    <xdr:sp macro="" textlink="">
      <xdr:nvSpPr>
        <xdr:cNvPr id="80" name="楕円 79"/>
        <xdr:cNvSpPr/>
      </xdr:nvSpPr>
      <xdr:spPr>
        <a:xfrm>
          <a:off x="45847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143400</xdr:rowOff>
    </xdr:from>
    <xdr:ext cx="469744" cy="259045"/>
    <xdr:sp macro="" textlink="">
      <xdr:nvSpPr>
        <xdr:cNvPr id="81" name="議会費該当値テキスト"/>
        <xdr:cNvSpPr txBox="1"/>
      </xdr:nvSpPr>
      <xdr:spPr>
        <a:xfrm>
          <a:off x="4686300" y="597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117094</xdr:rowOff>
    </xdr:from>
    <xdr:to>
      <xdr:col>20</xdr:col>
      <xdr:colOff>38100</xdr:colOff>
      <xdr:row>36</xdr:row>
      <xdr:rowOff>47244</xdr:rowOff>
    </xdr:to>
    <xdr:sp macro="" textlink="">
      <xdr:nvSpPr>
        <xdr:cNvPr id="82" name="楕円 81"/>
        <xdr:cNvSpPr/>
      </xdr:nvSpPr>
      <xdr:spPr>
        <a:xfrm>
          <a:off x="3746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63771</xdr:rowOff>
    </xdr:from>
    <xdr:ext cx="469744" cy="259045"/>
    <xdr:sp macro="" textlink="">
      <xdr:nvSpPr>
        <xdr:cNvPr id="83" name="テキスト ボックス 82"/>
        <xdr:cNvSpPr txBox="1"/>
      </xdr:nvSpPr>
      <xdr:spPr>
        <a:xfrm>
          <a:off x="3562428"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161671</xdr:rowOff>
    </xdr:from>
    <xdr:to>
      <xdr:col>15</xdr:col>
      <xdr:colOff>101600</xdr:colOff>
      <xdr:row>35</xdr:row>
      <xdr:rowOff>91821</xdr:rowOff>
    </xdr:to>
    <xdr:sp macro="" textlink="">
      <xdr:nvSpPr>
        <xdr:cNvPr id="84" name="楕円 83"/>
        <xdr:cNvSpPr/>
      </xdr:nvSpPr>
      <xdr:spPr>
        <a:xfrm>
          <a:off x="28575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108348</xdr:rowOff>
    </xdr:from>
    <xdr:ext cx="469744" cy="259045"/>
    <xdr:sp macro="" textlink="">
      <xdr:nvSpPr>
        <xdr:cNvPr id="85" name="テキスト ボックス 84"/>
        <xdr:cNvSpPr txBox="1"/>
      </xdr:nvSpPr>
      <xdr:spPr>
        <a:xfrm>
          <a:off x="2673428"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99949</xdr:rowOff>
    </xdr:from>
    <xdr:to>
      <xdr:col>10</xdr:col>
      <xdr:colOff>165100</xdr:colOff>
      <xdr:row>35</xdr:row>
      <xdr:rowOff>30099</xdr:rowOff>
    </xdr:to>
    <xdr:sp macro="" textlink="">
      <xdr:nvSpPr>
        <xdr:cNvPr id="86" name="楕円 85"/>
        <xdr:cNvSpPr/>
      </xdr:nvSpPr>
      <xdr:spPr>
        <a:xfrm>
          <a:off x="19685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46626</xdr:rowOff>
    </xdr:from>
    <xdr:ext cx="469744" cy="259045"/>
    <xdr:sp macro="" textlink="">
      <xdr:nvSpPr>
        <xdr:cNvPr id="87" name="テキスト ボックス 86"/>
        <xdr:cNvSpPr txBox="1"/>
      </xdr:nvSpPr>
      <xdr:spPr>
        <a:xfrm>
          <a:off x="1784428" y="57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49276</xdr:rowOff>
    </xdr:from>
    <xdr:to>
      <xdr:col>6</xdr:col>
      <xdr:colOff>38100</xdr:colOff>
      <xdr:row>35</xdr:row>
      <xdr:rowOff>150876</xdr:rowOff>
    </xdr:to>
    <xdr:sp macro="" textlink="">
      <xdr:nvSpPr>
        <xdr:cNvPr id="88" name="楕円 87"/>
        <xdr:cNvSpPr/>
      </xdr:nvSpPr>
      <xdr:spPr>
        <a:xfrm>
          <a:off x="1079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167403</xdr:rowOff>
    </xdr:from>
    <xdr:ext cx="469744" cy="259045"/>
    <xdr:sp macro="" textlink="">
      <xdr:nvSpPr>
        <xdr:cNvPr id="89" name="テキスト ボックス 88"/>
        <xdr:cNvSpPr txBox="1"/>
      </xdr:nvSpPr>
      <xdr:spPr>
        <a:xfrm>
          <a:off x="895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115898</xdr:rowOff>
    </xdr:from>
    <xdr:to>
      <xdr:col>24</xdr:col>
      <xdr:colOff>63500</xdr:colOff>
      <xdr:row>57</xdr:row>
      <xdr:rowOff>137391</xdr:rowOff>
    </xdr:to>
    <xdr:cxnSp macro="">
      <xdr:nvCxnSpPr>
        <xdr:cNvPr id="116" name="直線コネクタ 115"/>
        <xdr:cNvCxnSpPr/>
      </xdr:nvCxnSpPr>
      <xdr:spPr>
        <a:xfrm flipV="1">
          <a:off x="3797300" y="9888548"/>
          <a:ext cx="838200" cy="2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114097</xdr:rowOff>
    </xdr:from>
    <xdr:to>
      <xdr:col>19</xdr:col>
      <xdr:colOff>177800</xdr:colOff>
      <xdr:row>57</xdr:row>
      <xdr:rowOff>137391</xdr:rowOff>
    </xdr:to>
    <xdr:cxnSp macro="">
      <xdr:nvCxnSpPr>
        <xdr:cNvPr id="119" name="直線コネクタ 118"/>
        <xdr:cNvCxnSpPr/>
      </xdr:nvCxnSpPr>
      <xdr:spPr>
        <a:xfrm>
          <a:off x="2908300" y="9886747"/>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114097</xdr:rowOff>
    </xdr:from>
    <xdr:to>
      <xdr:col>15</xdr:col>
      <xdr:colOff>50800</xdr:colOff>
      <xdr:row>57</xdr:row>
      <xdr:rowOff>161609</xdr:rowOff>
    </xdr:to>
    <xdr:cxnSp macro="">
      <xdr:nvCxnSpPr>
        <xdr:cNvPr id="122" name="直線コネクタ 121"/>
        <xdr:cNvCxnSpPr/>
      </xdr:nvCxnSpPr>
      <xdr:spPr>
        <a:xfrm flipV="1">
          <a:off x="2019300" y="9886747"/>
          <a:ext cx="8890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111665</xdr:rowOff>
    </xdr:from>
    <xdr:to>
      <xdr:col>10</xdr:col>
      <xdr:colOff>114300</xdr:colOff>
      <xdr:row>57</xdr:row>
      <xdr:rowOff>161609</xdr:rowOff>
    </xdr:to>
    <xdr:cxnSp macro="">
      <xdr:nvCxnSpPr>
        <xdr:cNvPr id="125" name="直線コネクタ 124"/>
        <xdr:cNvCxnSpPr/>
      </xdr:nvCxnSpPr>
      <xdr:spPr>
        <a:xfrm>
          <a:off x="1130300" y="9884315"/>
          <a:ext cx="889000" cy="4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154326</xdr:rowOff>
    </xdr:from>
    <xdr:ext cx="534377" cy="259045"/>
    <xdr:sp macro="" textlink="">
      <xdr:nvSpPr>
        <xdr:cNvPr id="127" name="テキスト ボックス 126"/>
        <xdr:cNvSpPr txBox="1"/>
      </xdr:nvSpPr>
      <xdr:spPr>
        <a:xfrm>
          <a:off x="1752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106155</xdr:rowOff>
    </xdr:from>
    <xdr:ext cx="534377" cy="259045"/>
    <xdr:sp macro="" textlink="">
      <xdr:nvSpPr>
        <xdr:cNvPr id="129" name="テキスト ボックス 128"/>
        <xdr:cNvSpPr txBox="1"/>
      </xdr:nvSpPr>
      <xdr:spPr>
        <a:xfrm>
          <a:off x="863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65098</xdr:rowOff>
    </xdr:from>
    <xdr:to>
      <xdr:col>24</xdr:col>
      <xdr:colOff>114300</xdr:colOff>
      <xdr:row>57</xdr:row>
      <xdr:rowOff>166698</xdr:rowOff>
    </xdr:to>
    <xdr:sp macro="" textlink="">
      <xdr:nvSpPr>
        <xdr:cNvPr id="135" name="楕円 134"/>
        <xdr:cNvSpPr/>
      </xdr:nvSpPr>
      <xdr:spPr>
        <a:xfrm>
          <a:off x="4584700" y="98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86591</xdr:rowOff>
    </xdr:from>
    <xdr:to>
      <xdr:col>20</xdr:col>
      <xdr:colOff>38100</xdr:colOff>
      <xdr:row>58</xdr:row>
      <xdr:rowOff>16741</xdr:rowOff>
    </xdr:to>
    <xdr:sp macro="" textlink="">
      <xdr:nvSpPr>
        <xdr:cNvPr id="137" name="楕円 136"/>
        <xdr:cNvSpPr/>
      </xdr:nvSpPr>
      <xdr:spPr>
        <a:xfrm>
          <a:off x="3746500" y="98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7868</xdr:rowOff>
    </xdr:from>
    <xdr:ext cx="534377" cy="259045"/>
    <xdr:sp macro="" textlink="">
      <xdr:nvSpPr>
        <xdr:cNvPr id="138" name="テキスト ボックス 137"/>
        <xdr:cNvSpPr txBox="1"/>
      </xdr:nvSpPr>
      <xdr:spPr>
        <a:xfrm>
          <a:off x="3530111" y="99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63297</xdr:rowOff>
    </xdr:from>
    <xdr:to>
      <xdr:col>15</xdr:col>
      <xdr:colOff>101600</xdr:colOff>
      <xdr:row>57</xdr:row>
      <xdr:rowOff>164897</xdr:rowOff>
    </xdr:to>
    <xdr:sp macro="" textlink="">
      <xdr:nvSpPr>
        <xdr:cNvPr id="139" name="楕円 138"/>
        <xdr:cNvSpPr/>
      </xdr:nvSpPr>
      <xdr:spPr>
        <a:xfrm>
          <a:off x="2857500" y="98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156024</xdr:rowOff>
    </xdr:from>
    <xdr:ext cx="534377" cy="259045"/>
    <xdr:sp macro="" textlink="">
      <xdr:nvSpPr>
        <xdr:cNvPr id="140" name="テキスト ボックス 139"/>
        <xdr:cNvSpPr txBox="1"/>
      </xdr:nvSpPr>
      <xdr:spPr>
        <a:xfrm>
          <a:off x="2641111" y="99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110809</xdr:rowOff>
    </xdr:from>
    <xdr:to>
      <xdr:col>10</xdr:col>
      <xdr:colOff>165100</xdr:colOff>
      <xdr:row>58</xdr:row>
      <xdr:rowOff>40959</xdr:rowOff>
    </xdr:to>
    <xdr:sp macro="" textlink="">
      <xdr:nvSpPr>
        <xdr:cNvPr id="141" name="楕円 140"/>
        <xdr:cNvSpPr/>
      </xdr:nvSpPr>
      <xdr:spPr>
        <a:xfrm>
          <a:off x="1968500" y="9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32086</xdr:rowOff>
    </xdr:from>
    <xdr:ext cx="534377" cy="259045"/>
    <xdr:sp macro="" textlink="">
      <xdr:nvSpPr>
        <xdr:cNvPr id="142" name="テキスト ボックス 141"/>
        <xdr:cNvSpPr txBox="1"/>
      </xdr:nvSpPr>
      <xdr:spPr>
        <a:xfrm>
          <a:off x="1752111" y="9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60865</xdr:rowOff>
    </xdr:from>
    <xdr:to>
      <xdr:col>6</xdr:col>
      <xdr:colOff>38100</xdr:colOff>
      <xdr:row>57</xdr:row>
      <xdr:rowOff>162465</xdr:rowOff>
    </xdr:to>
    <xdr:sp macro="" textlink="">
      <xdr:nvSpPr>
        <xdr:cNvPr id="143" name="楕円 142"/>
        <xdr:cNvSpPr/>
      </xdr:nvSpPr>
      <xdr:spPr>
        <a:xfrm>
          <a:off x="1079500" y="98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153592</xdr:rowOff>
    </xdr:from>
    <xdr:ext cx="534377" cy="259045"/>
    <xdr:sp macro="" textlink="">
      <xdr:nvSpPr>
        <xdr:cNvPr id="144" name="テキスト ボックス 143"/>
        <xdr:cNvSpPr txBox="1"/>
      </xdr:nvSpPr>
      <xdr:spPr>
        <a:xfrm>
          <a:off x="863111" y="99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136852</xdr:rowOff>
    </xdr:from>
    <xdr:to>
      <xdr:col>24</xdr:col>
      <xdr:colOff>63500</xdr:colOff>
      <xdr:row>77</xdr:row>
      <xdr:rowOff>144867</xdr:rowOff>
    </xdr:to>
    <xdr:cxnSp macro="">
      <xdr:nvCxnSpPr>
        <xdr:cNvPr id="172" name="直線コネクタ 171"/>
        <xdr:cNvCxnSpPr/>
      </xdr:nvCxnSpPr>
      <xdr:spPr>
        <a:xfrm flipV="1">
          <a:off x="3797300" y="13338502"/>
          <a:ext cx="8382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144867</xdr:rowOff>
    </xdr:from>
    <xdr:to>
      <xdr:col>19</xdr:col>
      <xdr:colOff>177800</xdr:colOff>
      <xdr:row>77</xdr:row>
      <xdr:rowOff>162885</xdr:rowOff>
    </xdr:to>
    <xdr:cxnSp macro="">
      <xdr:nvCxnSpPr>
        <xdr:cNvPr id="175" name="直線コネクタ 174"/>
        <xdr:cNvCxnSpPr/>
      </xdr:nvCxnSpPr>
      <xdr:spPr>
        <a:xfrm flipV="1">
          <a:off x="2908300" y="13346517"/>
          <a:ext cx="8890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162885</xdr:rowOff>
    </xdr:from>
    <xdr:to>
      <xdr:col>15</xdr:col>
      <xdr:colOff>50800</xdr:colOff>
      <xdr:row>78</xdr:row>
      <xdr:rowOff>7089</xdr:rowOff>
    </xdr:to>
    <xdr:cxnSp macro="">
      <xdr:nvCxnSpPr>
        <xdr:cNvPr id="178" name="直線コネクタ 177"/>
        <xdr:cNvCxnSpPr/>
      </xdr:nvCxnSpPr>
      <xdr:spPr>
        <a:xfrm flipV="1">
          <a:off x="2019300" y="13364535"/>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7089</xdr:rowOff>
    </xdr:from>
    <xdr:to>
      <xdr:col>10</xdr:col>
      <xdr:colOff>114300</xdr:colOff>
      <xdr:row>78</xdr:row>
      <xdr:rowOff>34023</xdr:rowOff>
    </xdr:to>
    <xdr:cxnSp macro="">
      <xdr:nvCxnSpPr>
        <xdr:cNvPr id="181" name="直線コネクタ 180"/>
        <xdr:cNvCxnSpPr/>
      </xdr:nvCxnSpPr>
      <xdr:spPr>
        <a:xfrm flipV="1">
          <a:off x="1130300" y="13380189"/>
          <a:ext cx="889000" cy="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61685</xdr:rowOff>
    </xdr:from>
    <xdr:ext cx="599010" cy="259045"/>
    <xdr:sp macro="" textlink="">
      <xdr:nvSpPr>
        <xdr:cNvPr id="183" name="テキスト ボックス 182"/>
        <xdr:cNvSpPr txBox="1"/>
      </xdr:nvSpPr>
      <xdr:spPr>
        <a:xfrm>
          <a:off x="1719795" y="134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95761</xdr:rowOff>
    </xdr:from>
    <xdr:ext cx="599010" cy="259045"/>
    <xdr:sp macro="" textlink="">
      <xdr:nvSpPr>
        <xdr:cNvPr id="185" name="テキスト ボックス 184"/>
        <xdr:cNvSpPr txBox="1"/>
      </xdr:nvSpPr>
      <xdr:spPr>
        <a:xfrm>
          <a:off x="830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86052</xdr:rowOff>
    </xdr:from>
    <xdr:to>
      <xdr:col>24</xdr:col>
      <xdr:colOff>114300</xdr:colOff>
      <xdr:row>78</xdr:row>
      <xdr:rowOff>16202</xdr:rowOff>
    </xdr:to>
    <xdr:sp macro="" textlink="">
      <xdr:nvSpPr>
        <xdr:cNvPr id="191" name="楕円 190"/>
        <xdr:cNvSpPr/>
      </xdr:nvSpPr>
      <xdr:spPr>
        <a:xfrm>
          <a:off x="4584700" y="132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64479</xdr:rowOff>
    </xdr:from>
    <xdr:ext cx="599010" cy="259045"/>
    <xdr:sp macro="" textlink="">
      <xdr:nvSpPr>
        <xdr:cNvPr id="192" name="民生費該当値テキスト"/>
        <xdr:cNvSpPr txBox="1"/>
      </xdr:nvSpPr>
      <xdr:spPr>
        <a:xfrm>
          <a:off x="4686300" y="1326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94067</xdr:rowOff>
    </xdr:from>
    <xdr:to>
      <xdr:col>20</xdr:col>
      <xdr:colOff>38100</xdr:colOff>
      <xdr:row>78</xdr:row>
      <xdr:rowOff>24217</xdr:rowOff>
    </xdr:to>
    <xdr:sp macro="" textlink="">
      <xdr:nvSpPr>
        <xdr:cNvPr id="193" name="楕円 192"/>
        <xdr:cNvSpPr/>
      </xdr:nvSpPr>
      <xdr:spPr>
        <a:xfrm>
          <a:off x="3746500" y="132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15344</xdr:rowOff>
    </xdr:from>
    <xdr:ext cx="599010" cy="259045"/>
    <xdr:sp macro="" textlink="">
      <xdr:nvSpPr>
        <xdr:cNvPr id="194" name="テキスト ボックス 193"/>
        <xdr:cNvSpPr txBox="1"/>
      </xdr:nvSpPr>
      <xdr:spPr>
        <a:xfrm>
          <a:off x="3497795" y="1338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112085</xdr:rowOff>
    </xdr:from>
    <xdr:to>
      <xdr:col>15</xdr:col>
      <xdr:colOff>101600</xdr:colOff>
      <xdr:row>78</xdr:row>
      <xdr:rowOff>42235</xdr:rowOff>
    </xdr:to>
    <xdr:sp macro="" textlink="">
      <xdr:nvSpPr>
        <xdr:cNvPr id="195" name="楕円 194"/>
        <xdr:cNvSpPr/>
      </xdr:nvSpPr>
      <xdr:spPr>
        <a:xfrm>
          <a:off x="2857500" y="133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58762</xdr:rowOff>
    </xdr:from>
    <xdr:ext cx="599010" cy="259045"/>
    <xdr:sp macro="" textlink="">
      <xdr:nvSpPr>
        <xdr:cNvPr id="196" name="テキスト ボックス 195"/>
        <xdr:cNvSpPr txBox="1"/>
      </xdr:nvSpPr>
      <xdr:spPr>
        <a:xfrm>
          <a:off x="2608795" y="1308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127739</xdr:rowOff>
    </xdr:from>
    <xdr:to>
      <xdr:col>10</xdr:col>
      <xdr:colOff>165100</xdr:colOff>
      <xdr:row>78</xdr:row>
      <xdr:rowOff>57889</xdr:rowOff>
    </xdr:to>
    <xdr:sp macro="" textlink="">
      <xdr:nvSpPr>
        <xdr:cNvPr id="197" name="楕円 196"/>
        <xdr:cNvSpPr/>
      </xdr:nvSpPr>
      <xdr:spPr>
        <a:xfrm>
          <a:off x="1968500" y="1332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74416</xdr:rowOff>
    </xdr:from>
    <xdr:ext cx="599010" cy="259045"/>
    <xdr:sp macro="" textlink="">
      <xdr:nvSpPr>
        <xdr:cNvPr id="198" name="テキスト ボックス 197"/>
        <xdr:cNvSpPr txBox="1"/>
      </xdr:nvSpPr>
      <xdr:spPr>
        <a:xfrm>
          <a:off x="1719795" y="1310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154673</xdr:rowOff>
    </xdr:from>
    <xdr:to>
      <xdr:col>6</xdr:col>
      <xdr:colOff>38100</xdr:colOff>
      <xdr:row>78</xdr:row>
      <xdr:rowOff>84823</xdr:rowOff>
    </xdr:to>
    <xdr:sp macro="" textlink="">
      <xdr:nvSpPr>
        <xdr:cNvPr id="199" name="楕円 198"/>
        <xdr:cNvSpPr/>
      </xdr:nvSpPr>
      <xdr:spPr>
        <a:xfrm>
          <a:off x="1079500" y="133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101350</xdr:rowOff>
    </xdr:from>
    <xdr:ext cx="599010" cy="259045"/>
    <xdr:sp macro="" textlink="">
      <xdr:nvSpPr>
        <xdr:cNvPr id="200" name="テキスト ボックス 199"/>
        <xdr:cNvSpPr txBox="1"/>
      </xdr:nvSpPr>
      <xdr:spPr>
        <a:xfrm>
          <a:off x="830795" y="1313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11364</xdr:rowOff>
    </xdr:from>
    <xdr:to>
      <xdr:col>24</xdr:col>
      <xdr:colOff>63500</xdr:colOff>
      <xdr:row>98</xdr:row>
      <xdr:rowOff>40373</xdr:rowOff>
    </xdr:to>
    <xdr:cxnSp macro="">
      <xdr:nvCxnSpPr>
        <xdr:cNvPr id="228" name="直線コネクタ 227"/>
        <xdr:cNvCxnSpPr/>
      </xdr:nvCxnSpPr>
      <xdr:spPr>
        <a:xfrm>
          <a:off x="3797300" y="16813464"/>
          <a:ext cx="8382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130922</xdr:rowOff>
    </xdr:from>
    <xdr:to>
      <xdr:col>19</xdr:col>
      <xdr:colOff>177800</xdr:colOff>
      <xdr:row>98</xdr:row>
      <xdr:rowOff>11364</xdr:rowOff>
    </xdr:to>
    <xdr:cxnSp macro="">
      <xdr:nvCxnSpPr>
        <xdr:cNvPr id="231" name="直線コネクタ 230"/>
        <xdr:cNvCxnSpPr/>
      </xdr:nvCxnSpPr>
      <xdr:spPr>
        <a:xfrm>
          <a:off x="2908300" y="16761572"/>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129665</xdr:rowOff>
    </xdr:from>
    <xdr:to>
      <xdr:col>15</xdr:col>
      <xdr:colOff>50800</xdr:colOff>
      <xdr:row>97</xdr:row>
      <xdr:rowOff>130922</xdr:rowOff>
    </xdr:to>
    <xdr:cxnSp macro="">
      <xdr:nvCxnSpPr>
        <xdr:cNvPr id="234" name="直線コネクタ 233"/>
        <xdr:cNvCxnSpPr/>
      </xdr:nvCxnSpPr>
      <xdr:spPr>
        <a:xfrm>
          <a:off x="2019300" y="1676031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129665</xdr:rowOff>
    </xdr:from>
    <xdr:to>
      <xdr:col>10</xdr:col>
      <xdr:colOff>114300</xdr:colOff>
      <xdr:row>98</xdr:row>
      <xdr:rowOff>33903</xdr:rowOff>
    </xdr:to>
    <xdr:cxnSp macro="">
      <xdr:nvCxnSpPr>
        <xdr:cNvPr id="237" name="直線コネクタ 236"/>
        <xdr:cNvCxnSpPr/>
      </xdr:nvCxnSpPr>
      <xdr:spPr>
        <a:xfrm flipV="1">
          <a:off x="1130300" y="16760315"/>
          <a:ext cx="889000" cy="7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146654</xdr:rowOff>
    </xdr:from>
    <xdr:ext cx="534377" cy="259045"/>
    <xdr:sp macro="" textlink="">
      <xdr:nvSpPr>
        <xdr:cNvPr id="239" name="テキスト ボックス 238"/>
        <xdr:cNvSpPr txBox="1"/>
      </xdr:nvSpPr>
      <xdr:spPr>
        <a:xfrm>
          <a:off x="1752111" y="162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30273</xdr:rowOff>
    </xdr:from>
    <xdr:ext cx="534377" cy="259045"/>
    <xdr:sp macro="" textlink="">
      <xdr:nvSpPr>
        <xdr:cNvPr id="241" name="テキスト ボックス 240"/>
        <xdr:cNvSpPr txBox="1"/>
      </xdr:nvSpPr>
      <xdr:spPr>
        <a:xfrm>
          <a:off x="863111" y="163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161023</xdr:rowOff>
    </xdr:from>
    <xdr:to>
      <xdr:col>24</xdr:col>
      <xdr:colOff>114300</xdr:colOff>
      <xdr:row>98</xdr:row>
      <xdr:rowOff>91173</xdr:rowOff>
    </xdr:to>
    <xdr:sp macro="" textlink="">
      <xdr:nvSpPr>
        <xdr:cNvPr id="247" name="楕円 246"/>
        <xdr:cNvSpPr/>
      </xdr:nvSpPr>
      <xdr:spPr>
        <a:xfrm>
          <a:off x="4584700" y="167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75950</xdr:rowOff>
    </xdr:from>
    <xdr:ext cx="534377" cy="259045"/>
    <xdr:sp macro="" textlink="">
      <xdr:nvSpPr>
        <xdr:cNvPr id="248" name="衛生費該当値テキスト"/>
        <xdr:cNvSpPr txBox="1"/>
      </xdr:nvSpPr>
      <xdr:spPr>
        <a:xfrm>
          <a:off x="4686300" y="1670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132014</xdr:rowOff>
    </xdr:from>
    <xdr:to>
      <xdr:col>20</xdr:col>
      <xdr:colOff>38100</xdr:colOff>
      <xdr:row>98</xdr:row>
      <xdr:rowOff>62164</xdr:rowOff>
    </xdr:to>
    <xdr:sp macro="" textlink="">
      <xdr:nvSpPr>
        <xdr:cNvPr id="249" name="楕円 248"/>
        <xdr:cNvSpPr/>
      </xdr:nvSpPr>
      <xdr:spPr>
        <a:xfrm>
          <a:off x="3746500" y="167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53291</xdr:rowOff>
    </xdr:from>
    <xdr:ext cx="534377" cy="259045"/>
    <xdr:sp macro="" textlink="">
      <xdr:nvSpPr>
        <xdr:cNvPr id="250" name="テキスト ボックス 249"/>
        <xdr:cNvSpPr txBox="1"/>
      </xdr:nvSpPr>
      <xdr:spPr>
        <a:xfrm>
          <a:off x="3530111" y="168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80122</xdr:rowOff>
    </xdr:from>
    <xdr:to>
      <xdr:col>15</xdr:col>
      <xdr:colOff>101600</xdr:colOff>
      <xdr:row>98</xdr:row>
      <xdr:rowOff>10272</xdr:rowOff>
    </xdr:to>
    <xdr:sp macro="" textlink="">
      <xdr:nvSpPr>
        <xdr:cNvPr id="251" name="楕円 250"/>
        <xdr:cNvSpPr/>
      </xdr:nvSpPr>
      <xdr:spPr>
        <a:xfrm>
          <a:off x="28575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1399</xdr:rowOff>
    </xdr:from>
    <xdr:ext cx="534377" cy="259045"/>
    <xdr:sp macro="" textlink="">
      <xdr:nvSpPr>
        <xdr:cNvPr id="252" name="テキスト ボックス 251"/>
        <xdr:cNvSpPr txBox="1"/>
      </xdr:nvSpPr>
      <xdr:spPr>
        <a:xfrm>
          <a:off x="2641111" y="168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78865</xdr:rowOff>
    </xdr:from>
    <xdr:to>
      <xdr:col>10</xdr:col>
      <xdr:colOff>165100</xdr:colOff>
      <xdr:row>98</xdr:row>
      <xdr:rowOff>9015</xdr:rowOff>
    </xdr:to>
    <xdr:sp macro="" textlink="">
      <xdr:nvSpPr>
        <xdr:cNvPr id="253" name="楕円 252"/>
        <xdr:cNvSpPr/>
      </xdr:nvSpPr>
      <xdr:spPr>
        <a:xfrm>
          <a:off x="1968500" y="16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xdr:rowOff>
    </xdr:from>
    <xdr:ext cx="534377" cy="259045"/>
    <xdr:sp macro="" textlink="">
      <xdr:nvSpPr>
        <xdr:cNvPr id="254" name="テキスト ボックス 253"/>
        <xdr:cNvSpPr txBox="1"/>
      </xdr:nvSpPr>
      <xdr:spPr>
        <a:xfrm>
          <a:off x="1752111" y="1680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154553</xdr:rowOff>
    </xdr:from>
    <xdr:to>
      <xdr:col>6</xdr:col>
      <xdr:colOff>38100</xdr:colOff>
      <xdr:row>98</xdr:row>
      <xdr:rowOff>84703</xdr:rowOff>
    </xdr:to>
    <xdr:sp macro="" textlink="">
      <xdr:nvSpPr>
        <xdr:cNvPr id="255" name="楕円 254"/>
        <xdr:cNvSpPr/>
      </xdr:nvSpPr>
      <xdr:spPr>
        <a:xfrm>
          <a:off x="1079500" y="167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75830</xdr:rowOff>
    </xdr:from>
    <xdr:ext cx="534377" cy="259045"/>
    <xdr:sp macro="" textlink="">
      <xdr:nvSpPr>
        <xdr:cNvPr id="256" name="テキスト ボックス 255"/>
        <xdr:cNvSpPr txBox="1"/>
      </xdr:nvSpPr>
      <xdr:spPr>
        <a:xfrm>
          <a:off x="863111" y="168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27183</xdr:rowOff>
    </xdr:from>
    <xdr:to>
      <xdr:col>55</xdr:col>
      <xdr:colOff>0</xdr:colOff>
      <xdr:row>38</xdr:row>
      <xdr:rowOff>38430</xdr:rowOff>
    </xdr:to>
    <xdr:cxnSp macro="">
      <xdr:nvCxnSpPr>
        <xdr:cNvPr id="283" name="直線コネクタ 282"/>
        <xdr:cNvCxnSpPr/>
      </xdr:nvCxnSpPr>
      <xdr:spPr>
        <a:xfrm flipV="1">
          <a:off x="9639300" y="6542283"/>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38430</xdr:rowOff>
    </xdr:from>
    <xdr:to>
      <xdr:col>50</xdr:col>
      <xdr:colOff>114300</xdr:colOff>
      <xdr:row>38</xdr:row>
      <xdr:rowOff>48763</xdr:rowOff>
    </xdr:to>
    <xdr:cxnSp macro="">
      <xdr:nvCxnSpPr>
        <xdr:cNvPr id="286" name="直線コネクタ 285"/>
        <xdr:cNvCxnSpPr/>
      </xdr:nvCxnSpPr>
      <xdr:spPr>
        <a:xfrm flipV="1">
          <a:off x="8750300" y="6553530"/>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10084</xdr:rowOff>
    </xdr:from>
    <xdr:to>
      <xdr:col>45</xdr:col>
      <xdr:colOff>177800</xdr:colOff>
      <xdr:row>38</xdr:row>
      <xdr:rowOff>48763</xdr:rowOff>
    </xdr:to>
    <xdr:cxnSp macro="">
      <xdr:nvCxnSpPr>
        <xdr:cNvPr id="289" name="直線コネクタ 288"/>
        <xdr:cNvCxnSpPr/>
      </xdr:nvCxnSpPr>
      <xdr:spPr>
        <a:xfrm>
          <a:off x="7861300" y="652518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10084</xdr:rowOff>
    </xdr:from>
    <xdr:to>
      <xdr:col>41</xdr:col>
      <xdr:colOff>50800</xdr:colOff>
      <xdr:row>38</xdr:row>
      <xdr:rowOff>11318</xdr:rowOff>
    </xdr:to>
    <xdr:cxnSp macro="">
      <xdr:nvCxnSpPr>
        <xdr:cNvPr id="292" name="直線コネクタ 291"/>
        <xdr:cNvCxnSpPr/>
      </xdr:nvCxnSpPr>
      <xdr:spPr>
        <a:xfrm flipV="1">
          <a:off x="6972300" y="652518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147833</xdr:rowOff>
    </xdr:from>
    <xdr:to>
      <xdr:col>55</xdr:col>
      <xdr:colOff>50800</xdr:colOff>
      <xdr:row>38</xdr:row>
      <xdr:rowOff>77983</xdr:rowOff>
    </xdr:to>
    <xdr:sp macro="" textlink="">
      <xdr:nvSpPr>
        <xdr:cNvPr id="302" name="楕円 301"/>
        <xdr:cNvSpPr/>
      </xdr:nvSpPr>
      <xdr:spPr>
        <a:xfrm>
          <a:off x="10426700" y="64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107210</xdr:rowOff>
    </xdr:from>
    <xdr:ext cx="469744" cy="259045"/>
    <xdr:sp macro="" textlink="">
      <xdr:nvSpPr>
        <xdr:cNvPr id="303" name="労働費該当値テキスト"/>
        <xdr:cNvSpPr txBox="1"/>
      </xdr:nvSpPr>
      <xdr:spPr>
        <a:xfrm>
          <a:off x="10528300" y="627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159080</xdr:rowOff>
    </xdr:from>
    <xdr:to>
      <xdr:col>50</xdr:col>
      <xdr:colOff>165100</xdr:colOff>
      <xdr:row>38</xdr:row>
      <xdr:rowOff>89230</xdr:rowOff>
    </xdr:to>
    <xdr:sp macro="" textlink="">
      <xdr:nvSpPr>
        <xdr:cNvPr id="304" name="楕円 303"/>
        <xdr:cNvSpPr/>
      </xdr:nvSpPr>
      <xdr:spPr>
        <a:xfrm>
          <a:off x="95885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105757</xdr:rowOff>
    </xdr:from>
    <xdr:ext cx="469744" cy="259045"/>
    <xdr:sp macro="" textlink="">
      <xdr:nvSpPr>
        <xdr:cNvPr id="305" name="テキスト ボックス 304"/>
        <xdr:cNvSpPr txBox="1"/>
      </xdr:nvSpPr>
      <xdr:spPr>
        <a:xfrm>
          <a:off x="9404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169413</xdr:rowOff>
    </xdr:from>
    <xdr:to>
      <xdr:col>46</xdr:col>
      <xdr:colOff>38100</xdr:colOff>
      <xdr:row>38</xdr:row>
      <xdr:rowOff>99563</xdr:rowOff>
    </xdr:to>
    <xdr:sp macro="" textlink="">
      <xdr:nvSpPr>
        <xdr:cNvPr id="306" name="楕円 305"/>
        <xdr:cNvSpPr/>
      </xdr:nvSpPr>
      <xdr:spPr>
        <a:xfrm>
          <a:off x="8699500" y="65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116090</xdr:rowOff>
    </xdr:from>
    <xdr:ext cx="469744" cy="259045"/>
    <xdr:sp macro="" textlink="">
      <xdr:nvSpPr>
        <xdr:cNvPr id="307" name="テキスト ボックス 306"/>
        <xdr:cNvSpPr txBox="1"/>
      </xdr:nvSpPr>
      <xdr:spPr>
        <a:xfrm>
          <a:off x="8515428" y="628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130734</xdr:rowOff>
    </xdr:from>
    <xdr:to>
      <xdr:col>41</xdr:col>
      <xdr:colOff>101600</xdr:colOff>
      <xdr:row>38</xdr:row>
      <xdr:rowOff>60884</xdr:rowOff>
    </xdr:to>
    <xdr:sp macro="" textlink="">
      <xdr:nvSpPr>
        <xdr:cNvPr id="308" name="楕円 307"/>
        <xdr:cNvSpPr/>
      </xdr:nvSpPr>
      <xdr:spPr>
        <a:xfrm>
          <a:off x="7810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52011</xdr:rowOff>
    </xdr:from>
    <xdr:ext cx="469744" cy="259045"/>
    <xdr:sp macro="" textlink="">
      <xdr:nvSpPr>
        <xdr:cNvPr id="309" name="テキスト ボックス 308"/>
        <xdr:cNvSpPr txBox="1"/>
      </xdr:nvSpPr>
      <xdr:spPr>
        <a:xfrm>
          <a:off x="7626428" y="656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131968</xdr:rowOff>
    </xdr:from>
    <xdr:to>
      <xdr:col>36</xdr:col>
      <xdr:colOff>165100</xdr:colOff>
      <xdr:row>38</xdr:row>
      <xdr:rowOff>62119</xdr:rowOff>
    </xdr:to>
    <xdr:sp macro="" textlink="">
      <xdr:nvSpPr>
        <xdr:cNvPr id="310" name="楕円 309"/>
        <xdr:cNvSpPr/>
      </xdr:nvSpPr>
      <xdr:spPr>
        <a:xfrm>
          <a:off x="6921500" y="64756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53245</xdr:rowOff>
    </xdr:from>
    <xdr:ext cx="469744" cy="259045"/>
    <xdr:sp macro="" textlink="">
      <xdr:nvSpPr>
        <xdr:cNvPr id="311" name="テキスト ボックス 310"/>
        <xdr:cNvSpPr txBox="1"/>
      </xdr:nvSpPr>
      <xdr:spPr>
        <a:xfrm>
          <a:off x="6737428" y="656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100581</xdr:rowOff>
    </xdr:from>
    <xdr:to>
      <xdr:col>55</xdr:col>
      <xdr:colOff>0</xdr:colOff>
      <xdr:row>57</xdr:row>
      <xdr:rowOff>101421</xdr:rowOff>
    </xdr:to>
    <xdr:cxnSp macro="">
      <xdr:nvCxnSpPr>
        <xdr:cNvPr id="336" name="直線コネクタ 335"/>
        <xdr:cNvCxnSpPr/>
      </xdr:nvCxnSpPr>
      <xdr:spPr>
        <a:xfrm flipV="1">
          <a:off x="9639300" y="9873231"/>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101421</xdr:rowOff>
    </xdr:from>
    <xdr:to>
      <xdr:col>50</xdr:col>
      <xdr:colOff>114300</xdr:colOff>
      <xdr:row>57</xdr:row>
      <xdr:rowOff>102215</xdr:rowOff>
    </xdr:to>
    <xdr:cxnSp macro="">
      <xdr:nvCxnSpPr>
        <xdr:cNvPr id="339" name="直線コネクタ 338"/>
        <xdr:cNvCxnSpPr/>
      </xdr:nvCxnSpPr>
      <xdr:spPr>
        <a:xfrm flipV="1">
          <a:off x="8750300" y="9874071"/>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102215</xdr:rowOff>
    </xdr:from>
    <xdr:to>
      <xdr:col>45</xdr:col>
      <xdr:colOff>177800</xdr:colOff>
      <xdr:row>57</xdr:row>
      <xdr:rowOff>120480</xdr:rowOff>
    </xdr:to>
    <xdr:cxnSp macro="">
      <xdr:nvCxnSpPr>
        <xdr:cNvPr id="342" name="直線コネクタ 341"/>
        <xdr:cNvCxnSpPr/>
      </xdr:nvCxnSpPr>
      <xdr:spPr>
        <a:xfrm flipV="1">
          <a:off x="7861300" y="9874865"/>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89819</xdr:rowOff>
    </xdr:from>
    <xdr:to>
      <xdr:col>41</xdr:col>
      <xdr:colOff>50800</xdr:colOff>
      <xdr:row>57</xdr:row>
      <xdr:rowOff>120480</xdr:rowOff>
    </xdr:to>
    <xdr:cxnSp macro="">
      <xdr:nvCxnSpPr>
        <xdr:cNvPr id="345" name="直線コネクタ 344"/>
        <xdr:cNvCxnSpPr/>
      </xdr:nvCxnSpPr>
      <xdr:spPr>
        <a:xfrm>
          <a:off x="6972300" y="9862469"/>
          <a:ext cx="8890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10543</xdr:rowOff>
    </xdr:from>
    <xdr:ext cx="469744" cy="259045"/>
    <xdr:sp macro="" textlink="">
      <xdr:nvSpPr>
        <xdr:cNvPr id="347" name="テキスト ボックス 346"/>
        <xdr:cNvSpPr txBox="1"/>
      </xdr:nvSpPr>
      <xdr:spPr>
        <a:xfrm>
          <a:off x="7626428" y="995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6462</xdr:rowOff>
    </xdr:from>
    <xdr:ext cx="534377" cy="259045"/>
    <xdr:sp macro="" textlink="">
      <xdr:nvSpPr>
        <xdr:cNvPr id="349" name="テキスト ボックス 348"/>
        <xdr:cNvSpPr txBox="1"/>
      </xdr:nvSpPr>
      <xdr:spPr>
        <a:xfrm>
          <a:off x="6705111" y="99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49781</xdr:rowOff>
    </xdr:from>
    <xdr:to>
      <xdr:col>55</xdr:col>
      <xdr:colOff>50800</xdr:colOff>
      <xdr:row>57</xdr:row>
      <xdr:rowOff>151381</xdr:rowOff>
    </xdr:to>
    <xdr:sp macro="" textlink="">
      <xdr:nvSpPr>
        <xdr:cNvPr id="355" name="楕円 354"/>
        <xdr:cNvSpPr/>
      </xdr:nvSpPr>
      <xdr:spPr>
        <a:xfrm>
          <a:off x="10426700" y="98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9158</xdr:rowOff>
    </xdr:from>
    <xdr:ext cx="534377" cy="259045"/>
    <xdr:sp macro="" textlink="">
      <xdr:nvSpPr>
        <xdr:cNvPr id="356" name="農林水産業費該当値テキスト"/>
        <xdr:cNvSpPr txBox="1"/>
      </xdr:nvSpPr>
      <xdr:spPr>
        <a:xfrm>
          <a:off x="10528300" y="96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50621</xdr:rowOff>
    </xdr:from>
    <xdr:to>
      <xdr:col>50</xdr:col>
      <xdr:colOff>165100</xdr:colOff>
      <xdr:row>57</xdr:row>
      <xdr:rowOff>152221</xdr:rowOff>
    </xdr:to>
    <xdr:sp macro="" textlink="">
      <xdr:nvSpPr>
        <xdr:cNvPr id="357" name="楕円 356"/>
        <xdr:cNvSpPr/>
      </xdr:nvSpPr>
      <xdr:spPr>
        <a:xfrm>
          <a:off x="9588500" y="98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168748</xdr:rowOff>
    </xdr:from>
    <xdr:ext cx="534377" cy="259045"/>
    <xdr:sp macro="" textlink="">
      <xdr:nvSpPr>
        <xdr:cNvPr id="358" name="テキスト ボックス 357"/>
        <xdr:cNvSpPr txBox="1"/>
      </xdr:nvSpPr>
      <xdr:spPr>
        <a:xfrm>
          <a:off x="9372111" y="95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51415</xdr:rowOff>
    </xdr:from>
    <xdr:to>
      <xdr:col>46</xdr:col>
      <xdr:colOff>38100</xdr:colOff>
      <xdr:row>57</xdr:row>
      <xdr:rowOff>153015</xdr:rowOff>
    </xdr:to>
    <xdr:sp macro="" textlink="">
      <xdr:nvSpPr>
        <xdr:cNvPr id="359" name="楕円 358"/>
        <xdr:cNvSpPr/>
      </xdr:nvSpPr>
      <xdr:spPr>
        <a:xfrm>
          <a:off x="8699500" y="98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169542</xdr:rowOff>
    </xdr:from>
    <xdr:ext cx="534377" cy="259045"/>
    <xdr:sp macro="" textlink="">
      <xdr:nvSpPr>
        <xdr:cNvPr id="360" name="テキスト ボックス 359"/>
        <xdr:cNvSpPr txBox="1"/>
      </xdr:nvSpPr>
      <xdr:spPr>
        <a:xfrm>
          <a:off x="8483111" y="959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69680</xdr:rowOff>
    </xdr:from>
    <xdr:to>
      <xdr:col>41</xdr:col>
      <xdr:colOff>101600</xdr:colOff>
      <xdr:row>57</xdr:row>
      <xdr:rowOff>171280</xdr:rowOff>
    </xdr:to>
    <xdr:sp macro="" textlink="">
      <xdr:nvSpPr>
        <xdr:cNvPr id="361" name="楕円 360"/>
        <xdr:cNvSpPr/>
      </xdr:nvSpPr>
      <xdr:spPr>
        <a:xfrm>
          <a:off x="7810500" y="98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16357</xdr:rowOff>
    </xdr:from>
    <xdr:ext cx="534377" cy="259045"/>
    <xdr:sp macro="" textlink="">
      <xdr:nvSpPr>
        <xdr:cNvPr id="362" name="テキスト ボックス 361"/>
        <xdr:cNvSpPr txBox="1"/>
      </xdr:nvSpPr>
      <xdr:spPr>
        <a:xfrm>
          <a:off x="7594111" y="96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39019</xdr:rowOff>
    </xdr:from>
    <xdr:to>
      <xdr:col>36</xdr:col>
      <xdr:colOff>165100</xdr:colOff>
      <xdr:row>57</xdr:row>
      <xdr:rowOff>140619</xdr:rowOff>
    </xdr:to>
    <xdr:sp macro="" textlink="">
      <xdr:nvSpPr>
        <xdr:cNvPr id="363" name="楕円 362"/>
        <xdr:cNvSpPr/>
      </xdr:nvSpPr>
      <xdr:spPr>
        <a:xfrm>
          <a:off x="6921500" y="98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157146</xdr:rowOff>
    </xdr:from>
    <xdr:ext cx="534377" cy="259045"/>
    <xdr:sp macro="" textlink="">
      <xdr:nvSpPr>
        <xdr:cNvPr id="364" name="テキスト ボックス 363"/>
        <xdr:cNvSpPr txBox="1"/>
      </xdr:nvSpPr>
      <xdr:spPr>
        <a:xfrm>
          <a:off x="6705111" y="958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128423</xdr:rowOff>
    </xdr:from>
    <xdr:to>
      <xdr:col>55</xdr:col>
      <xdr:colOff>0</xdr:colOff>
      <xdr:row>76</xdr:row>
      <xdr:rowOff>136689</xdr:rowOff>
    </xdr:to>
    <xdr:cxnSp macro="">
      <xdr:nvCxnSpPr>
        <xdr:cNvPr id="393" name="直線コネクタ 392"/>
        <xdr:cNvCxnSpPr/>
      </xdr:nvCxnSpPr>
      <xdr:spPr>
        <a:xfrm>
          <a:off x="9639300" y="13158623"/>
          <a:ext cx="8382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51460</xdr:rowOff>
    </xdr:from>
    <xdr:to>
      <xdr:col>50</xdr:col>
      <xdr:colOff>114300</xdr:colOff>
      <xdr:row>76</xdr:row>
      <xdr:rowOff>128423</xdr:rowOff>
    </xdr:to>
    <xdr:cxnSp macro="">
      <xdr:nvCxnSpPr>
        <xdr:cNvPr id="396" name="直線コネクタ 395"/>
        <xdr:cNvCxnSpPr/>
      </xdr:nvCxnSpPr>
      <xdr:spPr>
        <a:xfrm>
          <a:off x="8750300" y="13081660"/>
          <a:ext cx="889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51460</xdr:rowOff>
    </xdr:from>
    <xdr:to>
      <xdr:col>45</xdr:col>
      <xdr:colOff>177800</xdr:colOff>
      <xdr:row>76</xdr:row>
      <xdr:rowOff>169456</xdr:rowOff>
    </xdr:to>
    <xdr:cxnSp macro="">
      <xdr:nvCxnSpPr>
        <xdr:cNvPr id="399" name="直線コネクタ 398"/>
        <xdr:cNvCxnSpPr/>
      </xdr:nvCxnSpPr>
      <xdr:spPr>
        <a:xfrm flipV="1">
          <a:off x="7861300" y="13081660"/>
          <a:ext cx="889000" cy="1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169456</xdr:rowOff>
    </xdr:from>
    <xdr:to>
      <xdr:col>41</xdr:col>
      <xdr:colOff>50800</xdr:colOff>
      <xdr:row>77</xdr:row>
      <xdr:rowOff>10046</xdr:rowOff>
    </xdr:to>
    <xdr:cxnSp macro="">
      <xdr:nvCxnSpPr>
        <xdr:cNvPr id="402" name="直線コネクタ 401"/>
        <xdr:cNvCxnSpPr/>
      </xdr:nvCxnSpPr>
      <xdr:spPr>
        <a:xfrm flipV="1">
          <a:off x="6972300" y="13199656"/>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4842</xdr:rowOff>
    </xdr:from>
    <xdr:ext cx="534377" cy="259045"/>
    <xdr:sp macro="" textlink="">
      <xdr:nvSpPr>
        <xdr:cNvPr id="404" name="テキスト ボックス 403"/>
        <xdr:cNvSpPr txBox="1"/>
      </xdr:nvSpPr>
      <xdr:spPr>
        <a:xfrm>
          <a:off x="7594111" y="13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19550</xdr:rowOff>
    </xdr:from>
    <xdr:ext cx="534377" cy="259045"/>
    <xdr:sp macro="" textlink="">
      <xdr:nvSpPr>
        <xdr:cNvPr id="406" name="テキスト ボックス 405"/>
        <xdr:cNvSpPr txBox="1"/>
      </xdr:nvSpPr>
      <xdr:spPr>
        <a:xfrm>
          <a:off x="6705111" y="133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85889</xdr:rowOff>
    </xdr:from>
    <xdr:to>
      <xdr:col>55</xdr:col>
      <xdr:colOff>50800</xdr:colOff>
      <xdr:row>77</xdr:row>
      <xdr:rowOff>16039</xdr:rowOff>
    </xdr:to>
    <xdr:sp macro="" textlink="">
      <xdr:nvSpPr>
        <xdr:cNvPr id="412" name="楕円 411"/>
        <xdr:cNvSpPr/>
      </xdr:nvSpPr>
      <xdr:spPr>
        <a:xfrm>
          <a:off x="10426700" y="131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108767</xdr:rowOff>
    </xdr:from>
    <xdr:ext cx="534377" cy="259045"/>
    <xdr:sp macro="" textlink="">
      <xdr:nvSpPr>
        <xdr:cNvPr id="413" name="商工費該当値テキスト"/>
        <xdr:cNvSpPr txBox="1"/>
      </xdr:nvSpPr>
      <xdr:spPr>
        <a:xfrm>
          <a:off x="10528300" y="129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77623</xdr:rowOff>
    </xdr:from>
    <xdr:to>
      <xdr:col>50</xdr:col>
      <xdr:colOff>165100</xdr:colOff>
      <xdr:row>77</xdr:row>
      <xdr:rowOff>7773</xdr:rowOff>
    </xdr:to>
    <xdr:sp macro="" textlink="">
      <xdr:nvSpPr>
        <xdr:cNvPr id="414" name="楕円 413"/>
        <xdr:cNvSpPr/>
      </xdr:nvSpPr>
      <xdr:spPr>
        <a:xfrm>
          <a:off x="9588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24299</xdr:rowOff>
    </xdr:from>
    <xdr:ext cx="534377" cy="259045"/>
    <xdr:sp macro="" textlink="">
      <xdr:nvSpPr>
        <xdr:cNvPr id="415" name="テキスト ボックス 414"/>
        <xdr:cNvSpPr txBox="1"/>
      </xdr:nvSpPr>
      <xdr:spPr>
        <a:xfrm>
          <a:off x="9372111" y="128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660</xdr:rowOff>
    </xdr:from>
    <xdr:to>
      <xdr:col>46</xdr:col>
      <xdr:colOff>38100</xdr:colOff>
      <xdr:row>76</xdr:row>
      <xdr:rowOff>102260</xdr:rowOff>
    </xdr:to>
    <xdr:sp macro="" textlink="">
      <xdr:nvSpPr>
        <xdr:cNvPr id="416" name="楕円 415"/>
        <xdr:cNvSpPr/>
      </xdr:nvSpPr>
      <xdr:spPr>
        <a:xfrm>
          <a:off x="8699500" y="13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118787</xdr:rowOff>
    </xdr:from>
    <xdr:ext cx="534377" cy="259045"/>
    <xdr:sp macro="" textlink="">
      <xdr:nvSpPr>
        <xdr:cNvPr id="417" name="テキスト ボックス 416"/>
        <xdr:cNvSpPr txBox="1"/>
      </xdr:nvSpPr>
      <xdr:spPr>
        <a:xfrm>
          <a:off x="8483111" y="128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118656</xdr:rowOff>
    </xdr:from>
    <xdr:to>
      <xdr:col>41</xdr:col>
      <xdr:colOff>101600</xdr:colOff>
      <xdr:row>77</xdr:row>
      <xdr:rowOff>48806</xdr:rowOff>
    </xdr:to>
    <xdr:sp macro="" textlink="">
      <xdr:nvSpPr>
        <xdr:cNvPr id="418" name="楕円 417"/>
        <xdr:cNvSpPr/>
      </xdr:nvSpPr>
      <xdr:spPr>
        <a:xfrm>
          <a:off x="7810500" y="131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65333</xdr:rowOff>
    </xdr:from>
    <xdr:ext cx="534377" cy="259045"/>
    <xdr:sp macro="" textlink="">
      <xdr:nvSpPr>
        <xdr:cNvPr id="419" name="テキスト ボックス 418"/>
        <xdr:cNvSpPr txBox="1"/>
      </xdr:nvSpPr>
      <xdr:spPr>
        <a:xfrm>
          <a:off x="7594111" y="12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130696</xdr:rowOff>
    </xdr:from>
    <xdr:to>
      <xdr:col>36</xdr:col>
      <xdr:colOff>165100</xdr:colOff>
      <xdr:row>77</xdr:row>
      <xdr:rowOff>60846</xdr:rowOff>
    </xdr:to>
    <xdr:sp macro="" textlink="">
      <xdr:nvSpPr>
        <xdr:cNvPr id="420" name="楕円 419"/>
        <xdr:cNvSpPr/>
      </xdr:nvSpPr>
      <xdr:spPr>
        <a:xfrm>
          <a:off x="6921500" y="131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77373</xdr:rowOff>
    </xdr:from>
    <xdr:ext cx="534377" cy="259045"/>
    <xdr:sp macro="" textlink="">
      <xdr:nvSpPr>
        <xdr:cNvPr id="421" name="テキスト ボックス 420"/>
        <xdr:cNvSpPr txBox="1"/>
      </xdr:nvSpPr>
      <xdr:spPr>
        <a:xfrm>
          <a:off x="6705111" y="129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135317</xdr:rowOff>
    </xdr:from>
    <xdr:to>
      <xdr:col>55</xdr:col>
      <xdr:colOff>0</xdr:colOff>
      <xdr:row>98</xdr:row>
      <xdr:rowOff>158807</xdr:rowOff>
    </xdr:to>
    <xdr:cxnSp macro="">
      <xdr:nvCxnSpPr>
        <xdr:cNvPr id="452" name="直線コネクタ 451"/>
        <xdr:cNvCxnSpPr/>
      </xdr:nvCxnSpPr>
      <xdr:spPr>
        <a:xfrm flipV="1">
          <a:off x="9639300" y="16937417"/>
          <a:ext cx="838200" cy="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158807</xdr:rowOff>
    </xdr:from>
    <xdr:to>
      <xdr:col>50</xdr:col>
      <xdr:colOff>114300</xdr:colOff>
      <xdr:row>99</xdr:row>
      <xdr:rowOff>1860</xdr:rowOff>
    </xdr:to>
    <xdr:cxnSp macro="">
      <xdr:nvCxnSpPr>
        <xdr:cNvPr id="455" name="直線コネクタ 454"/>
        <xdr:cNvCxnSpPr/>
      </xdr:nvCxnSpPr>
      <xdr:spPr>
        <a:xfrm flipV="1">
          <a:off x="8750300" y="16960907"/>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161113</xdr:rowOff>
    </xdr:from>
    <xdr:to>
      <xdr:col>45</xdr:col>
      <xdr:colOff>177800</xdr:colOff>
      <xdr:row>99</xdr:row>
      <xdr:rowOff>1860</xdr:rowOff>
    </xdr:to>
    <xdr:cxnSp macro="">
      <xdr:nvCxnSpPr>
        <xdr:cNvPr id="458" name="直線コネクタ 457"/>
        <xdr:cNvCxnSpPr/>
      </xdr:nvCxnSpPr>
      <xdr:spPr>
        <a:xfrm>
          <a:off x="7861300" y="16963213"/>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155752</xdr:rowOff>
    </xdr:from>
    <xdr:to>
      <xdr:col>41</xdr:col>
      <xdr:colOff>50800</xdr:colOff>
      <xdr:row>98</xdr:row>
      <xdr:rowOff>161113</xdr:rowOff>
    </xdr:to>
    <xdr:cxnSp macro="">
      <xdr:nvCxnSpPr>
        <xdr:cNvPr id="461" name="直線コネクタ 460"/>
        <xdr:cNvCxnSpPr/>
      </xdr:nvCxnSpPr>
      <xdr:spPr>
        <a:xfrm>
          <a:off x="6972300" y="16957852"/>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17733</xdr:rowOff>
    </xdr:from>
    <xdr:ext cx="534377" cy="259045"/>
    <xdr:sp macro="" textlink="">
      <xdr:nvSpPr>
        <xdr:cNvPr id="463" name="テキスト ボックス 462"/>
        <xdr:cNvSpPr txBox="1"/>
      </xdr:nvSpPr>
      <xdr:spPr>
        <a:xfrm>
          <a:off x="7594111" y="166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6529</xdr:rowOff>
    </xdr:from>
    <xdr:ext cx="534377" cy="259045"/>
    <xdr:sp macro="" textlink="">
      <xdr:nvSpPr>
        <xdr:cNvPr id="465" name="テキスト ボックス 464"/>
        <xdr:cNvSpPr txBox="1"/>
      </xdr:nvSpPr>
      <xdr:spPr>
        <a:xfrm>
          <a:off x="6705111" y="166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84517</xdr:rowOff>
    </xdr:from>
    <xdr:to>
      <xdr:col>55</xdr:col>
      <xdr:colOff>50800</xdr:colOff>
      <xdr:row>99</xdr:row>
      <xdr:rowOff>14667</xdr:rowOff>
    </xdr:to>
    <xdr:sp macro="" textlink="">
      <xdr:nvSpPr>
        <xdr:cNvPr id="471" name="楕円 470"/>
        <xdr:cNvSpPr/>
      </xdr:nvSpPr>
      <xdr:spPr>
        <a:xfrm>
          <a:off x="10426700" y="168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108007</xdr:rowOff>
    </xdr:from>
    <xdr:to>
      <xdr:col>50</xdr:col>
      <xdr:colOff>165100</xdr:colOff>
      <xdr:row>99</xdr:row>
      <xdr:rowOff>38157</xdr:rowOff>
    </xdr:to>
    <xdr:sp macro="" textlink="">
      <xdr:nvSpPr>
        <xdr:cNvPr id="473" name="楕円 472"/>
        <xdr:cNvSpPr/>
      </xdr:nvSpPr>
      <xdr:spPr>
        <a:xfrm>
          <a:off x="9588500" y="169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29284</xdr:rowOff>
    </xdr:from>
    <xdr:ext cx="534377" cy="259045"/>
    <xdr:sp macro="" textlink="">
      <xdr:nvSpPr>
        <xdr:cNvPr id="474" name="テキスト ボックス 473"/>
        <xdr:cNvSpPr txBox="1"/>
      </xdr:nvSpPr>
      <xdr:spPr>
        <a:xfrm>
          <a:off x="9372111" y="170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122510</xdr:rowOff>
    </xdr:from>
    <xdr:to>
      <xdr:col>46</xdr:col>
      <xdr:colOff>38100</xdr:colOff>
      <xdr:row>99</xdr:row>
      <xdr:rowOff>52660</xdr:rowOff>
    </xdr:to>
    <xdr:sp macro="" textlink="">
      <xdr:nvSpPr>
        <xdr:cNvPr id="475" name="楕円 474"/>
        <xdr:cNvSpPr/>
      </xdr:nvSpPr>
      <xdr:spPr>
        <a:xfrm>
          <a:off x="8699500" y="169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43787</xdr:rowOff>
    </xdr:from>
    <xdr:ext cx="534377" cy="259045"/>
    <xdr:sp macro="" textlink="">
      <xdr:nvSpPr>
        <xdr:cNvPr id="476" name="テキスト ボックス 475"/>
        <xdr:cNvSpPr txBox="1"/>
      </xdr:nvSpPr>
      <xdr:spPr>
        <a:xfrm>
          <a:off x="8483111" y="170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110313</xdr:rowOff>
    </xdr:from>
    <xdr:to>
      <xdr:col>41</xdr:col>
      <xdr:colOff>101600</xdr:colOff>
      <xdr:row>99</xdr:row>
      <xdr:rowOff>40463</xdr:rowOff>
    </xdr:to>
    <xdr:sp macro="" textlink="">
      <xdr:nvSpPr>
        <xdr:cNvPr id="477" name="楕円 476"/>
        <xdr:cNvSpPr/>
      </xdr:nvSpPr>
      <xdr:spPr>
        <a:xfrm>
          <a:off x="7810500" y="169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31590</xdr:rowOff>
    </xdr:from>
    <xdr:ext cx="534377" cy="259045"/>
    <xdr:sp macro="" textlink="">
      <xdr:nvSpPr>
        <xdr:cNvPr id="478" name="テキスト ボックス 477"/>
        <xdr:cNvSpPr txBox="1"/>
      </xdr:nvSpPr>
      <xdr:spPr>
        <a:xfrm>
          <a:off x="7594111" y="170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104952</xdr:rowOff>
    </xdr:from>
    <xdr:to>
      <xdr:col>36</xdr:col>
      <xdr:colOff>165100</xdr:colOff>
      <xdr:row>99</xdr:row>
      <xdr:rowOff>35102</xdr:rowOff>
    </xdr:to>
    <xdr:sp macro="" textlink="">
      <xdr:nvSpPr>
        <xdr:cNvPr id="479" name="楕円 478"/>
        <xdr:cNvSpPr/>
      </xdr:nvSpPr>
      <xdr:spPr>
        <a:xfrm>
          <a:off x="6921500" y="1690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26229</xdr:rowOff>
    </xdr:from>
    <xdr:ext cx="534377" cy="259045"/>
    <xdr:sp macro="" textlink="">
      <xdr:nvSpPr>
        <xdr:cNvPr id="480" name="テキスト ボックス 479"/>
        <xdr:cNvSpPr txBox="1"/>
      </xdr:nvSpPr>
      <xdr:spPr>
        <a:xfrm>
          <a:off x="6705111" y="1699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4414</xdr:rowOff>
    </xdr:from>
    <xdr:to>
      <xdr:col>85</xdr:col>
      <xdr:colOff>127000</xdr:colOff>
      <xdr:row>38</xdr:row>
      <xdr:rowOff>26177</xdr:rowOff>
    </xdr:to>
    <xdr:cxnSp macro="">
      <xdr:nvCxnSpPr>
        <xdr:cNvPr id="508" name="直線コネクタ 507"/>
        <xdr:cNvCxnSpPr/>
      </xdr:nvCxnSpPr>
      <xdr:spPr>
        <a:xfrm>
          <a:off x="15481300" y="6519514"/>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168001</xdr:rowOff>
    </xdr:from>
    <xdr:to>
      <xdr:col>81</xdr:col>
      <xdr:colOff>50800</xdr:colOff>
      <xdr:row>38</xdr:row>
      <xdr:rowOff>4414</xdr:rowOff>
    </xdr:to>
    <xdr:cxnSp macro="">
      <xdr:nvCxnSpPr>
        <xdr:cNvPr id="511" name="直線コネクタ 510"/>
        <xdr:cNvCxnSpPr/>
      </xdr:nvCxnSpPr>
      <xdr:spPr>
        <a:xfrm>
          <a:off x="14592300" y="6511651"/>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168001</xdr:rowOff>
    </xdr:from>
    <xdr:to>
      <xdr:col>76</xdr:col>
      <xdr:colOff>114300</xdr:colOff>
      <xdr:row>38</xdr:row>
      <xdr:rowOff>73132</xdr:rowOff>
    </xdr:to>
    <xdr:cxnSp macro="">
      <xdr:nvCxnSpPr>
        <xdr:cNvPr id="514" name="直線コネクタ 513"/>
        <xdr:cNvCxnSpPr/>
      </xdr:nvCxnSpPr>
      <xdr:spPr>
        <a:xfrm flipV="1">
          <a:off x="13703300" y="651165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73132</xdr:rowOff>
    </xdr:from>
    <xdr:to>
      <xdr:col>71</xdr:col>
      <xdr:colOff>177800</xdr:colOff>
      <xdr:row>38</xdr:row>
      <xdr:rowOff>80676</xdr:rowOff>
    </xdr:to>
    <xdr:cxnSp macro="">
      <xdr:nvCxnSpPr>
        <xdr:cNvPr id="517" name="直線コネクタ 516"/>
        <xdr:cNvCxnSpPr/>
      </xdr:nvCxnSpPr>
      <xdr:spPr>
        <a:xfrm flipV="1">
          <a:off x="12814300" y="658823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44309</xdr:rowOff>
    </xdr:from>
    <xdr:ext cx="534377" cy="259045"/>
    <xdr:sp macro="" textlink="">
      <xdr:nvSpPr>
        <xdr:cNvPr id="519" name="テキスト ボックス 518"/>
        <xdr:cNvSpPr txBox="1"/>
      </xdr:nvSpPr>
      <xdr:spPr>
        <a:xfrm>
          <a:off x="13436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110695</xdr:rowOff>
    </xdr:from>
    <xdr:ext cx="534377" cy="259045"/>
    <xdr:sp macro="" textlink="">
      <xdr:nvSpPr>
        <xdr:cNvPr id="521" name="テキスト ボックス 520"/>
        <xdr:cNvSpPr txBox="1"/>
      </xdr:nvSpPr>
      <xdr:spPr>
        <a:xfrm>
          <a:off x="12547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146827</xdr:rowOff>
    </xdr:from>
    <xdr:to>
      <xdr:col>85</xdr:col>
      <xdr:colOff>177800</xdr:colOff>
      <xdr:row>38</xdr:row>
      <xdr:rowOff>76977</xdr:rowOff>
    </xdr:to>
    <xdr:sp macro="" textlink="">
      <xdr:nvSpPr>
        <xdr:cNvPr id="527" name="楕円 526"/>
        <xdr:cNvSpPr/>
      </xdr:nvSpPr>
      <xdr:spPr>
        <a:xfrm>
          <a:off x="16268700" y="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125254</xdr:rowOff>
    </xdr:from>
    <xdr:ext cx="534377" cy="259045"/>
    <xdr:sp macro="" textlink="">
      <xdr:nvSpPr>
        <xdr:cNvPr id="528" name="消防費該当値テキスト"/>
        <xdr:cNvSpPr txBox="1"/>
      </xdr:nvSpPr>
      <xdr:spPr>
        <a:xfrm>
          <a:off x="16370300" y="646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125064</xdr:rowOff>
    </xdr:from>
    <xdr:to>
      <xdr:col>81</xdr:col>
      <xdr:colOff>101600</xdr:colOff>
      <xdr:row>38</xdr:row>
      <xdr:rowOff>55214</xdr:rowOff>
    </xdr:to>
    <xdr:sp macro="" textlink="">
      <xdr:nvSpPr>
        <xdr:cNvPr id="529" name="楕円 528"/>
        <xdr:cNvSpPr/>
      </xdr:nvSpPr>
      <xdr:spPr>
        <a:xfrm>
          <a:off x="15430500" y="64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46341</xdr:rowOff>
    </xdr:from>
    <xdr:ext cx="534377" cy="259045"/>
    <xdr:sp macro="" textlink="">
      <xdr:nvSpPr>
        <xdr:cNvPr id="530" name="テキスト ボックス 529"/>
        <xdr:cNvSpPr txBox="1"/>
      </xdr:nvSpPr>
      <xdr:spPr>
        <a:xfrm>
          <a:off x="15214111" y="65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117201</xdr:rowOff>
    </xdr:from>
    <xdr:to>
      <xdr:col>76</xdr:col>
      <xdr:colOff>165100</xdr:colOff>
      <xdr:row>38</xdr:row>
      <xdr:rowOff>47351</xdr:rowOff>
    </xdr:to>
    <xdr:sp macro="" textlink="">
      <xdr:nvSpPr>
        <xdr:cNvPr id="531" name="楕円 530"/>
        <xdr:cNvSpPr/>
      </xdr:nvSpPr>
      <xdr:spPr>
        <a:xfrm>
          <a:off x="14541500" y="64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38478</xdr:rowOff>
    </xdr:from>
    <xdr:ext cx="534377" cy="259045"/>
    <xdr:sp macro="" textlink="">
      <xdr:nvSpPr>
        <xdr:cNvPr id="532" name="テキスト ボックス 531"/>
        <xdr:cNvSpPr txBox="1"/>
      </xdr:nvSpPr>
      <xdr:spPr>
        <a:xfrm>
          <a:off x="14325111" y="65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22332</xdr:rowOff>
    </xdr:from>
    <xdr:to>
      <xdr:col>72</xdr:col>
      <xdr:colOff>38100</xdr:colOff>
      <xdr:row>38</xdr:row>
      <xdr:rowOff>123932</xdr:rowOff>
    </xdr:to>
    <xdr:sp macro="" textlink="">
      <xdr:nvSpPr>
        <xdr:cNvPr id="533" name="楕円 532"/>
        <xdr:cNvSpPr/>
      </xdr:nvSpPr>
      <xdr:spPr>
        <a:xfrm>
          <a:off x="13652500" y="65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115059</xdr:rowOff>
    </xdr:from>
    <xdr:ext cx="534377" cy="259045"/>
    <xdr:sp macro="" textlink="">
      <xdr:nvSpPr>
        <xdr:cNvPr id="534" name="テキスト ボックス 533"/>
        <xdr:cNvSpPr txBox="1"/>
      </xdr:nvSpPr>
      <xdr:spPr>
        <a:xfrm>
          <a:off x="13436111" y="663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29876</xdr:rowOff>
    </xdr:from>
    <xdr:to>
      <xdr:col>67</xdr:col>
      <xdr:colOff>101600</xdr:colOff>
      <xdr:row>38</xdr:row>
      <xdr:rowOff>131476</xdr:rowOff>
    </xdr:to>
    <xdr:sp macro="" textlink="">
      <xdr:nvSpPr>
        <xdr:cNvPr id="535" name="楕円 534"/>
        <xdr:cNvSpPr/>
      </xdr:nvSpPr>
      <xdr:spPr>
        <a:xfrm>
          <a:off x="12763500" y="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122603</xdr:rowOff>
    </xdr:from>
    <xdr:ext cx="534377" cy="259045"/>
    <xdr:sp macro="" textlink="">
      <xdr:nvSpPr>
        <xdr:cNvPr id="536" name="テキスト ボックス 535"/>
        <xdr:cNvSpPr txBox="1"/>
      </xdr:nvSpPr>
      <xdr:spPr>
        <a:xfrm>
          <a:off x="12547111" y="66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112585</xdr:rowOff>
    </xdr:from>
    <xdr:to>
      <xdr:col>85</xdr:col>
      <xdr:colOff>127000</xdr:colOff>
      <xdr:row>59</xdr:row>
      <xdr:rowOff>1880</xdr:rowOff>
    </xdr:to>
    <xdr:cxnSp macro="">
      <xdr:nvCxnSpPr>
        <xdr:cNvPr id="566" name="直線コネクタ 565"/>
        <xdr:cNvCxnSpPr/>
      </xdr:nvCxnSpPr>
      <xdr:spPr>
        <a:xfrm>
          <a:off x="15481300" y="10056685"/>
          <a:ext cx="838200" cy="6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136665</xdr:rowOff>
    </xdr:from>
    <xdr:to>
      <xdr:col>81</xdr:col>
      <xdr:colOff>50800</xdr:colOff>
      <xdr:row>58</xdr:row>
      <xdr:rowOff>112585</xdr:rowOff>
    </xdr:to>
    <xdr:cxnSp macro="">
      <xdr:nvCxnSpPr>
        <xdr:cNvPr id="569" name="直線コネクタ 568"/>
        <xdr:cNvCxnSpPr/>
      </xdr:nvCxnSpPr>
      <xdr:spPr>
        <a:xfrm>
          <a:off x="14592300" y="9909315"/>
          <a:ext cx="889000" cy="1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107671</xdr:rowOff>
    </xdr:from>
    <xdr:to>
      <xdr:col>76</xdr:col>
      <xdr:colOff>114300</xdr:colOff>
      <xdr:row>57</xdr:row>
      <xdr:rowOff>136665</xdr:rowOff>
    </xdr:to>
    <xdr:cxnSp macro="">
      <xdr:nvCxnSpPr>
        <xdr:cNvPr id="572" name="直線コネクタ 571"/>
        <xdr:cNvCxnSpPr/>
      </xdr:nvCxnSpPr>
      <xdr:spPr>
        <a:xfrm>
          <a:off x="13703300" y="9880321"/>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107671</xdr:rowOff>
    </xdr:from>
    <xdr:to>
      <xdr:col>71</xdr:col>
      <xdr:colOff>177800</xdr:colOff>
      <xdr:row>57</xdr:row>
      <xdr:rowOff>118987</xdr:rowOff>
    </xdr:to>
    <xdr:cxnSp macro="">
      <xdr:nvCxnSpPr>
        <xdr:cNvPr id="575" name="直線コネクタ 574"/>
        <xdr:cNvCxnSpPr/>
      </xdr:nvCxnSpPr>
      <xdr:spPr>
        <a:xfrm flipV="1">
          <a:off x="12814300" y="9880321"/>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7828</xdr:rowOff>
    </xdr:from>
    <xdr:ext cx="534377" cy="259045"/>
    <xdr:sp macro="" textlink="">
      <xdr:nvSpPr>
        <xdr:cNvPr id="577" name="テキスト ボックス 576"/>
        <xdr:cNvSpPr txBox="1"/>
      </xdr:nvSpPr>
      <xdr:spPr>
        <a:xfrm>
          <a:off x="13436111" y="99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53281</xdr:rowOff>
    </xdr:from>
    <xdr:ext cx="534377" cy="259045"/>
    <xdr:sp macro="" textlink="">
      <xdr:nvSpPr>
        <xdr:cNvPr id="579" name="テキスト ボックス 578"/>
        <xdr:cNvSpPr txBox="1"/>
      </xdr:nvSpPr>
      <xdr:spPr>
        <a:xfrm>
          <a:off x="12547111" y="99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122530</xdr:rowOff>
    </xdr:from>
    <xdr:to>
      <xdr:col>85</xdr:col>
      <xdr:colOff>177800</xdr:colOff>
      <xdr:row>59</xdr:row>
      <xdr:rowOff>52680</xdr:rowOff>
    </xdr:to>
    <xdr:sp macro="" textlink="">
      <xdr:nvSpPr>
        <xdr:cNvPr id="585" name="楕円 584"/>
        <xdr:cNvSpPr/>
      </xdr:nvSpPr>
      <xdr:spPr>
        <a:xfrm>
          <a:off x="16268700" y="100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100957</xdr:rowOff>
    </xdr:from>
    <xdr:ext cx="534377" cy="259045"/>
    <xdr:sp macro="" textlink="">
      <xdr:nvSpPr>
        <xdr:cNvPr id="586" name="教育費該当値テキスト"/>
        <xdr:cNvSpPr txBox="1"/>
      </xdr:nvSpPr>
      <xdr:spPr>
        <a:xfrm>
          <a:off x="16370300" y="100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61785</xdr:rowOff>
    </xdr:from>
    <xdr:to>
      <xdr:col>81</xdr:col>
      <xdr:colOff>101600</xdr:colOff>
      <xdr:row>58</xdr:row>
      <xdr:rowOff>163385</xdr:rowOff>
    </xdr:to>
    <xdr:sp macro="" textlink="">
      <xdr:nvSpPr>
        <xdr:cNvPr id="587" name="楕円 586"/>
        <xdr:cNvSpPr/>
      </xdr:nvSpPr>
      <xdr:spPr>
        <a:xfrm>
          <a:off x="15430500" y="100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154512</xdr:rowOff>
    </xdr:from>
    <xdr:ext cx="534377" cy="259045"/>
    <xdr:sp macro="" textlink="">
      <xdr:nvSpPr>
        <xdr:cNvPr id="588" name="テキスト ボックス 587"/>
        <xdr:cNvSpPr txBox="1"/>
      </xdr:nvSpPr>
      <xdr:spPr>
        <a:xfrm>
          <a:off x="15214111" y="1009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85865</xdr:rowOff>
    </xdr:from>
    <xdr:to>
      <xdr:col>76</xdr:col>
      <xdr:colOff>165100</xdr:colOff>
      <xdr:row>58</xdr:row>
      <xdr:rowOff>16015</xdr:rowOff>
    </xdr:to>
    <xdr:sp macro="" textlink="">
      <xdr:nvSpPr>
        <xdr:cNvPr id="589" name="楕円 588"/>
        <xdr:cNvSpPr/>
      </xdr:nvSpPr>
      <xdr:spPr>
        <a:xfrm>
          <a:off x="14541500" y="98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32542</xdr:rowOff>
    </xdr:from>
    <xdr:ext cx="534377" cy="259045"/>
    <xdr:sp macro="" textlink="">
      <xdr:nvSpPr>
        <xdr:cNvPr id="590" name="テキスト ボックス 589"/>
        <xdr:cNvSpPr txBox="1"/>
      </xdr:nvSpPr>
      <xdr:spPr>
        <a:xfrm>
          <a:off x="14325111" y="96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56871</xdr:rowOff>
    </xdr:from>
    <xdr:to>
      <xdr:col>72</xdr:col>
      <xdr:colOff>38100</xdr:colOff>
      <xdr:row>57</xdr:row>
      <xdr:rowOff>158471</xdr:rowOff>
    </xdr:to>
    <xdr:sp macro="" textlink="">
      <xdr:nvSpPr>
        <xdr:cNvPr id="591" name="楕円 590"/>
        <xdr:cNvSpPr/>
      </xdr:nvSpPr>
      <xdr:spPr>
        <a:xfrm>
          <a:off x="13652500" y="98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3548</xdr:rowOff>
    </xdr:from>
    <xdr:ext cx="534377" cy="259045"/>
    <xdr:sp macro="" textlink="">
      <xdr:nvSpPr>
        <xdr:cNvPr id="592" name="テキスト ボックス 591"/>
        <xdr:cNvSpPr txBox="1"/>
      </xdr:nvSpPr>
      <xdr:spPr>
        <a:xfrm>
          <a:off x="13436111" y="96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68187</xdr:rowOff>
    </xdr:from>
    <xdr:to>
      <xdr:col>67</xdr:col>
      <xdr:colOff>101600</xdr:colOff>
      <xdr:row>57</xdr:row>
      <xdr:rowOff>169787</xdr:rowOff>
    </xdr:to>
    <xdr:sp macro="" textlink="">
      <xdr:nvSpPr>
        <xdr:cNvPr id="593" name="楕円 592"/>
        <xdr:cNvSpPr/>
      </xdr:nvSpPr>
      <xdr:spPr>
        <a:xfrm>
          <a:off x="12763500" y="98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14864</xdr:rowOff>
    </xdr:from>
    <xdr:ext cx="534377" cy="259045"/>
    <xdr:sp macro="" textlink="">
      <xdr:nvSpPr>
        <xdr:cNvPr id="594" name="テキスト ボックス 593"/>
        <xdr:cNvSpPr txBox="1"/>
      </xdr:nvSpPr>
      <xdr:spPr>
        <a:xfrm>
          <a:off x="12547111" y="96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35483</xdr:rowOff>
    </xdr:from>
    <xdr:to>
      <xdr:col>85</xdr:col>
      <xdr:colOff>127000</xdr:colOff>
      <xdr:row>79</xdr:row>
      <xdr:rowOff>44450</xdr:rowOff>
    </xdr:to>
    <xdr:cxnSp macro="">
      <xdr:nvCxnSpPr>
        <xdr:cNvPr id="623" name="直線コネクタ 622"/>
        <xdr:cNvCxnSpPr/>
      </xdr:nvCxnSpPr>
      <xdr:spPr>
        <a:xfrm flipV="1">
          <a:off x="15481300" y="13580033"/>
          <a:ext cx="8382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44171</xdr:rowOff>
    </xdr:from>
    <xdr:to>
      <xdr:col>81</xdr:col>
      <xdr:colOff>50800</xdr:colOff>
      <xdr:row>79</xdr:row>
      <xdr:rowOff>44450</xdr:rowOff>
    </xdr:to>
    <xdr:cxnSp macro="">
      <xdr:nvCxnSpPr>
        <xdr:cNvPr id="626" name="直線コネクタ 625"/>
        <xdr:cNvCxnSpPr/>
      </xdr:nvCxnSpPr>
      <xdr:spPr>
        <a:xfrm>
          <a:off x="14592300" y="13588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44171</xdr:rowOff>
    </xdr:from>
    <xdr:to>
      <xdr:col>76</xdr:col>
      <xdr:colOff>114300</xdr:colOff>
      <xdr:row>79</xdr:row>
      <xdr:rowOff>44450</xdr:rowOff>
    </xdr:to>
    <xdr:cxnSp macro="">
      <xdr:nvCxnSpPr>
        <xdr:cNvPr id="629" name="直線コネクタ 628"/>
        <xdr:cNvCxnSpPr/>
      </xdr:nvCxnSpPr>
      <xdr:spPr>
        <a:xfrm flipV="1">
          <a:off x="13703300" y="13588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44386</xdr:rowOff>
    </xdr:from>
    <xdr:to>
      <xdr:col>71</xdr:col>
      <xdr:colOff>177800</xdr:colOff>
      <xdr:row>79</xdr:row>
      <xdr:rowOff>44450</xdr:rowOff>
    </xdr:to>
    <xdr:cxnSp macro="">
      <xdr:nvCxnSpPr>
        <xdr:cNvPr id="632" name="直線コネクタ 631"/>
        <xdr:cNvCxnSpPr/>
      </xdr:nvCxnSpPr>
      <xdr:spPr>
        <a:xfrm>
          <a:off x="12814300" y="13588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109123</xdr:rowOff>
    </xdr:from>
    <xdr:ext cx="378565" cy="259045"/>
    <xdr:sp macro="" textlink="">
      <xdr:nvSpPr>
        <xdr:cNvPr id="634" name="テキスト ボックス 633"/>
        <xdr:cNvSpPr txBox="1"/>
      </xdr:nvSpPr>
      <xdr:spPr>
        <a:xfrm>
          <a:off x="13514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107053</xdr:rowOff>
    </xdr:from>
    <xdr:ext cx="378565" cy="259045"/>
    <xdr:sp macro="" textlink="">
      <xdr:nvSpPr>
        <xdr:cNvPr id="636" name="テキスト ボックス 635"/>
        <xdr:cNvSpPr txBox="1"/>
      </xdr:nvSpPr>
      <xdr:spPr>
        <a:xfrm>
          <a:off x="12625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156133</xdr:rowOff>
    </xdr:from>
    <xdr:to>
      <xdr:col>85</xdr:col>
      <xdr:colOff>177800</xdr:colOff>
      <xdr:row>79</xdr:row>
      <xdr:rowOff>86283</xdr:rowOff>
    </xdr:to>
    <xdr:sp macro="" textlink="">
      <xdr:nvSpPr>
        <xdr:cNvPr id="642" name="楕円 641"/>
        <xdr:cNvSpPr/>
      </xdr:nvSpPr>
      <xdr:spPr>
        <a:xfrm>
          <a:off x="16268700" y="135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78565" cy="259045"/>
    <xdr:sp macro="" textlink="">
      <xdr:nvSpPr>
        <xdr:cNvPr id="643" name="災害復旧費該当値テキスト"/>
        <xdr:cNvSpPr txBox="1"/>
      </xdr:nvSpPr>
      <xdr:spPr>
        <a:xfrm>
          <a:off x="16370300" y="1350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164821</xdr:rowOff>
    </xdr:from>
    <xdr:to>
      <xdr:col>76</xdr:col>
      <xdr:colOff>165100</xdr:colOff>
      <xdr:row>79</xdr:row>
      <xdr:rowOff>94971</xdr:rowOff>
    </xdr:to>
    <xdr:sp macro="" textlink="">
      <xdr:nvSpPr>
        <xdr:cNvPr id="646" name="楕円 645"/>
        <xdr:cNvSpPr/>
      </xdr:nvSpPr>
      <xdr:spPr>
        <a:xfrm>
          <a:off x="14541500" y="13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86098</xdr:rowOff>
    </xdr:from>
    <xdr:ext cx="313932" cy="259045"/>
    <xdr:sp macro="" textlink="">
      <xdr:nvSpPr>
        <xdr:cNvPr id="647" name="テキスト ボックス 646"/>
        <xdr:cNvSpPr txBox="1"/>
      </xdr:nvSpPr>
      <xdr:spPr>
        <a:xfrm>
          <a:off x="14435333" y="13630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165036</xdr:rowOff>
    </xdr:from>
    <xdr:to>
      <xdr:col>67</xdr:col>
      <xdr:colOff>101600</xdr:colOff>
      <xdr:row>79</xdr:row>
      <xdr:rowOff>95186</xdr:rowOff>
    </xdr:to>
    <xdr:sp macro="" textlink="">
      <xdr:nvSpPr>
        <xdr:cNvPr id="650" name="楕円 649"/>
        <xdr:cNvSpPr/>
      </xdr:nvSpPr>
      <xdr:spPr>
        <a:xfrm>
          <a:off x="12763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86313</xdr:rowOff>
    </xdr:from>
    <xdr:ext cx="249299" cy="259045"/>
    <xdr:sp macro="" textlink="">
      <xdr:nvSpPr>
        <xdr:cNvPr id="651" name="テキスト ボックス 650"/>
        <xdr:cNvSpPr txBox="1"/>
      </xdr:nvSpPr>
      <xdr:spPr>
        <a:xfrm>
          <a:off x="12689650" y="1363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155524</xdr:rowOff>
    </xdr:from>
    <xdr:to>
      <xdr:col>85</xdr:col>
      <xdr:colOff>127000</xdr:colOff>
      <xdr:row>96</xdr:row>
      <xdr:rowOff>57265</xdr:rowOff>
    </xdr:to>
    <xdr:cxnSp macro="">
      <xdr:nvCxnSpPr>
        <xdr:cNvPr id="680" name="直線コネクタ 679"/>
        <xdr:cNvCxnSpPr/>
      </xdr:nvCxnSpPr>
      <xdr:spPr>
        <a:xfrm>
          <a:off x="15481300" y="16443274"/>
          <a:ext cx="838200" cy="7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155524</xdr:rowOff>
    </xdr:from>
    <xdr:to>
      <xdr:col>81</xdr:col>
      <xdr:colOff>50800</xdr:colOff>
      <xdr:row>96</xdr:row>
      <xdr:rowOff>11264</xdr:rowOff>
    </xdr:to>
    <xdr:cxnSp macro="">
      <xdr:nvCxnSpPr>
        <xdr:cNvPr id="683" name="直線コネクタ 682"/>
        <xdr:cNvCxnSpPr/>
      </xdr:nvCxnSpPr>
      <xdr:spPr>
        <a:xfrm flipV="1">
          <a:off x="14592300" y="16443274"/>
          <a:ext cx="889000" cy="2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154839</xdr:rowOff>
    </xdr:from>
    <xdr:to>
      <xdr:col>76</xdr:col>
      <xdr:colOff>114300</xdr:colOff>
      <xdr:row>96</xdr:row>
      <xdr:rowOff>11264</xdr:rowOff>
    </xdr:to>
    <xdr:cxnSp macro="">
      <xdr:nvCxnSpPr>
        <xdr:cNvPr id="686" name="直線コネクタ 685"/>
        <xdr:cNvCxnSpPr/>
      </xdr:nvCxnSpPr>
      <xdr:spPr>
        <a:xfrm>
          <a:off x="13703300" y="16442589"/>
          <a:ext cx="889000" cy="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109435</xdr:rowOff>
    </xdr:from>
    <xdr:to>
      <xdr:col>71</xdr:col>
      <xdr:colOff>177800</xdr:colOff>
      <xdr:row>95</xdr:row>
      <xdr:rowOff>154839</xdr:rowOff>
    </xdr:to>
    <xdr:cxnSp macro="">
      <xdr:nvCxnSpPr>
        <xdr:cNvPr id="689" name="直線コネクタ 688"/>
        <xdr:cNvCxnSpPr/>
      </xdr:nvCxnSpPr>
      <xdr:spPr>
        <a:xfrm>
          <a:off x="12814300" y="16397185"/>
          <a:ext cx="889000" cy="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55529</xdr:rowOff>
    </xdr:from>
    <xdr:ext cx="534377" cy="259045"/>
    <xdr:sp macro="" textlink="">
      <xdr:nvSpPr>
        <xdr:cNvPr id="691" name="テキスト ボックス 690"/>
        <xdr:cNvSpPr txBox="1"/>
      </xdr:nvSpPr>
      <xdr:spPr>
        <a:xfrm>
          <a:off x="13436111" y="165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54970</xdr:rowOff>
    </xdr:from>
    <xdr:ext cx="534377" cy="259045"/>
    <xdr:sp macro="" textlink="">
      <xdr:nvSpPr>
        <xdr:cNvPr id="693" name="テキスト ボックス 692"/>
        <xdr:cNvSpPr txBox="1"/>
      </xdr:nvSpPr>
      <xdr:spPr>
        <a:xfrm>
          <a:off x="12547111" y="16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6465</xdr:rowOff>
    </xdr:from>
    <xdr:to>
      <xdr:col>85</xdr:col>
      <xdr:colOff>177800</xdr:colOff>
      <xdr:row>96</xdr:row>
      <xdr:rowOff>108065</xdr:rowOff>
    </xdr:to>
    <xdr:sp macro="" textlink="">
      <xdr:nvSpPr>
        <xdr:cNvPr id="699" name="楕円 698"/>
        <xdr:cNvSpPr/>
      </xdr:nvSpPr>
      <xdr:spPr>
        <a:xfrm>
          <a:off x="16268700" y="164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156342</xdr:rowOff>
    </xdr:from>
    <xdr:ext cx="534377" cy="259045"/>
    <xdr:sp macro="" textlink="">
      <xdr:nvSpPr>
        <xdr:cNvPr id="700" name="公債費該当値テキスト"/>
        <xdr:cNvSpPr txBox="1"/>
      </xdr:nvSpPr>
      <xdr:spPr>
        <a:xfrm>
          <a:off x="16370300"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104724</xdr:rowOff>
    </xdr:from>
    <xdr:to>
      <xdr:col>81</xdr:col>
      <xdr:colOff>101600</xdr:colOff>
      <xdr:row>96</xdr:row>
      <xdr:rowOff>34874</xdr:rowOff>
    </xdr:to>
    <xdr:sp macro="" textlink="">
      <xdr:nvSpPr>
        <xdr:cNvPr id="701" name="楕円 700"/>
        <xdr:cNvSpPr/>
      </xdr:nvSpPr>
      <xdr:spPr>
        <a:xfrm>
          <a:off x="15430500" y="163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51401</xdr:rowOff>
    </xdr:from>
    <xdr:ext cx="534377" cy="259045"/>
    <xdr:sp macro="" textlink="">
      <xdr:nvSpPr>
        <xdr:cNvPr id="702" name="テキスト ボックス 701"/>
        <xdr:cNvSpPr txBox="1"/>
      </xdr:nvSpPr>
      <xdr:spPr>
        <a:xfrm>
          <a:off x="15214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131914</xdr:rowOff>
    </xdr:from>
    <xdr:to>
      <xdr:col>76</xdr:col>
      <xdr:colOff>165100</xdr:colOff>
      <xdr:row>96</xdr:row>
      <xdr:rowOff>62064</xdr:rowOff>
    </xdr:to>
    <xdr:sp macro="" textlink="">
      <xdr:nvSpPr>
        <xdr:cNvPr id="703" name="楕円 702"/>
        <xdr:cNvSpPr/>
      </xdr:nvSpPr>
      <xdr:spPr>
        <a:xfrm>
          <a:off x="14541500" y="164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78591</xdr:rowOff>
    </xdr:from>
    <xdr:ext cx="534377" cy="259045"/>
    <xdr:sp macro="" textlink="">
      <xdr:nvSpPr>
        <xdr:cNvPr id="704" name="テキスト ボックス 703"/>
        <xdr:cNvSpPr txBox="1"/>
      </xdr:nvSpPr>
      <xdr:spPr>
        <a:xfrm>
          <a:off x="14325111" y="1619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104039</xdr:rowOff>
    </xdr:from>
    <xdr:to>
      <xdr:col>72</xdr:col>
      <xdr:colOff>38100</xdr:colOff>
      <xdr:row>96</xdr:row>
      <xdr:rowOff>34189</xdr:rowOff>
    </xdr:to>
    <xdr:sp macro="" textlink="">
      <xdr:nvSpPr>
        <xdr:cNvPr id="705" name="楕円 704"/>
        <xdr:cNvSpPr/>
      </xdr:nvSpPr>
      <xdr:spPr>
        <a:xfrm>
          <a:off x="13652500" y="163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50716</xdr:rowOff>
    </xdr:from>
    <xdr:ext cx="534377" cy="259045"/>
    <xdr:sp macro="" textlink="">
      <xdr:nvSpPr>
        <xdr:cNvPr id="706" name="テキスト ボックス 705"/>
        <xdr:cNvSpPr txBox="1"/>
      </xdr:nvSpPr>
      <xdr:spPr>
        <a:xfrm>
          <a:off x="13436111" y="161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58635</xdr:rowOff>
    </xdr:from>
    <xdr:to>
      <xdr:col>67</xdr:col>
      <xdr:colOff>101600</xdr:colOff>
      <xdr:row>95</xdr:row>
      <xdr:rowOff>160235</xdr:rowOff>
    </xdr:to>
    <xdr:sp macro="" textlink="">
      <xdr:nvSpPr>
        <xdr:cNvPr id="707" name="楕円 706"/>
        <xdr:cNvSpPr/>
      </xdr:nvSpPr>
      <xdr:spPr>
        <a:xfrm>
          <a:off x="12763500" y="163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5312</xdr:rowOff>
    </xdr:from>
    <xdr:ext cx="534377" cy="259045"/>
    <xdr:sp macro="" textlink="">
      <xdr:nvSpPr>
        <xdr:cNvPr id="708" name="テキスト ボックス 707"/>
        <xdr:cNvSpPr txBox="1"/>
      </xdr:nvSpPr>
      <xdr:spPr>
        <a:xfrm>
          <a:off x="12547111" y="161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138,123</a:t>
          </a:r>
          <a:r>
            <a:rPr kumimoji="1" lang="ja-JP" altLang="en-US" sz="1300">
              <a:latin typeface="ＭＳ Ｐゴシック" panose="020B0600070205080204" pitchFamily="50" charset="-128"/>
              <a:ea typeface="ＭＳ Ｐゴシック" panose="020B0600070205080204" pitchFamily="50" charset="-128"/>
            </a:rPr>
            <a:t>円で、類似団体平均、県平均、全国平均のいずれも下回っているが、年々増加している。主な理由として、社会福祉施設の利用者および利用回数の増加で前年度と比べると１．３％増となった。また、教育費は、住民一人当たりのコストは総合体育館の耐震補強工事が完了したことにより減少した。また、公債費については、市場公募債の満期一括返還が無かったことにより前年度に比べ１２．７％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158,000</a:t>
          </a:r>
          <a:r>
            <a:rPr kumimoji="1" lang="ja-JP" altLang="en-US" sz="1400">
              <a:latin typeface="ＭＳ ゴシック" pitchFamily="49" charset="-128"/>
              <a:ea typeface="ＭＳ ゴシック" pitchFamily="49" charset="-128"/>
            </a:rPr>
            <a:t>千円の積み立てを行い残高も増加したが、鯖江市土地開発公社借入金債務保証のため、実質収支が昨年度に比べ減少し、実質単年度収支はマイナスとなった。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昨年度の市場公募債の償還が今年度は無かったこと等により、前年度と比べ、元利償還金の額は減少した。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それにより、実質公債費比率の分子は、前年度から約</a:t>
          </a:r>
          <a:r>
            <a:rPr kumimoji="1" lang="en-US" altLang="ja-JP" sz="1400">
              <a:latin typeface="ＭＳ ゴシック" pitchFamily="49" charset="-128"/>
              <a:ea typeface="ＭＳ ゴシック" pitchFamily="49" charset="-128"/>
            </a:rPr>
            <a:t>287</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また、その他の将来負担額も減少しているとともに、財政調整基金、減債基金等の充当可能基金が増加しているため、将来負担比率の分子は前年度より大幅に減少している。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福井県鯖江市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市場公募債の一括償還のため、減債基金の積み立てを行ったため、増加している。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将来の緊急的な需要に対応するため、財政調整基金の維持と、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市場公募債の一括返済等に対応するため、減債基金の積立を行うことにより、安定した財政状況を維持する。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公園整備等基金については、市内の</a:t>
          </a:r>
          <a:r>
            <a:rPr lang="ja-JP" altLang="en-US" sz="1400"/>
            <a:t>公園の整備や管理に必要な資金であり、福祉基金については、心身障害者</a:t>
          </a:r>
          <a:r>
            <a:rPr lang="en-US" altLang="ja-JP" sz="1400"/>
            <a:t>(</a:t>
          </a:r>
          <a:r>
            <a:rPr lang="ja-JP" altLang="en-US" sz="1400"/>
            <a:t>児</a:t>
          </a:r>
          <a:r>
            <a:rPr lang="en-US" altLang="ja-JP" sz="1400"/>
            <a:t>)</a:t>
          </a:r>
          <a:r>
            <a:rPr lang="ja-JP" altLang="en-US" sz="1400"/>
            <a:t>、要援護家庭、交通遺児、老人や母子家庭の福祉増進、福祉施設等の充実に必要な資金であり、教育振興基金については、教育、文化やスポーツ等の振興、施設等の整備に必要な資金であり、温泉施設整備基金については、市が管理している温泉施設の整備に必要な資金であり、ふるさと水と土保全対策基金については、土地改良施設の維持、強化や、集落共同活動の支援に必要な資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施設整備基金については、温泉施設整備のため１４百万円を取り崩したが、入湯税相当分の２２百万円を積み立てたため前年度と比べ８百万円増の９０百万円となった。それ以外の基金については、利子分の積立を行った分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施設等の老朽化による需要の増加も予想されるため、現在の特定目的基金については出来る限り残高の維持に努めていきたい。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財政調整基金は、基金の運用利子分を積立を行ったことにより、前年度と比べ１３百万円増の３，０１７百万円となった。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将来の緊急的な需要に対応するため、財政調整基金を維持することで安定した財政状況を維持する。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市場公募債の一括償還のため、減債基金の積み立てを行ったため、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前年度と比べ３５２百万円増の９７４百万円となった。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市場公募債の一括返済等に対応するため、減債基金の積立を行うことにより、安定した財政状況を維持する。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69,297
68,442
84.59
26,567,428
26,158,111
327,740
14,752,461
25,893,424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や道路等の新設を抑制し、改修・長寿命化を行い使用しているため、類似団体と比較して有形固定資産減価償却率は高い傾向にある。今後も、公共施設等総合管理計画に基づき、長寿命化を図りながら公共施設等を使用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8" name="直線コネクタ 67"/>
        <xdr:cNvCxnSpPr/>
      </xdr:nvCxnSpPr>
      <xdr:spPr>
        <a:xfrm flipV="1">
          <a:off x="47605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9" name="有形固定資産減価償却率最小値テキスト"/>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0" name="直線コネクタ 69"/>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1" name="有形固定資産減価償却率最大値テキスト"/>
        <xdr:cNvSpPr txBox="1"/>
      </xdr:nvSpPr>
      <xdr:spPr>
        <a:xfrm>
          <a:off x="48133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2" name="直線コネクタ 71"/>
        <xdr:cNvCxnSpPr/>
      </xdr:nvCxnSpPr>
      <xdr:spPr>
        <a:xfrm>
          <a:off x="4673600" y="478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3" name="有形固定資産減価償却率平均値テキスト"/>
        <xdr:cNvSpPr txBox="1"/>
      </xdr:nvSpPr>
      <xdr:spPr>
        <a:xfrm>
          <a:off x="4813300" y="5242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4" name="フローチャート: 判断 73"/>
        <xdr:cNvSpPr/>
      </xdr:nvSpPr>
      <xdr:spPr>
        <a:xfrm>
          <a:off x="47117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5" name="フローチャート: 判断 74"/>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6" name="フローチャート: 判断 75"/>
        <xdr:cNvSpPr/>
      </xdr:nvSpPr>
      <xdr:spPr>
        <a:xfrm>
          <a:off x="32385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82" name="楕円 81"/>
        <xdr:cNvSpPr/>
      </xdr:nvSpPr>
      <xdr:spPr>
        <a:xfrm>
          <a:off x="4711700" y="4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169774</xdr:rowOff>
    </xdr:from>
    <xdr:ext cx="405111" cy="259045"/>
    <xdr:sp macro="" textlink="">
      <xdr:nvSpPr>
        <xdr:cNvPr id="83" name="有形固定資産減価償却率該当値テキスト"/>
        <xdr:cNvSpPr txBox="1"/>
      </xdr:nvSpPr>
      <xdr:spPr>
        <a:xfrm>
          <a:off x="4813300" y="4798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4" name="楕円 83"/>
        <xdr:cNvSpPr/>
      </xdr:nvSpPr>
      <xdr:spPr>
        <a:xfrm>
          <a:off x="4000500" y="49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69427</xdr:rowOff>
    </xdr:to>
    <xdr:cxnSp macro="">
      <xdr:nvCxnSpPr>
        <xdr:cNvPr id="85" name="直線コネクタ 84"/>
        <xdr:cNvCxnSpPr/>
      </xdr:nvCxnSpPr>
      <xdr:spPr>
        <a:xfrm flipV="1">
          <a:off x="4051300" y="499829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6" name="n_1aveValue有形固定資産減価償却率"/>
        <xdr:cNvSpPr txBox="1"/>
      </xdr:nvSpPr>
      <xdr:spPr>
        <a:xfrm>
          <a:off x="38360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7" name="n_2aveValue有形固定資産減価償却率"/>
        <xdr:cNvSpPr txBox="1"/>
      </xdr:nvSpPr>
      <xdr:spPr>
        <a:xfrm>
          <a:off x="3086744"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88" name="n_1mainValue有形固定資産減価償却率"/>
        <xdr:cNvSpPr txBox="1"/>
      </xdr:nvSpPr>
      <xdr:spPr>
        <a:xfrm>
          <a:off x="3836044" y="476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債務償還可能年数は、類似団体内平均値と比べてやや多い。市債残高が類似団体にくらべて多いことによると思われるため、今後も、市債発行額を元金償還額以下に抑え、市債残高の減少に努める。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7" name="直線コネクタ 116"/>
        <xdr:cNvCxnSpPr/>
      </xdr:nvCxnSpPr>
      <xdr:spPr>
        <a:xfrm flipV="1">
          <a:off x="14793595"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0" name="債務償還可能年数最大値テキスト"/>
        <xdr:cNvSpPr txBox="1"/>
      </xdr:nvSpPr>
      <xdr:spPr>
        <a:xfrm>
          <a:off x="14846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1" name="直線コネクタ 120"/>
        <xdr:cNvCxnSpPr/>
      </xdr:nvCxnSpPr>
      <xdr:spPr>
        <a:xfrm>
          <a:off x="14706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2" name="債務償還可能年数平均値テキスト"/>
        <xdr:cNvSpPr txBox="1"/>
      </xdr:nvSpPr>
      <xdr:spPr>
        <a:xfrm>
          <a:off x="14846300" y="5013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3" name="フローチャート: 判断 122"/>
        <xdr:cNvSpPr/>
      </xdr:nvSpPr>
      <xdr:spPr>
        <a:xfrm>
          <a:off x="14744700" y="5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9" name="楕円 128"/>
        <xdr:cNvSpPr/>
      </xdr:nvSpPr>
      <xdr:spPr>
        <a:xfrm>
          <a:off x="14744700" y="52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105074</xdr:rowOff>
    </xdr:from>
    <xdr:ext cx="340478" cy="259045"/>
    <xdr:sp macro="" textlink="">
      <xdr:nvSpPr>
        <xdr:cNvPr id="130" name="債務償還可能年数該当値テキスト"/>
        <xdr:cNvSpPr txBox="1"/>
      </xdr:nvSpPr>
      <xdr:spPr>
        <a:xfrm>
          <a:off x="14846300" y="5248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69,297
68,442
84.59
26,567,428
26,158,111
327,740
14,752,461
25,893,424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0" name="楕円 69"/>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1"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2" name="楕円 71"/>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60960</xdr:rowOff>
    </xdr:to>
    <xdr:cxnSp macro="">
      <xdr:nvCxnSpPr>
        <xdr:cNvPr id="73" name="直線コネクタ 72"/>
        <xdr:cNvCxnSpPr/>
      </xdr:nvCxnSpPr>
      <xdr:spPr>
        <a:xfrm flipV="1">
          <a:off x="3797300" y="65512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76" name="n_1main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113316</xdr:rowOff>
    </xdr:from>
    <xdr:to>
      <xdr:col>55</xdr:col>
      <xdr:colOff>50800</xdr:colOff>
      <xdr:row>41</xdr:row>
      <xdr:rowOff>43466</xdr:rowOff>
    </xdr:to>
    <xdr:sp macro="" textlink="">
      <xdr:nvSpPr>
        <xdr:cNvPr id="114" name="楕円 113"/>
        <xdr:cNvSpPr/>
      </xdr:nvSpPr>
      <xdr:spPr>
        <a:xfrm>
          <a:off x="10426700" y="69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91743</xdr:rowOff>
    </xdr:from>
    <xdr:ext cx="534377" cy="259045"/>
    <xdr:sp macro="" textlink="">
      <xdr:nvSpPr>
        <xdr:cNvPr id="115" name="【道路】&#10;一人当たり延長該当値テキスト"/>
        <xdr:cNvSpPr txBox="1"/>
      </xdr:nvSpPr>
      <xdr:spPr>
        <a:xfrm>
          <a:off x="10515600" y="69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116516</xdr:rowOff>
    </xdr:from>
    <xdr:to>
      <xdr:col>50</xdr:col>
      <xdr:colOff>165100</xdr:colOff>
      <xdr:row>41</xdr:row>
      <xdr:rowOff>46666</xdr:rowOff>
    </xdr:to>
    <xdr:sp macro="" textlink="">
      <xdr:nvSpPr>
        <xdr:cNvPr id="116" name="楕円 115"/>
        <xdr:cNvSpPr/>
      </xdr:nvSpPr>
      <xdr:spPr>
        <a:xfrm>
          <a:off x="9588500" y="69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164116</xdr:rowOff>
    </xdr:from>
    <xdr:to>
      <xdr:col>55</xdr:col>
      <xdr:colOff>0</xdr:colOff>
      <xdr:row>40</xdr:row>
      <xdr:rowOff>167316</xdr:rowOff>
    </xdr:to>
    <xdr:cxnSp macro="">
      <xdr:nvCxnSpPr>
        <xdr:cNvPr id="117" name="直線コネクタ 116"/>
        <xdr:cNvCxnSpPr/>
      </xdr:nvCxnSpPr>
      <xdr:spPr>
        <a:xfrm flipV="1">
          <a:off x="9639300" y="702211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37793</xdr:rowOff>
    </xdr:from>
    <xdr:ext cx="534377" cy="259045"/>
    <xdr:sp macro="" textlink="">
      <xdr:nvSpPr>
        <xdr:cNvPr id="120" name="n_1mainValue【道路】&#10;一人当たり延長"/>
        <xdr:cNvSpPr txBox="1"/>
      </xdr:nvSpPr>
      <xdr:spPr>
        <a:xfrm>
          <a:off x="9359411" y="70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59" name="楕円 158"/>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60" name="【橋りょう・トンネ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61" name="楕円 160"/>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154305</xdr:rowOff>
    </xdr:to>
    <xdr:cxnSp macro="">
      <xdr:nvCxnSpPr>
        <xdr:cNvPr id="162" name="直線コネクタ 161"/>
        <xdr:cNvCxnSpPr/>
      </xdr:nvCxnSpPr>
      <xdr:spPr>
        <a:xfrm flipV="1">
          <a:off x="3797300" y="10412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165" name="n_1mainValue【橋りょう・トンネ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17515</xdr:rowOff>
    </xdr:from>
    <xdr:to>
      <xdr:col>55</xdr:col>
      <xdr:colOff>50800</xdr:colOff>
      <xdr:row>61</xdr:row>
      <xdr:rowOff>119115</xdr:rowOff>
    </xdr:to>
    <xdr:sp macro="" textlink="">
      <xdr:nvSpPr>
        <xdr:cNvPr id="201" name="楕円 200"/>
        <xdr:cNvSpPr/>
      </xdr:nvSpPr>
      <xdr:spPr>
        <a:xfrm>
          <a:off x="10426700" y="104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167392</xdr:rowOff>
    </xdr:from>
    <xdr:ext cx="599010" cy="259045"/>
    <xdr:sp macro="" textlink="">
      <xdr:nvSpPr>
        <xdr:cNvPr id="202" name="【橋りょう・トンネル】&#10;一人当たり有形固定資産（償却資産）額該当値テキスト"/>
        <xdr:cNvSpPr txBox="1"/>
      </xdr:nvSpPr>
      <xdr:spPr>
        <a:xfrm>
          <a:off x="10515600" y="1045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16795</xdr:rowOff>
    </xdr:from>
    <xdr:to>
      <xdr:col>50</xdr:col>
      <xdr:colOff>165100</xdr:colOff>
      <xdr:row>61</xdr:row>
      <xdr:rowOff>118395</xdr:rowOff>
    </xdr:to>
    <xdr:sp macro="" textlink="">
      <xdr:nvSpPr>
        <xdr:cNvPr id="203" name="楕円 202"/>
        <xdr:cNvSpPr/>
      </xdr:nvSpPr>
      <xdr:spPr>
        <a:xfrm>
          <a:off x="9588500" y="104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67595</xdr:rowOff>
    </xdr:from>
    <xdr:to>
      <xdr:col>55</xdr:col>
      <xdr:colOff>0</xdr:colOff>
      <xdr:row>61</xdr:row>
      <xdr:rowOff>68315</xdr:rowOff>
    </xdr:to>
    <xdr:cxnSp macro="">
      <xdr:nvCxnSpPr>
        <xdr:cNvPr id="204" name="直線コネクタ 203"/>
        <xdr:cNvCxnSpPr/>
      </xdr:nvCxnSpPr>
      <xdr:spPr>
        <a:xfrm>
          <a:off x="9639300" y="10526045"/>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5"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134922</xdr:rowOff>
    </xdr:from>
    <xdr:ext cx="599010" cy="259045"/>
    <xdr:sp macro="" textlink="">
      <xdr:nvSpPr>
        <xdr:cNvPr id="207" name="n_1mainValue【橋りょう・トンネル】&#10;一人当たり有形固定資産（償却資産）額"/>
        <xdr:cNvSpPr txBox="1"/>
      </xdr:nvSpPr>
      <xdr:spPr>
        <a:xfrm>
          <a:off x="9327095" y="1025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38"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104866</xdr:rowOff>
    </xdr:from>
    <xdr:to>
      <xdr:col>24</xdr:col>
      <xdr:colOff>114300</xdr:colOff>
      <xdr:row>81</xdr:row>
      <xdr:rowOff>35016</xdr:rowOff>
    </xdr:to>
    <xdr:sp macro="" textlink="">
      <xdr:nvSpPr>
        <xdr:cNvPr id="247" name="楕円 246"/>
        <xdr:cNvSpPr/>
      </xdr:nvSpPr>
      <xdr:spPr>
        <a:xfrm>
          <a:off x="4584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83293</xdr:rowOff>
    </xdr:from>
    <xdr:ext cx="405111" cy="259045"/>
    <xdr:sp macro="" textlink="">
      <xdr:nvSpPr>
        <xdr:cNvPr id="248" name="【公営住宅】&#10;有形固定資産減価償却率該当値テキスト"/>
        <xdr:cNvSpPr txBox="1"/>
      </xdr:nvSpPr>
      <xdr:spPr>
        <a:xfrm>
          <a:off x="4673600" y="1379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132624</xdr:rowOff>
    </xdr:from>
    <xdr:to>
      <xdr:col>20</xdr:col>
      <xdr:colOff>38100</xdr:colOff>
      <xdr:row>81</xdr:row>
      <xdr:rowOff>62774</xdr:rowOff>
    </xdr:to>
    <xdr:sp macro="" textlink="">
      <xdr:nvSpPr>
        <xdr:cNvPr id="249" name="楕円 248"/>
        <xdr:cNvSpPr/>
      </xdr:nvSpPr>
      <xdr:spPr>
        <a:xfrm>
          <a:off x="3746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155666</xdr:rowOff>
    </xdr:from>
    <xdr:to>
      <xdr:col>24</xdr:col>
      <xdr:colOff>63500</xdr:colOff>
      <xdr:row>81</xdr:row>
      <xdr:rowOff>11974</xdr:rowOff>
    </xdr:to>
    <xdr:cxnSp macro="">
      <xdr:nvCxnSpPr>
        <xdr:cNvPr id="250" name="直線コネクタ 249"/>
        <xdr:cNvCxnSpPr/>
      </xdr:nvCxnSpPr>
      <xdr:spPr>
        <a:xfrm flipV="1">
          <a:off x="3797300" y="138716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1"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53901</xdr:rowOff>
    </xdr:from>
    <xdr:ext cx="405111" cy="259045"/>
    <xdr:sp macro="" textlink="">
      <xdr:nvSpPr>
        <xdr:cNvPr id="253" name="n_1mainValue【公営住宅】&#10;有形固定資産減価償却率"/>
        <xdr:cNvSpPr txBox="1"/>
      </xdr:nvSpPr>
      <xdr:spPr>
        <a:xfrm>
          <a:off x="3582044" y="1394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170942</xdr:rowOff>
    </xdr:from>
    <xdr:to>
      <xdr:col>55</xdr:col>
      <xdr:colOff>50800</xdr:colOff>
      <xdr:row>84</xdr:row>
      <xdr:rowOff>101092</xdr:rowOff>
    </xdr:to>
    <xdr:sp macro="" textlink="">
      <xdr:nvSpPr>
        <xdr:cNvPr id="291" name="楕円 290"/>
        <xdr:cNvSpPr/>
      </xdr:nvSpPr>
      <xdr:spPr>
        <a:xfrm>
          <a:off x="104267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22369</xdr:rowOff>
    </xdr:from>
    <xdr:ext cx="469744" cy="259045"/>
    <xdr:sp macro="" textlink="">
      <xdr:nvSpPr>
        <xdr:cNvPr id="292" name="【公営住宅】&#10;一人当たり面積該当値テキスト"/>
        <xdr:cNvSpPr txBox="1"/>
      </xdr:nvSpPr>
      <xdr:spPr>
        <a:xfrm>
          <a:off x="10515600" y="1425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293" name="楕円 292"/>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50292</xdr:rowOff>
    </xdr:to>
    <xdr:cxnSp macro="">
      <xdr:nvCxnSpPr>
        <xdr:cNvPr id="294" name="直線コネクタ 293"/>
        <xdr:cNvCxnSpPr/>
      </xdr:nvCxnSpPr>
      <xdr:spPr>
        <a:xfrm>
          <a:off x="9639300" y="144513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295"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116857</xdr:rowOff>
    </xdr:from>
    <xdr:ext cx="469744" cy="259045"/>
    <xdr:sp macro="" textlink="">
      <xdr:nvSpPr>
        <xdr:cNvPr id="297" name="n_1mainValue【公営住宅】&#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353" name="楕円 352"/>
        <xdr:cNvSpPr/>
      </xdr:nvSpPr>
      <xdr:spPr>
        <a:xfrm>
          <a:off x="16268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134819</xdr:rowOff>
    </xdr:from>
    <xdr:ext cx="405111" cy="259045"/>
    <xdr:sp macro="" textlink="">
      <xdr:nvSpPr>
        <xdr:cNvPr id="354" name="【認定こども園・幼稚園・保育所】&#10;有形固定資産減価償却率該当値テキスト"/>
        <xdr:cNvSpPr txBox="1"/>
      </xdr:nvSpPr>
      <xdr:spPr>
        <a:xfrm>
          <a:off x="16357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141333</xdr:rowOff>
    </xdr:from>
    <xdr:to>
      <xdr:col>81</xdr:col>
      <xdr:colOff>101600</xdr:colOff>
      <xdr:row>36</xdr:row>
      <xdr:rowOff>71483</xdr:rowOff>
    </xdr:to>
    <xdr:sp macro="" textlink="">
      <xdr:nvSpPr>
        <xdr:cNvPr id="355" name="楕円 354"/>
        <xdr:cNvSpPr/>
      </xdr:nvSpPr>
      <xdr:spPr>
        <a:xfrm>
          <a:off x="1543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20683</xdr:rowOff>
    </xdr:to>
    <xdr:cxnSp macro="">
      <xdr:nvCxnSpPr>
        <xdr:cNvPr id="356" name="直線コネクタ 355"/>
        <xdr:cNvCxnSpPr/>
      </xdr:nvCxnSpPr>
      <xdr:spPr>
        <a:xfrm flipV="1">
          <a:off x="15481300" y="616349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88010</xdr:rowOff>
    </xdr:from>
    <xdr:ext cx="405111" cy="259045"/>
    <xdr:sp macro="" textlink="">
      <xdr:nvSpPr>
        <xdr:cNvPr id="359" name="n_1mainValue【認定こども園・幼稚園・保育所】&#10;有形固定資産減価償却率"/>
        <xdr:cNvSpPr txBox="1"/>
      </xdr:nvSpPr>
      <xdr:spPr>
        <a:xfrm>
          <a:off x="152660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388"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128270</xdr:rowOff>
    </xdr:from>
    <xdr:to>
      <xdr:col>116</xdr:col>
      <xdr:colOff>114300</xdr:colOff>
      <xdr:row>39</xdr:row>
      <xdr:rowOff>58420</xdr:rowOff>
    </xdr:to>
    <xdr:sp macro="" textlink="">
      <xdr:nvSpPr>
        <xdr:cNvPr id="397" name="楕円 396"/>
        <xdr:cNvSpPr/>
      </xdr:nvSpPr>
      <xdr:spPr>
        <a:xfrm>
          <a:off x="22110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106697</xdr:rowOff>
    </xdr:from>
    <xdr:ext cx="469744" cy="259045"/>
    <xdr:sp macro="" textlink="">
      <xdr:nvSpPr>
        <xdr:cNvPr id="398" name="【認定こども園・幼稚園・保育所】&#10;一人当たり面積該当値テキスト"/>
        <xdr:cNvSpPr txBox="1"/>
      </xdr:nvSpPr>
      <xdr:spPr>
        <a:xfrm>
          <a:off x="2219960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399" name="楕円 398"/>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xdr:rowOff>
    </xdr:from>
    <xdr:to>
      <xdr:col>116</xdr:col>
      <xdr:colOff>63500</xdr:colOff>
      <xdr:row>39</xdr:row>
      <xdr:rowOff>7620</xdr:rowOff>
    </xdr:to>
    <xdr:cxnSp macro="">
      <xdr:nvCxnSpPr>
        <xdr:cNvPr id="400" name="直線コネクタ 399"/>
        <xdr:cNvCxnSpPr/>
      </xdr:nvCxnSpPr>
      <xdr:spPr>
        <a:xfrm>
          <a:off x="21323300" y="6694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1"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49547</xdr:rowOff>
    </xdr:from>
    <xdr:ext cx="469744" cy="259045"/>
    <xdr:sp macro="" textlink="">
      <xdr:nvSpPr>
        <xdr:cNvPr id="403" name="n_1mainValue【認定こども園・幼稚園・保育所】&#10;一人当たり面積"/>
        <xdr:cNvSpPr txBox="1"/>
      </xdr:nvSpPr>
      <xdr:spPr>
        <a:xfrm>
          <a:off x="210757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442" name="楕円 441"/>
        <xdr:cNvSpPr/>
      </xdr:nvSpPr>
      <xdr:spPr>
        <a:xfrm>
          <a:off x="16268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55897</xdr:rowOff>
    </xdr:from>
    <xdr:ext cx="405111" cy="259045"/>
    <xdr:sp macro="" textlink="">
      <xdr:nvSpPr>
        <xdr:cNvPr id="443" name="【学校施設】&#10;有形固定資産減価償却率該当値テキスト"/>
        <xdr:cNvSpPr txBox="1"/>
      </xdr:nvSpPr>
      <xdr:spPr>
        <a:xfrm>
          <a:off x="163576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44" name="楕円 443"/>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83820</xdr:rowOff>
    </xdr:from>
    <xdr:to>
      <xdr:col>85</xdr:col>
      <xdr:colOff>127000</xdr:colOff>
      <xdr:row>57</xdr:row>
      <xdr:rowOff>125730</xdr:rowOff>
    </xdr:to>
    <xdr:cxnSp macro="">
      <xdr:nvCxnSpPr>
        <xdr:cNvPr id="445" name="直線コネクタ 444"/>
        <xdr:cNvCxnSpPr/>
      </xdr:nvCxnSpPr>
      <xdr:spPr>
        <a:xfrm flipV="1">
          <a:off x="15481300" y="9856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448" name="n_1mainValue【学校施設】&#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64262</xdr:rowOff>
    </xdr:from>
    <xdr:to>
      <xdr:col>116</xdr:col>
      <xdr:colOff>114300</xdr:colOff>
      <xdr:row>59</xdr:row>
      <xdr:rowOff>165862</xdr:rowOff>
    </xdr:to>
    <xdr:sp macro="" textlink="">
      <xdr:nvSpPr>
        <xdr:cNvPr id="487" name="楕円 486"/>
        <xdr:cNvSpPr/>
      </xdr:nvSpPr>
      <xdr:spPr>
        <a:xfrm>
          <a:off x="22110700" y="101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42689</xdr:rowOff>
    </xdr:from>
    <xdr:ext cx="469744" cy="259045"/>
    <xdr:sp macro="" textlink="">
      <xdr:nvSpPr>
        <xdr:cNvPr id="488" name="【学校施設】&#10;一人当たり面積該当値テキスト"/>
        <xdr:cNvSpPr txBox="1"/>
      </xdr:nvSpPr>
      <xdr:spPr>
        <a:xfrm>
          <a:off x="22199600" y="1015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61976</xdr:rowOff>
    </xdr:from>
    <xdr:to>
      <xdr:col>112</xdr:col>
      <xdr:colOff>38100</xdr:colOff>
      <xdr:row>59</xdr:row>
      <xdr:rowOff>163576</xdr:rowOff>
    </xdr:to>
    <xdr:sp macro="" textlink="">
      <xdr:nvSpPr>
        <xdr:cNvPr id="489" name="楕円 488"/>
        <xdr:cNvSpPr/>
      </xdr:nvSpPr>
      <xdr:spPr>
        <a:xfrm>
          <a:off x="21272500" y="101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112776</xdr:rowOff>
    </xdr:from>
    <xdr:to>
      <xdr:col>116</xdr:col>
      <xdr:colOff>63500</xdr:colOff>
      <xdr:row>59</xdr:row>
      <xdr:rowOff>115062</xdr:rowOff>
    </xdr:to>
    <xdr:cxnSp macro="">
      <xdr:nvCxnSpPr>
        <xdr:cNvPr id="490" name="直線コネクタ 489"/>
        <xdr:cNvCxnSpPr/>
      </xdr:nvCxnSpPr>
      <xdr:spPr>
        <a:xfrm>
          <a:off x="21323300" y="102283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491"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8653</xdr:rowOff>
    </xdr:from>
    <xdr:ext cx="469744" cy="259045"/>
    <xdr:sp macro="" textlink="">
      <xdr:nvSpPr>
        <xdr:cNvPr id="493" name="n_1mainValue【学校施設】&#10;一人当たり面積"/>
        <xdr:cNvSpPr txBox="1"/>
      </xdr:nvSpPr>
      <xdr:spPr>
        <a:xfrm>
          <a:off x="21075727" y="995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532" name="楕円 531"/>
        <xdr:cNvSpPr/>
      </xdr:nvSpPr>
      <xdr:spPr>
        <a:xfrm>
          <a:off x="16268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38752</xdr:rowOff>
    </xdr:from>
    <xdr:ext cx="405111" cy="259045"/>
    <xdr:sp macro="" textlink="">
      <xdr:nvSpPr>
        <xdr:cNvPr id="533" name="【児童館】&#10;有形固定資産減価償却率該当値テキスト"/>
        <xdr:cNvSpPr txBox="1"/>
      </xdr:nvSpPr>
      <xdr:spPr>
        <a:xfrm>
          <a:off x="16357600"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46355</xdr:rowOff>
    </xdr:from>
    <xdr:to>
      <xdr:col>81</xdr:col>
      <xdr:colOff>101600</xdr:colOff>
      <xdr:row>81</xdr:row>
      <xdr:rowOff>147955</xdr:rowOff>
    </xdr:to>
    <xdr:sp macro="" textlink="">
      <xdr:nvSpPr>
        <xdr:cNvPr id="534" name="楕円 533"/>
        <xdr:cNvSpPr/>
      </xdr:nvSpPr>
      <xdr:spPr>
        <a:xfrm>
          <a:off x="15430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66675</xdr:rowOff>
    </xdr:from>
    <xdr:to>
      <xdr:col>85</xdr:col>
      <xdr:colOff>127000</xdr:colOff>
      <xdr:row>81</xdr:row>
      <xdr:rowOff>97155</xdr:rowOff>
    </xdr:to>
    <xdr:cxnSp macro="">
      <xdr:nvCxnSpPr>
        <xdr:cNvPr id="535" name="直線コネクタ 534"/>
        <xdr:cNvCxnSpPr/>
      </xdr:nvCxnSpPr>
      <xdr:spPr>
        <a:xfrm flipV="1">
          <a:off x="15481300" y="139541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164482</xdr:rowOff>
    </xdr:from>
    <xdr:ext cx="405111" cy="259045"/>
    <xdr:sp macro="" textlink="">
      <xdr:nvSpPr>
        <xdr:cNvPr id="538" name="n_1mainValue【児童館】&#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36286</xdr:rowOff>
    </xdr:from>
    <xdr:to>
      <xdr:col>116</xdr:col>
      <xdr:colOff>114300</xdr:colOff>
      <xdr:row>78</xdr:row>
      <xdr:rowOff>137886</xdr:rowOff>
    </xdr:to>
    <xdr:sp macro="" textlink="">
      <xdr:nvSpPr>
        <xdr:cNvPr id="578" name="楕円 577"/>
        <xdr:cNvSpPr/>
      </xdr:nvSpPr>
      <xdr:spPr>
        <a:xfrm>
          <a:off x="22110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160763</xdr:rowOff>
    </xdr:from>
    <xdr:ext cx="469744" cy="259045"/>
    <xdr:sp macro="" textlink="">
      <xdr:nvSpPr>
        <xdr:cNvPr id="579" name="【児童館】&#10;一人当たり面積該当値テキスト"/>
        <xdr:cNvSpPr txBox="1"/>
      </xdr:nvSpPr>
      <xdr:spPr>
        <a:xfrm>
          <a:off x="22199600" y="133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36286</xdr:rowOff>
    </xdr:from>
    <xdr:to>
      <xdr:col>112</xdr:col>
      <xdr:colOff>38100</xdr:colOff>
      <xdr:row>78</xdr:row>
      <xdr:rowOff>137886</xdr:rowOff>
    </xdr:to>
    <xdr:sp macro="" textlink="">
      <xdr:nvSpPr>
        <xdr:cNvPr id="580" name="楕円 579"/>
        <xdr:cNvSpPr/>
      </xdr:nvSpPr>
      <xdr:spPr>
        <a:xfrm>
          <a:off x="21272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87086</xdr:rowOff>
    </xdr:from>
    <xdr:to>
      <xdr:col>116</xdr:col>
      <xdr:colOff>63500</xdr:colOff>
      <xdr:row>78</xdr:row>
      <xdr:rowOff>87086</xdr:rowOff>
    </xdr:to>
    <xdr:cxnSp macro="">
      <xdr:nvCxnSpPr>
        <xdr:cNvPr id="581" name="直線コネクタ 580"/>
        <xdr:cNvCxnSpPr/>
      </xdr:nvCxnSpPr>
      <xdr:spPr>
        <a:xfrm>
          <a:off x="21323300" y="13460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2"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154413</xdr:rowOff>
    </xdr:from>
    <xdr:ext cx="469744" cy="259045"/>
    <xdr:sp macro="" textlink="">
      <xdr:nvSpPr>
        <xdr:cNvPr id="584" name="n_1mainValue【児童館】&#10;一人当たり面積"/>
        <xdr:cNvSpPr txBox="1"/>
      </xdr:nvSpPr>
      <xdr:spPr>
        <a:xfrm>
          <a:off x="210757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156845</xdr:rowOff>
    </xdr:from>
    <xdr:to>
      <xdr:col>85</xdr:col>
      <xdr:colOff>177800</xdr:colOff>
      <xdr:row>103</xdr:row>
      <xdr:rowOff>86995</xdr:rowOff>
    </xdr:to>
    <xdr:sp macro="" textlink="">
      <xdr:nvSpPr>
        <xdr:cNvPr id="623" name="楕円 622"/>
        <xdr:cNvSpPr/>
      </xdr:nvSpPr>
      <xdr:spPr>
        <a:xfrm>
          <a:off x="16268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8272</xdr:rowOff>
    </xdr:from>
    <xdr:ext cx="405111" cy="259045"/>
    <xdr:sp macro="" textlink="">
      <xdr:nvSpPr>
        <xdr:cNvPr id="624" name="【公民館】&#10;有形固定資産減価償却率該当値テキスト"/>
        <xdr:cNvSpPr txBox="1"/>
      </xdr:nvSpPr>
      <xdr:spPr>
        <a:xfrm>
          <a:off x="16357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12064</xdr:rowOff>
    </xdr:from>
    <xdr:to>
      <xdr:col>81</xdr:col>
      <xdr:colOff>101600</xdr:colOff>
      <xdr:row>103</xdr:row>
      <xdr:rowOff>113664</xdr:rowOff>
    </xdr:to>
    <xdr:sp macro="" textlink="">
      <xdr:nvSpPr>
        <xdr:cNvPr id="625" name="楕円 624"/>
        <xdr:cNvSpPr/>
      </xdr:nvSpPr>
      <xdr:spPr>
        <a:xfrm>
          <a:off x="15430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62864</xdr:rowOff>
    </xdr:to>
    <xdr:cxnSp macro="">
      <xdr:nvCxnSpPr>
        <xdr:cNvPr id="626" name="直線コネクタ 625"/>
        <xdr:cNvCxnSpPr/>
      </xdr:nvCxnSpPr>
      <xdr:spPr>
        <a:xfrm flipV="1">
          <a:off x="15481300" y="176955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27"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130191</xdr:rowOff>
    </xdr:from>
    <xdr:ext cx="405111" cy="259045"/>
    <xdr:sp macro="" textlink="">
      <xdr:nvSpPr>
        <xdr:cNvPr id="629" name="n_1mainValue【公民館】&#10;有形固定資産減価償却率"/>
        <xdr:cNvSpPr txBox="1"/>
      </xdr:nvSpPr>
      <xdr:spPr>
        <a:xfrm>
          <a:off x="152660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8"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667" name="楕円 666"/>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668" name="【公民館】&#10;一人当たり面積該当値テキスト"/>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669" name="楕円 668"/>
        <xdr:cNvSpPr/>
      </xdr:nvSpPr>
      <xdr:spPr>
        <a:xfrm>
          <a:off x="2127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57150</xdr:rowOff>
    </xdr:to>
    <xdr:cxnSp macro="">
      <xdr:nvCxnSpPr>
        <xdr:cNvPr id="670" name="直線コネクタ 669"/>
        <xdr:cNvCxnSpPr/>
      </xdr:nvCxnSpPr>
      <xdr:spPr>
        <a:xfrm>
          <a:off x="21323300" y="18055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1"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673" name="n_1mainValue【公民館】&#10;一人当たり面積"/>
        <xdr:cNvSpPr txBox="1"/>
      </xdr:nvSpPr>
      <xdr:spPr>
        <a:xfrm>
          <a:off x="21075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併設の児童館が多いため、児童館の一人当たり面積は類似団体で最も多くなっている。学校施設や公民館を中心に有形固定資産減価償却率が類似団体内平均値より高くなっているが、耐震改修を行い施設を長く使用しているためである。今後も、公共施設等総合管理計画に基づき、計画的に長寿命化を行いながら公共施設の維持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69,297
68,442
84.59
26,567,428
26,158,111
327,740
14,752,461
25,893,424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1" name="楕円 70"/>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2" name="【図書館】&#10;有形固定資産減価償却率該当値テキスト"/>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3" name="楕円 72"/>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4" name="直線コネクタ 73"/>
        <xdr:cNvCxnSpPr/>
      </xdr:nvCxnSpPr>
      <xdr:spPr>
        <a:xfrm flipV="1">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5"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77" name="n_1mainValue【図書館】&#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15" name="楕円 114"/>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16" name="【図書館】&#10;一人当たり面積該当値テキスト"/>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17" name="楕円 116"/>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19050</xdr:rowOff>
    </xdr:to>
    <xdr:cxnSp macro="">
      <xdr:nvCxnSpPr>
        <xdr:cNvPr id="118" name="直線コネクタ 117"/>
        <xdr:cNvCxnSpPr/>
      </xdr:nvCxnSpPr>
      <xdr:spPr>
        <a:xfrm>
          <a:off x="9639300" y="601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21"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60" name="楕円 159"/>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29227</xdr:rowOff>
    </xdr:from>
    <xdr:ext cx="405111" cy="259045"/>
    <xdr:sp macro="" textlink="">
      <xdr:nvSpPr>
        <xdr:cNvPr id="161" name="【体育館・プール】&#10;有形固定資産減価償却率該当値テキスト"/>
        <xdr:cNvSpPr txBox="1"/>
      </xdr:nvSpPr>
      <xdr:spPr>
        <a:xfrm>
          <a:off x="4673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62" name="楕円 161"/>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57150</xdr:rowOff>
    </xdr:from>
    <xdr:to>
      <xdr:col>24</xdr:col>
      <xdr:colOff>63500</xdr:colOff>
      <xdr:row>58</xdr:row>
      <xdr:rowOff>68580</xdr:rowOff>
    </xdr:to>
    <xdr:cxnSp macro="">
      <xdr:nvCxnSpPr>
        <xdr:cNvPr id="163" name="直線コネクタ 162"/>
        <xdr:cNvCxnSpPr/>
      </xdr:nvCxnSpPr>
      <xdr:spPr>
        <a:xfrm flipV="1">
          <a:off x="3797300" y="10001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66" name="n_1mainValue【体育館・プー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76835</xdr:rowOff>
    </xdr:from>
    <xdr:to>
      <xdr:col>55</xdr:col>
      <xdr:colOff>50800</xdr:colOff>
      <xdr:row>60</xdr:row>
      <xdr:rowOff>6985</xdr:rowOff>
    </xdr:to>
    <xdr:sp macro="" textlink="">
      <xdr:nvSpPr>
        <xdr:cNvPr id="204" name="楕円 203"/>
        <xdr:cNvSpPr/>
      </xdr:nvSpPr>
      <xdr:spPr>
        <a:xfrm>
          <a:off x="10426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99712</xdr:rowOff>
    </xdr:from>
    <xdr:ext cx="469744" cy="259045"/>
    <xdr:sp macro="" textlink="">
      <xdr:nvSpPr>
        <xdr:cNvPr id="205" name="【体育館・プール】&#10;一人当たり面積該当値テキスト"/>
        <xdr:cNvSpPr txBox="1"/>
      </xdr:nvSpPr>
      <xdr:spPr>
        <a:xfrm>
          <a:off x="10515600"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74930</xdr:rowOff>
    </xdr:from>
    <xdr:to>
      <xdr:col>50</xdr:col>
      <xdr:colOff>165100</xdr:colOff>
      <xdr:row>60</xdr:row>
      <xdr:rowOff>5080</xdr:rowOff>
    </xdr:to>
    <xdr:sp macro="" textlink="">
      <xdr:nvSpPr>
        <xdr:cNvPr id="206" name="楕円 205"/>
        <xdr:cNvSpPr/>
      </xdr:nvSpPr>
      <xdr:spPr>
        <a:xfrm>
          <a:off x="958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125730</xdr:rowOff>
    </xdr:from>
    <xdr:to>
      <xdr:col>55</xdr:col>
      <xdr:colOff>0</xdr:colOff>
      <xdr:row>59</xdr:row>
      <xdr:rowOff>127635</xdr:rowOff>
    </xdr:to>
    <xdr:cxnSp macro="">
      <xdr:nvCxnSpPr>
        <xdr:cNvPr id="207" name="直線コネクタ 206"/>
        <xdr:cNvCxnSpPr/>
      </xdr:nvCxnSpPr>
      <xdr:spPr>
        <a:xfrm>
          <a:off x="9639300" y="102412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21607</xdr:rowOff>
    </xdr:from>
    <xdr:ext cx="469744" cy="259045"/>
    <xdr:sp macro="" textlink="">
      <xdr:nvSpPr>
        <xdr:cNvPr id="210" name="n_1mainValue【体育館・プール】&#10;一人当たり面積"/>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40"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49" name="楕円 248"/>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70502</xdr:rowOff>
    </xdr:from>
    <xdr:ext cx="405111" cy="259045"/>
    <xdr:sp macro="" textlink="">
      <xdr:nvSpPr>
        <xdr:cNvPr id="250" name="【福祉施設】&#10;有形固定資産減価償却率該当値テキスト"/>
        <xdr:cNvSpPr txBox="1"/>
      </xdr:nvSpPr>
      <xdr:spPr>
        <a:xfrm>
          <a:off x="4673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51" name="楕円 250"/>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142875</xdr:rowOff>
    </xdr:to>
    <xdr:cxnSp macro="">
      <xdr:nvCxnSpPr>
        <xdr:cNvPr id="252" name="直線コネクタ 251"/>
        <xdr:cNvCxnSpPr/>
      </xdr:nvCxnSpPr>
      <xdr:spPr>
        <a:xfrm>
          <a:off x="3797300" y="141598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168291</xdr:rowOff>
    </xdr:from>
    <xdr:ext cx="405111" cy="259045"/>
    <xdr:sp macro="" textlink="">
      <xdr:nvSpPr>
        <xdr:cNvPr id="255" name="n_1mainValue【福祉施設】&#10;有形固定資産減価償却率"/>
        <xdr:cNvSpPr txBox="1"/>
      </xdr:nvSpPr>
      <xdr:spPr>
        <a:xfrm>
          <a:off x="3582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115315</xdr:rowOff>
    </xdr:from>
    <xdr:to>
      <xdr:col>55</xdr:col>
      <xdr:colOff>50800</xdr:colOff>
      <xdr:row>83</xdr:row>
      <xdr:rowOff>45465</xdr:rowOff>
    </xdr:to>
    <xdr:sp macro="" textlink="">
      <xdr:nvSpPr>
        <xdr:cNvPr id="291" name="楕円 290"/>
        <xdr:cNvSpPr/>
      </xdr:nvSpPr>
      <xdr:spPr>
        <a:xfrm>
          <a:off x="10426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138192</xdr:rowOff>
    </xdr:from>
    <xdr:ext cx="469744" cy="259045"/>
    <xdr:sp macro="" textlink="">
      <xdr:nvSpPr>
        <xdr:cNvPr id="292" name="【福祉施設】&#10;一人当たり面積該当値テキスト"/>
        <xdr:cNvSpPr txBox="1"/>
      </xdr:nvSpPr>
      <xdr:spPr>
        <a:xfrm>
          <a:off x="10515600"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115315</xdr:rowOff>
    </xdr:from>
    <xdr:to>
      <xdr:col>50</xdr:col>
      <xdr:colOff>165100</xdr:colOff>
      <xdr:row>83</xdr:row>
      <xdr:rowOff>45465</xdr:rowOff>
    </xdr:to>
    <xdr:sp macro="" textlink="">
      <xdr:nvSpPr>
        <xdr:cNvPr id="293" name="楕円 292"/>
        <xdr:cNvSpPr/>
      </xdr:nvSpPr>
      <xdr:spPr>
        <a:xfrm>
          <a:off x="9588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166115</xdr:rowOff>
    </xdr:from>
    <xdr:to>
      <xdr:col>55</xdr:col>
      <xdr:colOff>0</xdr:colOff>
      <xdr:row>82</xdr:row>
      <xdr:rowOff>166115</xdr:rowOff>
    </xdr:to>
    <xdr:cxnSp macro="">
      <xdr:nvCxnSpPr>
        <xdr:cNvPr id="294" name="直線コネクタ 293"/>
        <xdr:cNvCxnSpPr/>
      </xdr:nvCxnSpPr>
      <xdr:spPr>
        <a:xfrm>
          <a:off x="9639300" y="14225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295"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61992</xdr:rowOff>
    </xdr:from>
    <xdr:ext cx="469744" cy="259045"/>
    <xdr:sp macro="" textlink="">
      <xdr:nvSpPr>
        <xdr:cNvPr id="297" name="n_1main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159294</xdr:rowOff>
    </xdr:from>
    <xdr:to>
      <xdr:col>24</xdr:col>
      <xdr:colOff>114300</xdr:colOff>
      <xdr:row>103</xdr:row>
      <xdr:rowOff>89444</xdr:rowOff>
    </xdr:to>
    <xdr:sp macro="" textlink="">
      <xdr:nvSpPr>
        <xdr:cNvPr id="337" name="楕円 336"/>
        <xdr:cNvSpPr/>
      </xdr:nvSpPr>
      <xdr:spPr>
        <a:xfrm>
          <a:off x="4584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10721</xdr:rowOff>
    </xdr:from>
    <xdr:ext cx="405111" cy="259045"/>
    <xdr:sp macro="" textlink="">
      <xdr:nvSpPr>
        <xdr:cNvPr id="338" name="【市民会館】&#10;有形固定資産減価償却率該当値テキスト"/>
        <xdr:cNvSpPr txBox="1"/>
      </xdr:nvSpPr>
      <xdr:spPr>
        <a:xfrm>
          <a:off x="4673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339" name="楕円 338"/>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38644</xdr:rowOff>
    </xdr:from>
    <xdr:to>
      <xdr:col>24</xdr:col>
      <xdr:colOff>63500</xdr:colOff>
      <xdr:row>103</xdr:row>
      <xdr:rowOff>41911</xdr:rowOff>
    </xdr:to>
    <xdr:cxnSp macro="">
      <xdr:nvCxnSpPr>
        <xdr:cNvPr id="340" name="直線コネクタ 339"/>
        <xdr:cNvCxnSpPr/>
      </xdr:nvCxnSpPr>
      <xdr:spPr>
        <a:xfrm flipV="1">
          <a:off x="3797300" y="176979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109238</xdr:rowOff>
    </xdr:from>
    <xdr:ext cx="405111" cy="259045"/>
    <xdr:sp macro="" textlink="">
      <xdr:nvSpPr>
        <xdr:cNvPr id="343" name="n_1mainValue【市民会館】&#10;有形固定資産減価償却率"/>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35198</xdr:rowOff>
    </xdr:from>
    <xdr:to>
      <xdr:col>55</xdr:col>
      <xdr:colOff>50800</xdr:colOff>
      <xdr:row>100</xdr:row>
      <xdr:rowOff>136798</xdr:rowOff>
    </xdr:to>
    <xdr:sp macro="" textlink="">
      <xdr:nvSpPr>
        <xdr:cNvPr id="383" name="楕円 382"/>
        <xdr:cNvSpPr/>
      </xdr:nvSpPr>
      <xdr:spPr>
        <a:xfrm>
          <a:off x="104267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58075</xdr:rowOff>
    </xdr:from>
    <xdr:ext cx="469744" cy="259045"/>
    <xdr:sp macro="" textlink="">
      <xdr:nvSpPr>
        <xdr:cNvPr id="384" name="【市民会館】&#10;一人当たり面積該当値テキスト"/>
        <xdr:cNvSpPr txBox="1"/>
      </xdr:nvSpPr>
      <xdr:spPr>
        <a:xfrm>
          <a:off x="10515600" y="1703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31931</xdr:rowOff>
    </xdr:from>
    <xdr:to>
      <xdr:col>50</xdr:col>
      <xdr:colOff>165100</xdr:colOff>
      <xdr:row>100</xdr:row>
      <xdr:rowOff>133531</xdr:rowOff>
    </xdr:to>
    <xdr:sp macro="" textlink="">
      <xdr:nvSpPr>
        <xdr:cNvPr id="385" name="楕円 384"/>
        <xdr:cNvSpPr/>
      </xdr:nvSpPr>
      <xdr:spPr>
        <a:xfrm>
          <a:off x="9588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82731</xdr:rowOff>
    </xdr:from>
    <xdr:to>
      <xdr:col>55</xdr:col>
      <xdr:colOff>0</xdr:colOff>
      <xdr:row>100</xdr:row>
      <xdr:rowOff>85998</xdr:rowOff>
    </xdr:to>
    <xdr:cxnSp macro="">
      <xdr:nvCxnSpPr>
        <xdr:cNvPr id="386" name="直線コネクタ 385"/>
        <xdr:cNvCxnSpPr/>
      </xdr:nvCxnSpPr>
      <xdr:spPr>
        <a:xfrm>
          <a:off x="9639300" y="172277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8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150058</xdr:rowOff>
    </xdr:from>
    <xdr:ext cx="469744" cy="259045"/>
    <xdr:sp macro="" textlink="">
      <xdr:nvSpPr>
        <xdr:cNvPr id="389" name="n_1mainValue【市民会館】&#10;一人当たり面積"/>
        <xdr:cNvSpPr txBox="1"/>
      </xdr:nvSpPr>
      <xdr:spPr>
        <a:xfrm>
          <a:off x="93917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31" name="直線コネクタ 430"/>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32"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33" name="直線コネクタ 432"/>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5" name="直線コネクタ 43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36"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7" name="フローチャート: 判断 436"/>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38" name="フローチャート: 判断 437"/>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39" name="フローチャート: 判断 438"/>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445" name="楕円 444"/>
        <xdr:cNvSpPr/>
      </xdr:nvSpPr>
      <xdr:spPr>
        <a:xfrm>
          <a:off x="16268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4371</xdr:rowOff>
    </xdr:from>
    <xdr:ext cx="405111" cy="259045"/>
    <xdr:sp macro="" textlink="">
      <xdr:nvSpPr>
        <xdr:cNvPr id="446" name="【保健センター・保健所】&#10;有形固定資産減価償却率該当値テキスト"/>
        <xdr:cNvSpPr txBox="1"/>
      </xdr:nvSpPr>
      <xdr:spPr>
        <a:xfrm>
          <a:off x="16357600"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447" name="楕円 446"/>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76744</xdr:rowOff>
    </xdr:from>
    <xdr:to>
      <xdr:col>85</xdr:col>
      <xdr:colOff>127000</xdr:colOff>
      <xdr:row>60</xdr:row>
      <xdr:rowOff>97972</xdr:rowOff>
    </xdr:to>
    <xdr:cxnSp macro="">
      <xdr:nvCxnSpPr>
        <xdr:cNvPr id="448" name="直線コネクタ 447"/>
        <xdr:cNvCxnSpPr/>
      </xdr:nvCxnSpPr>
      <xdr:spPr>
        <a:xfrm flipV="1">
          <a:off x="15481300" y="1036374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449"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450"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451"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7" name="テキスト ボックス 4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9" name="テキスト ボックス 4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1" name="テキスト ボックス 4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75" name="直線コネクタ 47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7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77" name="直線コネクタ 47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7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79" name="直線コネクタ 47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480"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481" name="フローチャート: 判断 480"/>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482" name="フローチャート: 判断 481"/>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483" name="フローチャート: 判断 48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146050</xdr:rowOff>
    </xdr:from>
    <xdr:to>
      <xdr:col>116</xdr:col>
      <xdr:colOff>114300</xdr:colOff>
      <xdr:row>60</xdr:row>
      <xdr:rowOff>76200</xdr:rowOff>
    </xdr:to>
    <xdr:sp macro="" textlink="">
      <xdr:nvSpPr>
        <xdr:cNvPr id="489" name="楕円 488"/>
        <xdr:cNvSpPr/>
      </xdr:nvSpPr>
      <xdr:spPr>
        <a:xfrm>
          <a:off x="221107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168927</xdr:rowOff>
    </xdr:from>
    <xdr:ext cx="469744" cy="259045"/>
    <xdr:sp macro="" textlink="">
      <xdr:nvSpPr>
        <xdr:cNvPr id="490" name="【保健センター・保健所】&#10;一人当たり面積該当値テキスト"/>
        <xdr:cNvSpPr txBox="1"/>
      </xdr:nvSpPr>
      <xdr:spPr>
        <a:xfrm>
          <a:off x="22199600"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133350</xdr:rowOff>
    </xdr:from>
    <xdr:to>
      <xdr:col>112</xdr:col>
      <xdr:colOff>38100</xdr:colOff>
      <xdr:row>60</xdr:row>
      <xdr:rowOff>63500</xdr:rowOff>
    </xdr:to>
    <xdr:sp macro="" textlink="">
      <xdr:nvSpPr>
        <xdr:cNvPr id="491" name="楕円 490"/>
        <xdr:cNvSpPr/>
      </xdr:nvSpPr>
      <xdr:spPr>
        <a:xfrm>
          <a:off x="212725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12700</xdr:rowOff>
    </xdr:from>
    <xdr:to>
      <xdr:col>116</xdr:col>
      <xdr:colOff>63500</xdr:colOff>
      <xdr:row>60</xdr:row>
      <xdr:rowOff>25400</xdr:rowOff>
    </xdr:to>
    <xdr:cxnSp macro="">
      <xdr:nvCxnSpPr>
        <xdr:cNvPr id="492" name="直線コネクタ 491"/>
        <xdr:cNvCxnSpPr/>
      </xdr:nvCxnSpPr>
      <xdr:spPr>
        <a:xfrm>
          <a:off x="21323300" y="10299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493"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494"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80027</xdr:rowOff>
    </xdr:from>
    <xdr:ext cx="469744" cy="259045"/>
    <xdr:sp macro="" textlink="">
      <xdr:nvSpPr>
        <xdr:cNvPr id="495" name="n_1main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20" name="直線コネクタ 519"/>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21"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22" name="直線コネクタ 521"/>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23"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24" name="直線コネクタ 523"/>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25"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26" name="フローチャート: 判断 525"/>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27" name="フローチャート: 判断 526"/>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528" name="フローチャート: 判断 527"/>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128270</xdr:rowOff>
    </xdr:from>
    <xdr:to>
      <xdr:col>85</xdr:col>
      <xdr:colOff>177800</xdr:colOff>
      <xdr:row>84</xdr:row>
      <xdr:rowOff>58420</xdr:rowOff>
    </xdr:to>
    <xdr:sp macro="" textlink="">
      <xdr:nvSpPr>
        <xdr:cNvPr id="534" name="楕円 533"/>
        <xdr:cNvSpPr/>
      </xdr:nvSpPr>
      <xdr:spPr>
        <a:xfrm>
          <a:off x="16268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106697</xdr:rowOff>
    </xdr:from>
    <xdr:ext cx="405111" cy="259045"/>
    <xdr:sp macro="" textlink="">
      <xdr:nvSpPr>
        <xdr:cNvPr id="535" name="【消防施設】&#10;有形固定資産減価償却率該当値テキスト"/>
        <xdr:cNvSpPr txBox="1"/>
      </xdr:nvSpPr>
      <xdr:spPr>
        <a:xfrm>
          <a:off x="16357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636</xdr:rowOff>
    </xdr:from>
    <xdr:to>
      <xdr:col>81</xdr:col>
      <xdr:colOff>101600</xdr:colOff>
      <xdr:row>84</xdr:row>
      <xdr:rowOff>102236</xdr:rowOff>
    </xdr:to>
    <xdr:sp macro="" textlink="">
      <xdr:nvSpPr>
        <xdr:cNvPr id="536" name="楕円 535"/>
        <xdr:cNvSpPr/>
      </xdr:nvSpPr>
      <xdr:spPr>
        <a:xfrm>
          <a:off x="15430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xdr:rowOff>
    </xdr:from>
    <xdr:to>
      <xdr:col>85</xdr:col>
      <xdr:colOff>127000</xdr:colOff>
      <xdr:row>84</xdr:row>
      <xdr:rowOff>51436</xdr:rowOff>
    </xdr:to>
    <xdr:cxnSp macro="">
      <xdr:nvCxnSpPr>
        <xdr:cNvPr id="537" name="直線コネクタ 536"/>
        <xdr:cNvCxnSpPr/>
      </xdr:nvCxnSpPr>
      <xdr:spPr>
        <a:xfrm flipV="1">
          <a:off x="15481300" y="144094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53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539"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93363</xdr:rowOff>
    </xdr:from>
    <xdr:ext cx="405111" cy="259045"/>
    <xdr:sp macro="" textlink="">
      <xdr:nvSpPr>
        <xdr:cNvPr id="540" name="n_1mainValue【消防施設】&#10;有形固定資産減価償却率"/>
        <xdr:cNvSpPr txBox="1"/>
      </xdr:nvSpPr>
      <xdr:spPr>
        <a:xfrm>
          <a:off x="152660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1" name="直線コネクタ 5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2" name="テキスト ボックス 5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3" name="直線コネクタ 5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4" name="テキスト ボックス 5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5" name="直線コネクタ 5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6" name="テキスト ボックス 5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7" name="直線コネクタ 5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8" name="テキスト ボックス 5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62" name="直線コネクタ 561"/>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6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64" name="直線コネクタ 56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65"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66" name="直線コネクタ 565"/>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67"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8" name="フローチャート: 判断 56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69" name="フローチャート: 判断 568"/>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570" name="フローチャート: 判断 569"/>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76" name="楕円 575"/>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577" name="【消防施設】&#10;一人当たり面積該当値テキスト"/>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578" name="楕円 577"/>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88392</xdr:rowOff>
    </xdr:to>
    <xdr:cxnSp macro="">
      <xdr:nvCxnSpPr>
        <xdr:cNvPr id="579" name="直線コネクタ 578"/>
        <xdr:cNvCxnSpPr/>
      </xdr:nvCxnSpPr>
      <xdr:spPr>
        <a:xfrm>
          <a:off x="21323300" y="1449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580"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581"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582"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08" name="直線コネクタ 607"/>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09"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10" name="直線コネクタ 609"/>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13"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14" name="フローチャート: 判断 613"/>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15" name="フローチャート: 判断 614"/>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16" name="フローチャート: 判断 615"/>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147864</xdr:rowOff>
    </xdr:from>
    <xdr:to>
      <xdr:col>85</xdr:col>
      <xdr:colOff>177800</xdr:colOff>
      <xdr:row>102</xdr:row>
      <xdr:rowOff>78014</xdr:rowOff>
    </xdr:to>
    <xdr:sp macro="" textlink="">
      <xdr:nvSpPr>
        <xdr:cNvPr id="622" name="楕円 621"/>
        <xdr:cNvSpPr/>
      </xdr:nvSpPr>
      <xdr:spPr>
        <a:xfrm>
          <a:off x="162687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170741</xdr:rowOff>
    </xdr:from>
    <xdr:ext cx="405111" cy="259045"/>
    <xdr:sp macro="" textlink="">
      <xdr:nvSpPr>
        <xdr:cNvPr id="623" name="【庁舎】&#10;有形固定資産減価償却率該当値テキスト"/>
        <xdr:cNvSpPr txBox="1"/>
      </xdr:nvSpPr>
      <xdr:spPr>
        <a:xfrm>
          <a:off x="16357600"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154395</xdr:rowOff>
    </xdr:from>
    <xdr:to>
      <xdr:col>81</xdr:col>
      <xdr:colOff>101600</xdr:colOff>
      <xdr:row>102</xdr:row>
      <xdr:rowOff>84545</xdr:rowOff>
    </xdr:to>
    <xdr:sp macro="" textlink="">
      <xdr:nvSpPr>
        <xdr:cNvPr id="624" name="楕円 623"/>
        <xdr:cNvSpPr/>
      </xdr:nvSpPr>
      <xdr:spPr>
        <a:xfrm>
          <a:off x="15430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27214</xdr:rowOff>
    </xdr:from>
    <xdr:to>
      <xdr:col>85</xdr:col>
      <xdr:colOff>127000</xdr:colOff>
      <xdr:row>102</xdr:row>
      <xdr:rowOff>33745</xdr:rowOff>
    </xdr:to>
    <xdr:cxnSp macro="">
      <xdr:nvCxnSpPr>
        <xdr:cNvPr id="625" name="直線コネクタ 624"/>
        <xdr:cNvCxnSpPr/>
      </xdr:nvCxnSpPr>
      <xdr:spPr>
        <a:xfrm flipV="1">
          <a:off x="15481300" y="175151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26"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27"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101072</xdr:rowOff>
    </xdr:from>
    <xdr:ext cx="405111" cy="259045"/>
    <xdr:sp macro="" textlink="">
      <xdr:nvSpPr>
        <xdr:cNvPr id="628" name="n_1mainValue【庁舎】&#10;有形固定資産減価償却率"/>
        <xdr:cNvSpPr txBox="1"/>
      </xdr:nvSpPr>
      <xdr:spPr>
        <a:xfrm>
          <a:off x="152660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0" name="直線コネクタ 6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1" name="テキスト ボックス 6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2" name="直線コネクタ 6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3" name="テキスト ボックス 6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4" name="直線コネクタ 6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5" name="テキスト ボックス 6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6" name="直線コネクタ 6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7" name="テキスト ボックス 6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8" name="直線コネクタ 6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9" name="テキスト ボックス 6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0" name="直線コネクタ 6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1" name="テキスト ボックス 6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55" name="直線コネクタ 654"/>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56"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57" name="直線コネクタ 656"/>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58"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59" name="直線コネクタ 658"/>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660"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61" name="フローチャート: 判断 660"/>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62" name="フローチャート: 判断 661"/>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63" name="フローチャート: 判断 662"/>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669" name="楕円 668"/>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21789</xdr:rowOff>
    </xdr:from>
    <xdr:ext cx="469744" cy="259045"/>
    <xdr:sp macro="" textlink="">
      <xdr:nvSpPr>
        <xdr:cNvPr id="670" name="【庁舎】&#10;一人当たり面積該当値テキスト"/>
        <xdr:cNvSpPr txBox="1"/>
      </xdr:nvSpPr>
      <xdr:spPr>
        <a:xfrm>
          <a:off x="22199600"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671" name="楕円 670"/>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94162</xdr:rowOff>
    </xdr:to>
    <xdr:cxnSp macro="">
      <xdr:nvCxnSpPr>
        <xdr:cNvPr id="672" name="直線コネクタ 671"/>
        <xdr:cNvCxnSpPr/>
      </xdr:nvCxnSpPr>
      <xdr:spPr>
        <a:xfrm>
          <a:off x="21323300" y="18439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73"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674"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675" name="n_1mainValue【庁舎】&#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市内図書館は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のみであるが、面積が広いため、図書館の一人当たり面積は類似団体内平均値よりも高い傾向にある。体育館・プールの一人当たり面積も類似団体内平均値より高いが、これはスポーツ施設としての体育館のほか、公民館併設の体育館を含んでいるためである。庁舎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大規模な耐震改修を行い、建て替えを行っていないため、類似団体内平均値よりも有形固定資産減価償却率が高い。今後も、公共施設等総合管理計画に基づき、計画的に長寿命化を行いながら公共施設の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26567428</v>
      </c>
      <c r="BO4" s="410"/>
      <c r="BP4" s="410"/>
      <c r="BQ4" s="410"/>
      <c r="BR4" s="410"/>
      <c r="BS4" s="410"/>
      <c r="BT4" s="410"/>
      <c r="BU4" s="411"/>
      <c r="BV4" s="409">
        <v>26525205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2.2000000000000002</v>
      </c>
      <c r="CU4" s="416"/>
      <c r="CV4" s="416"/>
      <c r="CW4" s="416"/>
      <c r="CX4" s="416"/>
      <c r="CY4" s="416"/>
      <c r="CZ4" s="416"/>
      <c r="DA4" s="417"/>
      <c r="DB4" s="415">
        <v>3.8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26158111</v>
      </c>
      <c r="BO5" s="447"/>
      <c r="BP5" s="447"/>
      <c r="BQ5" s="447"/>
      <c r="BR5" s="447"/>
      <c r="BS5" s="447"/>
      <c r="BT5" s="447"/>
      <c r="BU5" s="448"/>
      <c r="BV5" s="446">
        <v>25957917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88.5</v>
      </c>
      <c r="CU5" s="444"/>
      <c r="CV5" s="444"/>
      <c r="CW5" s="444"/>
      <c r="CX5" s="444"/>
      <c r="CY5" s="444"/>
      <c r="CZ5" s="444"/>
      <c r="DA5" s="445"/>
      <c r="DB5" s="443">
        <v>89.3</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409317</v>
      </c>
      <c r="BO6" s="447"/>
      <c r="BP6" s="447"/>
      <c r="BQ6" s="447"/>
      <c r="BR6" s="447"/>
      <c r="BS6" s="447"/>
      <c r="BT6" s="447"/>
      <c r="BU6" s="448"/>
      <c r="BV6" s="446">
        <v>567288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94.7</v>
      </c>
      <c r="CU6" s="484"/>
      <c r="CV6" s="484"/>
      <c r="CW6" s="484"/>
      <c r="CX6" s="484"/>
      <c r="CY6" s="484"/>
      <c r="CZ6" s="484"/>
      <c r="DA6" s="485"/>
      <c r="DB6" s="483">
        <v>95.4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81577</v>
      </c>
      <c r="BO7" s="447"/>
      <c r="BP7" s="447"/>
      <c r="BQ7" s="447"/>
      <c r="BR7" s="447"/>
      <c r="BS7" s="447"/>
      <c r="BT7" s="447"/>
      <c r="BU7" s="448"/>
      <c r="BV7" s="446">
        <v>14051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14752461</v>
      </c>
      <c r="CU7" s="447"/>
      <c r="CV7" s="447"/>
      <c r="CW7" s="447"/>
      <c r="CX7" s="447"/>
      <c r="CY7" s="447"/>
      <c r="CZ7" s="447"/>
      <c r="DA7" s="448"/>
      <c r="DB7" s="446">
        <v>14674281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327740</v>
      </c>
      <c r="BO8" s="447"/>
      <c r="BP8" s="447"/>
      <c r="BQ8" s="447"/>
      <c r="BR8" s="447"/>
      <c r="BS8" s="447"/>
      <c r="BT8" s="447"/>
      <c r="BU8" s="448"/>
      <c r="BV8" s="446">
        <v>553237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0.67</v>
      </c>
      <c r="CU8" s="487"/>
      <c r="CV8" s="487"/>
      <c r="CW8" s="487"/>
      <c r="CX8" s="487"/>
      <c r="CY8" s="487"/>
      <c r="CZ8" s="487"/>
      <c r="DA8" s="488"/>
      <c r="DB8" s="486">
        <v>0.66</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68284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-225497</v>
      </c>
      <c r="BO9" s="447"/>
      <c r="BP9" s="447"/>
      <c r="BQ9" s="447"/>
      <c r="BR9" s="447"/>
      <c r="BS9" s="447"/>
      <c r="BT9" s="447"/>
      <c r="BU9" s="448"/>
      <c r="BV9" s="446">
        <v>232247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15.1</v>
      </c>
      <c r="CU9" s="444"/>
      <c r="CV9" s="444"/>
      <c r="CW9" s="444"/>
      <c r="CX9" s="444"/>
      <c r="CY9" s="444"/>
      <c r="CZ9" s="444"/>
      <c r="DA9" s="445"/>
      <c r="DB9" s="443">
        <v>17.8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67450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13000</v>
      </c>
      <c r="BO10" s="447"/>
      <c r="BP10" s="447"/>
      <c r="BQ10" s="447"/>
      <c r="BR10" s="447"/>
      <c r="BS10" s="447"/>
      <c r="BT10" s="447"/>
      <c r="BU10" s="448"/>
      <c r="BV10" s="446">
        <v>258000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69297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68442</v>
      </c>
      <c r="S13" s="528"/>
      <c r="T13" s="528"/>
      <c r="U13" s="528"/>
      <c r="V13" s="529"/>
      <c r="W13" s="462" t="s">
        <v>135</v>
      </c>
      <c r="X13" s="463"/>
      <c r="Y13" s="463"/>
      <c r="Z13" s="463"/>
      <c r="AA13" s="463"/>
      <c r="AB13" s="453"/>
      <c r="AC13" s="497">
        <v>622</v>
      </c>
      <c r="AD13" s="498"/>
      <c r="AE13" s="498"/>
      <c r="AF13" s="498"/>
      <c r="AG13" s="537"/>
      <c r="AH13" s="497">
        <v>580</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-212497</v>
      </c>
      <c r="BO13" s="447"/>
      <c r="BP13" s="447"/>
      <c r="BQ13" s="447"/>
      <c r="BR13" s="447"/>
      <c r="BS13" s="447"/>
      <c r="BT13" s="447"/>
      <c r="BU13" s="448"/>
      <c r="BV13" s="446">
        <v>490247</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9</v>
      </c>
      <c r="CU13" s="444"/>
      <c r="CV13" s="444"/>
      <c r="CW13" s="444"/>
      <c r="CX13" s="444"/>
      <c r="CY13" s="444"/>
      <c r="CZ13" s="444"/>
      <c r="DA13" s="445"/>
      <c r="DB13" s="443">
        <v>10.1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69135</v>
      </c>
      <c r="S14" s="528"/>
      <c r="T14" s="528"/>
      <c r="U14" s="528"/>
      <c r="V14" s="529"/>
      <c r="W14" s="436"/>
      <c r="X14" s="437"/>
      <c r="Y14" s="437"/>
      <c r="Z14" s="437"/>
      <c r="AA14" s="437"/>
      <c r="AB14" s="426"/>
      <c r="AC14" s="530">
        <v>1.8</v>
      </c>
      <c r="AD14" s="531"/>
      <c r="AE14" s="531"/>
      <c r="AF14" s="531"/>
      <c r="AG14" s="532"/>
      <c r="AH14" s="530">
        <v>1.7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142</v>
      </c>
      <c r="CU14" s="542"/>
      <c r="CV14" s="542"/>
      <c r="CW14" s="542"/>
      <c r="CX14" s="542"/>
      <c r="CY14" s="542"/>
      <c r="CZ14" s="542"/>
      <c r="DA14" s="543"/>
      <c r="DB14" s="541" t="s">
        <v>143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144</v>
      </c>
      <c r="N15" s="535"/>
      <c r="O15" s="535"/>
      <c r="P15" s="535"/>
      <c r="Q15" s="536"/>
      <c r="R15" s="527">
        <v>68365</v>
      </c>
      <c r="S15" s="528"/>
      <c r="T15" s="528"/>
      <c r="U15" s="528"/>
      <c r="V15" s="529"/>
      <c r="W15" s="462" t="s">
        <v>145</v>
      </c>
      <c r="X15" s="463"/>
      <c r="Y15" s="463"/>
      <c r="Z15" s="463"/>
      <c r="AA15" s="463"/>
      <c r="AB15" s="453"/>
      <c r="AC15" s="497">
        <v>13630</v>
      </c>
      <c r="AD15" s="498"/>
      <c r="AE15" s="498"/>
      <c r="AF15" s="498"/>
      <c r="AG15" s="537"/>
      <c r="AH15" s="497">
        <v>13625</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7881821</v>
      </c>
      <c r="BO15" s="410"/>
      <c r="BP15" s="410"/>
      <c r="BQ15" s="410"/>
      <c r="BR15" s="410"/>
      <c r="BS15" s="410"/>
      <c r="BT15" s="410"/>
      <c r="BU15" s="411"/>
      <c r="BV15" s="409">
        <v>7877689</v>
      </c>
      <c r="BW15" s="410"/>
      <c r="BX15" s="410"/>
      <c r="BY15" s="410"/>
      <c r="BZ15" s="410"/>
      <c r="CA15" s="410"/>
      <c r="CB15" s="410"/>
      <c r="CC15" s="411"/>
      <c r="CD15" s="544" t="s">
        <v>147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148</v>
      </c>
      <c r="M16" s="555"/>
      <c r="N16" s="555"/>
      <c r="O16" s="555"/>
      <c r="P16" s="555"/>
      <c r="Q16" s="556"/>
      <c r="R16" s="547" t="s">
        <v>149</v>
      </c>
      <c r="S16" s="548"/>
      <c r="T16" s="548"/>
      <c r="U16" s="548"/>
      <c r="V16" s="549"/>
      <c r="W16" s="436"/>
      <c r="X16" s="437"/>
      <c r="Y16" s="437"/>
      <c r="Z16" s="437"/>
      <c r="AA16" s="437"/>
      <c r="AB16" s="426"/>
      <c r="AC16" s="530">
        <v>40.1</v>
      </c>
      <c r="AD16" s="531"/>
      <c r="AE16" s="531"/>
      <c r="AF16" s="531"/>
      <c r="AG16" s="532"/>
      <c r="AH16" s="530">
        <v>41.1</v>
      </c>
      <c r="AI16" s="531"/>
      <c r="AJ16" s="531"/>
      <c r="AK16" s="531"/>
      <c r="AL16" s="533"/>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11635117</v>
      </c>
      <c r="BO16" s="447"/>
      <c r="BP16" s="447"/>
      <c r="BQ16" s="447"/>
      <c r="BR16" s="447"/>
      <c r="BS16" s="447"/>
      <c r="BT16" s="447"/>
      <c r="BU16" s="448"/>
      <c r="BV16" s="446">
        <v>11611787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151</v>
      </c>
      <c r="N17" s="551"/>
      <c r="O17" s="551"/>
      <c r="P17" s="551"/>
      <c r="Q17" s="552"/>
      <c r="R17" s="547" t="s">
        <v>152</v>
      </c>
      <c r="S17" s="548"/>
      <c r="T17" s="548"/>
      <c r="U17" s="548"/>
      <c r="V17" s="549"/>
      <c r="W17" s="462" t="s">
        <v>153</v>
      </c>
      <c r="X17" s="463"/>
      <c r="Y17" s="463"/>
      <c r="Z17" s="463"/>
      <c r="AA17" s="463"/>
      <c r="AB17" s="453"/>
      <c r="AC17" s="497">
        <v>19721</v>
      </c>
      <c r="AD17" s="498"/>
      <c r="AE17" s="498"/>
      <c r="AF17" s="498"/>
      <c r="AG17" s="537"/>
      <c r="AH17" s="497">
        <v>18968</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10022785</v>
      </c>
      <c r="BO17" s="447"/>
      <c r="BP17" s="447"/>
      <c r="BQ17" s="447"/>
      <c r="BR17" s="447"/>
      <c r="BS17" s="447"/>
      <c r="BT17" s="447"/>
      <c r="BU17" s="448"/>
      <c r="BV17" s="446">
        <v>10007980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155</v>
      </c>
      <c r="C18" s="489"/>
      <c r="D18" s="489"/>
      <c r="E18" s="558"/>
      <c r="F18" s="558"/>
      <c r="G18" s="558"/>
      <c r="H18" s="558"/>
      <c r="I18" s="558"/>
      <c r="J18" s="558"/>
      <c r="K18" s="558"/>
      <c r="L18" s="559">
        <v>84.59</v>
      </c>
      <c r="M18" s="559"/>
      <c r="N18" s="559"/>
      <c r="O18" s="559"/>
      <c r="P18" s="559"/>
      <c r="Q18" s="559"/>
      <c r="R18" s="560"/>
      <c r="S18" s="560"/>
      <c r="T18" s="560"/>
      <c r="U18" s="560"/>
      <c r="V18" s="561"/>
      <c r="W18" s="464"/>
      <c r="X18" s="465"/>
      <c r="Y18" s="465"/>
      <c r="Z18" s="465"/>
      <c r="AA18" s="465"/>
      <c r="AB18" s="456"/>
      <c r="AC18" s="562">
        <v>58</v>
      </c>
      <c r="AD18" s="563"/>
      <c r="AE18" s="563"/>
      <c r="AF18" s="563"/>
      <c r="AG18" s="564"/>
      <c r="AH18" s="562">
        <v>57.2</v>
      </c>
      <c r="AI18" s="563"/>
      <c r="AJ18" s="563"/>
      <c r="AK18" s="563"/>
      <c r="AL18" s="565"/>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13271377</v>
      </c>
      <c r="BO18" s="447"/>
      <c r="BP18" s="447"/>
      <c r="BQ18" s="447"/>
      <c r="BR18" s="447"/>
      <c r="BS18" s="447"/>
      <c r="BT18" s="447"/>
      <c r="BU18" s="448"/>
      <c r="BV18" s="446">
        <v>13194293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157</v>
      </c>
      <c r="C19" s="489"/>
      <c r="D19" s="489"/>
      <c r="E19" s="558"/>
      <c r="F19" s="558"/>
      <c r="G19" s="558"/>
      <c r="H19" s="558"/>
      <c r="I19" s="558"/>
      <c r="J19" s="558"/>
      <c r="K19" s="558"/>
      <c r="L19" s="566">
        <v>807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17537725</v>
      </c>
      <c r="BO19" s="447"/>
      <c r="BP19" s="447"/>
      <c r="BQ19" s="447"/>
      <c r="BR19" s="447"/>
      <c r="BS19" s="447"/>
      <c r="BT19" s="447"/>
      <c r="BU19" s="448"/>
      <c r="BV19" s="446">
        <v>17088680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159</v>
      </c>
      <c r="C20" s="489"/>
      <c r="D20" s="489"/>
      <c r="E20" s="558"/>
      <c r="F20" s="558"/>
      <c r="G20" s="558"/>
      <c r="H20" s="558"/>
      <c r="I20" s="558"/>
      <c r="J20" s="558"/>
      <c r="K20" s="558"/>
      <c r="L20" s="566">
        <v>22335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160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161</v>
      </c>
      <c r="C22" s="581"/>
      <c r="D22" s="582"/>
      <c r="E22" s="458" t="s">
        <v>1</v>
      </c>
      <c r="F22" s="463"/>
      <c r="G22" s="463"/>
      <c r="H22" s="463"/>
      <c r="I22" s="463"/>
      <c r="J22" s="463"/>
      <c r="K22" s="453"/>
      <c r="L22" s="458" t="s">
        <v>162</v>
      </c>
      <c r="M22" s="463"/>
      <c r="N22" s="463"/>
      <c r="O22" s="463"/>
      <c r="P22" s="453"/>
      <c r="Q22" s="589" t="s">
        <v>163</v>
      </c>
      <c r="R22" s="590"/>
      <c r="S22" s="590"/>
      <c r="T22" s="590"/>
      <c r="U22" s="590"/>
      <c r="V22" s="591"/>
      <c r="W22" s="595" t="s">
        <v>164</v>
      </c>
      <c r="X22" s="581"/>
      <c r="Y22" s="582"/>
      <c r="Z22" s="458" t="s">
        <v>1</v>
      </c>
      <c r="AA22" s="463"/>
      <c r="AB22" s="463"/>
      <c r="AC22" s="463"/>
      <c r="AD22" s="463"/>
      <c r="AE22" s="463"/>
      <c r="AF22" s="463"/>
      <c r="AG22" s="453"/>
      <c r="AH22" s="608" t="s">
        <v>165</v>
      </c>
      <c r="AI22" s="463"/>
      <c r="AJ22" s="463"/>
      <c r="AK22" s="463"/>
      <c r="AL22" s="453"/>
      <c r="AM22" s="608" t="s">
        <v>166</v>
      </c>
      <c r="AN22" s="609"/>
      <c r="AO22" s="609"/>
      <c r="AP22" s="609"/>
      <c r="AQ22" s="609"/>
      <c r="AR22" s="610"/>
      <c r="AS22" s="589" t="s">
        <v>163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167</v>
      </c>
      <c r="AZ23" s="407"/>
      <c r="BA23" s="407"/>
      <c r="BB23" s="407"/>
      <c r="BC23" s="407"/>
      <c r="BD23" s="407"/>
      <c r="BE23" s="407"/>
      <c r="BF23" s="407"/>
      <c r="BG23" s="407"/>
      <c r="BH23" s="407"/>
      <c r="BI23" s="407"/>
      <c r="BJ23" s="407"/>
      <c r="BK23" s="407"/>
      <c r="BL23" s="407"/>
      <c r="BM23" s="408"/>
      <c r="BN23" s="446">
        <v>25893424</v>
      </c>
      <c r="BO23" s="447"/>
      <c r="BP23" s="447"/>
      <c r="BQ23" s="447"/>
      <c r="BR23" s="447"/>
      <c r="BS23" s="447"/>
      <c r="BT23" s="447"/>
      <c r="BU23" s="448"/>
      <c r="BV23" s="446">
        <v>26276063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168</v>
      </c>
      <c r="F24" s="476"/>
      <c r="G24" s="476"/>
      <c r="H24" s="476"/>
      <c r="I24" s="476"/>
      <c r="J24" s="476"/>
      <c r="K24" s="477"/>
      <c r="L24" s="497">
        <v>1</v>
      </c>
      <c r="M24" s="498"/>
      <c r="N24" s="498"/>
      <c r="O24" s="498"/>
      <c r="P24" s="537"/>
      <c r="Q24" s="497">
        <v>7505</v>
      </c>
      <c r="R24" s="498"/>
      <c r="S24" s="498"/>
      <c r="T24" s="498"/>
      <c r="U24" s="498"/>
      <c r="V24" s="537"/>
      <c r="W24" s="596"/>
      <c r="X24" s="584"/>
      <c r="Y24" s="585"/>
      <c r="Z24" s="496" t="s">
        <v>169</v>
      </c>
      <c r="AA24" s="476"/>
      <c r="AB24" s="476"/>
      <c r="AC24" s="476"/>
      <c r="AD24" s="476"/>
      <c r="AE24" s="476"/>
      <c r="AF24" s="476"/>
      <c r="AG24" s="477"/>
      <c r="AH24" s="497">
        <v>340</v>
      </c>
      <c r="AI24" s="498"/>
      <c r="AJ24" s="498"/>
      <c r="AK24" s="498"/>
      <c r="AL24" s="537"/>
      <c r="AM24" s="497">
        <v>1055700</v>
      </c>
      <c r="AN24" s="498"/>
      <c r="AO24" s="498"/>
      <c r="AP24" s="498"/>
      <c r="AQ24" s="498"/>
      <c r="AR24" s="537"/>
      <c r="AS24" s="497">
        <v>3105</v>
      </c>
      <c r="AT24" s="498"/>
      <c r="AU24" s="498"/>
      <c r="AV24" s="498"/>
      <c r="AW24" s="498"/>
      <c r="AX24" s="499"/>
      <c r="AY24" s="616" t="s">
        <v>170</v>
      </c>
      <c r="AZ24" s="617"/>
      <c r="BA24" s="617"/>
      <c r="BB24" s="617"/>
      <c r="BC24" s="617"/>
      <c r="BD24" s="617"/>
      <c r="BE24" s="617"/>
      <c r="BF24" s="617"/>
      <c r="BG24" s="617"/>
      <c r="BH24" s="617"/>
      <c r="BI24" s="617"/>
      <c r="BJ24" s="617"/>
      <c r="BK24" s="617"/>
      <c r="BL24" s="617"/>
      <c r="BM24" s="618"/>
      <c r="BN24" s="446">
        <v>6038996</v>
      </c>
      <c r="BO24" s="447"/>
      <c r="BP24" s="447"/>
      <c r="BQ24" s="447"/>
      <c r="BR24" s="447"/>
      <c r="BS24" s="447"/>
      <c r="BT24" s="447"/>
      <c r="BU24" s="448"/>
      <c r="BV24" s="446">
        <v>7119949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171</v>
      </c>
      <c r="F25" s="476"/>
      <c r="G25" s="476"/>
      <c r="H25" s="476"/>
      <c r="I25" s="476"/>
      <c r="J25" s="476"/>
      <c r="K25" s="477"/>
      <c r="L25" s="497">
        <v>1</v>
      </c>
      <c r="M25" s="498"/>
      <c r="N25" s="498"/>
      <c r="O25" s="498"/>
      <c r="P25" s="537"/>
      <c r="Q25" s="497">
        <v>7000</v>
      </c>
      <c r="R25" s="498"/>
      <c r="S25" s="498"/>
      <c r="T25" s="498"/>
      <c r="U25" s="498"/>
      <c r="V25" s="537"/>
      <c r="W25" s="596"/>
      <c r="X25" s="584"/>
      <c r="Y25" s="585"/>
      <c r="Z25" s="496" t="s">
        <v>172</v>
      </c>
      <c r="AA25" s="476"/>
      <c r="AB25" s="476"/>
      <c r="AC25" s="476"/>
      <c r="AD25" s="476"/>
      <c r="AE25" s="476"/>
      <c r="AF25" s="476"/>
      <c r="AG25" s="477"/>
      <c r="AH25" s="497" t="s">
        <v>143</v>
      </c>
      <c r="AI25" s="498"/>
      <c r="AJ25" s="498"/>
      <c r="AK25" s="498"/>
      <c r="AL25" s="537"/>
      <c r="AM25" s="497" t="s">
        <v>173</v>
      </c>
      <c r="AN25" s="498"/>
      <c r="AO25" s="498"/>
      <c r="AP25" s="498"/>
      <c r="AQ25" s="498"/>
      <c r="AR25" s="537"/>
      <c r="AS25" s="497" t="s">
        <v>142</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1611828</v>
      </c>
      <c r="BO25" s="410"/>
      <c r="BP25" s="410"/>
      <c r="BQ25" s="410"/>
      <c r="BR25" s="410"/>
      <c r="BS25" s="410"/>
      <c r="BT25" s="410"/>
      <c r="BU25" s="411"/>
      <c r="BV25" s="409">
        <v>2136146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175</v>
      </c>
      <c r="F26" s="476"/>
      <c r="G26" s="476"/>
      <c r="H26" s="476"/>
      <c r="I26" s="476"/>
      <c r="J26" s="476"/>
      <c r="K26" s="477"/>
      <c r="L26" s="497">
        <v>1</v>
      </c>
      <c r="M26" s="498"/>
      <c r="N26" s="498"/>
      <c r="O26" s="498"/>
      <c r="P26" s="537"/>
      <c r="Q26" s="497">
        <v>6360</v>
      </c>
      <c r="R26" s="498"/>
      <c r="S26" s="498"/>
      <c r="T26" s="498"/>
      <c r="U26" s="498"/>
      <c r="V26" s="537"/>
      <c r="W26" s="596"/>
      <c r="X26" s="584"/>
      <c r="Y26" s="585"/>
      <c r="Z26" s="496" t="s">
        <v>176</v>
      </c>
      <c r="AA26" s="606"/>
      <c r="AB26" s="606"/>
      <c r="AC26" s="606"/>
      <c r="AD26" s="606"/>
      <c r="AE26" s="606"/>
      <c r="AF26" s="606"/>
      <c r="AG26" s="607"/>
      <c r="AH26" s="497">
        <v>20</v>
      </c>
      <c r="AI26" s="498"/>
      <c r="AJ26" s="498"/>
      <c r="AK26" s="498"/>
      <c r="AL26" s="537"/>
      <c r="AM26" s="497">
        <v>59860</v>
      </c>
      <c r="AN26" s="498"/>
      <c r="AO26" s="498"/>
      <c r="AP26" s="498"/>
      <c r="AQ26" s="498"/>
      <c r="AR26" s="537"/>
      <c r="AS26" s="497">
        <v>2993</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178</v>
      </c>
      <c r="BO26" s="447"/>
      <c r="BP26" s="447"/>
      <c r="BQ26" s="447"/>
      <c r="BR26" s="447"/>
      <c r="BS26" s="447"/>
      <c r="BT26" s="447"/>
      <c r="BU26" s="448"/>
      <c r="BV26" s="446" t="s">
        <v>142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179</v>
      </c>
      <c r="F27" s="476"/>
      <c r="G27" s="476"/>
      <c r="H27" s="476"/>
      <c r="I27" s="476"/>
      <c r="J27" s="476"/>
      <c r="K27" s="477"/>
      <c r="L27" s="497">
        <v>1</v>
      </c>
      <c r="M27" s="498"/>
      <c r="N27" s="498"/>
      <c r="O27" s="498"/>
      <c r="P27" s="537"/>
      <c r="Q27" s="497">
        <v>4900</v>
      </c>
      <c r="R27" s="498"/>
      <c r="S27" s="498"/>
      <c r="T27" s="498"/>
      <c r="U27" s="498"/>
      <c r="V27" s="537"/>
      <c r="W27" s="596"/>
      <c r="X27" s="584"/>
      <c r="Y27" s="585"/>
      <c r="Z27" s="496" t="s">
        <v>180</v>
      </c>
      <c r="AA27" s="476"/>
      <c r="AB27" s="476"/>
      <c r="AC27" s="476"/>
      <c r="AD27" s="476"/>
      <c r="AE27" s="476"/>
      <c r="AF27" s="476"/>
      <c r="AG27" s="477"/>
      <c r="AH27" s="497">
        <v>20</v>
      </c>
      <c r="AI27" s="498"/>
      <c r="AJ27" s="498"/>
      <c r="AK27" s="498"/>
      <c r="AL27" s="537"/>
      <c r="AM27" s="497">
        <v>56040</v>
      </c>
      <c r="AN27" s="498"/>
      <c r="AO27" s="498"/>
      <c r="AP27" s="498"/>
      <c r="AQ27" s="498"/>
      <c r="AR27" s="537"/>
      <c r="AS27" s="497">
        <v>2802</v>
      </c>
      <c r="AT27" s="498"/>
      <c r="AU27" s="498"/>
      <c r="AV27" s="498"/>
      <c r="AW27" s="498"/>
      <c r="AX27" s="499"/>
      <c r="AY27" s="538" t="s">
        <v>181</v>
      </c>
      <c r="AZ27" s="539"/>
      <c r="BA27" s="539"/>
      <c r="BB27" s="539"/>
      <c r="BC27" s="539"/>
      <c r="BD27" s="539"/>
      <c r="BE27" s="539"/>
      <c r="BF27" s="539"/>
      <c r="BG27" s="539"/>
      <c r="BH27" s="539"/>
      <c r="BI27" s="539"/>
      <c r="BJ27" s="539"/>
      <c r="BK27" s="539"/>
      <c r="BL27" s="539"/>
      <c r="BM27" s="540"/>
      <c r="BN27" s="619">
        <v>835000</v>
      </c>
      <c r="BO27" s="620"/>
      <c r="BP27" s="620"/>
      <c r="BQ27" s="620"/>
      <c r="BR27" s="620"/>
      <c r="BS27" s="620"/>
      <c r="BT27" s="620"/>
      <c r="BU27" s="621"/>
      <c r="BV27" s="619">
        <v>835000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182</v>
      </c>
      <c r="F28" s="476"/>
      <c r="G28" s="476"/>
      <c r="H28" s="476"/>
      <c r="I28" s="476"/>
      <c r="J28" s="476"/>
      <c r="K28" s="477"/>
      <c r="L28" s="497">
        <v>1</v>
      </c>
      <c r="M28" s="498"/>
      <c r="N28" s="498"/>
      <c r="O28" s="498"/>
      <c r="P28" s="537"/>
      <c r="Q28" s="497">
        <v>4280</v>
      </c>
      <c r="R28" s="498"/>
      <c r="S28" s="498"/>
      <c r="T28" s="498"/>
      <c r="U28" s="498"/>
      <c r="V28" s="537"/>
      <c r="W28" s="596"/>
      <c r="X28" s="584"/>
      <c r="Y28" s="585"/>
      <c r="Z28" s="496" t="s">
        <v>183</v>
      </c>
      <c r="AA28" s="476"/>
      <c r="AB28" s="476"/>
      <c r="AC28" s="476"/>
      <c r="AD28" s="476"/>
      <c r="AE28" s="476"/>
      <c r="AF28" s="476"/>
      <c r="AG28" s="477"/>
      <c r="AH28" s="497" t="s">
        <v>143</v>
      </c>
      <c r="AI28" s="498"/>
      <c r="AJ28" s="498"/>
      <c r="AK28" s="498"/>
      <c r="AL28" s="537"/>
      <c r="AM28" s="497" t="s">
        <v>143</v>
      </c>
      <c r="AN28" s="498"/>
      <c r="AO28" s="498"/>
      <c r="AP28" s="498"/>
      <c r="AQ28" s="498"/>
      <c r="AR28" s="537"/>
      <c r="AS28" s="497" t="s">
        <v>124</v>
      </c>
      <c r="AT28" s="498"/>
      <c r="AU28" s="498"/>
      <c r="AV28" s="498"/>
      <c r="AW28" s="498"/>
      <c r="AX28" s="499"/>
      <c r="AY28" s="622" t="s">
        <v>184</v>
      </c>
      <c r="AZ28" s="623"/>
      <c r="BA28" s="623"/>
      <c r="BB28" s="624"/>
      <c r="BC28" s="406" t="s">
        <v>41</v>
      </c>
      <c r="BD28" s="407"/>
      <c r="BE28" s="407"/>
      <c r="BF28" s="407"/>
      <c r="BG28" s="407"/>
      <c r="BH28" s="407"/>
      <c r="BI28" s="407"/>
      <c r="BJ28" s="407"/>
      <c r="BK28" s="407"/>
      <c r="BL28" s="407"/>
      <c r="BM28" s="408"/>
      <c r="BN28" s="409">
        <v>3017200</v>
      </c>
      <c r="BO28" s="410"/>
      <c r="BP28" s="410"/>
      <c r="BQ28" s="410"/>
      <c r="BR28" s="410"/>
      <c r="BS28" s="410"/>
      <c r="BT28" s="410"/>
      <c r="BU28" s="411"/>
      <c r="BV28" s="409">
        <v>3004200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185</v>
      </c>
      <c r="F29" s="476"/>
      <c r="G29" s="476"/>
      <c r="H29" s="476"/>
      <c r="I29" s="476"/>
      <c r="J29" s="476"/>
      <c r="K29" s="477"/>
      <c r="L29" s="497">
        <v>18</v>
      </c>
      <c r="M29" s="498"/>
      <c r="N29" s="498"/>
      <c r="O29" s="498"/>
      <c r="P29" s="537"/>
      <c r="Q29" s="497">
        <v>4070</v>
      </c>
      <c r="R29" s="498"/>
      <c r="S29" s="498"/>
      <c r="T29" s="498"/>
      <c r="U29" s="498"/>
      <c r="V29" s="537"/>
      <c r="W29" s="597"/>
      <c r="X29" s="598"/>
      <c r="Y29" s="599"/>
      <c r="Z29" s="496" t="s">
        <v>186</v>
      </c>
      <c r="AA29" s="476"/>
      <c r="AB29" s="476"/>
      <c r="AC29" s="476"/>
      <c r="AD29" s="476"/>
      <c r="AE29" s="476"/>
      <c r="AF29" s="476"/>
      <c r="AG29" s="477"/>
      <c r="AH29" s="497">
        <v>360</v>
      </c>
      <c r="AI29" s="498"/>
      <c r="AJ29" s="498"/>
      <c r="AK29" s="498"/>
      <c r="AL29" s="537"/>
      <c r="AM29" s="497">
        <v>1111740</v>
      </c>
      <c r="AN29" s="498"/>
      <c r="AO29" s="498"/>
      <c r="AP29" s="498"/>
      <c r="AQ29" s="498"/>
      <c r="AR29" s="537"/>
      <c r="AS29" s="497">
        <v>3088</v>
      </c>
      <c r="AT29" s="498"/>
      <c r="AU29" s="498"/>
      <c r="AV29" s="498"/>
      <c r="AW29" s="498"/>
      <c r="AX29" s="499"/>
      <c r="AY29" s="625"/>
      <c r="AZ29" s="626"/>
      <c r="BA29" s="626"/>
      <c r="BB29" s="627"/>
      <c r="BC29" s="480" t="s">
        <v>187</v>
      </c>
      <c r="BD29" s="481"/>
      <c r="BE29" s="481"/>
      <c r="BF29" s="481"/>
      <c r="BG29" s="481"/>
      <c r="BH29" s="481"/>
      <c r="BI29" s="481"/>
      <c r="BJ29" s="481"/>
      <c r="BK29" s="481"/>
      <c r="BL29" s="481"/>
      <c r="BM29" s="482"/>
      <c r="BN29" s="446">
        <v>973600</v>
      </c>
      <c r="BO29" s="447"/>
      <c r="BP29" s="447"/>
      <c r="BQ29" s="447"/>
      <c r="BR29" s="447"/>
      <c r="BS29" s="447"/>
      <c r="BT29" s="447"/>
      <c r="BU29" s="448"/>
      <c r="BV29" s="446">
        <v>622100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188</v>
      </c>
      <c r="X30" s="604"/>
      <c r="Y30" s="604"/>
      <c r="Z30" s="604"/>
      <c r="AA30" s="604"/>
      <c r="AB30" s="604"/>
      <c r="AC30" s="604"/>
      <c r="AD30" s="604"/>
      <c r="AE30" s="604"/>
      <c r="AF30" s="604"/>
      <c r="AG30" s="605"/>
      <c r="AH30" s="562">
        <v>97.7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899600</v>
      </c>
      <c r="BO30" s="620"/>
      <c r="BP30" s="620"/>
      <c r="BQ30" s="620"/>
      <c r="BR30" s="620"/>
      <c r="BS30" s="620"/>
      <c r="BT30" s="620"/>
      <c r="BU30" s="621"/>
      <c r="BV30" s="619">
        <v>889400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195</v>
      </c>
      <c r="D33" s="470"/>
      <c r="E33" s="435" t="s">
        <v>196</v>
      </c>
      <c r="F33" s="435"/>
      <c r="G33" s="435"/>
      <c r="H33" s="435"/>
      <c r="I33" s="435"/>
      <c r="J33" s="435"/>
      <c r="K33" s="435"/>
      <c r="L33" s="435"/>
      <c r="M33" s="435"/>
      <c r="N33" s="435"/>
      <c r="O33" s="435"/>
      <c r="P33" s="435"/>
      <c r="Q33" s="435"/>
      <c r="R33" s="435"/>
      <c r="S33" s="435"/>
      <c r="T33" s="195"/>
      <c r="U33" s="470" t="s">
        <v>197</v>
      </c>
      <c r="V33" s="470"/>
      <c r="W33" s="435" t="s">
        <v>198</v>
      </c>
      <c r="X33" s="435"/>
      <c r="Y33" s="435"/>
      <c r="Z33" s="435"/>
      <c r="AA33" s="435"/>
      <c r="AB33" s="435"/>
      <c r="AC33" s="435"/>
      <c r="AD33" s="435"/>
      <c r="AE33" s="435"/>
      <c r="AF33" s="435"/>
      <c r="AG33" s="435"/>
      <c r="AH33" s="435"/>
      <c r="AI33" s="435"/>
      <c r="AJ33" s="435"/>
      <c r="AK33" s="435"/>
      <c r="AL33" s="195"/>
      <c r="AM33" s="470" t="s">
        <v>199</v>
      </c>
      <c r="AN33" s="470"/>
      <c r="AO33" s="435" t="s">
        <v>198</v>
      </c>
      <c r="AP33" s="435"/>
      <c r="AQ33" s="435"/>
      <c r="AR33" s="435"/>
      <c r="AS33" s="435"/>
      <c r="AT33" s="435"/>
      <c r="AU33" s="435"/>
      <c r="AV33" s="435"/>
      <c r="AW33" s="435"/>
      <c r="AX33" s="435"/>
      <c r="AY33" s="435"/>
      <c r="AZ33" s="435"/>
      <c r="BA33" s="435"/>
      <c r="BB33" s="435"/>
      <c r="BC33" s="435"/>
      <c r="BD33" s="196"/>
      <c r="BE33" s="435" t="s">
        <v>200</v>
      </c>
      <c r="BF33" s="435"/>
      <c r="BG33" s="435" t="s">
        <v>201</v>
      </c>
      <c r="BH33" s="435"/>
      <c r="BI33" s="435"/>
      <c r="BJ33" s="435"/>
      <c r="BK33" s="435"/>
      <c r="BL33" s="435"/>
      <c r="BM33" s="435"/>
      <c r="BN33" s="435"/>
      <c r="BO33" s="435"/>
      <c r="BP33" s="435"/>
      <c r="BQ33" s="435"/>
      <c r="BR33" s="435"/>
      <c r="BS33" s="435"/>
      <c r="BT33" s="435"/>
      <c r="BU33" s="435"/>
      <c r="BV33" s="196"/>
      <c r="BW33" s="470" t="s">
        <v>200</v>
      </c>
      <c r="BX33" s="470"/>
      <c r="BY33" s="435" t="s">
        <v>202</v>
      </c>
      <c r="BZ33" s="435"/>
      <c r="CA33" s="435"/>
      <c r="CB33" s="435"/>
      <c r="CC33" s="435"/>
      <c r="CD33" s="435"/>
      <c r="CE33" s="435"/>
      <c r="CF33" s="435"/>
      <c r="CG33" s="435"/>
      <c r="CH33" s="435"/>
      <c r="CI33" s="435"/>
      <c r="CJ33" s="435"/>
      <c r="CK33" s="435"/>
      <c r="CL33" s="435"/>
      <c r="CM33" s="435"/>
      <c r="CN33" s="195"/>
      <c r="CO33" s="470" t="s">
        <v>197</v>
      </c>
      <c r="CP33" s="470"/>
      <c r="CQ33" s="435" t="s">
        <v>203</v>
      </c>
      <c r="CR33" s="435"/>
      <c r="CS33" s="435"/>
      <c r="CT33" s="435"/>
      <c r="CU33" s="435"/>
      <c r="CV33" s="435"/>
      <c r="CW33" s="435"/>
      <c r="CX33" s="435"/>
      <c r="CY33" s="435"/>
      <c r="CZ33" s="435"/>
      <c r="DA33" s="435"/>
      <c r="DB33" s="435"/>
      <c r="DC33" s="435"/>
      <c r="DD33" s="435"/>
      <c r="DE33" s="435"/>
      <c r="DF33" s="195"/>
      <c r="DG33" s="631" t="s">
        <v>204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総合開発事業特別会計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公立丹南病院組合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農業公舎グリーンさばえ</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介護保険事業特別会計(保険事業勘定)</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公共下水道事業会計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福井県丹南広域組合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鯖江土地開発公社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介護保険事業特別会計(介護サービス事業勘定)</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IF('各会計、関係団体の財政状況及び健全化判断比率'!B34="","",'各会計、関係団体の財政状況及び健全化判断比率'!B34)</f>
        <v>農業集落排水事業会計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鯖江広域衛生施設組合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鯖江・丹生消防組合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福井県市町総合事務組合（普通会計分）</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福井県市町総合事務組合（事業会計分）</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福井県後期高齢者医療広域連合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福井県後期高齢者医療広域連合（事業会計）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福井県自治会館組合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205</v>
      </c>
      <c r="C46" s="165"/>
      <c r="D46" s="165"/>
      <c r="E46" s="165" t="s">
        <v>206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209</v>
      </c>
    </row>
    <row r="50" spans="5:5">
      <c r="E50" s="167" t="s">
        <v>210</v>
      </c>
    </row>
    <row r="51" spans="5:5">
      <c r="E51" s="167" t="s">
        <v>211</v>
      </c>
    </row>
    <row r="52" spans="5:5">
      <c r="E52" s="167" t="s">
        <v>212</v>
      </c>
    </row>
    <row r="53" spans="5:5">
      <c r="E53" s="167" t="s">
        <v>213</v>
      </c>
    </row>
    <row r="54" spans="5:5"/>
    <row r="55" spans="5:5"/>
    <row r="56" spans="5:5"/>
    <row r="57" spans="5:5" hidden="1"/>
    <row r="58" spans="5:5" hidden="1"/>
    <row r="59" spans="5:5" hidden="1"/>
  </sheetData>
  <sheetProtection algorithmName="SHA-512" hashValue="UcLIYS9kS6fNmWsOm3FBi8g8W/iNKH8Hh2zp9b9V+Bicfq2TyRf2aOg2y3fW18R3mieAjjVpxcEURSHYIzeUqA==" saltValue="HIXKRS6WbNPZxKdqu9FO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214</v>
      </c>
      <c r="DI1" s="636"/>
      <c r="DJ1" s="636"/>
      <c r="DK1" s="636"/>
      <c r="DL1" s="636"/>
      <c r="DM1" s="636"/>
      <c r="DN1" s="637"/>
      <c r="DO1" s="205"/>
      <c r="DP1" s="635" t="s">
        <v>215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220</v>
      </c>
      <c r="S4" s="639"/>
      <c r="T4" s="639"/>
      <c r="U4" s="639"/>
      <c r="V4" s="639"/>
      <c r="W4" s="639"/>
      <c r="X4" s="639"/>
      <c r="Y4" s="640"/>
      <c r="Z4" s="638" t="s">
        <v>221</v>
      </c>
      <c r="AA4" s="639"/>
      <c r="AB4" s="639"/>
      <c r="AC4" s="640"/>
      <c r="AD4" s="638" t="s">
        <v>222</v>
      </c>
      <c r="AE4" s="639"/>
      <c r="AF4" s="639"/>
      <c r="AG4" s="639"/>
      <c r="AH4" s="639"/>
      <c r="AI4" s="639"/>
      <c r="AJ4" s="639"/>
      <c r="AK4" s="640"/>
      <c r="AL4" s="638" t="s">
        <v>221</v>
      </c>
      <c r="AM4" s="639"/>
      <c r="AN4" s="639"/>
      <c r="AO4" s="640"/>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227</v>
      </c>
      <c r="C5" s="646"/>
      <c r="D5" s="646"/>
      <c r="E5" s="646"/>
      <c r="F5" s="646"/>
      <c r="G5" s="646"/>
      <c r="H5" s="646"/>
      <c r="I5" s="646"/>
      <c r="J5" s="646"/>
      <c r="K5" s="646"/>
      <c r="L5" s="646"/>
      <c r="M5" s="646"/>
      <c r="N5" s="646"/>
      <c r="O5" s="646"/>
      <c r="P5" s="646"/>
      <c r="Q5" s="647"/>
      <c r="R5" s="648">
        <v>9096374</v>
      </c>
      <c r="S5" s="649"/>
      <c r="T5" s="649"/>
      <c r="U5" s="649"/>
      <c r="V5" s="649"/>
      <c r="W5" s="649"/>
      <c r="X5" s="649"/>
      <c r="Y5" s="650"/>
      <c r="Z5" s="651">
        <v>34.200000000000003</v>
      </c>
      <c r="AA5" s="651"/>
      <c r="AB5" s="651"/>
      <c r="AC5" s="651"/>
      <c r="AD5" s="652">
        <v>8569925</v>
      </c>
      <c r="AE5" s="652"/>
      <c r="AF5" s="652"/>
      <c r="AG5" s="652"/>
      <c r="AH5" s="652"/>
      <c r="AI5" s="652"/>
      <c r="AJ5" s="652"/>
      <c r="AK5" s="652"/>
      <c r="AL5" s="653">
        <v>61.1</v>
      </c>
      <c r="AM5" s="654"/>
      <c r="AN5" s="654"/>
      <c r="AO5" s="655"/>
      <c r="AP5" s="645" t="s">
        <v>228</v>
      </c>
      <c r="AQ5" s="646"/>
      <c r="AR5" s="646"/>
      <c r="AS5" s="646"/>
      <c r="AT5" s="646"/>
      <c r="AU5" s="646"/>
      <c r="AV5" s="646"/>
      <c r="AW5" s="646"/>
      <c r="AX5" s="646"/>
      <c r="AY5" s="646"/>
      <c r="AZ5" s="646"/>
      <c r="BA5" s="646"/>
      <c r="BB5" s="646"/>
      <c r="BC5" s="646"/>
      <c r="BD5" s="646"/>
      <c r="BE5" s="646"/>
      <c r="BF5" s="647"/>
      <c r="BG5" s="659">
        <v>8547858</v>
      </c>
      <c r="BH5" s="660"/>
      <c r="BI5" s="660"/>
      <c r="BJ5" s="660"/>
      <c r="BK5" s="660"/>
      <c r="BL5" s="660"/>
      <c r="BM5" s="660"/>
      <c r="BN5" s="661"/>
      <c r="BO5" s="662">
        <v>94</v>
      </c>
      <c r="BP5" s="662"/>
      <c r="BQ5" s="662"/>
      <c r="BR5" s="662"/>
      <c r="BS5" s="663">
        <v>131016</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c r="B6" s="656" t="s">
        <v>232</v>
      </c>
      <c r="C6" s="657"/>
      <c r="D6" s="657"/>
      <c r="E6" s="657"/>
      <c r="F6" s="657"/>
      <c r="G6" s="657"/>
      <c r="H6" s="657"/>
      <c r="I6" s="657"/>
      <c r="J6" s="657"/>
      <c r="K6" s="657"/>
      <c r="L6" s="657"/>
      <c r="M6" s="657"/>
      <c r="N6" s="657"/>
      <c r="O6" s="657"/>
      <c r="P6" s="657"/>
      <c r="Q6" s="658"/>
      <c r="R6" s="659">
        <v>242531</v>
      </c>
      <c r="S6" s="660"/>
      <c r="T6" s="660"/>
      <c r="U6" s="660"/>
      <c r="V6" s="660"/>
      <c r="W6" s="660"/>
      <c r="X6" s="660"/>
      <c r="Y6" s="661"/>
      <c r="Z6" s="662">
        <v>0.9</v>
      </c>
      <c r="AA6" s="662"/>
      <c r="AB6" s="662"/>
      <c r="AC6" s="662"/>
      <c r="AD6" s="663">
        <v>242531</v>
      </c>
      <c r="AE6" s="663"/>
      <c r="AF6" s="663"/>
      <c r="AG6" s="663"/>
      <c r="AH6" s="663"/>
      <c r="AI6" s="663"/>
      <c r="AJ6" s="663"/>
      <c r="AK6" s="663"/>
      <c r="AL6" s="664">
        <v>1.7</v>
      </c>
      <c r="AM6" s="665"/>
      <c r="AN6" s="665"/>
      <c r="AO6" s="666"/>
      <c r="AP6" s="656" t="s">
        <v>233</v>
      </c>
      <c r="AQ6" s="657"/>
      <c r="AR6" s="657"/>
      <c r="AS6" s="657"/>
      <c r="AT6" s="657"/>
      <c r="AU6" s="657"/>
      <c r="AV6" s="657"/>
      <c r="AW6" s="657"/>
      <c r="AX6" s="657"/>
      <c r="AY6" s="657"/>
      <c r="AZ6" s="657"/>
      <c r="BA6" s="657"/>
      <c r="BB6" s="657"/>
      <c r="BC6" s="657"/>
      <c r="BD6" s="657"/>
      <c r="BE6" s="657"/>
      <c r="BF6" s="658"/>
      <c r="BG6" s="659">
        <v>8547858</v>
      </c>
      <c r="BH6" s="660"/>
      <c r="BI6" s="660"/>
      <c r="BJ6" s="660"/>
      <c r="BK6" s="660"/>
      <c r="BL6" s="660"/>
      <c r="BM6" s="660"/>
      <c r="BN6" s="661"/>
      <c r="BO6" s="662">
        <v>94</v>
      </c>
      <c r="BP6" s="662"/>
      <c r="BQ6" s="662"/>
      <c r="BR6" s="662"/>
      <c r="BS6" s="663">
        <v>131016</v>
      </c>
      <c r="BT6" s="663"/>
      <c r="BU6" s="663"/>
      <c r="BV6" s="663"/>
      <c r="BW6" s="663"/>
      <c r="BX6" s="663"/>
      <c r="BY6" s="663"/>
      <c r="BZ6" s="663"/>
      <c r="CA6" s="663"/>
      <c r="CB6" s="667"/>
      <c r="CD6" s="670" t="s">
        <v>234</v>
      </c>
      <c r="CE6" s="671"/>
      <c r="CF6" s="671"/>
      <c r="CG6" s="671"/>
      <c r="CH6" s="671"/>
      <c r="CI6" s="671"/>
      <c r="CJ6" s="671"/>
      <c r="CK6" s="671"/>
      <c r="CL6" s="671"/>
      <c r="CM6" s="671"/>
      <c r="CN6" s="671"/>
      <c r="CO6" s="671"/>
      <c r="CP6" s="671"/>
      <c r="CQ6" s="672"/>
      <c r="CR6" s="659">
        <v>240227</v>
      </c>
      <c r="CS6" s="660"/>
      <c r="CT6" s="660"/>
      <c r="CU6" s="660"/>
      <c r="CV6" s="660"/>
      <c r="CW6" s="660"/>
      <c r="CX6" s="660"/>
      <c r="CY6" s="661"/>
      <c r="CZ6" s="653">
        <v>0.9</v>
      </c>
      <c r="DA6" s="654"/>
      <c r="DB6" s="654"/>
      <c r="DC6" s="673"/>
      <c r="DD6" s="668" t="s">
        <v>235</v>
      </c>
      <c r="DE6" s="660"/>
      <c r="DF6" s="660"/>
      <c r="DG6" s="660"/>
      <c r="DH6" s="660"/>
      <c r="DI6" s="660"/>
      <c r="DJ6" s="660"/>
      <c r="DK6" s="660"/>
      <c r="DL6" s="660"/>
      <c r="DM6" s="660"/>
      <c r="DN6" s="660"/>
      <c r="DO6" s="660"/>
      <c r="DP6" s="661"/>
      <c r="DQ6" s="668">
        <v>240177</v>
      </c>
      <c r="DR6" s="660"/>
      <c r="DS6" s="660"/>
      <c r="DT6" s="660"/>
      <c r="DU6" s="660"/>
      <c r="DV6" s="660"/>
      <c r="DW6" s="660"/>
      <c r="DX6" s="660"/>
      <c r="DY6" s="660"/>
      <c r="DZ6" s="660"/>
      <c r="EA6" s="660"/>
      <c r="EB6" s="660"/>
      <c r="EC6" s="669"/>
    </row>
    <row r="7" spans="2:143" ht="11.25" customHeight="1">
      <c r="B7" s="656" t="s">
        <v>236</v>
      </c>
      <c r="C7" s="657"/>
      <c r="D7" s="657"/>
      <c r="E7" s="657"/>
      <c r="F7" s="657"/>
      <c r="G7" s="657"/>
      <c r="H7" s="657"/>
      <c r="I7" s="657"/>
      <c r="J7" s="657"/>
      <c r="K7" s="657"/>
      <c r="L7" s="657"/>
      <c r="M7" s="657"/>
      <c r="N7" s="657"/>
      <c r="O7" s="657"/>
      <c r="P7" s="657"/>
      <c r="Q7" s="658"/>
      <c r="R7" s="659">
        <v>21601</v>
      </c>
      <c r="S7" s="660"/>
      <c r="T7" s="660"/>
      <c r="U7" s="660"/>
      <c r="V7" s="660"/>
      <c r="W7" s="660"/>
      <c r="X7" s="660"/>
      <c r="Y7" s="661"/>
      <c r="Z7" s="662">
        <v>0.1</v>
      </c>
      <c r="AA7" s="662"/>
      <c r="AB7" s="662"/>
      <c r="AC7" s="662"/>
      <c r="AD7" s="663">
        <v>21601</v>
      </c>
      <c r="AE7" s="663"/>
      <c r="AF7" s="663"/>
      <c r="AG7" s="663"/>
      <c r="AH7" s="663"/>
      <c r="AI7" s="663"/>
      <c r="AJ7" s="663"/>
      <c r="AK7" s="663"/>
      <c r="AL7" s="664">
        <v>0.2</v>
      </c>
      <c r="AM7" s="665"/>
      <c r="AN7" s="665"/>
      <c r="AO7" s="666"/>
      <c r="AP7" s="656" t="s">
        <v>237</v>
      </c>
      <c r="AQ7" s="657"/>
      <c r="AR7" s="657"/>
      <c r="AS7" s="657"/>
      <c r="AT7" s="657"/>
      <c r="AU7" s="657"/>
      <c r="AV7" s="657"/>
      <c r="AW7" s="657"/>
      <c r="AX7" s="657"/>
      <c r="AY7" s="657"/>
      <c r="AZ7" s="657"/>
      <c r="BA7" s="657"/>
      <c r="BB7" s="657"/>
      <c r="BC7" s="657"/>
      <c r="BD7" s="657"/>
      <c r="BE7" s="657"/>
      <c r="BF7" s="658"/>
      <c r="BG7" s="659">
        <v>4095517</v>
      </c>
      <c r="BH7" s="660"/>
      <c r="BI7" s="660"/>
      <c r="BJ7" s="660"/>
      <c r="BK7" s="660"/>
      <c r="BL7" s="660"/>
      <c r="BM7" s="660"/>
      <c r="BN7" s="661"/>
      <c r="BO7" s="662">
        <v>45</v>
      </c>
      <c r="BP7" s="662"/>
      <c r="BQ7" s="662"/>
      <c r="BR7" s="662"/>
      <c r="BS7" s="663">
        <v>131016</v>
      </c>
      <c r="BT7" s="663"/>
      <c r="BU7" s="663"/>
      <c r="BV7" s="663"/>
      <c r="BW7" s="663"/>
      <c r="BX7" s="663"/>
      <c r="BY7" s="663"/>
      <c r="BZ7" s="663"/>
      <c r="CA7" s="663"/>
      <c r="CB7" s="667"/>
      <c r="CD7" s="674" t="s">
        <v>238</v>
      </c>
      <c r="CE7" s="675"/>
      <c r="CF7" s="675"/>
      <c r="CG7" s="675"/>
      <c r="CH7" s="675"/>
      <c r="CI7" s="675"/>
      <c r="CJ7" s="675"/>
      <c r="CK7" s="675"/>
      <c r="CL7" s="675"/>
      <c r="CM7" s="675"/>
      <c r="CN7" s="675"/>
      <c r="CO7" s="675"/>
      <c r="CP7" s="675"/>
      <c r="CQ7" s="676"/>
      <c r="CR7" s="659">
        <v>2959431</v>
      </c>
      <c r="CS7" s="660"/>
      <c r="CT7" s="660"/>
      <c r="CU7" s="660"/>
      <c r="CV7" s="660"/>
      <c r="CW7" s="660"/>
      <c r="CX7" s="660"/>
      <c r="CY7" s="661"/>
      <c r="CZ7" s="662">
        <v>11.3</v>
      </c>
      <c r="DA7" s="662"/>
      <c r="DB7" s="662"/>
      <c r="DC7" s="662"/>
      <c r="DD7" s="668">
        <v>93682</v>
      </c>
      <c r="DE7" s="660"/>
      <c r="DF7" s="660"/>
      <c r="DG7" s="660"/>
      <c r="DH7" s="660"/>
      <c r="DI7" s="660"/>
      <c r="DJ7" s="660"/>
      <c r="DK7" s="660"/>
      <c r="DL7" s="660"/>
      <c r="DM7" s="660"/>
      <c r="DN7" s="660"/>
      <c r="DO7" s="660"/>
      <c r="DP7" s="661"/>
      <c r="DQ7" s="668">
        <v>2543006</v>
      </c>
      <c r="DR7" s="660"/>
      <c r="DS7" s="660"/>
      <c r="DT7" s="660"/>
      <c r="DU7" s="660"/>
      <c r="DV7" s="660"/>
      <c r="DW7" s="660"/>
      <c r="DX7" s="660"/>
      <c r="DY7" s="660"/>
      <c r="DZ7" s="660"/>
      <c r="EA7" s="660"/>
      <c r="EB7" s="660"/>
      <c r="EC7" s="669"/>
    </row>
    <row r="8" spans="2:143" ht="11.25" customHeight="1">
      <c r="B8" s="656" t="s">
        <v>239</v>
      </c>
      <c r="C8" s="657"/>
      <c r="D8" s="657"/>
      <c r="E8" s="657"/>
      <c r="F8" s="657"/>
      <c r="G8" s="657"/>
      <c r="H8" s="657"/>
      <c r="I8" s="657"/>
      <c r="J8" s="657"/>
      <c r="K8" s="657"/>
      <c r="L8" s="657"/>
      <c r="M8" s="657"/>
      <c r="N8" s="657"/>
      <c r="O8" s="657"/>
      <c r="P8" s="657"/>
      <c r="Q8" s="658"/>
      <c r="R8" s="659">
        <v>43977</v>
      </c>
      <c r="S8" s="660"/>
      <c r="T8" s="660"/>
      <c r="U8" s="660"/>
      <c r="V8" s="660"/>
      <c r="W8" s="660"/>
      <c r="X8" s="660"/>
      <c r="Y8" s="661"/>
      <c r="Z8" s="662">
        <v>0.2</v>
      </c>
      <c r="AA8" s="662"/>
      <c r="AB8" s="662"/>
      <c r="AC8" s="662"/>
      <c r="AD8" s="663">
        <v>43977</v>
      </c>
      <c r="AE8" s="663"/>
      <c r="AF8" s="663"/>
      <c r="AG8" s="663"/>
      <c r="AH8" s="663"/>
      <c r="AI8" s="663"/>
      <c r="AJ8" s="663"/>
      <c r="AK8" s="663"/>
      <c r="AL8" s="664">
        <v>0.3</v>
      </c>
      <c r="AM8" s="665"/>
      <c r="AN8" s="665"/>
      <c r="AO8" s="666"/>
      <c r="AP8" s="656" t="s">
        <v>240</v>
      </c>
      <c r="AQ8" s="657"/>
      <c r="AR8" s="657"/>
      <c r="AS8" s="657"/>
      <c r="AT8" s="657"/>
      <c r="AU8" s="657"/>
      <c r="AV8" s="657"/>
      <c r="AW8" s="657"/>
      <c r="AX8" s="657"/>
      <c r="AY8" s="657"/>
      <c r="AZ8" s="657"/>
      <c r="BA8" s="657"/>
      <c r="BB8" s="657"/>
      <c r="BC8" s="657"/>
      <c r="BD8" s="657"/>
      <c r="BE8" s="657"/>
      <c r="BF8" s="658"/>
      <c r="BG8" s="659">
        <v>128492</v>
      </c>
      <c r="BH8" s="660"/>
      <c r="BI8" s="660"/>
      <c r="BJ8" s="660"/>
      <c r="BK8" s="660"/>
      <c r="BL8" s="660"/>
      <c r="BM8" s="660"/>
      <c r="BN8" s="661"/>
      <c r="BO8" s="662">
        <v>1.4</v>
      </c>
      <c r="BP8" s="662"/>
      <c r="BQ8" s="662"/>
      <c r="BR8" s="662"/>
      <c r="BS8" s="668" t="s">
        <v>235</v>
      </c>
      <c r="BT8" s="660"/>
      <c r="BU8" s="660"/>
      <c r="BV8" s="660"/>
      <c r="BW8" s="660"/>
      <c r="BX8" s="660"/>
      <c r="BY8" s="660"/>
      <c r="BZ8" s="660"/>
      <c r="CA8" s="660"/>
      <c r="CB8" s="669"/>
      <c r="CD8" s="674" t="s">
        <v>241</v>
      </c>
      <c r="CE8" s="675"/>
      <c r="CF8" s="675"/>
      <c r="CG8" s="675"/>
      <c r="CH8" s="675"/>
      <c r="CI8" s="675"/>
      <c r="CJ8" s="675"/>
      <c r="CK8" s="675"/>
      <c r="CL8" s="675"/>
      <c r="CM8" s="675"/>
      <c r="CN8" s="675"/>
      <c r="CO8" s="675"/>
      <c r="CP8" s="675"/>
      <c r="CQ8" s="676"/>
      <c r="CR8" s="659">
        <v>9571509</v>
      </c>
      <c r="CS8" s="660"/>
      <c r="CT8" s="660"/>
      <c r="CU8" s="660"/>
      <c r="CV8" s="660"/>
      <c r="CW8" s="660"/>
      <c r="CX8" s="660"/>
      <c r="CY8" s="661"/>
      <c r="CZ8" s="662">
        <v>36.6</v>
      </c>
      <c r="DA8" s="662"/>
      <c r="DB8" s="662"/>
      <c r="DC8" s="662"/>
      <c r="DD8" s="668">
        <v>183695</v>
      </c>
      <c r="DE8" s="660"/>
      <c r="DF8" s="660"/>
      <c r="DG8" s="660"/>
      <c r="DH8" s="660"/>
      <c r="DI8" s="660"/>
      <c r="DJ8" s="660"/>
      <c r="DK8" s="660"/>
      <c r="DL8" s="660"/>
      <c r="DM8" s="660"/>
      <c r="DN8" s="660"/>
      <c r="DO8" s="660"/>
      <c r="DP8" s="661"/>
      <c r="DQ8" s="668">
        <v>4423073</v>
      </c>
      <c r="DR8" s="660"/>
      <c r="DS8" s="660"/>
      <c r="DT8" s="660"/>
      <c r="DU8" s="660"/>
      <c r="DV8" s="660"/>
      <c r="DW8" s="660"/>
      <c r="DX8" s="660"/>
      <c r="DY8" s="660"/>
      <c r="DZ8" s="660"/>
      <c r="EA8" s="660"/>
      <c r="EB8" s="660"/>
      <c r="EC8" s="669"/>
    </row>
    <row r="9" spans="2:143" ht="11.25" customHeight="1">
      <c r="B9" s="656" t="s">
        <v>242</v>
      </c>
      <c r="C9" s="657"/>
      <c r="D9" s="657"/>
      <c r="E9" s="657"/>
      <c r="F9" s="657"/>
      <c r="G9" s="657"/>
      <c r="H9" s="657"/>
      <c r="I9" s="657"/>
      <c r="J9" s="657"/>
      <c r="K9" s="657"/>
      <c r="L9" s="657"/>
      <c r="M9" s="657"/>
      <c r="N9" s="657"/>
      <c r="O9" s="657"/>
      <c r="P9" s="657"/>
      <c r="Q9" s="658"/>
      <c r="R9" s="659">
        <v>46054</v>
      </c>
      <c r="S9" s="660"/>
      <c r="T9" s="660"/>
      <c r="U9" s="660"/>
      <c r="V9" s="660"/>
      <c r="W9" s="660"/>
      <c r="X9" s="660"/>
      <c r="Y9" s="661"/>
      <c r="Z9" s="662">
        <v>0.2</v>
      </c>
      <c r="AA9" s="662"/>
      <c r="AB9" s="662"/>
      <c r="AC9" s="662"/>
      <c r="AD9" s="663">
        <v>46054</v>
      </c>
      <c r="AE9" s="663"/>
      <c r="AF9" s="663"/>
      <c r="AG9" s="663"/>
      <c r="AH9" s="663"/>
      <c r="AI9" s="663"/>
      <c r="AJ9" s="663"/>
      <c r="AK9" s="663"/>
      <c r="AL9" s="664">
        <v>0.3</v>
      </c>
      <c r="AM9" s="665"/>
      <c r="AN9" s="665"/>
      <c r="AO9" s="666"/>
      <c r="AP9" s="656" t="s">
        <v>243</v>
      </c>
      <c r="AQ9" s="657"/>
      <c r="AR9" s="657"/>
      <c r="AS9" s="657"/>
      <c r="AT9" s="657"/>
      <c r="AU9" s="657"/>
      <c r="AV9" s="657"/>
      <c r="AW9" s="657"/>
      <c r="AX9" s="657"/>
      <c r="AY9" s="657"/>
      <c r="AZ9" s="657"/>
      <c r="BA9" s="657"/>
      <c r="BB9" s="657"/>
      <c r="BC9" s="657"/>
      <c r="BD9" s="657"/>
      <c r="BE9" s="657"/>
      <c r="BF9" s="658"/>
      <c r="BG9" s="659">
        <v>3275306</v>
      </c>
      <c r="BH9" s="660"/>
      <c r="BI9" s="660"/>
      <c r="BJ9" s="660"/>
      <c r="BK9" s="660"/>
      <c r="BL9" s="660"/>
      <c r="BM9" s="660"/>
      <c r="BN9" s="661"/>
      <c r="BO9" s="662">
        <v>36</v>
      </c>
      <c r="BP9" s="662"/>
      <c r="BQ9" s="662"/>
      <c r="BR9" s="662"/>
      <c r="BS9" s="668" t="s">
        <v>235</v>
      </c>
      <c r="BT9" s="660"/>
      <c r="BU9" s="660"/>
      <c r="BV9" s="660"/>
      <c r="BW9" s="660"/>
      <c r="BX9" s="660"/>
      <c r="BY9" s="660"/>
      <c r="BZ9" s="660"/>
      <c r="CA9" s="660"/>
      <c r="CB9" s="669"/>
      <c r="CD9" s="674" t="s">
        <v>244</v>
      </c>
      <c r="CE9" s="675"/>
      <c r="CF9" s="675"/>
      <c r="CG9" s="675"/>
      <c r="CH9" s="675"/>
      <c r="CI9" s="675"/>
      <c r="CJ9" s="675"/>
      <c r="CK9" s="675"/>
      <c r="CL9" s="675"/>
      <c r="CM9" s="675"/>
      <c r="CN9" s="675"/>
      <c r="CO9" s="675"/>
      <c r="CP9" s="675"/>
      <c r="CQ9" s="676"/>
      <c r="CR9" s="659">
        <v>1687024</v>
      </c>
      <c r="CS9" s="660"/>
      <c r="CT9" s="660"/>
      <c r="CU9" s="660"/>
      <c r="CV9" s="660"/>
      <c r="CW9" s="660"/>
      <c r="CX9" s="660"/>
      <c r="CY9" s="661"/>
      <c r="CZ9" s="662">
        <v>6.4</v>
      </c>
      <c r="DA9" s="662"/>
      <c r="DB9" s="662"/>
      <c r="DC9" s="662"/>
      <c r="DD9" s="668">
        <v>57654</v>
      </c>
      <c r="DE9" s="660"/>
      <c r="DF9" s="660"/>
      <c r="DG9" s="660"/>
      <c r="DH9" s="660"/>
      <c r="DI9" s="660"/>
      <c r="DJ9" s="660"/>
      <c r="DK9" s="660"/>
      <c r="DL9" s="660"/>
      <c r="DM9" s="660"/>
      <c r="DN9" s="660"/>
      <c r="DO9" s="660"/>
      <c r="DP9" s="661"/>
      <c r="DQ9" s="668">
        <v>1622620</v>
      </c>
      <c r="DR9" s="660"/>
      <c r="DS9" s="660"/>
      <c r="DT9" s="660"/>
      <c r="DU9" s="660"/>
      <c r="DV9" s="660"/>
      <c r="DW9" s="660"/>
      <c r="DX9" s="660"/>
      <c r="DY9" s="660"/>
      <c r="DZ9" s="660"/>
      <c r="EA9" s="660"/>
      <c r="EB9" s="660"/>
      <c r="EC9" s="669"/>
    </row>
    <row r="10" spans="2:143" ht="11.25" customHeight="1">
      <c r="B10" s="656" t="s">
        <v>245</v>
      </c>
      <c r="C10" s="657"/>
      <c r="D10" s="657"/>
      <c r="E10" s="657"/>
      <c r="F10" s="657"/>
      <c r="G10" s="657"/>
      <c r="H10" s="657"/>
      <c r="I10" s="657"/>
      <c r="J10" s="657"/>
      <c r="K10" s="657"/>
      <c r="L10" s="657"/>
      <c r="M10" s="657"/>
      <c r="N10" s="657"/>
      <c r="O10" s="657"/>
      <c r="P10" s="657"/>
      <c r="Q10" s="658"/>
      <c r="R10" s="659" t="s">
        <v>246</v>
      </c>
      <c r="S10" s="660"/>
      <c r="T10" s="660"/>
      <c r="U10" s="660"/>
      <c r="V10" s="660"/>
      <c r="W10" s="660"/>
      <c r="X10" s="660"/>
      <c r="Y10" s="661"/>
      <c r="Z10" s="662" t="s">
        <v>246</v>
      </c>
      <c r="AA10" s="662"/>
      <c r="AB10" s="662"/>
      <c r="AC10" s="662"/>
      <c r="AD10" s="663" t="s">
        <v>246</v>
      </c>
      <c r="AE10" s="663"/>
      <c r="AF10" s="663"/>
      <c r="AG10" s="663"/>
      <c r="AH10" s="663"/>
      <c r="AI10" s="663"/>
      <c r="AJ10" s="663"/>
      <c r="AK10" s="663"/>
      <c r="AL10" s="664" t="s">
        <v>246</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222115</v>
      </c>
      <c r="BH10" s="660"/>
      <c r="BI10" s="660"/>
      <c r="BJ10" s="660"/>
      <c r="BK10" s="660"/>
      <c r="BL10" s="660"/>
      <c r="BM10" s="660"/>
      <c r="BN10" s="661"/>
      <c r="BO10" s="662">
        <v>2.4</v>
      </c>
      <c r="BP10" s="662"/>
      <c r="BQ10" s="662"/>
      <c r="BR10" s="662"/>
      <c r="BS10" s="668">
        <v>37799</v>
      </c>
      <c r="BT10" s="660"/>
      <c r="BU10" s="660"/>
      <c r="BV10" s="660"/>
      <c r="BW10" s="660"/>
      <c r="BX10" s="660"/>
      <c r="BY10" s="660"/>
      <c r="BZ10" s="660"/>
      <c r="CA10" s="660"/>
      <c r="CB10" s="669"/>
      <c r="CD10" s="674" t="s">
        <v>248</v>
      </c>
      <c r="CE10" s="675"/>
      <c r="CF10" s="675"/>
      <c r="CG10" s="675"/>
      <c r="CH10" s="675"/>
      <c r="CI10" s="675"/>
      <c r="CJ10" s="675"/>
      <c r="CK10" s="675"/>
      <c r="CL10" s="675"/>
      <c r="CM10" s="675"/>
      <c r="CN10" s="675"/>
      <c r="CO10" s="675"/>
      <c r="CP10" s="675"/>
      <c r="CQ10" s="676"/>
      <c r="CR10" s="659">
        <v>170551</v>
      </c>
      <c r="CS10" s="660"/>
      <c r="CT10" s="660"/>
      <c r="CU10" s="660"/>
      <c r="CV10" s="660"/>
      <c r="CW10" s="660"/>
      <c r="CX10" s="660"/>
      <c r="CY10" s="661"/>
      <c r="CZ10" s="662">
        <v>0.7</v>
      </c>
      <c r="DA10" s="662"/>
      <c r="DB10" s="662"/>
      <c r="DC10" s="662"/>
      <c r="DD10" s="668">
        <v>34145</v>
      </c>
      <c r="DE10" s="660"/>
      <c r="DF10" s="660"/>
      <c r="DG10" s="660"/>
      <c r="DH10" s="660"/>
      <c r="DI10" s="660"/>
      <c r="DJ10" s="660"/>
      <c r="DK10" s="660"/>
      <c r="DL10" s="660"/>
      <c r="DM10" s="660"/>
      <c r="DN10" s="660"/>
      <c r="DO10" s="660"/>
      <c r="DP10" s="661"/>
      <c r="DQ10" s="668">
        <v>50829</v>
      </c>
      <c r="DR10" s="660"/>
      <c r="DS10" s="660"/>
      <c r="DT10" s="660"/>
      <c r="DU10" s="660"/>
      <c r="DV10" s="660"/>
      <c r="DW10" s="660"/>
      <c r="DX10" s="660"/>
      <c r="DY10" s="660"/>
      <c r="DZ10" s="660"/>
      <c r="EA10" s="660"/>
      <c r="EB10" s="660"/>
      <c r="EC10" s="669"/>
    </row>
    <row r="11" spans="2:143" ht="11.25" customHeight="1">
      <c r="B11" s="656" t="s">
        <v>249</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235</v>
      </c>
      <c r="AE11" s="663"/>
      <c r="AF11" s="663"/>
      <c r="AG11" s="663"/>
      <c r="AH11" s="663"/>
      <c r="AI11" s="663"/>
      <c r="AJ11" s="663"/>
      <c r="AK11" s="663"/>
      <c r="AL11" s="664" t="s">
        <v>235</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469604</v>
      </c>
      <c r="BH11" s="660"/>
      <c r="BI11" s="660"/>
      <c r="BJ11" s="660"/>
      <c r="BK11" s="660"/>
      <c r="BL11" s="660"/>
      <c r="BM11" s="660"/>
      <c r="BN11" s="661"/>
      <c r="BO11" s="662">
        <v>5.2</v>
      </c>
      <c r="BP11" s="662"/>
      <c r="BQ11" s="662"/>
      <c r="BR11" s="662"/>
      <c r="BS11" s="668">
        <v>93217</v>
      </c>
      <c r="BT11" s="660"/>
      <c r="BU11" s="660"/>
      <c r="BV11" s="660"/>
      <c r="BW11" s="660"/>
      <c r="BX11" s="660"/>
      <c r="BY11" s="660"/>
      <c r="BZ11" s="660"/>
      <c r="CA11" s="660"/>
      <c r="CB11" s="669"/>
      <c r="CD11" s="674" t="s">
        <v>251</v>
      </c>
      <c r="CE11" s="675"/>
      <c r="CF11" s="675"/>
      <c r="CG11" s="675"/>
      <c r="CH11" s="675"/>
      <c r="CI11" s="675"/>
      <c r="CJ11" s="675"/>
      <c r="CK11" s="675"/>
      <c r="CL11" s="675"/>
      <c r="CM11" s="675"/>
      <c r="CN11" s="675"/>
      <c r="CO11" s="675"/>
      <c r="CP11" s="675"/>
      <c r="CQ11" s="676"/>
      <c r="CR11" s="659">
        <v>1167284</v>
      </c>
      <c r="CS11" s="660"/>
      <c r="CT11" s="660"/>
      <c r="CU11" s="660"/>
      <c r="CV11" s="660"/>
      <c r="CW11" s="660"/>
      <c r="CX11" s="660"/>
      <c r="CY11" s="661"/>
      <c r="CZ11" s="662">
        <v>4.5</v>
      </c>
      <c r="DA11" s="662"/>
      <c r="DB11" s="662"/>
      <c r="DC11" s="662"/>
      <c r="DD11" s="668">
        <v>472132</v>
      </c>
      <c r="DE11" s="660"/>
      <c r="DF11" s="660"/>
      <c r="DG11" s="660"/>
      <c r="DH11" s="660"/>
      <c r="DI11" s="660"/>
      <c r="DJ11" s="660"/>
      <c r="DK11" s="660"/>
      <c r="DL11" s="660"/>
      <c r="DM11" s="660"/>
      <c r="DN11" s="660"/>
      <c r="DO11" s="660"/>
      <c r="DP11" s="661"/>
      <c r="DQ11" s="668">
        <v>570206</v>
      </c>
      <c r="DR11" s="660"/>
      <c r="DS11" s="660"/>
      <c r="DT11" s="660"/>
      <c r="DU11" s="660"/>
      <c r="DV11" s="660"/>
      <c r="DW11" s="660"/>
      <c r="DX11" s="660"/>
      <c r="DY11" s="660"/>
      <c r="DZ11" s="660"/>
      <c r="EA11" s="660"/>
      <c r="EB11" s="660"/>
      <c r="EC11" s="669"/>
    </row>
    <row r="12" spans="2:143" ht="11.25" customHeight="1">
      <c r="B12" s="656" t="s">
        <v>252</v>
      </c>
      <c r="C12" s="657"/>
      <c r="D12" s="657"/>
      <c r="E12" s="657"/>
      <c r="F12" s="657"/>
      <c r="G12" s="657"/>
      <c r="H12" s="657"/>
      <c r="I12" s="657"/>
      <c r="J12" s="657"/>
      <c r="K12" s="657"/>
      <c r="L12" s="657"/>
      <c r="M12" s="657"/>
      <c r="N12" s="657"/>
      <c r="O12" s="657"/>
      <c r="P12" s="657"/>
      <c r="Q12" s="658"/>
      <c r="R12" s="659">
        <v>1185998</v>
      </c>
      <c r="S12" s="660"/>
      <c r="T12" s="660"/>
      <c r="U12" s="660"/>
      <c r="V12" s="660"/>
      <c r="W12" s="660"/>
      <c r="X12" s="660"/>
      <c r="Y12" s="661"/>
      <c r="Z12" s="662">
        <v>4.5</v>
      </c>
      <c r="AA12" s="662"/>
      <c r="AB12" s="662"/>
      <c r="AC12" s="662"/>
      <c r="AD12" s="663">
        <v>1185998</v>
      </c>
      <c r="AE12" s="663"/>
      <c r="AF12" s="663"/>
      <c r="AG12" s="663"/>
      <c r="AH12" s="663"/>
      <c r="AI12" s="663"/>
      <c r="AJ12" s="663"/>
      <c r="AK12" s="663"/>
      <c r="AL12" s="664">
        <v>8.5</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3837283</v>
      </c>
      <c r="BH12" s="660"/>
      <c r="BI12" s="660"/>
      <c r="BJ12" s="660"/>
      <c r="BK12" s="660"/>
      <c r="BL12" s="660"/>
      <c r="BM12" s="660"/>
      <c r="BN12" s="661"/>
      <c r="BO12" s="662">
        <v>42.2</v>
      </c>
      <c r="BP12" s="662"/>
      <c r="BQ12" s="662"/>
      <c r="BR12" s="662"/>
      <c r="BS12" s="668" t="s">
        <v>235</v>
      </c>
      <c r="BT12" s="660"/>
      <c r="BU12" s="660"/>
      <c r="BV12" s="660"/>
      <c r="BW12" s="660"/>
      <c r="BX12" s="660"/>
      <c r="BY12" s="660"/>
      <c r="BZ12" s="660"/>
      <c r="CA12" s="660"/>
      <c r="CB12" s="669"/>
      <c r="CD12" s="674" t="s">
        <v>254</v>
      </c>
      <c r="CE12" s="675"/>
      <c r="CF12" s="675"/>
      <c r="CG12" s="675"/>
      <c r="CH12" s="675"/>
      <c r="CI12" s="675"/>
      <c r="CJ12" s="675"/>
      <c r="CK12" s="675"/>
      <c r="CL12" s="675"/>
      <c r="CM12" s="675"/>
      <c r="CN12" s="675"/>
      <c r="CO12" s="675"/>
      <c r="CP12" s="675"/>
      <c r="CQ12" s="676"/>
      <c r="CR12" s="659">
        <v>1535500</v>
      </c>
      <c r="CS12" s="660"/>
      <c r="CT12" s="660"/>
      <c r="CU12" s="660"/>
      <c r="CV12" s="660"/>
      <c r="CW12" s="660"/>
      <c r="CX12" s="660"/>
      <c r="CY12" s="661"/>
      <c r="CZ12" s="662">
        <v>5.9</v>
      </c>
      <c r="DA12" s="662"/>
      <c r="DB12" s="662"/>
      <c r="DC12" s="662"/>
      <c r="DD12" s="668">
        <v>151618</v>
      </c>
      <c r="DE12" s="660"/>
      <c r="DF12" s="660"/>
      <c r="DG12" s="660"/>
      <c r="DH12" s="660"/>
      <c r="DI12" s="660"/>
      <c r="DJ12" s="660"/>
      <c r="DK12" s="660"/>
      <c r="DL12" s="660"/>
      <c r="DM12" s="660"/>
      <c r="DN12" s="660"/>
      <c r="DO12" s="660"/>
      <c r="DP12" s="661"/>
      <c r="DQ12" s="668">
        <v>504041</v>
      </c>
      <c r="DR12" s="660"/>
      <c r="DS12" s="660"/>
      <c r="DT12" s="660"/>
      <c r="DU12" s="660"/>
      <c r="DV12" s="660"/>
      <c r="DW12" s="660"/>
      <c r="DX12" s="660"/>
      <c r="DY12" s="660"/>
      <c r="DZ12" s="660"/>
      <c r="EA12" s="660"/>
      <c r="EB12" s="660"/>
      <c r="EC12" s="669"/>
    </row>
    <row r="13" spans="2:143" ht="11.25" customHeight="1">
      <c r="B13" s="656" t="s">
        <v>255</v>
      </c>
      <c r="C13" s="657"/>
      <c r="D13" s="657"/>
      <c r="E13" s="657"/>
      <c r="F13" s="657"/>
      <c r="G13" s="657"/>
      <c r="H13" s="657"/>
      <c r="I13" s="657"/>
      <c r="J13" s="657"/>
      <c r="K13" s="657"/>
      <c r="L13" s="657"/>
      <c r="M13" s="657"/>
      <c r="N13" s="657"/>
      <c r="O13" s="657"/>
      <c r="P13" s="657"/>
      <c r="Q13" s="658"/>
      <c r="R13" s="659">
        <v>544</v>
      </c>
      <c r="S13" s="660"/>
      <c r="T13" s="660"/>
      <c r="U13" s="660"/>
      <c r="V13" s="660"/>
      <c r="W13" s="660"/>
      <c r="X13" s="660"/>
      <c r="Y13" s="661"/>
      <c r="Z13" s="662">
        <v>0</v>
      </c>
      <c r="AA13" s="662"/>
      <c r="AB13" s="662"/>
      <c r="AC13" s="662"/>
      <c r="AD13" s="663">
        <v>544</v>
      </c>
      <c r="AE13" s="663"/>
      <c r="AF13" s="663"/>
      <c r="AG13" s="663"/>
      <c r="AH13" s="663"/>
      <c r="AI13" s="663"/>
      <c r="AJ13" s="663"/>
      <c r="AK13" s="663"/>
      <c r="AL13" s="664">
        <v>0</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3826994</v>
      </c>
      <c r="BH13" s="660"/>
      <c r="BI13" s="660"/>
      <c r="BJ13" s="660"/>
      <c r="BK13" s="660"/>
      <c r="BL13" s="660"/>
      <c r="BM13" s="660"/>
      <c r="BN13" s="661"/>
      <c r="BO13" s="662">
        <v>42.1</v>
      </c>
      <c r="BP13" s="662"/>
      <c r="BQ13" s="662"/>
      <c r="BR13" s="662"/>
      <c r="BS13" s="668" t="s">
        <v>235</v>
      </c>
      <c r="BT13" s="660"/>
      <c r="BU13" s="660"/>
      <c r="BV13" s="660"/>
      <c r="BW13" s="660"/>
      <c r="BX13" s="660"/>
      <c r="BY13" s="660"/>
      <c r="BZ13" s="660"/>
      <c r="CA13" s="660"/>
      <c r="CB13" s="669"/>
      <c r="CD13" s="674" t="s">
        <v>257</v>
      </c>
      <c r="CE13" s="675"/>
      <c r="CF13" s="675"/>
      <c r="CG13" s="675"/>
      <c r="CH13" s="675"/>
      <c r="CI13" s="675"/>
      <c r="CJ13" s="675"/>
      <c r="CK13" s="675"/>
      <c r="CL13" s="675"/>
      <c r="CM13" s="675"/>
      <c r="CN13" s="675"/>
      <c r="CO13" s="675"/>
      <c r="CP13" s="675"/>
      <c r="CQ13" s="676"/>
      <c r="CR13" s="659">
        <v>2864904</v>
      </c>
      <c r="CS13" s="660"/>
      <c r="CT13" s="660"/>
      <c r="CU13" s="660"/>
      <c r="CV13" s="660"/>
      <c r="CW13" s="660"/>
      <c r="CX13" s="660"/>
      <c r="CY13" s="661"/>
      <c r="CZ13" s="662">
        <v>11</v>
      </c>
      <c r="DA13" s="662"/>
      <c r="DB13" s="662"/>
      <c r="DC13" s="662"/>
      <c r="DD13" s="668">
        <v>969780</v>
      </c>
      <c r="DE13" s="660"/>
      <c r="DF13" s="660"/>
      <c r="DG13" s="660"/>
      <c r="DH13" s="660"/>
      <c r="DI13" s="660"/>
      <c r="DJ13" s="660"/>
      <c r="DK13" s="660"/>
      <c r="DL13" s="660"/>
      <c r="DM13" s="660"/>
      <c r="DN13" s="660"/>
      <c r="DO13" s="660"/>
      <c r="DP13" s="661"/>
      <c r="DQ13" s="668">
        <v>1843909</v>
      </c>
      <c r="DR13" s="660"/>
      <c r="DS13" s="660"/>
      <c r="DT13" s="660"/>
      <c r="DU13" s="660"/>
      <c r="DV13" s="660"/>
      <c r="DW13" s="660"/>
      <c r="DX13" s="660"/>
      <c r="DY13" s="660"/>
      <c r="DZ13" s="660"/>
      <c r="EA13" s="660"/>
      <c r="EB13" s="660"/>
      <c r="EC13" s="669"/>
    </row>
    <row r="14" spans="2:143" ht="11.25" customHeight="1">
      <c r="B14" s="656" t="s">
        <v>258</v>
      </c>
      <c r="C14" s="657"/>
      <c r="D14" s="657"/>
      <c r="E14" s="657"/>
      <c r="F14" s="657"/>
      <c r="G14" s="657"/>
      <c r="H14" s="657"/>
      <c r="I14" s="657"/>
      <c r="J14" s="657"/>
      <c r="K14" s="657"/>
      <c r="L14" s="657"/>
      <c r="M14" s="657"/>
      <c r="N14" s="657"/>
      <c r="O14" s="657"/>
      <c r="P14" s="657"/>
      <c r="Q14" s="658"/>
      <c r="R14" s="659" t="s">
        <v>235</v>
      </c>
      <c r="S14" s="660"/>
      <c r="T14" s="660"/>
      <c r="U14" s="660"/>
      <c r="V14" s="660"/>
      <c r="W14" s="660"/>
      <c r="X14" s="660"/>
      <c r="Y14" s="661"/>
      <c r="Z14" s="662" t="s">
        <v>235</v>
      </c>
      <c r="AA14" s="662"/>
      <c r="AB14" s="662"/>
      <c r="AC14" s="662"/>
      <c r="AD14" s="663" t="s">
        <v>235</v>
      </c>
      <c r="AE14" s="663"/>
      <c r="AF14" s="663"/>
      <c r="AG14" s="663"/>
      <c r="AH14" s="663"/>
      <c r="AI14" s="663"/>
      <c r="AJ14" s="663"/>
      <c r="AK14" s="663"/>
      <c r="AL14" s="664" t="s">
        <v>235</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185838</v>
      </c>
      <c r="BH14" s="660"/>
      <c r="BI14" s="660"/>
      <c r="BJ14" s="660"/>
      <c r="BK14" s="660"/>
      <c r="BL14" s="660"/>
      <c r="BM14" s="660"/>
      <c r="BN14" s="661"/>
      <c r="BO14" s="662">
        <v>2</v>
      </c>
      <c r="BP14" s="662"/>
      <c r="BQ14" s="662"/>
      <c r="BR14" s="662"/>
      <c r="BS14" s="668" t="s">
        <v>246</v>
      </c>
      <c r="BT14" s="660"/>
      <c r="BU14" s="660"/>
      <c r="BV14" s="660"/>
      <c r="BW14" s="660"/>
      <c r="BX14" s="660"/>
      <c r="BY14" s="660"/>
      <c r="BZ14" s="660"/>
      <c r="CA14" s="660"/>
      <c r="CB14" s="669"/>
      <c r="CD14" s="674" t="s">
        <v>260</v>
      </c>
      <c r="CE14" s="675"/>
      <c r="CF14" s="675"/>
      <c r="CG14" s="675"/>
      <c r="CH14" s="675"/>
      <c r="CI14" s="675"/>
      <c r="CJ14" s="675"/>
      <c r="CK14" s="675"/>
      <c r="CL14" s="675"/>
      <c r="CM14" s="675"/>
      <c r="CN14" s="675"/>
      <c r="CO14" s="675"/>
      <c r="CP14" s="675"/>
      <c r="CQ14" s="676"/>
      <c r="CR14" s="659">
        <v>865027</v>
      </c>
      <c r="CS14" s="660"/>
      <c r="CT14" s="660"/>
      <c r="CU14" s="660"/>
      <c r="CV14" s="660"/>
      <c r="CW14" s="660"/>
      <c r="CX14" s="660"/>
      <c r="CY14" s="661"/>
      <c r="CZ14" s="662">
        <v>3.3</v>
      </c>
      <c r="DA14" s="662"/>
      <c r="DB14" s="662"/>
      <c r="DC14" s="662"/>
      <c r="DD14" s="668" t="s">
        <v>235</v>
      </c>
      <c r="DE14" s="660"/>
      <c r="DF14" s="660"/>
      <c r="DG14" s="660"/>
      <c r="DH14" s="660"/>
      <c r="DI14" s="660"/>
      <c r="DJ14" s="660"/>
      <c r="DK14" s="660"/>
      <c r="DL14" s="660"/>
      <c r="DM14" s="660"/>
      <c r="DN14" s="660"/>
      <c r="DO14" s="660"/>
      <c r="DP14" s="661"/>
      <c r="DQ14" s="668">
        <v>864860</v>
      </c>
      <c r="DR14" s="660"/>
      <c r="DS14" s="660"/>
      <c r="DT14" s="660"/>
      <c r="DU14" s="660"/>
      <c r="DV14" s="660"/>
      <c r="DW14" s="660"/>
      <c r="DX14" s="660"/>
      <c r="DY14" s="660"/>
      <c r="DZ14" s="660"/>
      <c r="EA14" s="660"/>
      <c r="EB14" s="660"/>
      <c r="EC14" s="669"/>
    </row>
    <row r="15" spans="2:143" ht="11.25" customHeight="1">
      <c r="B15" s="656" t="s">
        <v>261</v>
      </c>
      <c r="C15" s="657"/>
      <c r="D15" s="657"/>
      <c r="E15" s="657"/>
      <c r="F15" s="657"/>
      <c r="G15" s="657"/>
      <c r="H15" s="657"/>
      <c r="I15" s="657"/>
      <c r="J15" s="657"/>
      <c r="K15" s="657"/>
      <c r="L15" s="657"/>
      <c r="M15" s="657"/>
      <c r="N15" s="657"/>
      <c r="O15" s="657"/>
      <c r="P15" s="657"/>
      <c r="Q15" s="658"/>
      <c r="R15" s="659">
        <v>68413</v>
      </c>
      <c r="S15" s="660"/>
      <c r="T15" s="660"/>
      <c r="U15" s="660"/>
      <c r="V15" s="660"/>
      <c r="W15" s="660"/>
      <c r="X15" s="660"/>
      <c r="Y15" s="661"/>
      <c r="Z15" s="662">
        <v>0.3</v>
      </c>
      <c r="AA15" s="662"/>
      <c r="AB15" s="662"/>
      <c r="AC15" s="662"/>
      <c r="AD15" s="663">
        <v>68413</v>
      </c>
      <c r="AE15" s="663"/>
      <c r="AF15" s="663"/>
      <c r="AG15" s="663"/>
      <c r="AH15" s="663"/>
      <c r="AI15" s="663"/>
      <c r="AJ15" s="663"/>
      <c r="AK15" s="663"/>
      <c r="AL15" s="664">
        <v>0.5</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429220</v>
      </c>
      <c r="BH15" s="660"/>
      <c r="BI15" s="660"/>
      <c r="BJ15" s="660"/>
      <c r="BK15" s="660"/>
      <c r="BL15" s="660"/>
      <c r="BM15" s="660"/>
      <c r="BN15" s="661"/>
      <c r="BO15" s="662">
        <v>4.7</v>
      </c>
      <c r="BP15" s="662"/>
      <c r="BQ15" s="662"/>
      <c r="BR15" s="662"/>
      <c r="BS15" s="668" t="s">
        <v>246</v>
      </c>
      <c r="BT15" s="660"/>
      <c r="BU15" s="660"/>
      <c r="BV15" s="660"/>
      <c r="BW15" s="660"/>
      <c r="BX15" s="660"/>
      <c r="BY15" s="660"/>
      <c r="BZ15" s="660"/>
      <c r="CA15" s="660"/>
      <c r="CB15" s="669"/>
      <c r="CD15" s="674" t="s">
        <v>263</v>
      </c>
      <c r="CE15" s="675"/>
      <c r="CF15" s="675"/>
      <c r="CG15" s="675"/>
      <c r="CH15" s="675"/>
      <c r="CI15" s="675"/>
      <c r="CJ15" s="675"/>
      <c r="CK15" s="675"/>
      <c r="CL15" s="675"/>
      <c r="CM15" s="675"/>
      <c r="CN15" s="675"/>
      <c r="CO15" s="675"/>
      <c r="CP15" s="675"/>
      <c r="CQ15" s="676"/>
      <c r="CR15" s="659">
        <v>2311159</v>
      </c>
      <c r="CS15" s="660"/>
      <c r="CT15" s="660"/>
      <c r="CU15" s="660"/>
      <c r="CV15" s="660"/>
      <c r="CW15" s="660"/>
      <c r="CX15" s="660"/>
      <c r="CY15" s="661"/>
      <c r="CZ15" s="662">
        <v>8.8000000000000007</v>
      </c>
      <c r="DA15" s="662"/>
      <c r="DB15" s="662"/>
      <c r="DC15" s="662"/>
      <c r="DD15" s="668">
        <v>390792</v>
      </c>
      <c r="DE15" s="660"/>
      <c r="DF15" s="660"/>
      <c r="DG15" s="660"/>
      <c r="DH15" s="660"/>
      <c r="DI15" s="660"/>
      <c r="DJ15" s="660"/>
      <c r="DK15" s="660"/>
      <c r="DL15" s="660"/>
      <c r="DM15" s="660"/>
      <c r="DN15" s="660"/>
      <c r="DO15" s="660"/>
      <c r="DP15" s="661"/>
      <c r="DQ15" s="668">
        <v>1827713</v>
      </c>
      <c r="DR15" s="660"/>
      <c r="DS15" s="660"/>
      <c r="DT15" s="660"/>
      <c r="DU15" s="660"/>
      <c r="DV15" s="660"/>
      <c r="DW15" s="660"/>
      <c r="DX15" s="660"/>
      <c r="DY15" s="660"/>
      <c r="DZ15" s="660"/>
      <c r="EA15" s="660"/>
      <c r="EB15" s="660"/>
      <c r="EC15" s="669"/>
    </row>
    <row r="16" spans="2:143" ht="11.25" customHeight="1">
      <c r="B16" s="656" t="s">
        <v>264</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246</v>
      </c>
      <c r="AA16" s="662"/>
      <c r="AB16" s="662"/>
      <c r="AC16" s="662"/>
      <c r="AD16" s="663" t="s">
        <v>235</v>
      </c>
      <c r="AE16" s="663"/>
      <c r="AF16" s="663"/>
      <c r="AG16" s="663"/>
      <c r="AH16" s="663"/>
      <c r="AI16" s="663"/>
      <c r="AJ16" s="663"/>
      <c r="AK16" s="663"/>
      <c r="AL16" s="664" t="s">
        <v>235</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235</v>
      </c>
      <c r="BP16" s="662"/>
      <c r="BQ16" s="662"/>
      <c r="BR16" s="662"/>
      <c r="BS16" s="668" t="s">
        <v>235</v>
      </c>
      <c r="BT16" s="660"/>
      <c r="BU16" s="660"/>
      <c r="BV16" s="660"/>
      <c r="BW16" s="660"/>
      <c r="BX16" s="660"/>
      <c r="BY16" s="660"/>
      <c r="BZ16" s="660"/>
      <c r="CA16" s="660"/>
      <c r="CB16" s="669"/>
      <c r="CD16" s="674" t="s">
        <v>266</v>
      </c>
      <c r="CE16" s="675"/>
      <c r="CF16" s="675"/>
      <c r="CG16" s="675"/>
      <c r="CH16" s="675"/>
      <c r="CI16" s="675"/>
      <c r="CJ16" s="675"/>
      <c r="CK16" s="675"/>
      <c r="CL16" s="675"/>
      <c r="CM16" s="675"/>
      <c r="CN16" s="675"/>
      <c r="CO16" s="675"/>
      <c r="CP16" s="675"/>
      <c r="CQ16" s="676"/>
      <c r="CR16" s="659">
        <v>48914</v>
      </c>
      <c r="CS16" s="660"/>
      <c r="CT16" s="660"/>
      <c r="CU16" s="660"/>
      <c r="CV16" s="660"/>
      <c r="CW16" s="660"/>
      <c r="CX16" s="660"/>
      <c r="CY16" s="661"/>
      <c r="CZ16" s="662">
        <v>0.2</v>
      </c>
      <c r="DA16" s="662"/>
      <c r="DB16" s="662"/>
      <c r="DC16" s="662"/>
      <c r="DD16" s="668" t="s">
        <v>235</v>
      </c>
      <c r="DE16" s="660"/>
      <c r="DF16" s="660"/>
      <c r="DG16" s="660"/>
      <c r="DH16" s="660"/>
      <c r="DI16" s="660"/>
      <c r="DJ16" s="660"/>
      <c r="DK16" s="660"/>
      <c r="DL16" s="660"/>
      <c r="DM16" s="660"/>
      <c r="DN16" s="660"/>
      <c r="DO16" s="660"/>
      <c r="DP16" s="661"/>
      <c r="DQ16" s="668">
        <v>2344</v>
      </c>
      <c r="DR16" s="660"/>
      <c r="DS16" s="660"/>
      <c r="DT16" s="660"/>
      <c r="DU16" s="660"/>
      <c r="DV16" s="660"/>
      <c r="DW16" s="660"/>
      <c r="DX16" s="660"/>
      <c r="DY16" s="660"/>
      <c r="DZ16" s="660"/>
      <c r="EA16" s="660"/>
      <c r="EB16" s="660"/>
      <c r="EC16" s="669"/>
    </row>
    <row r="17" spans="2:133" ht="11.25" customHeight="1">
      <c r="B17" s="656" t="s">
        <v>267</v>
      </c>
      <c r="C17" s="657"/>
      <c r="D17" s="657"/>
      <c r="E17" s="657"/>
      <c r="F17" s="657"/>
      <c r="G17" s="657"/>
      <c r="H17" s="657"/>
      <c r="I17" s="657"/>
      <c r="J17" s="657"/>
      <c r="K17" s="657"/>
      <c r="L17" s="657"/>
      <c r="M17" s="657"/>
      <c r="N17" s="657"/>
      <c r="O17" s="657"/>
      <c r="P17" s="657"/>
      <c r="Q17" s="658"/>
      <c r="R17" s="659">
        <v>48310</v>
      </c>
      <c r="S17" s="660"/>
      <c r="T17" s="660"/>
      <c r="U17" s="660"/>
      <c r="V17" s="660"/>
      <c r="W17" s="660"/>
      <c r="X17" s="660"/>
      <c r="Y17" s="661"/>
      <c r="Z17" s="662">
        <v>0.2</v>
      </c>
      <c r="AA17" s="662"/>
      <c r="AB17" s="662"/>
      <c r="AC17" s="662"/>
      <c r="AD17" s="663">
        <v>48310</v>
      </c>
      <c r="AE17" s="663"/>
      <c r="AF17" s="663"/>
      <c r="AG17" s="663"/>
      <c r="AH17" s="663"/>
      <c r="AI17" s="663"/>
      <c r="AJ17" s="663"/>
      <c r="AK17" s="663"/>
      <c r="AL17" s="664">
        <v>0.3</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235</v>
      </c>
      <c r="BP17" s="662"/>
      <c r="BQ17" s="662"/>
      <c r="BR17" s="662"/>
      <c r="BS17" s="668" t="s">
        <v>235</v>
      </c>
      <c r="BT17" s="660"/>
      <c r="BU17" s="660"/>
      <c r="BV17" s="660"/>
      <c r="BW17" s="660"/>
      <c r="BX17" s="660"/>
      <c r="BY17" s="660"/>
      <c r="BZ17" s="660"/>
      <c r="CA17" s="660"/>
      <c r="CB17" s="669"/>
      <c r="CD17" s="674" t="s">
        <v>269</v>
      </c>
      <c r="CE17" s="675"/>
      <c r="CF17" s="675"/>
      <c r="CG17" s="675"/>
      <c r="CH17" s="675"/>
      <c r="CI17" s="675"/>
      <c r="CJ17" s="675"/>
      <c r="CK17" s="675"/>
      <c r="CL17" s="675"/>
      <c r="CM17" s="675"/>
      <c r="CN17" s="675"/>
      <c r="CO17" s="675"/>
      <c r="CP17" s="675"/>
      <c r="CQ17" s="676"/>
      <c r="CR17" s="659">
        <v>2736581</v>
      </c>
      <c r="CS17" s="660"/>
      <c r="CT17" s="660"/>
      <c r="CU17" s="660"/>
      <c r="CV17" s="660"/>
      <c r="CW17" s="660"/>
      <c r="CX17" s="660"/>
      <c r="CY17" s="661"/>
      <c r="CZ17" s="662">
        <v>10.5</v>
      </c>
      <c r="DA17" s="662"/>
      <c r="DB17" s="662"/>
      <c r="DC17" s="662"/>
      <c r="DD17" s="668" t="s">
        <v>235</v>
      </c>
      <c r="DE17" s="660"/>
      <c r="DF17" s="660"/>
      <c r="DG17" s="660"/>
      <c r="DH17" s="660"/>
      <c r="DI17" s="660"/>
      <c r="DJ17" s="660"/>
      <c r="DK17" s="660"/>
      <c r="DL17" s="660"/>
      <c r="DM17" s="660"/>
      <c r="DN17" s="660"/>
      <c r="DO17" s="660"/>
      <c r="DP17" s="661"/>
      <c r="DQ17" s="668">
        <v>2651704</v>
      </c>
      <c r="DR17" s="660"/>
      <c r="DS17" s="660"/>
      <c r="DT17" s="660"/>
      <c r="DU17" s="660"/>
      <c r="DV17" s="660"/>
      <c r="DW17" s="660"/>
      <c r="DX17" s="660"/>
      <c r="DY17" s="660"/>
      <c r="DZ17" s="660"/>
      <c r="EA17" s="660"/>
      <c r="EB17" s="660"/>
      <c r="EC17" s="669"/>
    </row>
    <row r="18" spans="2:133" ht="11.25" customHeight="1">
      <c r="B18" s="656" t="s">
        <v>270</v>
      </c>
      <c r="C18" s="657"/>
      <c r="D18" s="657"/>
      <c r="E18" s="657"/>
      <c r="F18" s="657"/>
      <c r="G18" s="657"/>
      <c r="H18" s="657"/>
      <c r="I18" s="657"/>
      <c r="J18" s="657"/>
      <c r="K18" s="657"/>
      <c r="L18" s="657"/>
      <c r="M18" s="657"/>
      <c r="N18" s="657"/>
      <c r="O18" s="657"/>
      <c r="P18" s="657"/>
      <c r="Q18" s="658"/>
      <c r="R18" s="659">
        <v>4898019</v>
      </c>
      <c r="S18" s="660"/>
      <c r="T18" s="660"/>
      <c r="U18" s="660"/>
      <c r="V18" s="660"/>
      <c r="W18" s="660"/>
      <c r="X18" s="660"/>
      <c r="Y18" s="661"/>
      <c r="Z18" s="662">
        <v>18.399999999999999</v>
      </c>
      <c r="AA18" s="662"/>
      <c r="AB18" s="662"/>
      <c r="AC18" s="662"/>
      <c r="AD18" s="663">
        <v>3748489</v>
      </c>
      <c r="AE18" s="663"/>
      <c r="AF18" s="663"/>
      <c r="AG18" s="663"/>
      <c r="AH18" s="663"/>
      <c r="AI18" s="663"/>
      <c r="AJ18" s="663"/>
      <c r="AK18" s="663"/>
      <c r="AL18" s="664">
        <v>26.7</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246</v>
      </c>
      <c r="BH18" s="660"/>
      <c r="BI18" s="660"/>
      <c r="BJ18" s="660"/>
      <c r="BK18" s="660"/>
      <c r="BL18" s="660"/>
      <c r="BM18" s="660"/>
      <c r="BN18" s="661"/>
      <c r="BO18" s="662" t="s">
        <v>235</v>
      </c>
      <c r="BP18" s="662"/>
      <c r="BQ18" s="662"/>
      <c r="BR18" s="662"/>
      <c r="BS18" s="668" t="s">
        <v>235</v>
      </c>
      <c r="BT18" s="660"/>
      <c r="BU18" s="660"/>
      <c r="BV18" s="660"/>
      <c r="BW18" s="660"/>
      <c r="BX18" s="660"/>
      <c r="BY18" s="660"/>
      <c r="BZ18" s="660"/>
      <c r="CA18" s="660"/>
      <c r="CB18" s="669"/>
      <c r="CD18" s="674" t="s">
        <v>272</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235</v>
      </c>
      <c r="DA18" s="662"/>
      <c r="DB18" s="662"/>
      <c r="DC18" s="662"/>
      <c r="DD18" s="668" t="s">
        <v>246</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c r="B19" s="656" t="s">
        <v>273</v>
      </c>
      <c r="C19" s="657"/>
      <c r="D19" s="657"/>
      <c r="E19" s="657"/>
      <c r="F19" s="657"/>
      <c r="G19" s="657"/>
      <c r="H19" s="657"/>
      <c r="I19" s="657"/>
      <c r="J19" s="657"/>
      <c r="K19" s="657"/>
      <c r="L19" s="657"/>
      <c r="M19" s="657"/>
      <c r="N19" s="657"/>
      <c r="O19" s="657"/>
      <c r="P19" s="657"/>
      <c r="Q19" s="658"/>
      <c r="R19" s="659">
        <v>3748489</v>
      </c>
      <c r="S19" s="660"/>
      <c r="T19" s="660"/>
      <c r="U19" s="660"/>
      <c r="V19" s="660"/>
      <c r="W19" s="660"/>
      <c r="X19" s="660"/>
      <c r="Y19" s="661"/>
      <c r="Z19" s="662">
        <v>14.1</v>
      </c>
      <c r="AA19" s="662"/>
      <c r="AB19" s="662"/>
      <c r="AC19" s="662"/>
      <c r="AD19" s="663">
        <v>3748489</v>
      </c>
      <c r="AE19" s="663"/>
      <c r="AF19" s="663"/>
      <c r="AG19" s="663"/>
      <c r="AH19" s="663"/>
      <c r="AI19" s="663"/>
      <c r="AJ19" s="663"/>
      <c r="AK19" s="663"/>
      <c r="AL19" s="664">
        <v>26.7</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548516</v>
      </c>
      <c r="BH19" s="660"/>
      <c r="BI19" s="660"/>
      <c r="BJ19" s="660"/>
      <c r="BK19" s="660"/>
      <c r="BL19" s="660"/>
      <c r="BM19" s="660"/>
      <c r="BN19" s="661"/>
      <c r="BO19" s="662">
        <v>6</v>
      </c>
      <c r="BP19" s="662"/>
      <c r="BQ19" s="662"/>
      <c r="BR19" s="662"/>
      <c r="BS19" s="668" t="s">
        <v>246</v>
      </c>
      <c r="BT19" s="660"/>
      <c r="BU19" s="660"/>
      <c r="BV19" s="660"/>
      <c r="BW19" s="660"/>
      <c r="BX19" s="660"/>
      <c r="BY19" s="660"/>
      <c r="BZ19" s="660"/>
      <c r="CA19" s="660"/>
      <c r="CB19" s="669"/>
      <c r="CD19" s="674" t="s">
        <v>275</v>
      </c>
      <c r="CE19" s="675"/>
      <c r="CF19" s="675"/>
      <c r="CG19" s="675"/>
      <c r="CH19" s="675"/>
      <c r="CI19" s="675"/>
      <c r="CJ19" s="675"/>
      <c r="CK19" s="675"/>
      <c r="CL19" s="675"/>
      <c r="CM19" s="675"/>
      <c r="CN19" s="675"/>
      <c r="CO19" s="675"/>
      <c r="CP19" s="675"/>
      <c r="CQ19" s="676"/>
      <c r="CR19" s="659" t="s">
        <v>235</v>
      </c>
      <c r="CS19" s="660"/>
      <c r="CT19" s="660"/>
      <c r="CU19" s="660"/>
      <c r="CV19" s="660"/>
      <c r="CW19" s="660"/>
      <c r="CX19" s="660"/>
      <c r="CY19" s="661"/>
      <c r="CZ19" s="662" t="s">
        <v>235</v>
      </c>
      <c r="DA19" s="662"/>
      <c r="DB19" s="662"/>
      <c r="DC19" s="662"/>
      <c r="DD19" s="668" t="s">
        <v>235</v>
      </c>
      <c r="DE19" s="660"/>
      <c r="DF19" s="660"/>
      <c r="DG19" s="660"/>
      <c r="DH19" s="660"/>
      <c r="DI19" s="660"/>
      <c r="DJ19" s="660"/>
      <c r="DK19" s="660"/>
      <c r="DL19" s="660"/>
      <c r="DM19" s="660"/>
      <c r="DN19" s="660"/>
      <c r="DO19" s="660"/>
      <c r="DP19" s="661"/>
      <c r="DQ19" s="668" t="s">
        <v>246</v>
      </c>
      <c r="DR19" s="660"/>
      <c r="DS19" s="660"/>
      <c r="DT19" s="660"/>
      <c r="DU19" s="660"/>
      <c r="DV19" s="660"/>
      <c r="DW19" s="660"/>
      <c r="DX19" s="660"/>
      <c r="DY19" s="660"/>
      <c r="DZ19" s="660"/>
      <c r="EA19" s="660"/>
      <c r="EB19" s="660"/>
      <c r="EC19" s="669"/>
    </row>
    <row r="20" spans="2:133" ht="11.25" customHeight="1">
      <c r="B20" s="656" t="s">
        <v>276</v>
      </c>
      <c r="C20" s="657"/>
      <c r="D20" s="657"/>
      <c r="E20" s="657"/>
      <c r="F20" s="657"/>
      <c r="G20" s="657"/>
      <c r="H20" s="657"/>
      <c r="I20" s="657"/>
      <c r="J20" s="657"/>
      <c r="K20" s="657"/>
      <c r="L20" s="657"/>
      <c r="M20" s="657"/>
      <c r="N20" s="657"/>
      <c r="O20" s="657"/>
      <c r="P20" s="657"/>
      <c r="Q20" s="658"/>
      <c r="R20" s="659">
        <v>1149530</v>
      </c>
      <c r="S20" s="660"/>
      <c r="T20" s="660"/>
      <c r="U20" s="660"/>
      <c r="V20" s="660"/>
      <c r="W20" s="660"/>
      <c r="X20" s="660"/>
      <c r="Y20" s="661"/>
      <c r="Z20" s="662">
        <v>4.3</v>
      </c>
      <c r="AA20" s="662"/>
      <c r="AB20" s="662"/>
      <c r="AC20" s="662"/>
      <c r="AD20" s="663" t="s">
        <v>235</v>
      </c>
      <c r="AE20" s="663"/>
      <c r="AF20" s="663"/>
      <c r="AG20" s="663"/>
      <c r="AH20" s="663"/>
      <c r="AI20" s="663"/>
      <c r="AJ20" s="663"/>
      <c r="AK20" s="663"/>
      <c r="AL20" s="664" t="s">
        <v>246</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548516</v>
      </c>
      <c r="BH20" s="660"/>
      <c r="BI20" s="660"/>
      <c r="BJ20" s="660"/>
      <c r="BK20" s="660"/>
      <c r="BL20" s="660"/>
      <c r="BM20" s="660"/>
      <c r="BN20" s="661"/>
      <c r="BO20" s="662">
        <v>6</v>
      </c>
      <c r="BP20" s="662"/>
      <c r="BQ20" s="662"/>
      <c r="BR20" s="662"/>
      <c r="BS20" s="668" t="s">
        <v>246</v>
      </c>
      <c r="BT20" s="660"/>
      <c r="BU20" s="660"/>
      <c r="BV20" s="660"/>
      <c r="BW20" s="660"/>
      <c r="BX20" s="660"/>
      <c r="BY20" s="660"/>
      <c r="BZ20" s="660"/>
      <c r="CA20" s="660"/>
      <c r="CB20" s="669"/>
      <c r="CD20" s="674" t="s">
        <v>278</v>
      </c>
      <c r="CE20" s="675"/>
      <c r="CF20" s="675"/>
      <c r="CG20" s="675"/>
      <c r="CH20" s="675"/>
      <c r="CI20" s="675"/>
      <c r="CJ20" s="675"/>
      <c r="CK20" s="675"/>
      <c r="CL20" s="675"/>
      <c r="CM20" s="675"/>
      <c r="CN20" s="675"/>
      <c r="CO20" s="675"/>
      <c r="CP20" s="675"/>
      <c r="CQ20" s="676"/>
      <c r="CR20" s="659">
        <v>26158111</v>
      </c>
      <c r="CS20" s="660"/>
      <c r="CT20" s="660"/>
      <c r="CU20" s="660"/>
      <c r="CV20" s="660"/>
      <c r="CW20" s="660"/>
      <c r="CX20" s="660"/>
      <c r="CY20" s="661"/>
      <c r="CZ20" s="662">
        <v>100</v>
      </c>
      <c r="DA20" s="662"/>
      <c r="DB20" s="662"/>
      <c r="DC20" s="662"/>
      <c r="DD20" s="668">
        <v>2353498</v>
      </c>
      <c r="DE20" s="660"/>
      <c r="DF20" s="660"/>
      <c r="DG20" s="660"/>
      <c r="DH20" s="660"/>
      <c r="DI20" s="660"/>
      <c r="DJ20" s="660"/>
      <c r="DK20" s="660"/>
      <c r="DL20" s="660"/>
      <c r="DM20" s="660"/>
      <c r="DN20" s="660"/>
      <c r="DO20" s="660"/>
      <c r="DP20" s="661"/>
      <c r="DQ20" s="668">
        <v>17144482</v>
      </c>
      <c r="DR20" s="660"/>
      <c r="DS20" s="660"/>
      <c r="DT20" s="660"/>
      <c r="DU20" s="660"/>
      <c r="DV20" s="660"/>
      <c r="DW20" s="660"/>
      <c r="DX20" s="660"/>
      <c r="DY20" s="660"/>
      <c r="DZ20" s="660"/>
      <c r="EA20" s="660"/>
      <c r="EB20" s="660"/>
      <c r="EC20" s="669"/>
    </row>
    <row r="21" spans="2:133" ht="11.25" customHeight="1">
      <c r="B21" s="656" t="s">
        <v>279</v>
      </c>
      <c r="C21" s="657"/>
      <c r="D21" s="657"/>
      <c r="E21" s="657"/>
      <c r="F21" s="657"/>
      <c r="G21" s="657"/>
      <c r="H21" s="657"/>
      <c r="I21" s="657"/>
      <c r="J21" s="657"/>
      <c r="K21" s="657"/>
      <c r="L21" s="657"/>
      <c r="M21" s="657"/>
      <c r="N21" s="657"/>
      <c r="O21" s="657"/>
      <c r="P21" s="657"/>
      <c r="Q21" s="658"/>
      <c r="R21" s="659" t="s">
        <v>235</v>
      </c>
      <c r="S21" s="660"/>
      <c r="T21" s="660"/>
      <c r="U21" s="660"/>
      <c r="V21" s="660"/>
      <c r="W21" s="660"/>
      <c r="X21" s="660"/>
      <c r="Y21" s="661"/>
      <c r="Z21" s="662" t="s">
        <v>235</v>
      </c>
      <c r="AA21" s="662"/>
      <c r="AB21" s="662"/>
      <c r="AC21" s="662"/>
      <c r="AD21" s="663" t="s">
        <v>235</v>
      </c>
      <c r="AE21" s="663"/>
      <c r="AF21" s="663"/>
      <c r="AG21" s="663"/>
      <c r="AH21" s="663"/>
      <c r="AI21" s="663"/>
      <c r="AJ21" s="663"/>
      <c r="AK21" s="663"/>
      <c r="AL21" s="664" t="s">
        <v>235</v>
      </c>
      <c r="AM21" s="665"/>
      <c r="AN21" s="665"/>
      <c r="AO21" s="666"/>
      <c r="AP21" s="677" t="s">
        <v>280</v>
      </c>
      <c r="AQ21" s="678"/>
      <c r="AR21" s="678"/>
      <c r="AS21" s="678"/>
      <c r="AT21" s="678"/>
      <c r="AU21" s="678"/>
      <c r="AV21" s="678"/>
      <c r="AW21" s="678"/>
      <c r="AX21" s="678"/>
      <c r="AY21" s="678"/>
      <c r="AZ21" s="678"/>
      <c r="BA21" s="678"/>
      <c r="BB21" s="678"/>
      <c r="BC21" s="678"/>
      <c r="BD21" s="678"/>
      <c r="BE21" s="678"/>
      <c r="BF21" s="679"/>
      <c r="BG21" s="659">
        <v>22067</v>
      </c>
      <c r="BH21" s="660"/>
      <c r="BI21" s="660"/>
      <c r="BJ21" s="660"/>
      <c r="BK21" s="660"/>
      <c r="BL21" s="660"/>
      <c r="BM21" s="660"/>
      <c r="BN21" s="661"/>
      <c r="BO21" s="662">
        <v>0.2</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281</v>
      </c>
      <c r="C22" s="657"/>
      <c r="D22" s="657"/>
      <c r="E22" s="657"/>
      <c r="F22" s="657"/>
      <c r="G22" s="657"/>
      <c r="H22" s="657"/>
      <c r="I22" s="657"/>
      <c r="J22" s="657"/>
      <c r="K22" s="657"/>
      <c r="L22" s="657"/>
      <c r="M22" s="657"/>
      <c r="N22" s="657"/>
      <c r="O22" s="657"/>
      <c r="P22" s="657"/>
      <c r="Q22" s="658"/>
      <c r="R22" s="659">
        <v>15651821</v>
      </c>
      <c r="S22" s="660"/>
      <c r="T22" s="660"/>
      <c r="U22" s="660"/>
      <c r="V22" s="660"/>
      <c r="W22" s="660"/>
      <c r="X22" s="660"/>
      <c r="Y22" s="661"/>
      <c r="Z22" s="662">
        <v>58.9</v>
      </c>
      <c r="AA22" s="662"/>
      <c r="AB22" s="662"/>
      <c r="AC22" s="662"/>
      <c r="AD22" s="663">
        <v>13975842</v>
      </c>
      <c r="AE22" s="663"/>
      <c r="AF22" s="663"/>
      <c r="AG22" s="663"/>
      <c r="AH22" s="663"/>
      <c r="AI22" s="663"/>
      <c r="AJ22" s="663"/>
      <c r="AK22" s="663"/>
      <c r="AL22" s="664">
        <v>99.7</v>
      </c>
      <c r="AM22" s="665"/>
      <c r="AN22" s="665"/>
      <c r="AO22" s="666"/>
      <c r="AP22" s="677" t="s">
        <v>282</v>
      </c>
      <c r="AQ22" s="678"/>
      <c r="AR22" s="678"/>
      <c r="AS22" s="678"/>
      <c r="AT22" s="678"/>
      <c r="AU22" s="678"/>
      <c r="AV22" s="678"/>
      <c r="AW22" s="678"/>
      <c r="AX22" s="678"/>
      <c r="AY22" s="678"/>
      <c r="AZ22" s="678"/>
      <c r="BA22" s="678"/>
      <c r="BB22" s="678"/>
      <c r="BC22" s="678"/>
      <c r="BD22" s="678"/>
      <c r="BE22" s="678"/>
      <c r="BF22" s="679"/>
      <c r="BG22" s="659" t="s">
        <v>235</v>
      </c>
      <c r="BH22" s="660"/>
      <c r="BI22" s="660"/>
      <c r="BJ22" s="660"/>
      <c r="BK22" s="660"/>
      <c r="BL22" s="660"/>
      <c r="BM22" s="660"/>
      <c r="BN22" s="661"/>
      <c r="BO22" s="662" t="s">
        <v>246</v>
      </c>
      <c r="BP22" s="662"/>
      <c r="BQ22" s="662"/>
      <c r="BR22" s="662"/>
      <c r="BS22" s="668" t="s">
        <v>235</v>
      </c>
      <c r="BT22" s="660"/>
      <c r="BU22" s="660"/>
      <c r="BV22" s="660"/>
      <c r="BW22" s="660"/>
      <c r="BX22" s="660"/>
      <c r="BY22" s="660"/>
      <c r="BZ22" s="660"/>
      <c r="CA22" s="660"/>
      <c r="CB22" s="669"/>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284</v>
      </c>
      <c r="C23" s="657"/>
      <c r="D23" s="657"/>
      <c r="E23" s="657"/>
      <c r="F23" s="657"/>
      <c r="G23" s="657"/>
      <c r="H23" s="657"/>
      <c r="I23" s="657"/>
      <c r="J23" s="657"/>
      <c r="K23" s="657"/>
      <c r="L23" s="657"/>
      <c r="M23" s="657"/>
      <c r="N23" s="657"/>
      <c r="O23" s="657"/>
      <c r="P23" s="657"/>
      <c r="Q23" s="658"/>
      <c r="R23" s="659">
        <v>9538</v>
      </c>
      <c r="S23" s="660"/>
      <c r="T23" s="660"/>
      <c r="U23" s="660"/>
      <c r="V23" s="660"/>
      <c r="W23" s="660"/>
      <c r="X23" s="660"/>
      <c r="Y23" s="661"/>
      <c r="Z23" s="662">
        <v>0</v>
      </c>
      <c r="AA23" s="662"/>
      <c r="AB23" s="662"/>
      <c r="AC23" s="662"/>
      <c r="AD23" s="663">
        <v>9538</v>
      </c>
      <c r="AE23" s="663"/>
      <c r="AF23" s="663"/>
      <c r="AG23" s="663"/>
      <c r="AH23" s="663"/>
      <c r="AI23" s="663"/>
      <c r="AJ23" s="663"/>
      <c r="AK23" s="663"/>
      <c r="AL23" s="664">
        <v>0.1</v>
      </c>
      <c r="AM23" s="665"/>
      <c r="AN23" s="665"/>
      <c r="AO23" s="666"/>
      <c r="AP23" s="677" t="s">
        <v>285</v>
      </c>
      <c r="AQ23" s="678"/>
      <c r="AR23" s="678"/>
      <c r="AS23" s="678"/>
      <c r="AT23" s="678"/>
      <c r="AU23" s="678"/>
      <c r="AV23" s="678"/>
      <c r="AW23" s="678"/>
      <c r="AX23" s="678"/>
      <c r="AY23" s="678"/>
      <c r="AZ23" s="678"/>
      <c r="BA23" s="678"/>
      <c r="BB23" s="678"/>
      <c r="BC23" s="678"/>
      <c r="BD23" s="678"/>
      <c r="BE23" s="678"/>
      <c r="BF23" s="679"/>
      <c r="BG23" s="659">
        <v>526449</v>
      </c>
      <c r="BH23" s="660"/>
      <c r="BI23" s="660"/>
      <c r="BJ23" s="660"/>
      <c r="BK23" s="660"/>
      <c r="BL23" s="660"/>
      <c r="BM23" s="660"/>
      <c r="BN23" s="661"/>
      <c r="BO23" s="662">
        <v>5.8</v>
      </c>
      <c r="BP23" s="662"/>
      <c r="BQ23" s="662"/>
      <c r="BR23" s="662"/>
      <c r="BS23" s="668" t="s">
        <v>235</v>
      </c>
      <c r="BT23" s="660"/>
      <c r="BU23" s="660"/>
      <c r="BV23" s="660"/>
      <c r="BW23" s="660"/>
      <c r="BX23" s="660"/>
      <c r="BY23" s="660"/>
      <c r="BZ23" s="660"/>
      <c r="CA23" s="660"/>
      <c r="CB23" s="669"/>
      <c r="CD23" s="641" t="s">
        <v>223</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9" t="s">
        <v>289</v>
      </c>
      <c r="DM23" s="690"/>
      <c r="DN23" s="690"/>
      <c r="DO23" s="690"/>
      <c r="DP23" s="690"/>
      <c r="DQ23" s="690"/>
      <c r="DR23" s="690"/>
      <c r="DS23" s="690"/>
      <c r="DT23" s="690"/>
      <c r="DU23" s="690"/>
      <c r="DV23" s="691"/>
      <c r="DW23" s="641" t="s">
        <v>290</v>
      </c>
      <c r="DX23" s="642"/>
      <c r="DY23" s="642"/>
      <c r="DZ23" s="642"/>
      <c r="EA23" s="642"/>
      <c r="EB23" s="642"/>
      <c r="EC23" s="643"/>
    </row>
    <row r="24" spans="2:133" ht="11.25" customHeight="1">
      <c r="B24" s="656" t="s">
        <v>291</v>
      </c>
      <c r="C24" s="657"/>
      <c r="D24" s="657"/>
      <c r="E24" s="657"/>
      <c r="F24" s="657"/>
      <c r="G24" s="657"/>
      <c r="H24" s="657"/>
      <c r="I24" s="657"/>
      <c r="J24" s="657"/>
      <c r="K24" s="657"/>
      <c r="L24" s="657"/>
      <c r="M24" s="657"/>
      <c r="N24" s="657"/>
      <c r="O24" s="657"/>
      <c r="P24" s="657"/>
      <c r="Q24" s="658"/>
      <c r="R24" s="659">
        <v>413783</v>
      </c>
      <c r="S24" s="660"/>
      <c r="T24" s="660"/>
      <c r="U24" s="660"/>
      <c r="V24" s="660"/>
      <c r="W24" s="660"/>
      <c r="X24" s="660"/>
      <c r="Y24" s="661"/>
      <c r="Z24" s="662">
        <v>1.6</v>
      </c>
      <c r="AA24" s="662"/>
      <c r="AB24" s="662"/>
      <c r="AC24" s="662"/>
      <c r="AD24" s="663" t="s">
        <v>246</v>
      </c>
      <c r="AE24" s="663"/>
      <c r="AF24" s="663"/>
      <c r="AG24" s="663"/>
      <c r="AH24" s="663"/>
      <c r="AI24" s="663"/>
      <c r="AJ24" s="663"/>
      <c r="AK24" s="663"/>
      <c r="AL24" s="664" t="s">
        <v>235</v>
      </c>
      <c r="AM24" s="665"/>
      <c r="AN24" s="665"/>
      <c r="AO24" s="666"/>
      <c r="AP24" s="677" t="s">
        <v>292</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246</v>
      </c>
      <c r="BP24" s="662"/>
      <c r="BQ24" s="662"/>
      <c r="BR24" s="662"/>
      <c r="BS24" s="668" t="s">
        <v>235</v>
      </c>
      <c r="BT24" s="660"/>
      <c r="BU24" s="660"/>
      <c r="BV24" s="660"/>
      <c r="BW24" s="660"/>
      <c r="BX24" s="660"/>
      <c r="BY24" s="660"/>
      <c r="BZ24" s="660"/>
      <c r="CA24" s="660"/>
      <c r="CB24" s="669"/>
      <c r="CD24" s="670" t="s">
        <v>293</v>
      </c>
      <c r="CE24" s="671"/>
      <c r="CF24" s="671"/>
      <c r="CG24" s="671"/>
      <c r="CH24" s="671"/>
      <c r="CI24" s="671"/>
      <c r="CJ24" s="671"/>
      <c r="CK24" s="671"/>
      <c r="CL24" s="671"/>
      <c r="CM24" s="671"/>
      <c r="CN24" s="671"/>
      <c r="CO24" s="671"/>
      <c r="CP24" s="671"/>
      <c r="CQ24" s="672"/>
      <c r="CR24" s="648">
        <v>11767527</v>
      </c>
      <c r="CS24" s="649"/>
      <c r="CT24" s="649"/>
      <c r="CU24" s="649"/>
      <c r="CV24" s="649"/>
      <c r="CW24" s="649"/>
      <c r="CX24" s="649"/>
      <c r="CY24" s="650"/>
      <c r="CZ24" s="653">
        <v>45</v>
      </c>
      <c r="DA24" s="654"/>
      <c r="DB24" s="654"/>
      <c r="DC24" s="673"/>
      <c r="DD24" s="692">
        <v>7140751</v>
      </c>
      <c r="DE24" s="649"/>
      <c r="DF24" s="649"/>
      <c r="DG24" s="649"/>
      <c r="DH24" s="649"/>
      <c r="DI24" s="649"/>
      <c r="DJ24" s="649"/>
      <c r="DK24" s="650"/>
      <c r="DL24" s="692">
        <v>6858078</v>
      </c>
      <c r="DM24" s="649"/>
      <c r="DN24" s="649"/>
      <c r="DO24" s="649"/>
      <c r="DP24" s="649"/>
      <c r="DQ24" s="649"/>
      <c r="DR24" s="649"/>
      <c r="DS24" s="649"/>
      <c r="DT24" s="649"/>
      <c r="DU24" s="649"/>
      <c r="DV24" s="650"/>
      <c r="DW24" s="653">
        <v>45.7</v>
      </c>
      <c r="DX24" s="654"/>
      <c r="DY24" s="654"/>
      <c r="DZ24" s="654"/>
      <c r="EA24" s="654"/>
      <c r="EB24" s="654"/>
      <c r="EC24" s="655"/>
    </row>
    <row r="25" spans="2:133" ht="11.25" customHeight="1">
      <c r="B25" s="656" t="s">
        <v>294</v>
      </c>
      <c r="C25" s="657"/>
      <c r="D25" s="657"/>
      <c r="E25" s="657"/>
      <c r="F25" s="657"/>
      <c r="G25" s="657"/>
      <c r="H25" s="657"/>
      <c r="I25" s="657"/>
      <c r="J25" s="657"/>
      <c r="K25" s="657"/>
      <c r="L25" s="657"/>
      <c r="M25" s="657"/>
      <c r="N25" s="657"/>
      <c r="O25" s="657"/>
      <c r="P25" s="657"/>
      <c r="Q25" s="658"/>
      <c r="R25" s="659">
        <v>360762</v>
      </c>
      <c r="S25" s="660"/>
      <c r="T25" s="660"/>
      <c r="U25" s="660"/>
      <c r="V25" s="660"/>
      <c r="W25" s="660"/>
      <c r="X25" s="660"/>
      <c r="Y25" s="661"/>
      <c r="Z25" s="662">
        <v>1.4</v>
      </c>
      <c r="AA25" s="662"/>
      <c r="AB25" s="662"/>
      <c r="AC25" s="662"/>
      <c r="AD25" s="663">
        <v>30646</v>
      </c>
      <c r="AE25" s="663"/>
      <c r="AF25" s="663"/>
      <c r="AG25" s="663"/>
      <c r="AH25" s="663"/>
      <c r="AI25" s="663"/>
      <c r="AJ25" s="663"/>
      <c r="AK25" s="663"/>
      <c r="AL25" s="664">
        <v>0.2</v>
      </c>
      <c r="AM25" s="665"/>
      <c r="AN25" s="665"/>
      <c r="AO25" s="666"/>
      <c r="AP25" s="677" t="s">
        <v>295</v>
      </c>
      <c r="AQ25" s="678"/>
      <c r="AR25" s="678"/>
      <c r="AS25" s="678"/>
      <c r="AT25" s="678"/>
      <c r="AU25" s="678"/>
      <c r="AV25" s="678"/>
      <c r="AW25" s="678"/>
      <c r="AX25" s="678"/>
      <c r="AY25" s="678"/>
      <c r="AZ25" s="678"/>
      <c r="BA25" s="678"/>
      <c r="BB25" s="678"/>
      <c r="BC25" s="678"/>
      <c r="BD25" s="678"/>
      <c r="BE25" s="678"/>
      <c r="BF25" s="679"/>
      <c r="BG25" s="659" t="s">
        <v>235</v>
      </c>
      <c r="BH25" s="660"/>
      <c r="BI25" s="660"/>
      <c r="BJ25" s="660"/>
      <c r="BK25" s="660"/>
      <c r="BL25" s="660"/>
      <c r="BM25" s="660"/>
      <c r="BN25" s="661"/>
      <c r="BO25" s="662" t="s">
        <v>235</v>
      </c>
      <c r="BP25" s="662"/>
      <c r="BQ25" s="662"/>
      <c r="BR25" s="662"/>
      <c r="BS25" s="668" t="s">
        <v>235</v>
      </c>
      <c r="BT25" s="660"/>
      <c r="BU25" s="660"/>
      <c r="BV25" s="660"/>
      <c r="BW25" s="660"/>
      <c r="BX25" s="660"/>
      <c r="BY25" s="660"/>
      <c r="BZ25" s="660"/>
      <c r="CA25" s="660"/>
      <c r="CB25" s="669"/>
      <c r="CD25" s="674" t="s">
        <v>296</v>
      </c>
      <c r="CE25" s="675"/>
      <c r="CF25" s="675"/>
      <c r="CG25" s="675"/>
      <c r="CH25" s="675"/>
      <c r="CI25" s="675"/>
      <c r="CJ25" s="675"/>
      <c r="CK25" s="675"/>
      <c r="CL25" s="675"/>
      <c r="CM25" s="675"/>
      <c r="CN25" s="675"/>
      <c r="CO25" s="675"/>
      <c r="CP25" s="675"/>
      <c r="CQ25" s="676"/>
      <c r="CR25" s="659">
        <v>2999112</v>
      </c>
      <c r="CS25" s="695"/>
      <c r="CT25" s="695"/>
      <c r="CU25" s="695"/>
      <c r="CV25" s="695"/>
      <c r="CW25" s="695"/>
      <c r="CX25" s="695"/>
      <c r="CY25" s="696"/>
      <c r="CZ25" s="664">
        <v>11.5</v>
      </c>
      <c r="DA25" s="693"/>
      <c r="DB25" s="693"/>
      <c r="DC25" s="697"/>
      <c r="DD25" s="668">
        <v>2603355</v>
      </c>
      <c r="DE25" s="695"/>
      <c r="DF25" s="695"/>
      <c r="DG25" s="695"/>
      <c r="DH25" s="695"/>
      <c r="DI25" s="695"/>
      <c r="DJ25" s="695"/>
      <c r="DK25" s="696"/>
      <c r="DL25" s="668">
        <v>2539750</v>
      </c>
      <c r="DM25" s="695"/>
      <c r="DN25" s="695"/>
      <c r="DO25" s="695"/>
      <c r="DP25" s="695"/>
      <c r="DQ25" s="695"/>
      <c r="DR25" s="695"/>
      <c r="DS25" s="695"/>
      <c r="DT25" s="695"/>
      <c r="DU25" s="695"/>
      <c r="DV25" s="696"/>
      <c r="DW25" s="664">
        <v>16.899999999999999</v>
      </c>
      <c r="DX25" s="693"/>
      <c r="DY25" s="693"/>
      <c r="DZ25" s="693"/>
      <c r="EA25" s="693"/>
      <c r="EB25" s="693"/>
      <c r="EC25" s="694"/>
    </row>
    <row r="26" spans="2:133" ht="11.25" customHeight="1">
      <c r="B26" s="656" t="s">
        <v>297</v>
      </c>
      <c r="C26" s="657"/>
      <c r="D26" s="657"/>
      <c r="E26" s="657"/>
      <c r="F26" s="657"/>
      <c r="G26" s="657"/>
      <c r="H26" s="657"/>
      <c r="I26" s="657"/>
      <c r="J26" s="657"/>
      <c r="K26" s="657"/>
      <c r="L26" s="657"/>
      <c r="M26" s="657"/>
      <c r="N26" s="657"/>
      <c r="O26" s="657"/>
      <c r="P26" s="657"/>
      <c r="Q26" s="658"/>
      <c r="R26" s="659">
        <v>35567</v>
      </c>
      <c r="S26" s="660"/>
      <c r="T26" s="660"/>
      <c r="U26" s="660"/>
      <c r="V26" s="660"/>
      <c r="W26" s="660"/>
      <c r="X26" s="660"/>
      <c r="Y26" s="661"/>
      <c r="Z26" s="662">
        <v>0.1</v>
      </c>
      <c r="AA26" s="662"/>
      <c r="AB26" s="662"/>
      <c r="AC26" s="662"/>
      <c r="AD26" s="663" t="s">
        <v>235</v>
      </c>
      <c r="AE26" s="663"/>
      <c r="AF26" s="663"/>
      <c r="AG26" s="663"/>
      <c r="AH26" s="663"/>
      <c r="AI26" s="663"/>
      <c r="AJ26" s="663"/>
      <c r="AK26" s="663"/>
      <c r="AL26" s="664" t="s">
        <v>246</v>
      </c>
      <c r="AM26" s="665"/>
      <c r="AN26" s="665"/>
      <c r="AO26" s="666"/>
      <c r="AP26" s="677" t="s">
        <v>298</v>
      </c>
      <c r="AQ26" s="698"/>
      <c r="AR26" s="698"/>
      <c r="AS26" s="698"/>
      <c r="AT26" s="698"/>
      <c r="AU26" s="698"/>
      <c r="AV26" s="698"/>
      <c r="AW26" s="698"/>
      <c r="AX26" s="698"/>
      <c r="AY26" s="698"/>
      <c r="AZ26" s="698"/>
      <c r="BA26" s="698"/>
      <c r="BB26" s="698"/>
      <c r="BC26" s="698"/>
      <c r="BD26" s="698"/>
      <c r="BE26" s="698"/>
      <c r="BF26" s="679"/>
      <c r="BG26" s="659" t="s">
        <v>235</v>
      </c>
      <c r="BH26" s="660"/>
      <c r="BI26" s="660"/>
      <c r="BJ26" s="660"/>
      <c r="BK26" s="660"/>
      <c r="BL26" s="660"/>
      <c r="BM26" s="660"/>
      <c r="BN26" s="661"/>
      <c r="BO26" s="662" t="s">
        <v>235</v>
      </c>
      <c r="BP26" s="662"/>
      <c r="BQ26" s="662"/>
      <c r="BR26" s="662"/>
      <c r="BS26" s="668" t="s">
        <v>235</v>
      </c>
      <c r="BT26" s="660"/>
      <c r="BU26" s="660"/>
      <c r="BV26" s="660"/>
      <c r="BW26" s="660"/>
      <c r="BX26" s="660"/>
      <c r="BY26" s="660"/>
      <c r="BZ26" s="660"/>
      <c r="CA26" s="660"/>
      <c r="CB26" s="669"/>
      <c r="CD26" s="674" t="s">
        <v>299</v>
      </c>
      <c r="CE26" s="675"/>
      <c r="CF26" s="675"/>
      <c r="CG26" s="675"/>
      <c r="CH26" s="675"/>
      <c r="CI26" s="675"/>
      <c r="CJ26" s="675"/>
      <c r="CK26" s="675"/>
      <c r="CL26" s="675"/>
      <c r="CM26" s="675"/>
      <c r="CN26" s="675"/>
      <c r="CO26" s="675"/>
      <c r="CP26" s="675"/>
      <c r="CQ26" s="676"/>
      <c r="CR26" s="659">
        <v>2053329</v>
      </c>
      <c r="CS26" s="660"/>
      <c r="CT26" s="660"/>
      <c r="CU26" s="660"/>
      <c r="CV26" s="660"/>
      <c r="CW26" s="660"/>
      <c r="CX26" s="660"/>
      <c r="CY26" s="661"/>
      <c r="CZ26" s="664">
        <v>7.8</v>
      </c>
      <c r="DA26" s="693"/>
      <c r="DB26" s="693"/>
      <c r="DC26" s="697"/>
      <c r="DD26" s="668">
        <v>1674695</v>
      </c>
      <c r="DE26" s="660"/>
      <c r="DF26" s="660"/>
      <c r="DG26" s="660"/>
      <c r="DH26" s="660"/>
      <c r="DI26" s="660"/>
      <c r="DJ26" s="660"/>
      <c r="DK26" s="661"/>
      <c r="DL26" s="668" t="s">
        <v>235</v>
      </c>
      <c r="DM26" s="660"/>
      <c r="DN26" s="660"/>
      <c r="DO26" s="660"/>
      <c r="DP26" s="660"/>
      <c r="DQ26" s="660"/>
      <c r="DR26" s="660"/>
      <c r="DS26" s="660"/>
      <c r="DT26" s="660"/>
      <c r="DU26" s="660"/>
      <c r="DV26" s="661"/>
      <c r="DW26" s="664" t="s">
        <v>235</v>
      </c>
      <c r="DX26" s="693"/>
      <c r="DY26" s="693"/>
      <c r="DZ26" s="693"/>
      <c r="EA26" s="693"/>
      <c r="EB26" s="693"/>
      <c r="EC26" s="694"/>
    </row>
    <row r="27" spans="2:133" ht="11.25" customHeight="1">
      <c r="B27" s="656" t="s">
        <v>300</v>
      </c>
      <c r="C27" s="657"/>
      <c r="D27" s="657"/>
      <c r="E27" s="657"/>
      <c r="F27" s="657"/>
      <c r="G27" s="657"/>
      <c r="H27" s="657"/>
      <c r="I27" s="657"/>
      <c r="J27" s="657"/>
      <c r="K27" s="657"/>
      <c r="L27" s="657"/>
      <c r="M27" s="657"/>
      <c r="N27" s="657"/>
      <c r="O27" s="657"/>
      <c r="P27" s="657"/>
      <c r="Q27" s="658"/>
      <c r="R27" s="659">
        <v>3486773</v>
      </c>
      <c r="S27" s="660"/>
      <c r="T27" s="660"/>
      <c r="U27" s="660"/>
      <c r="V27" s="660"/>
      <c r="W27" s="660"/>
      <c r="X27" s="660"/>
      <c r="Y27" s="661"/>
      <c r="Z27" s="662">
        <v>13.1</v>
      </c>
      <c r="AA27" s="662"/>
      <c r="AB27" s="662"/>
      <c r="AC27" s="662"/>
      <c r="AD27" s="663" t="s">
        <v>235</v>
      </c>
      <c r="AE27" s="663"/>
      <c r="AF27" s="663"/>
      <c r="AG27" s="663"/>
      <c r="AH27" s="663"/>
      <c r="AI27" s="663"/>
      <c r="AJ27" s="663"/>
      <c r="AK27" s="663"/>
      <c r="AL27" s="664" t="s">
        <v>235</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9096374</v>
      </c>
      <c r="BH27" s="660"/>
      <c r="BI27" s="660"/>
      <c r="BJ27" s="660"/>
      <c r="BK27" s="660"/>
      <c r="BL27" s="660"/>
      <c r="BM27" s="660"/>
      <c r="BN27" s="661"/>
      <c r="BO27" s="662">
        <v>100</v>
      </c>
      <c r="BP27" s="662"/>
      <c r="BQ27" s="662"/>
      <c r="BR27" s="662"/>
      <c r="BS27" s="668">
        <v>131016</v>
      </c>
      <c r="BT27" s="660"/>
      <c r="BU27" s="660"/>
      <c r="BV27" s="660"/>
      <c r="BW27" s="660"/>
      <c r="BX27" s="660"/>
      <c r="BY27" s="660"/>
      <c r="BZ27" s="660"/>
      <c r="CA27" s="660"/>
      <c r="CB27" s="669"/>
      <c r="CD27" s="674" t="s">
        <v>302</v>
      </c>
      <c r="CE27" s="675"/>
      <c r="CF27" s="675"/>
      <c r="CG27" s="675"/>
      <c r="CH27" s="675"/>
      <c r="CI27" s="675"/>
      <c r="CJ27" s="675"/>
      <c r="CK27" s="675"/>
      <c r="CL27" s="675"/>
      <c r="CM27" s="675"/>
      <c r="CN27" s="675"/>
      <c r="CO27" s="675"/>
      <c r="CP27" s="675"/>
      <c r="CQ27" s="676"/>
      <c r="CR27" s="659">
        <v>6031850</v>
      </c>
      <c r="CS27" s="695"/>
      <c r="CT27" s="695"/>
      <c r="CU27" s="695"/>
      <c r="CV27" s="695"/>
      <c r="CW27" s="695"/>
      <c r="CX27" s="695"/>
      <c r="CY27" s="696"/>
      <c r="CZ27" s="664">
        <v>23.1</v>
      </c>
      <c r="DA27" s="693"/>
      <c r="DB27" s="693"/>
      <c r="DC27" s="697"/>
      <c r="DD27" s="668">
        <v>1885708</v>
      </c>
      <c r="DE27" s="695"/>
      <c r="DF27" s="695"/>
      <c r="DG27" s="695"/>
      <c r="DH27" s="695"/>
      <c r="DI27" s="695"/>
      <c r="DJ27" s="695"/>
      <c r="DK27" s="696"/>
      <c r="DL27" s="668">
        <v>1666640</v>
      </c>
      <c r="DM27" s="695"/>
      <c r="DN27" s="695"/>
      <c r="DO27" s="695"/>
      <c r="DP27" s="695"/>
      <c r="DQ27" s="695"/>
      <c r="DR27" s="695"/>
      <c r="DS27" s="695"/>
      <c r="DT27" s="695"/>
      <c r="DU27" s="695"/>
      <c r="DV27" s="696"/>
      <c r="DW27" s="664">
        <v>11.1</v>
      </c>
      <c r="DX27" s="693"/>
      <c r="DY27" s="693"/>
      <c r="DZ27" s="693"/>
      <c r="EA27" s="693"/>
      <c r="EB27" s="693"/>
      <c r="EC27" s="694"/>
    </row>
    <row r="28" spans="2:133" ht="11.25" customHeight="1">
      <c r="B28" s="701" t="s">
        <v>303</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246</v>
      </c>
      <c r="AA28" s="662"/>
      <c r="AB28" s="662"/>
      <c r="AC28" s="662"/>
      <c r="AD28" s="663" t="s">
        <v>235</v>
      </c>
      <c r="AE28" s="663"/>
      <c r="AF28" s="663"/>
      <c r="AG28" s="663"/>
      <c r="AH28" s="663"/>
      <c r="AI28" s="663"/>
      <c r="AJ28" s="663"/>
      <c r="AK28" s="663"/>
      <c r="AL28" s="664" t="s">
        <v>235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304</v>
      </c>
      <c r="CE28" s="675"/>
      <c r="CF28" s="675"/>
      <c r="CG28" s="675"/>
      <c r="CH28" s="675"/>
      <c r="CI28" s="675"/>
      <c r="CJ28" s="675"/>
      <c r="CK28" s="675"/>
      <c r="CL28" s="675"/>
      <c r="CM28" s="675"/>
      <c r="CN28" s="675"/>
      <c r="CO28" s="675"/>
      <c r="CP28" s="675"/>
      <c r="CQ28" s="676"/>
      <c r="CR28" s="659">
        <v>2736565</v>
      </c>
      <c r="CS28" s="660"/>
      <c r="CT28" s="660"/>
      <c r="CU28" s="660"/>
      <c r="CV28" s="660"/>
      <c r="CW28" s="660"/>
      <c r="CX28" s="660"/>
      <c r="CY28" s="661"/>
      <c r="CZ28" s="664">
        <v>10.5</v>
      </c>
      <c r="DA28" s="693"/>
      <c r="DB28" s="693"/>
      <c r="DC28" s="697"/>
      <c r="DD28" s="668">
        <v>2651688</v>
      </c>
      <c r="DE28" s="660"/>
      <c r="DF28" s="660"/>
      <c r="DG28" s="660"/>
      <c r="DH28" s="660"/>
      <c r="DI28" s="660"/>
      <c r="DJ28" s="660"/>
      <c r="DK28" s="661"/>
      <c r="DL28" s="668">
        <v>2651688</v>
      </c>
      <c r="DM28" s="660"/>
      <c r="DN28" s="660"/>
      <c r="DO28" s="660"/>
      <c r="DP28" s="660"/>
      <c r="DQ28" s="660"/>
      <c r="DR28" s="660"/>
      <c r="DS28" s="660"/>
      <c r="DT28" s="660"/>
      <c r="DU28" s="660"/>
      <c r="DV28" s="661"/>
      <c r="DW28" s="664">
        <v>17.7</v>
      </c>
      <c r="DX28" s="693"/>
      <c r="DY28" s="693"/>
      <c r="DZ28" s="693"/>
      <c r="EA28" s="693"/>
      <c r="EB28" s="693"/>
      <c r="EC28" s="694"/>
    </row>
    <row r="29" spans="2:133" ht="11.25" customHeight="1">
      <c r="B29" s="656" t="s">
        <v>305</v>
      </c>
      <c r="C29" s="657"/>
      <c r="D29" s="657"/>
      <c r="E29" s="657"/>
      <c r="F29" s="657"/>
      <c r="G29" s="657"/>
      <c r="H29" s="657"/>
      <c r="I29" s="657"/>
      <c r="J29" s="657"/>
      <c r="K29" s="657"/>
      <c r="L29" s="657"/>
      <c r="M29" s="657"/>
      <c r="N29" s="657"/>
      <c r="O29" s="657"/>
      <c r="P29" s="657"/>
      <c r="Q29" s="658"/>
      <c r="R29" s="659">
        <v>2298613</v>
      </c>
      <c r="S29" s="660"/>
      <c r="T29" s="660"/>
      <c r="U29" s="660"/>
      <c r="V29" s="660"/>
      <c r="W29" s="660"/>
      <c r="X29" s="660"/>
      <c r="Y29" s="661"/>
      <c r="Z29" s="662">
        <v>8.6999999999999993</v>
      </c>
      <c r="AA29" s="662"/>
      <c r="AB29" s="662"/>
      <c r="AC29" s="662"/>
      <c r="AD29" s="663" t="s">
        <v>235</v>
      </c>
      <c r="AE29" s="663"/>
      <c r="AF29" s="663"/>
      <c r="AG29" s="663"/>
      <c r="AH29" s="663"/>
      <c r="AI29" s="663"/>
      <c r="AJ29" s="663"/>
      <c r="AK29" s="663"/>
      <c r="AL29" s="664" t="s">
        <v>235</v>
      </c>
      <c r="AM29" s="665"/>
      <c r="AN29" s="665"/>
      <c r="AO29" s="666"/>
      <c r="AP29" s="638" t="s">
        <v>223</v>
      </c>
      <c r="AQ29" s="639"/>
      <c r="AR29" s="639"/>
      <c r="AS29" s="639"/>
      <c r="AT29" s="639"/>
      <c r="AU29" s="639"/>
      <c r="AV29" s="639"/>
      <c r="AW29" s="639"/>
      <c r="AX29" s="639"/>
      <c r="AY29" s="639"/>
      <c r="AZ29" s="639"/>
      <c r="BA29" s="639"/>
      <c r="BB29" s="639"/>
      <c r="BC29" s="639"/>
      <c r="BD29" s="639"/>
      <c r="BE29" s="639"/>
      <c r="BF29" s="640"/>
      <c r="BG29" s="638" t="s">
        <v>306</v>
      </c>
      <c r="BH29" s="699"/>
      <c r="BI29" s="699"/>
      <c r="BJ29" s="699"/>
      <c r="BK29" s="699"/>
      <c r="BL29" s="699"/>
      <c r="BM29" s="699"/>
      <c r="BN29" s="699"/>
      <c r="BO29" s="699"/>
      <c r="BP29" s="699"/>
      <c r="BQ29" s="700"/>
      <c r="BR29" s="638" t="s">
        <v>307</v>
      </c>
      <c r="BS29" s="699"/>
      <c r="BT29" s="699"/>
      <c r="BU29" s="699"/>
      <c r="BV29" s="699"/>
      <c r="BW29" s="699"/>
      <c r="BX29" s="699"/>
      <c r="BY29" s="699"/>
      <c r="BZ29" s="699"/>
      <c r="CA29" s="699"/>
      <c r="CB29" s="700"/>
      <c r="CD29" s="722" t="s">
        <v>308</v>
      </c>
      <c r="CE29" s="723"/>
      <c r="CF29" s="674" t="s">
        <v>63</v>
      </c>
      <c r="CG29" s="675"/>
      <c r="CH29" s="675"/>
      <c r="CI29" s="675"/>
      <c r="CJ29" s="675"/>
      <c r="CK29" s="675"/>
      <c r="CL29" s="675"/>
      <c r="CM29" s="675"/>
      <c r="CN29" s="675"/>
      <c r="CO29" s="675"/>
      <c r="CP29" s="675"/>
      <c r="CQ29" s="676"/>
      <c r="CR29" s="659">
        <v>2735951</v>
      </c>
      <c r="CS29" s="695"/>
      <c r="CT29" s="695"/>
      <c r="CU29" s="695"/>
      <c r="CV29" s="695"/>
      <c r="CW29" s="695"/>
      <c r="CX29" s="695"/>
      <c r="CY29" s="696"/>
      <c r="CZ29" s="664">
        <v>10.5</v>
      </c>
      <c r="DA29" s="693"/>
      <c r="DB29" s="693"/>
      <c r="DC29" s="697"/>
      <c r="DD29" s="668">
        <v>2651074</v>
      </c>
      <c r="DE29" s="695"/>
      <c r="DF29" s="695"/>
      <c r="DG29" s="695"/>
      <c r="DH29" s="695"/>
      <c r="DI29" s="695"/>
      <c r="DJ29" s="695"/>
      <c r="DK29" s="696"/>
      <c r="DL29" s="668">
        <v>2651074</v>
      </c>
      <c r="DM29" s="695"/>
      <c r="DN29" s="695"/>
      <c r="DO29" s="695"/>
      <c r="DP29" s="695"/>
      <c r="DQ29" s="695"/>
      <c r="DR29" s="695"/>
      <c r="DS29" s="695"/>
      <c r="DT29" s="695"/>
      <c r="DU29" s="695"/>
      <c r="DV29" s="696"/>
      <c r="DW29" s="664">
        <v>17.7</v>
      </c>
      <c r="DX29" s="693"/>
      <c r="DY29" s="693"/>
      <c r="DZ29" s="693"/>
      <c r="EA29" s="693"/>
      <c r="EB29" s="693"/>
      <c r="EC29" s="694"/>
    </row>
    <row r="30" spans="2:133" ht="11.25" customHeight="1">
      <c r="B30" s="656" t="s">
        <v>309</v>
      </c>
      <c r="C30" s="657"/>
      <c r="D30" s="657"/>
      <c r="E30" s="657"/>
      <c r="F30" s="657"/>
      <c r="G30" s="657"/>
      <c r="H30" s="657"/>
      <c r="I30" s="657"/>
      <c r="J30" s="657"/>
      <c r="K30" s="657"/>
      <c r="L30" s="657"/>
      <c r="M30" s="657"/>
      <c r="N30" s="657"/>
      <c r="O30" s="657"/>
      <c r="P30" s="657"/>
      <c r="Q30" s="658"/>
      <c r="R30" s="659">
        <v>66100</v>
      </c>
      <c r="S30" s="660"/>
      <c r="T30" s="660"/>
      <c r="U30" s="660"/>
      <c r="V30" s="660"/>
      <c r="W30" s="660"/>
      <c r="X30" s="660"/>
      <c r="Y30" s="661"/>
      <c r="Z30" s="662">
        <v>0.2</v>
      </c>
      <c r="AA30" s="662"/>
      <c r="AB30" s="662"/>
      <c r="AC30" s="662"/>
      <c r="AD30" s="663" t="s">
        <v>235</v>
      </c>
      <c r="AE30" s="663"/>
      <c r="AF30" s="663"/>
      <c r="AG30" s="663"/>
      <c r="AH30" s="663"/>
      <c r="AI30" s="663"/>
      <c r="AJ30" s="663"/>
      <c r="AK30" s="663"/>
      <c r="AL30" s="664" t="s">
        <v>246</v>
      </c>
      <c r="AM30" s="665"/>
      <c r="AN30" s="665"/>
      <c r="AO30" s="666"/>
      <c r="AP30" s="707" t="s">
        <v>310</v>
      </c>
      <c r="AQ30" s="708"/>
      <c r="AR30" s="708"/>
      <c r="AS30" s="708"/>
      <c r="AT30" s="713" t="s">
        <v>311</v>
      </c>
      <c r="AU30" s="210"/>
      <c r="AV30" s="210"/>
      <c r="AW30" s="210"/>
      <c r="AX30" s="645" t="s">
        <v>186</v>
      </c>
      <c r="AY30" s="646"/>
      <c r="AZ30" s="646"/>
      <c r="BA30" s="646"/>
      <c r="BB30" s="646"/>
      <c r="BC30" s="646"/>
      <c r="BD30" s="646"/>
      <c r="BE30" s="646"/>
      <c r="BF30" s="647"/>
      <c r="BG30" s="719">
        <v>98.6</v>
      </c>
      <c r="BH30" s="720"/>
      <c r="BI30" s="720"/>
      <c r="BJ30" s="720"/>
      <c r="BK30" s="720"/>
      <c r="BL30" s="720"/>
      <c r="BM30" s="654">
        <v>92.8</v>
      </c>
      <c r="BN30" s="720"/>
      <c r="BO30" s="720"/>
      <c r="BP30" s="720"/>
      <c r="BQ30" s="721"/>
      <c r="BR30" s="719">
        <v>98.5</v>
      </c>
      <c r="BS30" s="720"/>
      <c r="BT30" s="720"/>
      <c r="BU30" s="720"/>
      <c r="BV30" s="720"/>
      <c r="BW30" s="720"/>
      <c r="BX30" s="654">
        <v>92.5</v>
      </c>
      <c r="BY30" s="720"/>
      <c r="BZ30" s="720"/>
      <c r="CA30" s="720"/>
      <c r="CB30" s="721"/>
      <c r="CD30" s="724"/>
      <c r="CE30" s="725"/>
      <c r="CF30" s="674" t="s">
        <v>312</v>
      </c>
      <c r="CG30" s="675"/>
      <c r="CH30" s="675"/>
      <c r="CI30" s="675"/>
      <c r="CJ30" s="675"/>
      <c r="CK30" s="675"/>
      <c r="CL30" s="675"/>
      <c r="CM30" s="675"/>
      <c r="CN30" s="675"/>
      <c r="CO30" s="675"/>
      <c r="CP30" s="675"/>
      <c r="CQ30" s="676"/>
      <c r="CR30" s="659">
        <v>2540139</v>
      </c>
      <c r="CS30" s="660"/>
      <c r="CT30" s="660"/>
      <c r="CU30" s="660"/>
      <c r="CV30" s="660"/>
      <c r="CW30" s="660"/>
      <c r="CX30" s="660"/>
      <c r="CY30" s="661"/>
      <c r="CZ30" s="664">
        <v>9.6999999999999993</v>
      </c>
      <c r="DA30" s="693"/>
      <c r="DB30" s="693"/>
      <c r="DC30" s="697"/>
      <c r="DD30" s="668">
        <v>2456464</v>
      </c>
      <c r="DE30" s="660"/>
      <c r="DF30" s="660"/>
      <c r="DG30" s="660"/>
      <c r="DH30" s="660"/>
      <c r="DI30" s="660"/>
      <c r="DJ30" s="660"/>
      <c r="DK30" s="661"/>
      <c r="DL30" s="668">
        <v>2456464</v>
      </c>
      <c r="DM30" s="660"/>
      <c r="DN30" s="660"/>
      <c r="DO30" s="660"/>
      <c r="DP30" s="660"/>
      <c r="DQ30" s="660"/>
      <c r="DR30" s="660"/>
      <c r="DS30" s="660"/>
      <c r="DT30" s="660"/>
      <c r="DU30" s="660"/>
      <c r="DV30" s="661"/>
      <c r="DW30" s="664">
        <v>16.399999999999999</v>
      </c>
      <c r="DX30" s="693"/>
      <c r="DY30" s="693"/>
      <c r="DZ30" s="693"/>
      <c r="EA30" s="693"/>
      <c r="EB30" s="693"/>
      <c r="EC30" s="694"/>
    </row>
    <row r="31" spans="2:133" ht="11.25" customHeight="1">
      <c r="B31" s="656" t="s">
        <v>313</v>
      </c>
      <c r="C31" s="657"/>
      <c r="D31" s="657"/>
      <c r="E31" s="657"/>
      <c r="F31" s="657"/>
      <c r="G31" s="657"/>
      <c r="H31" s="657"/>
      <c r="I31" s="657"/>
      <c r="J31" s="657"/>
      <c r="K31" s="657"/>
      <c r="L31" s="657"/>
      <c r="M31" s="657"/>
      <c r="N31" s="657"/>
      <c r="O31" s="657"/>
      <c r="P31" s="657"/>
      <c r="Q31" s="658"/>
      <c r="R31" s="659">
        <v>200604</v>
      </c>
      <c r="S31" s="660"/>
      <c r="T31" s="660"/>
      <c r="U31" s="660"/>
      <c r="V31" s="660"/>
      <c r="W31" s="660"/>
      <c r="X31" s="660"/>
      <c r="Y31" s="661"/>
      <c r="Z31" s="662">
        <v>0.8</v>
      </c>
      <c r="AA31" s="662"/>
      <c r="AB31" s="662"/>
      <c r="AC31" s="662"/>
      <c r="AD31" s="663" t="s">
        <v>235</v>
      </c>
      <c r="AE31" s="663"/>
      <c r="AF31" s="663"/>
      <c r="AG31" s="663"/>
      <c r="AH31" s="663"/>
      <c r="AI31" s="663"/>
      <c r="AJ31" s="663"/>
      <c r="AK31" s="663"/>
      <c r="AL31" s="664" t="s">
        <v>235</v>
      </c>
      <c r="AM31" s="665"/>
      <c r="AN31" s="665"/>
      <c r="AO31" s="666"/>
      <c r="AP31" s="709"/>
      <c r="AQ31" s="710"/>
      <c r="AR31" s="710"/>
      <c r="AS31" s="710"/>
      <c r="AT31" s="714"/>
      <c r="AU31" s="209" t="s">
        <v>314</v>
      </c>
      <c r="AV31" s="209"/>
      <c r="AW31" s="209"/>
      <c r="AX31" s="656" t="s">
        <v>315</v>
      </c>
      <c r="AY31" s="657"/>
      <c r="AZ31" s="657"/>
      <c r="BA31" s="657"/>
      <c r="BB31" s="657"/>
      <c r="BC31" s="657"/>
      <c r="BD31" s="657"/>
      <c r="BE31" s="657"/>
      <c r="BF31" s="658"/>
      <c r="BG31" s="716">
        <v>99.1</v>
      </c>
      <c r="BH31" s="695"/>
      <c r="BI31" s="695"/>
      <c r="BJ31" s="695"/>
      <c r="BK31" s="695"/>
      <c r="BL31" s="695"/>
      <c r="BM31" s="665">
        <v>97.7</v>
      </c>
      <c r="BN31" s="717"/>
      <c r="BO31" s="717"/>
      <c r="BP31" s="717"/>
      <c r="BQ31" s="718"/>
      <c r="BR31" s="716">
        <v>99.1</v>
      </c>
      <c r="BS31" s="695"/>
      <c r="BT31" s="695"/>
      <c r="BU31" s="695"/>
      <c r="BV31" s="695"/>
      <c r="BW31" s="695"/>
      <c r="BX31" s="665">
        <v>97.5</v>
      </c>
      <c r="BY31" s="717"/>
      <c r="BZ31" s="717"/>
      <c r="CA31" s="717"/>
      <c r="CB31" s="718"/>
      <c r="CD31" s="724"/>
      <c r="CE31" s="725"/>
      <c r="CF31" s="674" t="s">
        <v>316</v>
      </c>
      <c r="CG31" s="675"/>
      <c r="CH31" s="675"/>
      <c r="CI31" s="675"/>
      <c r="CJ31" s="675"/>
      <c r="CK31" s="675"/>
      <c r="CL31" s="675"/>
      <c r="CM31" s="675"/>
      <c r="CN31" s="675"/>
      <c r="CO31" s="675"/>
      <c r="CP31" s="675"/>
      <c r="CQ31" s="676"/>
      <c r="CR31" s="659">
        <v>195812</v>
      </c>
      <c r="CS31" s="695"/>
      <c r="CT31" s="695"/>
      <c r="CU31" s="695"/>
      <c r="CV31" s="695"/>
      <c r="CW31" s="695"/>
      <c r="CX31" s="695"/>
      <c r="CY31" s="696"/>
      <c r="CZ31" s="664">
        <v>0.7</v>
      </c>
      <c r="DA31" s="693"/>
      <c r="DB31" s="693"/>
      <c r="DC31" s="697"/>
      <c r="DD31" s="668">
        <v>194610</v>
      </c>
      <c r="DE31" s="695"/>
      <c r="DF31" s="695"/>
      <c r="DG31" s="695"/>
      <c r="DH31" s="695"/>
      <c r="DI31" s="695"/>
      <c r="DJ31" s="695"/>
      <c r="DK31" s="696"/>
      <c r="DL31" s="668">
        <v>194610</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317</v>
      </c>
      <c r="C32" s="657"/>
      <c r="D32" s="657"/>
      <c r="E32" s="657"/>
      <c r="F32" s="657"/>
      <c r="G32" s="657"/>
      <c r="H32" s="657"/>
      <c r="I32" s="657"/>
      <c r="J32" s="657"/>
      <c r="K32" s="657"/>
      <c r="L32" s="657"/>
      <c r="M32" s="657"/>
      <c r="N32" s="657"/>
      <c r="O32" s="657"/>
      <c r="P32" s="657"/>
      <c r="Q32" s="658"/>
      <c r="R32" s="659">
        <v>36723</v>
      </c>
      <c r="S32" s="660"/>
      <c r="T32" s="660"/>
      <c r="U32" s="660"/>
      <c r="V32" s="660"/>
      <c r="W32" s="660"/>
      <c r="X32" s="660"/>
      <c r="Y32" s="661"/>
      <c r="Z32" s="662">
        <v>0.1</v>
      </c>
      <c r="AA32" s="662"/>
      <c r="AB32" s="662"/>
      <c r="AC32" s="662"/>
      <c r="AD32" s="663" t="s">
        <v>235</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318</v>
      </c>
      <c r="AY32" s="705"/>
      <c r="AZ32" s="705"/>
      <c r="BA32" s="705"/>
      <c r="BB32" s="705"/>
      <c r="BC32" s="705"/>
      <c r="BD32" s="705"/>
      <c r="BE32" s="705"/>
      <c r="BF32" s="706"/>
      <c r="BG32" s="728">
        <v>98</v>
      </c>
      <c r="BH32" s="729"/>
      <c r="BI32" s="729"/>
      <c r="BJ32" s="729"/>
      <c r="BK32" s="729"/>
      <c r="BL32" s="729"/>
      <c r="BM32" s="730">
        <v>88</v>
      </c>
      <c r="BN32" s="729"/>
      <c r="BO32" s="729"/>
      <c r="BP32" s="729"/>
      <c r="BQ32" s="731"/>
      <c r="BR32" s="728">
        <v>97.9</v>
      </c>
      <c r="BS32" s="729"/>
      <c r="BT32" s="729"/>
      <c r="BU32" s="729"/>
      <c r="BV32" s="729"/>
      <c r="BW32" s="729"/>
      <c r="BX32" s="730">
        <v>87.6</v>
      </c>
      <c r="BY32" s="729"/>
      <c r="BZ32" s="729"/>
      <c r="CA32" s="729"/>
      <c r="CB32" s="731"/>
      <c r="CD32" s="726"/>
      <c r="CE32" s="727"/>
      <c r="CF32" s="674" t="s">
        <v>319</v>
      </c>
      <c r="CG32" s="675"/>
      <c r="CH32" s="675"/>
      <c r="CI32" s="675"/>
      <c r="CJ32" s="675"/>
      <c r="CK32" s="675"/>
      <c r="CL32" s="675"/>
      <c r="CM32" s="675"/>
      <c r="CN32" s="675"/>
      <c r="CO32" s="675"/>
      <c r="CP32" s="675"/>
      <c r="CQ32" s="676"/>
      <c r="CR32" s="659">
        <v>614</v>
      </c>
      <c r="CS32" s="660"/>
      <c r="CT32" s="660"/>
      <c r="CU32" s="660"/>
      <c r="CV32" s="660"/>
      <c r="CW32" s="660"/>
      <c r="CX32" s="660"/>
      <c r="CY32" s="661"/>
      <c r="CZ32" s="664">
        <v>0</v>
      </c>
      <c r="DA32" s="693"/>
      <c r="DB32" s="693"/>
      <c r="DC32" s="697"/>
      <c r="DD32" s="668">
        <v>614</v>
      </c>
      <c r="DE32" s="660"/>
      <c r="DF32" s="660"/>
      <c r="DG32" s="660"/>
      <c r="DH32" s="660"/>
      <c r="DI32" s="660"/>
      <c r="DJ32" s="660"/>
      <c r="DK32" s="661"/>
      <c r="DL32" s="668">
        <v>614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320</v>
      </c>
      <c r="C33" s="657"/>
      <c r="D33" s="657"/>
      <c r="E33" s="657"/>
      <c r="F33" s="657"/>
      <c r="G33" s="657"/>
      <c r="H33" s="657"/>
      <c r="I33" s="657"/>
      <c r="J33" s="657"/>
      <c r="K33" s="657"/>
      <c r="L33" s="657"/>
      <c r="M33" s="657"/>
      <c r="N33" s="657"/>
      <c r="O33" s="657"/>
      <c r="P33" s="657"/>
      <c r="Q33" s="658"/>
      <c r="R33" s="659">
        <v>567288</v>
      </c>
      <c r="S33" s="660"/>
      <c r="T33" s="660"/>
      <c r="U33" s="660"/>
      <c r="V33" s="660"/>
      <c r="W33" s="660"/>
      <c r="X33" s="660"/>
      <c r="Y33" s="661"/>
      <c r="Z33" s="662">
        <v>2.1</v>
      </c>
      <c r="AA33" s="662"/>
      <c r="AB33" s="662"/>
      <c r="AC33" s="662"/>
      <c r="AD33" s="663" t="s">
        <v>235</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321</v>
      </c>
      <c r="CE33" s="675"/>
      <c r="CF33" s="675"/>
      <c r="CG33" s="675"/>
      <c r="CH33" s="675"/>
      <c r="CI33" s="675"/>
      <c r="CJ33" s="675"/>
      <c r="CK33" s="675"/>
      <c r="CL33" s="675"/>
      <c r="CM33" s="675"/>
      <c r="CN33" s="675"/>
      <c r="CO33" s="675"/>
      <c r="CP33" s="675"/>
      <c r="CQ33" s="676"/>
      <c r="CR33" s="659">
        <v>11988172</v>
      </c>
      <c r="CS33" s="695"/>
      <c r="CT33" s="695"/>
      <c r="CU33" s="695"/>
      <c r="CV33" s="695"/>
      <c r="CW33" s="695"/>
      <c r="CX33" s="695"/>
      <c r="CY33" s="696"/>
      <c r="CZ33" s="664">
        <v>45.8</v>
      </c>
      <c r="DA33" s="693"/>
      <c r="DB33" s="693"/>
      <c r="DC33" s="697"/>
      <c r="DD33" s="668">
        <v>9620196</v>
      </c>
      <c r="DE33" s="695"/>
      <c r="DF33" s="695"/>
      <c r="DG33" s="695"/>
      <c r="DH33" s="695"/>
      <c r="DI33" s="695"/>
      <c r="DJ33" s="695"/>
      <c r="DK33" s="696"/>
      <c r="DL33" s="668">
        <v>6413299</v>
      </c>
      <c r="DM33" s="695"/>
      <c r="DN33" s="695"/>
      <c r="DO33" s="695"/>
      <c r="DP33" s="695"/>
      <c r="DQ33" s="695"/>
      <c r="DR33" s="695"/>
      <c r="DS33" s="695"/>
      <c r="DT33" s="695"/>
      <c r="DU33" s="695"/>
      <c r="DV33" s="696"/>
      <c r="DW33" s="664">
        <v>42.8</v>
      </c>
      <c r="DX33" s="693"/>
      <c r="DY33" s="693"/>
      <c r="DZ33" s="693"/>
      <c r="EA33" s="693"/>
      <c r="EB33" s="693"/>
      <c r="EC33" s="694"/>
    </row>
    <row r="34" spans="2:133" ht="11.25" customHeight="1">
      <c r="B34" s="656" t="s">
        <v>322</v>
      </c>
      <c r="C34" s="657"/>
      <c r="D34" s="657"/>
      <c r="E34" s="657"/>
      <c r="F34" s="657"/>
      <c r="G34" s="657"/>
      <c r="H34" s="657"/>
      <c r="I34" s="657"/>
      <c r="J34" s="657"/>
      <c r="K34" s="657"/>
      <c r="L34" s="657"/>
      <c r="M34" s="657"/>
      <c r="N34" s="657"/>
      <c r="O34" s="657"/>
      <c r="P34" s="657"/>
      <c r="Q34" s="658"/>
      <c r="R34" s="659">
        <v>1282356</v>
      </c>
      <c r="S34" s="660"/>
      <c r="T34" s="660"/>
      <c r="U34" s="660"/>
      <c r="V34" s="660"/>
      <c r="W34" s="660"/>
      <c r="X34" s="660"/>
      <c r="Y34" s="661"/>
      <c r="Z34" s="662">
        <v>4.8</v>
      </c>
      <c r="AA34" s="662"/>
      <c r="AB34" s="662"/>
      <c r="AC34" s="662"/>
      <c r="AD34" s="663">
        <v>682</v>
      </c>
      <c r="AE34" s="663"/>
      <c r="AF34" s="663"/>
      <c r="AG34" s="663"/>
      <c r="AH34" s="663"/>
      <c r="AI34" s="663"/>
      <c r="AJ34" s="663"/>
      <c r="AK34" s="663"/>
      <c r="AL34" s="664">
        <v>0</v>
      </c>
      <c r="AM34" s="665"/>
      <c r="AN34" s="665"/>
      <c r="AO34" s="666"/>
      <c r="AP34" s="214"/>
      <c r="AQ34" s="638" t="s">
        <v>323</v>
      </c>
      <c r="AR34" s="639"/>
      <c r="AS34" s="639"/>
      <c r="AT34" s="639"/>
      <c r="AU34" s="639"/>
      <c r="AV34" s="639"/>
      <c r="AW34" s="639"/>
      <c r="AX34" s="639"/>
      <c r="AY34" s="639"/>
      <c r="AZ34" s="639"/>
      <c r="BA34" s="639"/>
      <c r="BB34" s="639"/>
      <c r="BC34" s="639"/>
      <c r="BD34" s="639"/>
      <c r="BE34" s="639"/>
      <c r="BF34" s="640"/>
      <c r="BG34" s="638" t="s">
        <v>324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325</v>
      </c>
      <c r="CE34" s="675"/>
      <c r="CF34" s="675"/>
      <c r="CG34" s="675"/>
      <c r="CH34" s="675"/>
      <c r="CI34" s="675"/>
      <c r="CJ34" s="675"/>
      <c r="CK34" s="675"/>
      <c r="CL34" s="675"/>
      <c r="CM34" s="675"/>
      <c r="CN34" s="675"/>
      <c r="CO34" s="675"/>
      <c r="CP34" s="675"/>
      <c r="CQ34" s="676"/>
      <c r="CR34" s="659">
        <v>3450139</v>
      </c>
      <c r="CS34" s="660"/>
      <c r="CT34" s="660"/>
      <c r="CU34" s="660"/>
      <c r="CV34" s="660"/>
      <c r="CW34" s="660"/>
      <c r="CX34" s="660"/>
      <c r="CY34" s="661"/>
      <c r="CZ34" s="664">
        <v>13.2</v>
      </c>
      <c r="DA34" s="693"/>
      <c r="DB34" s="693"/>
      <c r="DC34" s="697"/>
      <c r="DD34" s="668">
        <v>2962471</v>
      </c>
      <c r="DE34" s="660"/>
      <c r="DF34" s="660"/>
      <c r="DG34" s="660"/>
      <c r="DH34" s="660"/>
      <c r="DI34" s="660"/>
      <c r="DJ34" s="660"/>
      <c r="DK34" s="661"/>
      <c r="DL34" s="668">
        <v>2482593</v>
      </c>
      <c r="DM34" s="660"/>
      <c r="DN34" s="660"/>
      <c r="DO34" s="660"/>
      <c r="DP34" s="660"/>
      <c r="DQ34" s="660"/>
      <c r="DR34" s="660"/>
      <c r="DS34" s="660"/>
      <c r="DT34" s="660"/>
      <c r="DU34" s="660"/>
      <c r="DV34" s="661"/>
      <c r="DW34" s="664">
        <v>16.600000000000001</v>
      </c>
      <c r="DX34" s="693"/>
      <c r="DY34" s="693"/>
      <c r="DZ34" s="693"/>
      <c r="EA34" s="693"/>
      <c r="EB34" s="693"/>
      <c r="EC34" s="694"/>
    </row>
    <row r="35" spans="2:133" ht="11.25" customHeight="1">
      <c r="B35" s="656" t="s">
        <v>326</v>
      </c>
      <c r="C35" s="657"/>
      <c r="D35" s="657"/>
      <c r="E35" s="657"/>
      <c r="F35" s="657"/>
      <c r="G35" s="657"/>
      <c r="H35" s="657"/>
      <c r="I35" s="657"/>
      <c r="J35" s="657"/>
      <c r="K35" s="657"/>
      <c r="L35" s="657"/>
      <c r="M35" s="657"/>
      <c r="N35" s="657"/>
      <c r="O35" s="657"/>
      <c r="P35" s="657"/>
      <c r="Q35" s="658"/>
      <c r="R35" s="659">
        <v>2157500</v>
      </c>
      <c r="S35" s="660"/>
      <c r="T35" s="660"/>
      <c r="U35" s="660"/>
      <c r="V35" s="660"/>
      <c r="W35" s="660"/>
      <c r="X35" s="660"/>
      <c r="Y35" s="661"/>
      <c r="Z35" s="662">
        <v>8.1</v>
      </c>
      <c r="AA35" s="662"/>
      <c r="AB35" s="662"/>
      <c r="AC35" s="662"/>
      <c r="AD35" s="663" t="s">
        <v>246</v>
      </c>
      <c r="AE35" s="663"/>
      <c r="AF35" s="663"/>
      <c r="AG35" s="663"/>
      <c r="AH35" s="663"/>
      <c r="AI35" s="663"/>
      <c r="AJ35" s="663"/>
      <c r="AK35" s="663"/>
      <c r="AL35" s="664" t="s">
        <v>235</v>
      </c>
      <c r="AM35" s="665"/>
      <c r="AN35" s="665"/>
      <c r="AO35" s="666"/>
      <c r="AP35" s="214"/>
      <c r="AQ35" s="732" t="s">
        <v>327</v>
      </c>
      <c r="AR35" s="733"/>
      <c r="AS35" s="733"/>
      <c r="AT35" s="733"/>
      <c r="AU35" s="733"/>
      <c r="AV35" s="733"/>
      <c r="AW35" s="733"/>
      <c r="AX35" s="733"/>
      <c r="AY35" s="734"/>
      <c r="AZ35" s="648">
        <v>3234815</v>
      </c>
      <c r="BA35" s="649"/>
      <c r="BB35" s="649"/>
      <c r="BC35" s="649"/>
      <c r="BD35" s="649"/>
      <c r="BE35" s="649"/>
      <c r="BF35" s="735"/>
      <c r="BG35" s="670" t="s">
        <v>328</v>
      </c>
      <c r="BH35" s="671"/>
      <c r="BI35" s="671"/>
      <c r="BJ35" s="671"/>
      <c r="BK35" s="671"/>
      <c r="BL35" s="671"/>
      <c r="BM35" s="671"/>
      <c r="BN35" s="671"/>
      <c r="BO35" s="671"/>
      <c r="BP35" s="671"/>
      <c r="BQ35" s="671"/>
      <c r="BR35" s="671"/>
      <c r="BS35" s="671"/>
      <c r="BT35" s="671"/>
      <c r="BU35" s="672"/>
      <c r="BV35" s="648">
        <v>238533</v>
      </c>
      <c r="BW35" s="649"/>
      <c r="BX35" s="649"/>
      <c r="BY35" s="649"/>
      <c r="BZ35" s="649"/>
      <c r="CA35" s="649"/>
      <c r="CB35" s="735"/>
      <c r="CD35" s="674" t="s">
        <v>329</v>
      </c>
      <c r="CE35" s="675"/>
      <c r="CF35" s="675"/>
      <c r="CG35" s="675"/>
      <c r="CH35" s="675"/>
      <c r="CI35" s="675"/>
      <c r="CJ35" s="675"/>
      <c r="CK35" s="675"/>
      <c r="CL35" s="675"/>
      <c r="CM35" s="675"/>
      <c r="CN35" s="675"/>
      <c r="CO35" s="675"/>
      <c r="CP35" s="675"/>
      <c r="CQ35" s="676"/>
      <c r="CR35" s="659">
        <v>728704</v>
      </c>
      <c r="CS35" s="695"/>
      <c r="CT35" s="695"/>
      <c r="CU35" s="695"/>
      <c r="CV35" s="695"/>
      <c r="CW35" s="695"/>
      <c r="CX35" s="695"/>
      <c r="CY35" s="696"/>
      <c r="CZ35" s="664">
        <v>2.8</v>
      </c>
      <c r="DA35" s="693"/>
      <c r="DB35" s="693"/>
      <c r="DC35" s="697"/>
      <c r="DD35" s="668">
        <v>617667</v>
      </c>
      <c r="DE35" s="695"/>
      <c r="DF35" s="695"/>
      <c r="DG35" s="695"/>
      <c r="DH35" s="695"/>
      <c r="DI35" s="695"/>
      <c r="DJ35" s="695"/>
      <c r="DK35" s="696"/>
      <c r="DL35" s="668">
        <v>140383</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330</v>
      </c>
      <c r="C36" s="657"/>
      <c r="D36" s="657"/>
      <c r="E36" s="657"/>
      <c r="F36" s="657"/>
      <c r="G36" s="657"/>
      <c r="H36" s="657"/>
      <c r="I36" s="657"/>
      <c r="J36" s="657"/>
      <c r="K36" s="657"/>
      <c r="L36" s="657"/>
      <c r="M36" s="657"/>
      <c r="N36" s="657"/>
      <c r="O36" s="657"/>
      <c r="P36" s="657"/>
      <c r="Q36" s="658"/>
      <c r="R36" s="659" t="s">
        <v>235</v>
      </c>
      <c r="S36" s="660"/>
      <c r="T36" s="660"/>
      <c r="U36" s="660"/>
      <c r="V36" s="660"/>
      <c r="W36" s="660"/>
      <c r="X36" s="660"/>
      <c r="Y36" s="661"/>
      <c r="Z36" s="662" t="s">
        <v>235</v>
      </c>
      <c r="AA36" s="662"/>
      <c r="AB36" s="662"/>
      <c r="AC36" s="662"/>
      <c r="AD36" s="663" t="s">
        <v>235</v>
      </c>
      <c r="AE36" s="663"/>
      <c r="AF36" s="663"/>
      <c r="AG36" s="663"/>
      <c r="AH36" s="663"/>
      <c r="AI36" s="663"/>
      <c r="AJ36" s="663"/>
      <c r="AK36" s="663"/>
      <c r="AL36" s="664" t="s">
        <v>235</v>
      </c>
      <c r="AM36" s="665"/>
      <c r="AN36" s="665"/>
      <c r="AO36" s="666"/>
      <c r="AQ36" s="736" t="s">
        <v>331</v>
      </c>
      <c r="AR36" s="737"/>
      <c r="AS36" s="737"/>
      <c r="AT36" s="737"/>
      <c r="AU36" s="737"/>
      <c r="AV36" s="737"/>
      <c r="AW36" s="737"/>
      <c r="AX36" s="737"/>
      <c r="AY36" s="738"/>
      <c r="AZ36" s="659">
        <v>900100</v>
      </c>
      <c r="BA36" s="660"/>
      <c r="BB36" s="660"/>
      <c r="BC36" s="660"/>
      <c r="BD36" s="695"/>
      <c r="BE36" s="695"/>
      <c r="BF36" s="718"/>
      <c r="BG36" s="674" t="s">
        <v>332</v>
      </c>
      <c r="BH36" s="675"/>
      <c r="BI36" s="675"/>
      <c r="BJ36" s="675"/>
      <c r="BK36" s="675"/>
      <c r="BL36" s="675"/>
      <c r="BM36" s="675"/>
      <c r="BN36" s="675"/>
      <c r="BO36" s="675"/>
      <c r="BP36" s="675"/>
      <c r="BQ36" s="675"/>
      <c r="BR36" s="675"/>
      <c r="BS36" s="675"/>
      <c r="BT36" s="675"/>
      <c r="BU36" s="676"/>
      <c r="BV36" s="659">
        <v>198959</v>
      </c>
      <c r="BW36" s="660"/>
      <c r="BX36" s="660"/>
      <c r="BY36" s="660"/>
      <c r="BZ36" s="660"/>
      <c r="CA36" s="660"/>
      <c r="CB36" s="669"/>
      <c r="CD36" s="674" t="s">
        <v>333</v>
      </c>
      <c r="CE36" s="675"/>
      <c r="CF36" s="675"/>
      <c r="CG36" s="675"/>
      <c r="CH36" s="675"/>
      <c r="CI36" s="675"/>
      <c r="CJ36" s="675"/>
      <c r="CK36" s="675"/>
      <c r="CL36" s="675"/>
      <c r="CM36" s="675"/>
      <c r="CN36" s="675"/>
      <c r="CO36" s="675"/>
      <c r="CP36" s="675"/>
      <c r="CQ36" s="676"/>
      <c r="CR36" s="659">
        <v>4413622</v>
      </c>
      <c r="CS36" s="660"/>
      <c r="CT36" s="660"/>
      <c r="CU36" s="660"/>
      <c r="CV36" s="660"/>
      <c r="CW36" s="660"/>
      <c r="CX36" s="660"/>
      <c r="CY36" s="661"/>
      <c r="CZ36" s="664">
        <v>16.899999999999999</v>
      </c>
      <c r="DA36" s="693"/>
      <c r="DB36" s="693"/>
      <c r="DC36" s="697"/>
      <c r="DD36" s="668">
        <v>3991502</v>
      </c>
      <c r="DE36" s="660"/>
      <c r="DF36" s="660"/>
      <c r="DG36" s="660"/>
      <c r="DH36" s="660"/>
      <c r="DI36" s="660"/>
      <c r="DJ36" s="660"/>
      <c r="DK36" s="661"/>
      <c r="DL36" s="668">
        <v>2269394</v>
      </c>
      <c r="DM36" s="660"/>
      <c r="DN36" s="660"/>
      <c r="DO36" s="660"/>
      <c r="DP36" s="660"/>
      <c r="DQ36" s="660"/>
      <c r="DR36" s="660"/>
      <c r="DS36" s="660"/>
      <c r="DT36" s="660"/>
      <c r="DU36" s="660"/>
      <c r="DV36" s="661"/>
      <c r="DW36" s="664">
        <v>15.1</v>
      </c>
      <c r="DX36" s="693"/>
      <c r="DY36" s="693"/>
      <c r="DZ36" s="693"/>
      <c r="EA36" s="693"/>
      <c r="EB36" s="693"/>
      <c r="EC36" s="694"/>
    </row>
    <row r="37" spans="2:133" ht="11.25" customHeight="1">
      <c r="B37" s="656" t="s">
        <v>334</v>
      </c>
      <c r="C37" s="657"/>
      <c r="D37" s="657"/>
      <c r="E37" s="657"/>
      <c r="F37" s="657"/>
      <c r="G37" s="657"/>
      <c r="H37" s="657"/>
      <c r="I37" s="657"/>
      <c r="J37" s="657"/>
      <c r="K37" s="657"/>
      <c r="L37" s="657"/>
      <c r="M37" s="657"/>
      <c r="N37" s="657"/>
      <c r="O37" s="657"/>
      <c r="P37" s="657"/>
      <c r="Q37" s="658"/>
      <c r="R37" s="659">
        <v>981000</v>
      </c>
      <c r="S37" s="660"/>
      <c r="T37" s="660"/>
      <c r="U37" s="660"/>
      <c r="V37" s="660"/>
      <c r="W37" s="660"/>
      <c r="X37" s="660"/>
      <c r="Y37" s="661"/>
      <c r="Z37" s="662">
        <v>3.7</v>
      </c>
      <c r="AA37" s="662"/>
      <c r="AB37" s="662"/>
      <c r="AC37" s="662"/>
      <c r="AD37" s="663" t="s">
        <v>235</v>
      </c>
      <c r="AE37" s="663"/>
      <c r="AF37" s="663"/>
      <c r="AG37" s="663"/>
      <c r="AH37" s="663"/>
      <c r="AI37" s="663"/>
      <c r="AJ37" s="663"/>
      <c r="AK37" s="663"/>
      <c r="AL37" s="664" t="s">
        <v>246</v>
      </c>
      <c r="AM37" s="665"/>
      <c r="AN37" s="665"/>
      <c r="AO37" s="666"/>
      <c r="AQ37" s="736" t="s">
        <v>335</v>
      </c>
      <c r="AR37" s="737"/>
      <c r="AS37" s="737"/>
      <c r="AT37" s="737"/>
      <c r="AU37" s="737"/>
      <c r="AV37" s="737"/>
      <c r="AW37" s="737"/>
      <c r="AX37" s="737"/>
      <c r="AY37" s="738"/>
      <c r="AZ37" s="659">
        <v>311000</v>
      </c>
      <c r="BA37" s="660"/>
      <c r="BB37" s="660"/>
      <c r="BC37" s="660"/>
      <c r="BD37" s="695"/>
      <c r="BE37" s="695"/>
      <c r="BF37" s="718"/>
      <c r="BG37" s="674" t="s">
        <v>336</v>
      </c>
      <c r="BH37" s="675"/>
      <c r="BI37" s="675"/>
      <c r="BJ37" s="675"/>
      <c r="BK37" s="675"/>
      <c r="BL37" s="675"/>
      <c r="BM37" s="675"/>
      <c r="BN37" s="675"/>
      <c r="BO37" s="675"/>
      <c r="BP37" s="675"/>
      <c r="BQ37" s="675"/>
      <c r="BR37" s="675"/>
      <c r="BS37" s="675"/>
      <c r="BT37" s="675"/>
      <c r="BU37" s="676"/>
      <c r="BV37" s="659">
        <v>8097</v>
      </c>
      <c r="BW37" s="660"/>
      <c r="BX37" s="660"/>
      <c r="BY37" s="660"/>
      <c r="BZ37" s="660"/>
      <c r="CA37" s="660"/>
      <c r="CB37" s="669"/>
      <c r="CD37" s="674" t="s">
        <v>337</v>
      </c>
      <c r="CE37" s="675"/>
      <c r="CF37" s="675"/>
      <c r="CG37" s="675"/>
      <c r="CH37" s="675"/>
      <c r="CI37" s="675"/>
      <c r="CJ37" s="675"/>
      <c r="CK37" s="675"/>
      <c r="CL37" s="675"/>
      <c r="CM37" s="675"/>
      <c r="CN37" s="675"/>
      <c r="CO37" s="675"/>
      <c r="CP37" s="675"/>
      <c r="CQ37" s="676"/>
      <c r="CR37" s="659">
        <v>1555689</v>
      </c>
      <c r="CS37" s="695"/>
      <c r="CT37" s="695"/>
      <c r="CU37" s="695"/>
      <c r="CV37" s="695"/>
      <c r="CW37" s="695"/>
      <c r="CX37" s="695"/>
      <c r="CY37" s="696"/>
      <c r="CZ37" s="664">
        <v>5.9</v>
      </c>
      <c r="DA37" s="693"/>
      <c r="DB37" s="693"/>
      <c r="DC37" s="697"/>
      <c r="DD37" s="668">
        <v>1554379</v>
      </c>
      <c r="DE37" s="695"/>
      <c r="DF37" s="695"/>
      <c r="DG37" s="695"/>
      <c r="DH37" s="695"/>
      <c r="DI37" s="695"/>
      <c r="DJ37" s="695"/>
      <c r="DK37" s="696"/>
      <c r="DL37" s="668">
        <v>1206133</v>
      </c>
      <c r="DM37" s="695"/>
      <c r="DN37" s="695"/>
      <c r="DO37" s="695"/>
      <c r="DP37" s="695"/>
      <c r="DQ37" s="695"/>
      <c r="DR37" s="695"/>
      <c r="DS37" s="695"/>
      <c r="DT37" s="695"/>
      <c r="DU37" s="695"/>
      <c r="DV37" s="696"/>
      <c r="DW37" s="664">
        <v>8</v>
      </c>
      <c r="DX37" s="693"/>
      <c r="DY37" s="693"/>
      <c r="DZ37" s="693"/>
      <c r="EA37" s="693"/>
      <c r="EB37" s="693"/>
      <c r="EC37" s="694"/>
    </row>
    <row r="38" spans="2:133" ht="11.25" customHeight="1">
      <c r="B38" s="704" t="s">
        <v>338</v>
      </c>
      <c r="C38" s="705"/>
      <c r="D38" s="705"/>
      <c r="E38" s="705"/>
      <c r="F38" s="705"/>
      <c r="G38" s="705"/>
      <c r="H38" s="705"/>
      <c r="I38" s="705"/>
      <c r="J38" s="705"/>
      <c r="K38" s="705"/>
      <c r="L38" s="705"/>
      <c r="M38" s="705"/>
      <c r="N38" s="705"/>
      <c r="O38" s="705"/>
      <c r="P38" s="705"/>
      <c r="Q38" s="706"/>
      <c r="R38" s="739">
        <v>26567428</v>
      </c>
      <c r="S38" s="740"/>
      <c r="T38" s="740"/>
      <c r="U38" s="740"/>
      <c r="V38" s="740"/>
      <c r="W38" s="740"/>
      <c r="X38" s="740"/>
      <c r="Y38" s="741"/>
      <c r="Z38" s="742">
        <v>100</v>
      </c>
      <c r="AA38" s="742"/>
      <c r="AB38" s="742"/>
      <c r="AC38" s="742"/>
      <c r="AD38" s="743">
        <v>14016708</v>
      </c>
      <c r="AE38" s="743"/>
      <c r="AF38" s="743"/>
      <c r="AG38" s="743"/>
      <c r="AH38" s="743"/>
      <c r="AI38" s="743"/>
      <c r="AJ38" s="743"/>
      <c r="AK38" s="743"/>
      <c r="AL38" s="744">
        <v>100</v>
      </c>
      <c r="AM38" s="730"/>
      <c r="AN38" s="730"/>
      <c r="AO38" s="745"/>
      <c r="AQ38" s="736" t="s">
        <v>339</v>
      </c>
      <c r="AR38" s="737"/>
      <c r="AS38" s="737"/>
      <c r="AT38" s="737"/>
      <c r="AU38" s="737"/>
      <c r="AV38" s="737"/>
      <c r="AW38" s="737"/>
      <c r="AX38" s="737"/>
      <c r="AY38" s="738"/>
      <c r="AZ38" s="659">
        <v>5930</v>
      </c>
      <c r="BA38" s="660"/>
      <c r="BB38" s="660"/>
      <c r="BC38" s="660"/>
      <c r="BD38" s="695"/>
      <c r="BE38" s="695"/>
      <c r="BF38" s="718"/>
      <c r="BG38" s="674" t="s">
        <v>340</v>
      </c>
      <c r="BH38" s="675"/>
      <c r="BI38" s="675"/>
      <c r="BJ38" s="675"/>
      <c r="BK38" s="675"/>
      <c r="BL38" s="675"/>
      <c r="BM38" s="675"/>
      <c r="BN38" s="675"/>
      <c r="BO38" s="675"/>
      <c r="BP38" s="675"/>
      <c r="BQ38" s="675"/>
      <c r="BR38" s="675"/>
      <c r="BS38" s="675"/>
      <c r="BT38" s="675"/>
      <c r="BU38" s="676"/>
      <c r="BV38" s="659">
        <v>13537</v>
      </c>
      <c r="BW38" s="660"/>
      <c r="BX38" s="660"/>
      <c r="BY38" s="660"/>
      <c r="BZ38" s="660"/>
      <c r="CA38" s="660"/>
      <c r="CB38" s="669"/>
      <c r="CD38" s="674" t="s">
        <v>341</v>
      </c>
      <c r="CE38" s="675"/>
      <c r="CF38" s="675"/>
      <c r="CG38" s="675"/>
      <c r="CH38" s="675"/>
      <c r="CI38" s="675"/>
      <c r="CJ38" s="675"/>
      <c r="CK38" s="675"/>
      <c r="CL38" s="675"/>
      <c r="CM38" s="675"/>
      <c r="CN38" s="675"/>
      <c r="CO38" s="675"/>
      <c r="CP38" s="675"/>
      <c r="CQ38" s="676"/>
      <c r="CR38" s="659">
        <v>2017785</v>
      </c>
      <c r="CS38" s="660"/>
      <c r="CT38" s="660"/>
      <c r="CU38" s="660"/>
      <c r="CV38" s="660"/>
      <c r="CW38" s="660"/>
      <c r="CX38" s="660"/>
      <c r="CY38" s="661"/>
      <c r="CZ38" s="664">
        <v>7.7</v>
      </c>
      <c r="DA38" s="693"/>
      <c r="DB38" s="693"/>
      <c r="DC38" s="697"/>
      <c r="DD38" s="668">
        <v>1671491</v>
      </c>
      <c r="DE38" s="660"/>
      <c r="DF38" s="660"/>
      <c r="DG38" s="660"/>
      <c r="DH38" s="660"/>
      <c r="DI38" s="660"/>
      <c r="DJ38" s="660"/>
      <c r="DK38" s="661"/>
      <c r="DL38" s="668">
        <v>1520929</v>
      </c>
      <c r="DM38" s="660"/>
      <c r="DN38" s="660"/>
      <c r="DO38" s="660"/>
      <c r="DP38" s="660"/>
      <c r="DQ38" s="660"/>
      <c r="DR38" s="660"/>
      <c r="DS38" s="660"/>
      <c r="DT38" s="660"/>
      <c r="DU38" s="660"/>
      <c r="DV38" s="661"/>
      <c r="DW38" s="664">
        <v>10.1</v>
      </c>
      <c r="DX38" s="693"/>
      <c r="DY38" s="693"/>
      <c r="DZ38" s="693"/>
      <c r="EA38" s="693"/>
      <c r="EB38" s="693"/>
      <c r="EC38" s="694"/>
    </row>
    <row r="39" spans="2:133" ht="11.25" customHeight="1">
      <c r="AQ39" s="736" t="s">
        <v>342</v>
      </c>
      <c r="AR39" s="737"/>
      <c r="AS39" s="737"/>
      <c r="AT39" s="737"/>
      <c r="AU39" s="737"/>
      <c r="AV39" s="737"/>
      <c r="AW39" s="737"/>
      <c r="AX39" s="737"/>
      <c r="AY39" s="738"/>
      <c r="AZ39" s="659" t="s">
        <v>235</v>
      </c>
      <c r="BA39" s="660"/>
      <c r="BB39" s="660"/>
      <c r="BC39" s="660"/>
      <c r="BD39" s="695"/>
      <c r="BE39" s="695"/>
      <c r="BF39" s="718"/>
      <c r="BG39" s="750" t="s">
        <v>343</v>
      </c>
      <c r="BH39" s="751"/>
      <c r="BI39" s="751"/>
      <c r="BJ39" s="751"/>
      <c r="BK39" s="751"/>
      <c r="BL39" s="215"/>
      <c r="BM39" s="675" t="s">
        <v>344</v>
      </c>
      <c r="BN39" s="675"/>
      <c r="BO39" s="675"/>
      <c r="BP39" s="675"/>
      <c r="BQ39" s="675"/>
      <c r="BR39" s="675"/>
      <c r="BS39" s="675"/>
      <c r="BT39" s="675"/>
      <c r="BU39" s="676"/>
      <c r="BV39" s="659">
        <v>107</v>
      </c>
      <c r="BW39" s="660"/>
      <c r="BX39" s="660"/>
      <c r="BY39" s="660"/>
      <c r="BZ39" s="660"/>
      <c r="CA39" s="660"/>
      <c r="CB39" s="669"/>
      <c r="CD39" s="674" t="s">
        <v>345</v>
      </c>
      <c r="CE39" s="675"/>
      <c r="CF39" s="675"/>
      <c r="CG39" s="675"/>
      <c r="CH39" s="675"/>
      <c r="CI39" s="675"/>
      <c r="CJ39" s="675"/>
      <c r="CK39" s="675"/>
      <c r="CL39" s="675"/>
      <c r="CM39" s="675"/>
      <c r="CN39" s="675"/>
      <c r="CO39" s="675"/>
      <c r="CP39" s="675"/>
      <c r="CQ39" s="676"/>
      <c r="CR39" s="659">
        <v>390228</v>
      </c>
      <c r="CS39" s="695"/>
      <c r="CT39" s="695"/>
      <c r="CU39" s="695"/>
      <c r="CV39" s="695"/>
      <c r="CW39" s="695"/>
      <c r="CX39" s="695"/>
      <c r="CY39" s="696"/>
      <c r="CZ39" s="664">
        <v>1.5</v>
      </c>
      <c r="DA39" s="693"/>
      <c r="DB39" s="693"/>
      <c r="DC39" s="697"/>
      <c r="DD39" s="668">
        <v>377065</v>
      </c>
      <c r="DE39" s="695"/>
      <c r="DF39" s="695"/>
      <c r="DG39" s="695"/>
      <c r="DH39" s="695"/>
      <c r="DI39" s="695"/>
      <c r="DJ39" s="695"/>
      <c r="DK39" s="696"/>
      <c r="DL39" s="668" t="s">
        <v>235</v>
      </c>
      <c r="DM39" s="695"/>
      <c r="DN39" s="695"/>
      <c r="DO39" s="695"/>
      <c r="DP39" s="695"/>
      <c r="DQ39" s="695"/>
      <c r="DR39" s="695"/>
      <c r="DS39" s="695"/>
      <c r="DT39" s="695"/>
      <c r="DU39" s="695"/>
      <c r="DV39" s="696"/>
      <c r="DW39" s="664" t="s">
        <v>235</v>
      </c>
      <c r="DX39" s="693"/>
      <c r="DY39" s="693"/>
      <c r="DZ39" s="693"/>
      <c r="EA39" s="693"/>
      <c r="EB39" s="693"/>
      <c r="EC39" s="694"/>
    </row>
    <row r="40" spans="2:133" ht="11.25" customHeight="1">
      <c r="AQ40" s="736" t="s">
        <v>346</v>
      </c>
      <c r="AR40" s="737"/>
      <c r="AS40" s="737"/>
      <c r="AT40" s="737"/>
      <c r="AU40" s="737"/>
      <c r="AV40" s="737"/>
      <c r="AW40" s="737"/>
      <c r="AX40" s="737"/>
      <c r="AY40" s="738"/>
      <c r="AZ40" s="659">
        <v>460851</v>
      </c>
      <c r="BA40" s="660"/>
      <c r="BB40" s="660"/>
      <c r="BC40" s="660"/>
      <c r="BD40" s="695"/>
      <c r="BE40" s="695"/>
      <c r="BF40" s="718"/>
      <c r="BG40" s="750"/>
      <c r="BH40" s="751"/>
      <c r="BI40" s="751"/>
      <c r="BJ40" s="751"/>
      <c r="BK40" s="751"/>
      <c r="BL40" s="215"/>
      <c r="BM40" s="675" t="s">
        <v>347</v>
      </c>
      <c r="BN40" s="675"/>
      <c r="BO40" s="675"/>
      <c r="BP40" s="675"/>
      <c r="BQ40" s="675"/>
      <c r="BR40" s="675"/>
      <c r="BS40" s="675"/>
      <c r="BT40" s="675"/>
      <c r="BU40" s="676"/>
      <c r="BV40" s="659">
        <v>108</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v>987694</v>
      </c>
      <c r="CS40" s="660"/>
      <c r="CT40" s="660"/>
      <c r="CU40" s="660"/>
      <c r="CV40" s="660"/>
      <c r="CW40" s="660"/>
      <c r="CX40" s="660"/>
      <c r="CY40" s="661"/>
      <c r="CZ40" s="664">
        <v>3.8</v>
      </c>
      <c r="DA40" s="693"/>
      <c r="DB40" s="693"/>
      <c r="DC40" s="697"/>
      <c r="DD40" s="668" t="s">
        <v>235</v>
      </c>
      <c r="DE40" s="660"/>
      <c r="DF40" s="660"/>
      <c r="DG40" s="660"/>
      <c r="DH40" s="660"/>
      <c r="DI40" s="660"/>
      <c r="DJ40" s="660"/>
      <c r="DK40" s="661"/>
      <c r="DL40" s="668" t="s">
        <v>235</v>
      </c>
      <c r="DM40" s="660"/>
      <c r="DN40" s="660"/>
      <c r="DO40" s="660"/>
      <c r="DP40" s="660"/>
      <c r="DQ40" s="660"/>
      <c r="DR40" s="660"/>
      <c r="DS40" s="660"/>
      <c r="DT40" s="660"/>
      <c r="DU40" s="660"/>
      <c r="DV40" s="661"/>
      <c r="DW40" s="664" t="s">
        <v>235</v>
      </c>
      <c r="DX40" s="693"/>
      <c r="DY40" s="693"/>
      <c r="DZ40" s="693"/>
      <c r="EA40" s="693"/>
      <c r="EB40" s="693"/>
      <c r="EC40" s="694"/>
    </row>
    <row r="41" spans="2:133" ht="11.25" customHeight="1">
      <c r="AQ41" s="746" t="s">
        <v>349</v>
      </c>
      <c r="AR41" s="747"/>
      <c r="AS41" s="747"/>
      <c r="AT41" s="747"/>
      <c r="AU41" s="747"/>
      <c r="AV41" s="747"/>
      <c r="AW41" s="747"/>
      <c r="AX41" s="747"/>
      <c r="AY41" s="748"/>
      <c r="AZ41" s="739">
        <v>1556934</v>
      </c>
      <c r="BA41" s="740"/>
      <c r="BB41" s="740"/>
      <c r="BC41" s="740"/>
      <c r="BD41" s="729"/>
      <c r="BE41" s="729"/>
      <c r="BF41" s="731"/>
      <c r="BG41" s="752"/>
      <c r="BH41" s="753"/>
      <c r="BI41" s="753"/>
      <c r="BJ41" s="753"/>
      <c r="BK41" s="753"/>
      <c r="BL41" s="216"/>
      <c r="BM41" s="684" t="s">
        <v>350</v>
      </c>
      <c r="BN41" s="684"/>
      <c r="BO41" s="684"/>
      <c r="BP41" s="684"/>
      <c r="BQ41" s="684"/>
      <c r="BR41" s="684"/>
      <c r="BS41" s="684"/>
      <c r="BT41" s="684"/>
      <c r="BU41" s="685"/>
      <c r="BV41" s="739">
        <v>335</v>
      </c>
      <c r="BW41" s="740"/>
      <c r="BX41" s="740"/>
      <c r="BY41" s="740"/>
      <c r="BZ41" s="740"/>
      <c r="CA41" s="740"/>
      <c r="CB41" s="749"/>
      <c r="CD41" s="674" t="s">
        <v>351</v>
      </c>
      <c r="CE41" s="675"/>
      <c r="CF41" s="675"/>
      <c r="CG41" s="675"/>
      <c r="CH41" s="675"/>
      <c r="CI41" s="675"/>
      <c r="CJ41" s="675"/>
      <c r="CK41" s="675"/>
      <c r="CL41" s="675"/>
      <c r="CM41" s="675"/>
      <c r="CN41" s="675"/>
      <c r="CO41" s="675"/>
      <c r="CP41" s="675"/>
      <c r="CQ41" s="676"/>
      <c r="CR41" s="659" t="s">
        <v>235</v>
      </c>
      <c r="CS41" s="695"/>
      <c r="CT41" s="695"/>
      <c r="CU41" s="695"/>
      <c r="CV41" s="695"/>
      <c r="CW41" s="695"/>
      <c r="CX41" s="695"/>
      <c r="CY41" s="696"/>
      <c r="CZ41" s="664" t="s">
        <v>235</v>
      </c>
      <c r="DA41" s="693"/>
      <c r="DB41" s="693"/>
      <c r="DC41" s="697"/>
      <c r="DD41" s="668" t="s">
        <v>235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2402412</v>
      </c>
      <c r="CS42" s="660"/>
      <c r="CT42" s="660"/>
      <c r="CU42" s="660"/>
      <c r="CV42" s="660"/>
      <c r="CW42" s="660"/>
      <c r="CX42" s="660"/>
      <c r="CY42" s="661"/>
      <c r="CZ42" s="664">
        <v>9.1999999999999993</v>
      </c>
      <c r="DA42" s="665"/>
      <c r="DB42" s="665"/>
      <c r="DC42" s="760"/>
      <c r="DD42" s="668">
        <v>383535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47408</v>
      </c>
      <c r="CS43" s="695"/>
      <c r="CT43" s="695"/>
      <c r="CU43" s="695"/>
      <c r="CV43" s="695"/>
      <c r="CW43" s="695"/>
      <c r="CX43" s="695"/>
      <c r="CY43" s="696"/>
      <c r="CZ43" s="664">
        <v>0.2</v>
      </c>
      <c r="DA43" s="693"/>
      <c r="DB43" s="693"/>
      <c r="DC43" s="697"/>
      <c r="DD43" s="668">
        <v>47408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356</v>
      </c>
      <c r="CD44" s="771" t="s">
        <v>308</v>
      </c>
      <c r="CE44" s="772"/>
      <c r="CF44" s="656" t="s">
        <v>357</v>
      </c>
      <c r="CG44" s="657"/>
      <c r="CH44" s="657"/>
      <c r="CI44" s="657"/>
      <c r="CJ44" s="657"/>
      <c r="CK44" s="657"/>
      <c r="CL44" s="657"/>
      <c r="CM44" s="657"/>
      <c r="CN44" s="657"/>
      <c r="CO44" s="657"/>
      <c r="CP44" s="657"/>
      <c r="CQ44" s="658"/>
      <c r="CR44" s="659">
        <v>2353498</v>
      </c>
      <c r="CS44" s="660"/>
      <c r="CT44" s="660"/>
      <c r="CU44" s="660"/>
      <c r="CV44" s="660"/>
      <c r="CW44" s="660"/>
      <c r="CX44" s="660"/>
      <c r="CY44" s="661"/>
      <c r="CZ44" s="664">
        <v>9</v>
      </c>
      <c r="DA44" s="665"/>
      <c r="DB44" s="665"/>
      <c r="DC44" s="760"/>
      <c r="DD44" s="668">
        <v>381191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358</v>
      </c>
      <c r="CG45" s="657"/>
      <c r="CH45" s="657"/>
      <c r="CI45" s="657"/>
      <c r="CJ45" s="657"/>
      <c r="CK45" s="657"/>
      <c r="CL45" s="657"/>
      <c r="CM45" s="657"/>
      <c r="CN45" s="657"/>
      <c r="CO45" s="657"/>
      <c r="CP45" s="657"/>
      <c r="CQ45" s="658"/>
      <c r="CR45" s="659">
        <v>1510177</v>
      </c>
      <c r="CS45" s="695"/>
      <c r="CT45" s="695"/>
      <c r="CU45" s="695"/>
      <c r="CV45" s="695"/>
      <c r="CW45" s="695"/>
      <c r="CX45" s="695"/>
      <c r="CY45" s="696"/>
      <c r="CZ45" s="664">
        <v>5.8</v>
      </c>
      <c r="DA45" s="693"/>
      <c r="DB45" s="693"/>
      <c r="DC45" s="697"/>
      <c r="DD45" s="668">
        <v>175271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359</v>
      </c>
      <c r="CG46" s="657"/>
      <c r="CH46" s="657"/>
      <c r="CI46" s="657"/>
      <c r="CJ46" s="657"/>
      <c r="CK46" s="657"/>
      <c r="CL46" s="657"/>
      <c r="CM46" s="657"/>
      <c r="CN46" s="657"/>
      <c r="CO46" s="657"/>
      <c r="CP46" s="657"/>
      <c r="CQ46" s="658"/>
      <c r="CR46" s="659">
        <v>645975</v>
      </c>
      <c r="CS46" s="660"/>
      <c r="CT46" s="660"/>
      <c r="CU46" s="660"/>
      <c r="CV46" s="660"/>
      <c r="CW46" s="660"/>
      <c r="CX46" s="660"/>
      <c r="CY46" s="661"/>
      <c r="CZ46" s="664">
        <v>2.5</v>
      </c>
      <c r="DA46" s="665"/>
      <c r="DB46" s="665"/>
      <c r="DC46" s="760"/>
      <c r="DD46" s="668">
        <v>151628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360</v>
      </c>
      <c r="CG47" s="657"/>
      <c r="CH47" s="657"/>
      <c r="CI47" s="657"/>
      <c r="CJ47" s="657"/>
      <c r="CK47" s="657"/>
      <c r="CL47" s="657"/>
      <c r="CM47" s="657"/>
      <c r="CN47" s="657"/>
      <c r="CO47" s="657"/>
      <c r="CP47" s="657"/>
      <c r="CQ47" s="658"/>
      <c r="CR47" s="659">
        <v>48914</v>
      </c>
      <c r="CS47" s="695"/>
      <c r="CT47" s="695"/>
      <c r="CU47" s="695"/>
      <c r="CV47" s="695"/>
      <c r="CW47" s="695"/>
      <c r="CX47" s="695"/>
      <c r="CY47" s="696"/>
      <c r="CZ47" s="664">
        <v>0.2</v>
      </c>
      <c r="DA47" s="693"/>
      <c r="DB47" s="693"/>
      <c r="DC47" s="697"/>
      <c r="DD47" s="668">
        <v>2344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361</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362</v>
      </c>
      <c r="CE49" s="705"/>
      <c r="CF49" s="705"/>
      <c r="CG49" s="705"/>
      <c r="CH49" s="705"/>
      <c r="CI49" s="705"/>
      <c r="CJ49" s="705"/>
      <c r="CK49" s="705"/>
      <c r="CL49" s="705"/>
      <c r="CM49" s="705"/>
      <c r="CN49" s="705"/>
      <c r="CO49" s="705"/>
      <c r="CP49" s="705"/>
      <c r="CQ49" s="706"/>
      <c r="CR49" s="739">
        <v>26158111</v>
      </c>
      <c r="CS49" s="729"/>
      <c r="CT49" s="729"/>
      <c r="CU49" s="729"/>
      <c r="CV49" s="729"/>
      <c r="CW49" s="729"/>
      <c r="CX49" s="729"/>
      <c r="CY49" s="761"/>
      <c r="CZ49" s="744">
        <v>100</v>
      </c>
      <c r="DA49" s="762"/>
      <c r="DB49" s="762"/>
      <c r="DC49" s="763"/>
      <c r="DD49" s="764">
        <v>17144482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BuXn+64ID5UNZMSYLK667QT6cNPpO2Dz3Qc1EflfnST0W8rvu0fVwrNmyuGTtOxNciZZDk+DEOQaGxG+hOzdA==" saltValue="r8BK6nkfQ24DDdQk02re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364</v>
      </c>
      <c r="DK2" s="807"/>
      <c r="DL2" s="807"/>
      <c r="DM2" s="807"/>
      <c r="DN2" s="807"/>
      <c r="DO2" s="808"/>
      <c r="DP2" s="229"/>
      <c r="DQ2" s="806" t="s">
        <v>365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368</v>
      </c>
      <c r="B5" s="801"/>
      <c r="C5" s="801"/>
      <c r="D5" s="801"/>
      <c r="E5" s="801"/>
      <c r="F5" s="801"/>
      <c r="G5" s="801"/>
      <c r="H5" s="801"/>
      <c r="I5" s="801"/>
      <c r="J5" s="801"/>
      <c r="K5" s="801"/>
      <c r="L5" s="801"/>
      <c r="M5" s="801"/>
      <c r="N5" s="801"/>
      <c r="O5" s="801"/>
      <c r="P5" s="802"/>
      <c r="Q5" s="777" t="s">
        <v>369</v>
      </c>
      <c r="R5" s="778"/>
      <c r="S5" s="778"/>
      <c r="T5" s="778"/>
      <c r="U5" s="779"/>
      <c r="V5" s="777" t="s">
        <v>370</v>
      </c>
      <c r="W5" s="778"/>
      <c r="X5" s="778"/>
      <c r="Y5" s="778"/>
      <c r="Z5" s="779"/>
      <c r="AA5" s="777" t="s">
        <v>371</v>
      </c>
      <c r="AB5" s="778"/>
      <c r="AC5" s="778"/>
      <c r="AD5" s="778"/>
      <c r="AE5" s="778"/>
      <c r="AF5" s="810"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0" t="s">
        <v>376</v>
      </c>
      <c r="BR5" s="801"/>
      <c r="BS5" s="801"/>
      <c r="BT5" s="801"/>
      <c r="BU5" s="801"/>
      <c r="BV5" s="801"/>
      <c r="BW5" s="801"/>
      <c r="BX5" s="801"/>
      <c r="BY5" s="801"/>
      <c r="BZ5" s="801"/>
      <c r="CA5" s="801"/>
      <c r="CB5" s="801"/>
      <c r="CC5" s="801"/>
      <c r="CD5" s="801"/>
      <c r="CE5" s="801"/>
      <c r="CF5" s="801"/>
      <c r="CG5" s="802"/>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385</v>
      </c>
      <c r="C7" s="792"/>
      <c r="D7" s="792"/>
      <c r="E7" s="792"/>
      <c r="F7" s="792"/>
      <c r="G7" s="792"/>
      <c r="H7" s="792"/>
      <c r="I7" s="792"/>
      <c r="J7" s="792"/>
      <c r="K7" s="792"/>
      <c r="L7" s="792"/>
      <c r="M7" s="792"/>
      <c r="N7" s="792"/>
      <c r="O7" s="792"/>
      <c r="P7" s="793"/>
      <c r="Q7" s="794">
        <v>26567</v>
      </c>
      <c r="R7" s="795"/>
      <c r="S7" s="795"/>
      <c r="T7" s="795"/>
      <c r="U7" s="795"/>
      <c r="V7" s="795">
        <v>26158</v>
      </c>
      <c r="W7" s="795"/>
      <c r="X7" s="795"/>
      <c r="Y7" s="795"/>
      <c r="Z7" s="795"/>
      <c r="AA7" s="795">
        <v>409</v>
      </c>
      <c r="AB7" s="795"/>
      <c r="AC7" s="795"/>
      <c r="AD7" s="795"/>
      <c r="AE7" s="796"/>
      <c r="AF7" s="797">
        <v>328</v>
      </c>
      <c r="AG7" s="798"/>
      <c r="AH7" s="798"/>
      <c r="AI7" s="798"/>
      <c r="AJ7" s="799"/>
      <c r="AK7" s="834" t="s">
        <v>583</v>
      </c>
      <c r="AL7" s="835"/>
      <c r="AM7" s="835"/>
      <c r="AN7" s="835"/>
      <c r="AO7" s="835"/>
      <c r="AP7" s="835">
        <v>25893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594</v>
      </c>
      <c r="BT7" s="839"/>
      <c r="BU7" s="839"/>
      <c r="BV7" s="839"/>
      <c r="BW7" s="839"/>
      <c r="BX7" s="839"/>
      <c r="BY7" s="839"/>
      <c r="BZ7" s="839"/>
      <c r="CA7" s="839"/>
      <c r="CB7" s="839"/>
      <c r="CC7" s="839"/>
      <c r="CD7" s="839"/>
      <c r="CE7" s="839"/>
      <c r="CF7" s="839"/>
      <c r="CG7" s="840"/>
      <c r="CH7" s="831">
        <v>0</v>
      </c>
      <c r="CI7" s="832"/>
      <c r="CJ7" s="832"/>
      <c r="CK7" s="832"/>
      <c r="CL7" s="833"/>
      <c r="CM7" s="831">
        <v>53</v>
      </c>
      <c r="CN7" s="832"/>
      <c r="CO7" s="832"/>
      <c r="CP7" s="832"/>
      <c r="CQ7" s="833"/>
      <c r="CR7" s="831">
        <v>35</v>
      </c>
      <c r="CS7" s="832"/>
      <c r="CT7" s="832"/>
      <c r="CU7" s="832"/>
      <c r="CV7" s="833"/>
      <c r="CW7" s="831">
        <v>0</v>
      </c>
      <c r="CX7" s="832"/>
      <c r="CY7" s="832"/>
      <c r="CZ7" s="832"/>
      <c r="DA7" s="833"/>
      <c r="DB7" s="831" t="s">
        <v>596</v>
      </c>
      <c r="DC7" s="832"/>
      <c r="DD7" s="832"/>
      <c r="DE7" s="832"/>
      <c r="DF7" s="833"/>
      <c r="DG7" s="831" t="s">
        <v>596</v>
      </c>
      <c r="DH7" s="832"/>
      <c r="DI7" s="832"/>
      <c r="DJ7" s="832"/>
      <c r="DK7" s="833"/>
      <c r="DL7" s="831" t="s">
        <v>596</v>
      </c>
      <c r="DM7" s="832"/>
      <c r="DN7" s="832"/>
      <c r="DO7" s="832"/>
      <c r="DP7" s="833"/>
      <c r="DQ7" s="831" t="s">
        <v>596</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595</v>
      </c>
      <c r="BT8" s="829"/>
      <c r="BU8" s="829"/>
      <c r="BV8" s="829"/>
      <c r="BW8" s="829"/>
      <c r="BX8" s="829"/>
      <c r="BY8" s="829"/>
      <c r="BZ8" s="829"/>
      <c r="CA8" s="829"/>
      <c r="CB8" s="829"/>
      <c r="CC8" s="829"/>
      <c r="CD8" s="829"/>
      <c r="CE8" s="829"/>
      <c r="CF8" s="829"/>
      <c r="CG8" s="830"/>
      <c r="CH8" s="841">
        <v>-6</v>
      </c>
      <c r="CI8" s="842"/>
      <c r="CJ8" s="842"/>
      <c r="CK8" s="842"/>
      <c r="CL8" s="843"/>
      <c r="CM8" s="841">
        <v>279</v>
      </c>
      <c r="CN8" s="842"/>
      <c r="CO8" s="842"/>
      <c r="CP8" s="842"/>
      <c r="CQ8" s="843"/>
      <c r="CR8" s="841">
        <v>23</v>
      </c>
      <c r="CS8" s="842"/>
      <c r="CT8" s="842"/>
      <c r="CU8" s="842"/>
      <c r="CV8" s="843"/>
      <c r="CW8" s="841" t="s">
        <v>596</v>
      </c>
      <c r="CX8" s="842"/>
      <c r="CY8" s="842"/>
      <c r="CZ8" s="842"/>
      <c r="DA8" s="843"/>
      <c r="DB8" s="841">
        <v>287</v>
      </c>
      <c r="DC8" s="842"/>
      <c r="DD8" s="842"/>
      <c r="DE8" s="842"/>
      <c r="DF8" s="843"/>
      <c r="DG8" s="841" t="s">
        <v>597</v>
      </c>
      <c r="DH8" s="842"/>
      <c r="DI8" s="842"/>
      <c r="DJ8" s="842"/>
      <c r="DK8" s="843"/>
      <c r="DL8" s="841" t="s">
        <v>596</v>
      </c>
      <c r="DM8" s="842"/>
      <c r="DN8" s="842"/>
      <c r="DO8" s="842"/>
      <c r="DP8" s="843"/>
      <c r="DQ8" s="841">
        <v>254</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387</v>
      </c>
      <c r="B23" s="850" t="s">
        <v>388</v>
      </c>
      <c r="C23" s="851"/>
      <c r="D23" s="851"/>
      <c r="E23" s="851"/>
      <c r="F23" s="851"/>
      <c r="G23" s="851"/>
      <c r="H23" s="851"/>
      <c r="I23" s="851"/>
      <c r="J23" s="851"/>
      <c r="K23" s="851"/>
      <c r="L23" s="851"/>
      <c r="M23" s="851"/>
      <c r="N23" s="851"/>
      <c r="O23" s="851"/>
      <c r="P23" s="852"/>
      <c r="Q23" s="853">
        <v>26646</v>
      </c>
      <c r="R23" s="854"/>
      <c r="S23" s="854"/>
      <c r="T23" s="854"/>
      <c r="U23" s="854"/>
      <c r="V23" s="854">
        <v>26237</v>
      </c>
      <c r="W23" s="854"/>
      <c r="X23" s="854"/>
      <c r="Y23" s="854"/>
      <c r="Z23" s="854"/>
      <c r="AA23" s="854">
        <v>409</v>
      </c>
      <c r="AB23" s="854"/>
      <c r="AC23" s="854"/>
      <c r="AD23" s="854"/>
      <c r="AE23" s="855"/>
      <c r="AF23" s="856">
        <v>328</v>
      </c>
      <c r="AG23" s="854"/>
      <c r="AH23" s="854"/>
      <c r="AI23" s="854"/>
      <c r="AJ23" s="857"/>
      <c r="AK23" s="858"/>
      <c r="AL23" s="859"/>
      <c r="AM23" s="859"/>
      <c r="AN23" s="859"/>
      <c r="AO23" s="859"/>
      <c r="AP23" s="854">
        <v>25893</v>
      </c>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368</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400</v>
      </c>
      <c r="C28" s="792"/>
      <c r="D28" s="792"/>
      <c r="E28" s="792"/>
      <c r="F28" s="792"/>
      <c r="G28" s="792"/>
      <c r="H28" s="792"/>
      <c r="I28" s="792"/>
      <c r="J28" s="792"/>
      <c r="K28" s="792"/>
      <c r="L28" s="792"/>
      <c r="M28" s="792"/>
      <c r="N28" s="792"/>
      <c r="O28" s="792"/>
      <c r="P28" s="793"/>
      <c r="Q28" s="882">
        <v>7640</v>
      </c>
      <c r="R28" s="883"/>
      <c r="S28" s="883"/>
      <c r="T28" s="883"/>
      <c r="U28" s="883"/>
      <c r="V28" s="883">
        <v>7401</v>
      </c>
      <c r="W28" s="883"/>
      <c r="X28" s="883"/>
      <c r="Y28" s="883"/>
      <c r="Z28" s="883"/>
      <c r="AA28" s="883">
        <v>239</v>
      </c>
      <c r="AB28" s="883"/>
      <c r="AC28" s="883"/>
      <c r="AD28" s="883"/>
      <c r="AE28" s="884"/>
      <c r="AF28" s="885">
        <v>239</v>
      </c>
      <c r="AG28" s="883"/>
      <c r="AH28" s="883"/>
      <c r="AI28" s="883"/>
      <c r="AJ28" s="886"/>
      <c r="AK28" s="887">
        <v>461</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401</v>
      </c>
      <c r="C29" s="816"/>
      <c r="D29" s="816"/>
      <c r="E29" s="816"/>
      <c r="F29" s="816"/>
      <c r="G29" s="816"/>
      <c r="H29" s="816"/>
      <c r="I29" s="816"/>
      <c r="J29" s="816"/>
      <c r="K29" s="816"/>
      <c r="L29" s="816"/>
      <c r="M29" s="816"/>
      <c r="N29" s="816"/>
      <c r="O29" s="816"/>
      <c r="P29" s="817"/>
      <c r="Q29" s="818">
        <v>5631</v>
      </c>
      <c r="R29" s="819"/>
      <c r="S29" s="819"/>
      <c r="T29" s="819"/>
      <c r="U29" s="819"/>
      <c r="V29" s="819">
        <v>5449</v>
      </c>
      <c r="W29" s="819"/>
      <c r="X29" s="819"/>
      <c r="Y29" s="819"/>
      <c r="Z29" s="819"/>
      <c r="AA29" s="819">
        <v>182</v>
      </c>
      <c r="AB29" s="819"/>
      <c r="AC29" s="819"/>
      <c r="AD29" s="819"/>
      <c r="AE29" s="820"/>
      <c r="AF29" s="821">
        <v>182</v>
      </c>
      <c r="AG29" s="822"/>
      <c r="AH29" s="822"/>
      <c r="AI29" s="822"/>
      <c r="AJ29" s="823"/>
      <c r="AK29" s="890">
        <v>804</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402</v>
      </c>
      <c r="C30" s="816"/>
      <c r="D30" s="816"/>
      <c r="E30" s="816"/>
      <c r="F30" s="816"/>
      <c r="G30" s="816"/>
      <c r="H30" s="816"/>
      <c r="I30" s="816"/>
      <c r="J30" s="816"/>
      <c r="K30" s="816"/>
      <c r="L30" s="816"/>
      <c r="M30" s="816"/>
      <c r="N30" s="816"/>
      <c r="O30" s="816"/>
      <c r="P30" s="817"/>
      <c r="Q30" s="818">
        <v>26</v>
      </c>
      <c r="R30" s="819"/>
      <c r="S30" s="819"/>
      <c r="T30" s="819"/>
      <c r="U30" s="819"/>
      <c r="V30" s="819">
        <v>26</v>
      </c>
      <c r="W30" s="819"/>
      <c r="X30" s="819"/>
      <c r="Y30" s="819"/>
      <c r="Z30" s="819"/>
      <c r="AA30" s="819">
        <v>0</v>
      </c>
      <c r="AB30" s="819"/>
      <c r="AC30" s="819"/>
      <c r="AD30" s="819"/>
      <c r="AE30" s="820"/>
      <c r="AF30" s="821">
        <v>0</v>
      </c>
      <c r="AG30" s="822"/>
      <c r="AH30" s="822"/>
      <c r="AI30" s="822"/>
      <c r="AJ30" s="823"/>
      <c r="AK30" s="890" t="s">
        <v>584</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403</v>
      </c>
      <c r="C31" s="816"/>
      <c r="D31" s="816"/>
      <c r="E31" s="816"/>
      <c r="F31" s="816"/>
      <c r="G31" s="816"/>
      <c r="H31" s="816"/>
      <c r="I31" s="816"/>
      <c r="J31" s="816"/>
      <c r="K31" s="816"/>
      <c r="L31" s="816"/>
      <c r="M31" s="816"/>
      <c r="N31" s="816"/>
      <c r="O31" s="816"/>
      <c r="P31" s="817"/>
      <c r="Q31" s="818">
        <v>670</v>
      </c>
      <c r="R31" s="819"/>
      <c r="S31" s="819"/>
      <c r="T31" s="819"/>
      <c r="U31" s="819"/>
      <c r="V31" s="819">
        <v>667</v>
      </c>
      <c r="W31" s="819"/>
      <c r="X31" s="819"/>
      <c r="Y31" s="819"/>
      <c r="Z31" s="819"/>
      <c r="AA31" s="819">
        <v>3</v>
      </c>
      <c r="AB31" s="819"/>
      <c r="AC31" s="819"/>
      <c r="AD31" s="819"/>
      <c r="AE31" s="820"/>
      <c r="AF31" s="821">
        <v>3</v>
      </c>
      <c r="AG31" s="822"/>
      <c r="AH31" s="822"/>
      <c r="AI31" s="822"/>
      <c r="AJ31" s="823"/>
      <c r="AK31" s="890">
        <v>145</v>
      </c>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1267</v>
      </c>
      <c r="R32" s="819"/>
      <c r="S32" s="819"/>
      <c r="T32" s="819"/>
      <c r="U32" s="819"/>
      <c r="V32" s="819">
        <v>1473</v>
      </c>
      <c r="W32" s="819"/>
      <c r="X32" s="819"/>
      <c r="Y32" s="819"/>
      <c r="Z32" s="819"/>
      <c r="AA32" s="819">
        <v>-206</v>
      </c>
      <c r="AB32" s="819"/>
      <c r="AC32" s="819"/>
      <c r="AD32" s="819"/>
      <c r="AE32" s="820"/>
      <c r="AF32" s="821">
        <v>977</v>
      </c>
      <c r="AG32" s="822"/>
      <c r="AH32" s="822"/>
      <c r="AI32" s="822"/>
      <c r="AJ32" s="823"/>
      <c r="AK32" s="890">
        <v>46</v>
      </c>
      <c r="AL32" s="891"/>
      <c r="AM32" s="891"/>
      <c r="AN32" s="891"/>
      <c r="AO32" s="891"/>
      <c r="AP32" s="891">
        <v>3238</v>
      </c>
      <c r="AQ32" s="891"/>
      <c r="AR32" s="891"/>
      <c r="AS32" s="891"/>
      <c r="AT32" s="891"/>
      <c r="AU32" s="891">
        <v>117</v>
      </c>
      <c r="AV32" s="891"/>
      <c r="AW32" s="891"/>
      <c r="AX32" s="891"/>
      <c r="AY32" s="891"/>
      <c r="AZ32" s="892"/>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406</v>
      </c>
      <c r="C33" s="816"/>
      <c r="D33" s="816"/>
      <c r="E33" s="816"/>
      <c r="F33" s="816"/>
      <c r="G33" s="816"/>
      <c r="H33" s="816"/>
      <c r="I33" s="816"/>
      <c r="J33" s="816"/>
      <c r="K33" s="816"/>
      <c r="L33" s="816"/>
      <c r="M33" s="816"/>
      <c r="N33" s="816"/>
      <c r="O33" s="816"/>
      <c r="P33" s="817"/>
      <c r="Q33" s="818">
        <v>2121</v>
      </c>
      <c r="R33" s="819"/>
      <c r="S33" s="819"/>
      <c r="T33" s="819"/>
      <c r="U33" s="819"/>
      <c r="V33" s="819">
        <v>1952</v>
      </c>
      <c r="W33" s="819"/>
      <c r="X33" s="819"/>
      <c r="Y33" s="819"/>
      <c r="Z33" s="819"/>
      <c r="AA33" s="819">
        <v>169</v>
      </c>
      <c r="AB33" s="819"/>
      <c r="AC33" s="819"/>
      <c r="AD33" s="819"/>
      <c r="AE33" s="820"/>
      <c r="AF33" s="821">
        <v>163</v>
      </c>
      <c r="AG33" s="822"/>
      <c r="AH33" s="822"/>
      <c r="AI33" s="822"/>
      <c r="AJ33" s="823"/>
      <c r="AK33" s="890">
        <v>579</v>
      </c>
      <c r="AL33" s="891"/>
      <c r="AM33" s="891"/>
      <c r="AN33" s="891"/>
      <c r="AO33" s="891"/>
      <c r="AP33" s="891">
        <v>21098</v>
      </c>
      <c r="AQ33" s="891"/>
      <c r="AR33" s="891"/>
      <c r="AS33" s="891"/>
      <c r="AT33" s="891"/>
      <c r="AU33" s="891">
        <v>8397</v>
      </c>
      <c r="AV33" s="891"/>
      <c r="AW33" s="891"/>
      <c r="AX33" s="891"/>
      <c r="AY33" s="891"/>
      <c r="AZ33" s="892"/>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408</v>
      </c>
      <c r="C34" s="816"/>
      <c r="D34" s="816"/>
      <c r="E34" s="816"/>
      <c r="F34" s="816"/>
      <c r="G34" s="816"/>
      <c r="H34" s="816"/>
      <c r="I34" s="816"/>
      <c r="J34" s="816"/>
      <c r="K34" s="816"/>
      <c r="L34" s="816"/>
      <c r="M34" s="816"/>
      <c r="N34" s="816"/>
      <c r="O34" s="816"/>
      <c r="P34" s="817"/>
      <c r="Q34" s="818">
        <v>450</v>
      </c>
      <c r="R34" s="819"/>
      <c r="S34" s="819"/>
      <c r="T34" s="819"/>
      <c r="U34" s="819"/>
      <c r="V34" s="819">
        <v>402</v>
      </c>
      <c r="W34" s="819"/>
      <c r="X34" s="819"/>
      <c r="Y34" s="819"/>
      <c r="Z34" s="819"/>
      <c r="AA34" s="819">
        <v>48</v>
      </c>
      <c r="AB34" s="819"/>
      <c r="AC34" s="819"/>
      <c r="AD34" s="819"/>
      <c r="AE34" s="820"/>
      <c r="AF34" s="821">
        <v>65</v>
      </c>
      <c r="AG34" s="822"/>
      <c r="AH34" s="822"/>
      <c r="AI34" s="822"/>
      <c r="AJ34" s="823"/>
      <c r="AK34" s="890">
        <v>159</v>
      </c>
      <c r="AL34" s="891"/>
      <c r="AM34" s="891"/>
      <c r="AN34" s="891"/>
      <c r="AO34" s="891"/>
      <c r="AP34" s="891">
        <v>2380</v>
      </c>
      <c r="AQ34" s="891"/>
      <c r="AR34" s="891"/>
      <c r="AS34" s="891"/>
      <c r="AT34" s="891"/>
      <c r="AU34" s="891">
        <v>1118</v>
      </c>
      <c r="AV34" s="891"/>
      <c r="AW34" s="891"/>
      <c r="AX34" s="891"/>
      <c r="AY34" s="891"/>
      <c r="AZ34" s="892"/>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409</v>
      </c>
      <c r="C35" s="816"/>
      <c r="D35" s="816"/>
      <c r="E35" s="816"/>
      <c r="F35" s="816"/>
      <c r="G35" s="816"/>
      <c r="H35" s="816"/>
      <c r="I35" s="816"/>
      <c r="J35" s="816"/>
      <c r="K35" s="816"/>
      <c r="L35" s="816"/>
      <c r="M35" s="816"/>
      <c r="N35" s="816"/>
      <c r="O35" s="816"/>
      <c r="P35" s="817"/>
      <c r="Q35" s="818">
        <v>50</v>
      </c>
      <c r="R35" s="819"/>
      <c r="S35" s="819"/>
      <c r="T35" s="819"/>
      <c r="U35" s="819"/>
      <c r="V35" s="819">
        <v>4</v>
      </c>
      <c r="W35" s="819"/>
      <c r="X35" s="819"/>
      <c r="Y35" s="819"/>
      <c r="Z35" s="819"/>
      <c r="AA35" s="819">
        <v>46</v>
      </c>
      <c r="AB35" s="819"/>
      <c r="AC35" s="819"/>
      <c r="AD35" s="819"/>
      <c r="AE35" s="820"/>
      <c r="AF35" s="821">
        <v>46</v>
      </c>
      <c r="AG35" s="822"/>
      <c r="AH35" s="822"/>
      <c r="AI35" s="822"/>
      <c r="AJ35" s="823"/>
      <c r="AK35" s="890" t="s">
        <v>583</v>
      </c>
      <c r="AL35" s="891"/>
      <c r="AM35" s="891"/>
      <c r="AN35" s="891"/>
      <c r="AO35" s="891"/>
      <c r="AP35" s="891" t="s">
        <v>583</v>
      </c>
      <c r="AQ35" s="891"/>
      <c r="AR35" s="891"/>
      <c r="AS35" s="891"/>
      <c r="AT35" s="891"/>
      <c r="AU35" s="891" t="s">
        <v>583</v>
      </c>
      <c r="AV35" s="891"/>
      <c r="AW35" s="891"/>
      <c r="AX35" s="891"/>
      <c r="AY35" s="891"/>
      <c r="AZ35" s="892"/>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387</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1675</v>
      </c>
      <c r="AG63" s="902"/>
      <c r="AH63" s="902"/>
      <c r="AI63" s="902"/>
      <c r="AJ63" s="903"/>
      <c r="AK63" s="904"/>
      <c r="AL63" s="899"/>
      <c r="AM63" s="899"/>
      <c r="AN63" s="899"/>
      <c r="AO63" s="899"/>
      <c r="AP63" s="902">
        <v>26716</v>
      </c>
      <c r="AQ63" s="902"/>
      <c r="AR63" s="902"/>
      <c r="AS63" s="902"/>
      <c r="AT63" s="902"/>
      <c r="AU63" s="902">
        <v>9632</v>
      </c>
      <c r="AV63" s="902"/>
      <c r="AW63" s="902"/>
      <c r="AX63" s="902"/>
      <c r="AY63" s="902"/>
      <c r="AZ63" s="906"/>
      <c r="BA63" s="906"/>
      <c r="BB63" s="906"/>
      <c r="BC63" s="906"/>
      <c r="BD63" s="906"/>
      <c r="BE63" s="907"/>
      <c r="BF63" s="907"/>
      <c r="BG63" s="907"/>
      <c r="BH63" s="907"/>
      <c r="BI63" s="908"/>
      <c r="BJ63" s="909" t="s">
        <v>413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393</v>
      </c>
      <c r="W66" s="778"/>
      <c r="X66" s="778"/>
      <c r="Y66" s="778"/>
      <c r="Z66" s="779"/>
      <c r="AA66" s="777" t="s">
        <v>417</v>
      </c>
      <c r="AB66" s="778"/>
      <c r="AC66" s="778"/>
      <c r="AD66" s="778"/>
      <c r="AE66" s="779"/>
      <c r="AF66" s="912" t="s">
        <v>418</v>
      </c>
      <c r="AG66" s="873"/>
      <c r="AH66" s="873"/>
      <c r="AI66" s="873"/>
      <c r="AJ66" s="913"/>
      <c r="AK66" s="777" t="s">
        <v>419</v>
      </c>
      <c r="AL66" s="801"/>
      <c r="AM66" s="801"/>
      <c r="AN66" s="801"/>
      <c r="AO66" s="802"/>
      <c r="AP66" s="777" t="s">
        <v>420</v>
      </c>
      <c r="AQ66" s="778"/>
      <c r="AR66" s="778"/>
      <c r="AS66" s="778"/>
      <c r="AT66" s="779"/>
      <c r="AU66" s="777" t="s">
        <v>421</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585</v>
      </c>
      <c r="C68" s="930"/>
      <c r="D68" s="930"/>
      <c r="E68" s="930"/>
      <c r="F68" s="930"/>
      <c r="G68" s="930"/>
      <c r="H68" s="930"/>
      <c r="I68" s="930"/>
      <c r="J68" s="930"/>
      <c r="K68" s="930"/>
      <c r="L68" s="930"/>
      <c r="M68" s="930"/>
      <c r="N68" s="930"/>
      <c r="O68" s="930"/>
      <c r="P68" s="931"/>
      <c r="Q68" s="932">
        <v>4448</v>
      </c>
      <c r="R68" s="926"/>
      <c r="S68" s="926"/>
      <c r="T68" s="926"/>
      <c r="U68" s="926"/>
      <c r="V68" s="926">
        <v>4572</v>
      </c>
      <c r="W68" s="926"/>
      <c r="X68" s="926"/>
      <c r="Y68" s="926"/>
      <c r="Z68" s="926"/>
      <c r="AA68" s="926">
        <v>-124</v>
      </c>
      <c r="AB68" s="926"/>
      <c r="AC68" s="926"/>
      <c r="AD68" s="926"/>
      <c r="AE68" s="926"/>
      <c r="AF68" s="926">
        <v>542</v>
      </c>
      <c r="AG68" s="926"/>
      <c r="AH68" s="926"/>
      <c r="AI68" s="926"/>
      <c r="AJ68" s="926"/>
      <c r="AK68" s="926" t="s">
        <v>598</v>
      </c>
      <c r="AL68" s="926"/>
      <c r="AM68" s="926"/>
      <c r="AN68" s="926"/>
      <c r="AO68" s="926"/>
      <c r="AP68" s="926">
        <v>1936</v>
      </c>
      <c r="AQ68" s="926"/>
      <c r="AR68" s="926"/>
      <c r="AS68" s="926"/>
      <c r="AT68" s="926"/>
      <c r="AU68" s="926">
        <v>1936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586</v>
      </c>
      <c r="C69" s="934"/>
      <c r="D69" s="934"/>
      <c r="E69" s="934"/>
      <c r="F69" s="934"/>
      <c r="G69" s="934"/>
      <c r="H69" s="934"/>
      <c r="I69" s="934"/>
      <c r="J69" s="934"/>
      <c r="K69" s="934"/>
      <c r="L69" s="934"/>
      <c r="M69" s="934"/>
      <c r="N69" s="934"/>
      <c r="O69" s="934"/>
      <c r="P69" s="935"/>
      <c r="Q69" s="936">
        <v>864</v>
      </c>
      <c r="R69" s="891"/>
      <c r="S69" s="891"/>
      <c r="T69" s="891"/>
      <c r="U69" s="891"/>
      <c r="V69" s="891">
        <v>813</v>
      </c>
      <c r="W69" s="891"/>
      <c r="X69" s="891"/>
      <c r="Y69" s="891"/>
      <c r="Z69" s="891"/>
      <c r="AA69" s="891">
        <v>51</v>
      </c>
      <c r="AB69" s="891"/>
      <c r="AC69" s="891"/>
      <c r="AD69" s="891"/>
      <c r="AE69" s="891"/>
      <c r="AF69" s="891">
        <v>51</v>
      </c>
      <c r="AG69" s="891"/>
      <c r="AH69" s="891"/>
      <c r="AI69" s="891"/>
      <c r="AJ69" s="891"/>
      <c r="AK69" s="891">
        <v>2</v>
      </c>
      <c r="AL69" s="891"/>
      <c r="AM69" s="891"/>
      <c r="AN69" s="891"/>
      <c r="AO69" s="891"/>
      <c r="AP69" s="891" t="s">
        <v>600</v>
      </c>
      <c r="AQ69" s="891"/>
      <c r="AR69" s="891"/>
      <c r="AS69" s="891"/>
      <c r="AT69" s="891"/>
      <c r="AU69" s="891" t="s">
        <v>600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587</v>
      </c>
      <c r="C70" s="934"/>
      <c r="D70" s="934"/>
      <c r="E70" s="934"/>
      <c r="F70" s="934"/>
      <c r="G70" s="934"/>
      <c r="H70" s="934"/>
      <c r="I70" s="934"/>
      <c r="J70" s="934"/>
      <c r="K70" s="934"/>
      <c r="L70" s="934"/>
      <c r="M70" s="934"/>
      <c r="N70" s="934"/>
      <c r="O70" s="934"/>
      <c r="P70" s="935"/>
      <c r="Q70" s="936">
        <v>1251</v>
      </c>
      <c r="R70" s="891"/>
      <c r="S70" s="891"/>
      <c r="T70" s="891"/>
      <c r="U70" s="891"/>
      <c r="V70" s="891">
        <v>1242</v>
      </c>
      <c r="W70" s="891"/>
      <c r="X70" s="891"/>
      <c r="Y70" s="891"/>
      <c r="Z70" s="891"/>
      <c r="AA70" s="891">
        <v>9</v>
      </c>
      <c r="AB70" s="891"/>
      <c r="AC70" s="891"/>
      <c r="AD70" s="891"/>
      <c r="AE70" s="891"/>
      <c r="AF70" s="891">
        <v>9</v>
      </c>
      <c r="AG70" s="891"/>
      <c r="AH70" s="891"/>
      <c r="AI70" s="891"/>
      <c r="AJ70" s="891"/>
      <c r="AK70" s="891">
        <v>10</v>
      </c>
      <c r="AL70" s="891"/>
      <c r="AM70" s="891"/>
      <c r="AN70" s="891"/>
      <c r="AO70" s="891"/>
      <c r="AP70" s="891">
        <v>841</v>
      </c>
      <c r="AQ70" s="891"/>
      <c r="AR70" s="891"/>
      <c r="AS70" s="891"/>
      <c r="AT70" s="891"/>
      <c r="AU70" s="891">
        <v>579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588</v>
      </c>
      <c r="C71" s="934"/>
      <c r="D71" s="934"/>
      <c r="E71" s="934"/>
      <c r="F71" s="934"/>
      <c r="G71" s="934"/>
      <c r="H71" s="934"/>
      <c r="I71" s="934"/>
      <c r="J71" s="934"/>
      <c r="K71" s="934"/>
      <c r="L71" s="934"/>
      <c r="M71" s="934"/>
      <c r="N71" s="934"/>
      <c r="O71" s="934"/>
      <c r="P71" s="935"/>
      <c r="Q71" s="936">
        <v>1355</v>
      </c>
      <c r="R71" s="891"/>
      <c r="S71" s="891"/>
      <c r="T71" s="891"/>
      <c r="U71" s="891"/>
      <c r="V71" s="891">
        <v>1332</v>
      </c>
      <c r="W71" s="891"/>
      <c r="X71" s="891"/>
      <c r="Y71" s="891"/>
      <c r="Z71" s="891"/>
      <c r="AA71" s="891">
        <v>23</v>
      </c>
      <c r="AB71" s="891"/>
      <c r="AC71" s="891"/>
      <c r="AD71" s="891"/>
      <c r="AE71" s="891"/>
      <c r="AF71" s="891">
        <v>23</v>
      </c>
      <c r="AG71" s="891"/>
      <c r="AH71" s="891"/>
      <c r="AI71" s="891"/>
      <c r="AJ71" s="891"/>
      <c r="AK71" s="891" t="s">
        <v>599</v>
      </c>
      <c r="AL71" s="891"/>
      <c r="AM71" s="891"/>
      <c r="AN71" s="891"/>
      <c r="AO71" s="891"/>
      <c r="AP71" s="891">
        <v>1153</v>
      </c>
      <c r="AQ71" s="891"/>
      <c r="AR71" s="891"/>
      <c r="AS71" s="891"/>
      <c r="AT71" s="891"/>
      <c r="AU71" s="891">
        <v>779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589</v>
      </c>
      <c r="C72" s="934"/>
      <c r="D72" s="934"/>
      <c r="E72" s="934"/>
      <c r="F72" s="934"/>
      <c r="G72" s="934"/>
      <c r="H72" s="934"/>
      <c r="I72" s="934"/>
      <c r="J72" s="934"/>
      <c r="K72" s="934"/>
      <c r="L72" s="934"/>
      <c r="M72" s="934"/>
      <c r="N72" s="934"/>
      <c r="O72" s="934"/>
      <c r="P72" s="935"/>
      <c r="Q72" s="936">
        <v>3942</v>
      </c>
      <c r="R72" s="891"/>
      <c r="S72" s="891"/>
      <c r="T72" s="891"/>
      <c r="U72" s="891"/>
      <c r="V72" s="891">
        <v>3921</v>
      </c>
      <c r="W72" s="891"/>
      <c r="X72" s="891"/>
      <c r="Y72" s="891"/>
      <c r="Z72" s="891"/>
      <c r="AA72" s="891">
        <v>21</v>
      </c>
      <c r="AB72" s="891"/>
      <c r="AC72" s="891"/>
      <c r="AD72" s="891"/>
      <c r="AE72" s="891"/>
      <c r="AF72" s="891">
        <v>21</v>
      </c>
      <c r="AG72" s="891"/>
      <c r="AH72" s="891"/>
      <c r="AI72" s="891"/>
      <c r="AJ72" s="891"/>
      <c r="AK72" s="891" t="s">
        <v>599</v>
      </c>
      <c r="AL72" s="891"/>
      <c r="AM72" s="891"/>
      <c r="AN72" s="891"/>
      <c r="AO72" s="891"/>
      <c r="AP72" s="891" t="s">
        <v>598</v>
      </c>
      <c r="AQ72" s="891"/>
      <c r="AR72" s="891"/>
      <c r="AS72" s="891"/>
      <c r="AT72" s="891"/>
      <c r="AU72" s="891" t="s">
        <v>599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590</v>
      </c>
      <c r="C73" s="934"/>
      <c r="D73" s="934"/>
      <c r="E73" s="934"/>
      <c r="F73" s="934"/>
      <c r="G73" s="934"/>
      <c r="H73" s="934"/>
      <c r="I73" s="934"/>
      <c r="J73" s="934"/>
      <c r="K73" s="934"/>
      <c r="L73" s="934"/>
      <c r="M73" s="934"/>
      <c r="N73" s="934"/>
      <c r="O73" s="934"/>
      <c r="P73" s="935"/>
      <c r="Q73" s="936">
        <v>101</v>
      </c>
      <c r="R73" s="891"/>
      <c r="S73" s="891"/>
      <c r="T73" s="891"/>
      <c r="U73" s="891"/>
      <c r="V73" s="891">
        <v>99</v>
      </c>
      <c r="W73" s="891"/>
      <c r="X73" s="891"/>
      <c r="Y73" s="891"/>
      <c r="Z73" s="891"/>
      <c r="AA73" s="891">
        <v>3</v>
      </c>
      <c r="AB73" s="891"/>
      <c r="AC73" s="891"/>
      <c r="AD73" s="891"/>
      <c r="AE73" s="891"/>
      <c r="AF73" s="891">
        <v>3</v>
      </c>
      <c r="AG73" s="891"/>
      <c r="AH73" s="891"/>
      <c r="AI73" s="891"/>
      <c r="AJ73" s="891"/>
      <c r="AK73" s="891" t="s">
        <v>599</v>
      </c>
      <c r="AL73" s="891"/>
      <c r="AM73" s="891"/>
      <c r="AN73" s="891"/>
      <c r="AO73" s="891"/>
      <c r="AP73" s="891" t="s">
        <v>598</v>
      </c>
      <c r="AQ73" s="891"/>
      <c r="AR73" s="891"/>
      <c r="AS73" s="891"/>
      <c r="AT73" s="891"/>
      <c r="AU73" s="891" t="s">
        <v>599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591</v>
      </c>
      <c r="C74" s="934"/>
      <c r="D74" s="934"/>
      <c r="E74" s="934"/>
      <c r="F74" s="934"/>
      <c r="G74" s="934"/>
      <c r="H74" s="934"/>
      <c r="I74" s="934"/>
      <c r="J74" s="934"/>
      <c r="K74" s="934"/>
      <c r="L74" s="934"/>
      <c r="M74" s="934"/>
      <c r="N74" s="934"/>
      <c r="O74" s="934"/>
      <c r="P74" s="935"/>
      <c r="Q74" s="936">
        <v>487</v>
      </c>
      <c r="R74" s="891"/>
      <c r="S74" s="891"/>
      <c r="T74" s="891"/>
      <c r="U74" s="891"/>
      <c r="V74" s="891">
        <v>459</v>
      </c>
      <c r="W74" s="891"/>
      <c r="X74" s="891"/>
      <c r="Y74" s="891"/>
      <c r="Z74" s="891"/>
      <c r="AA74" s="891">
        <v>28</v>
      </c>
      <c r="AB74" s="891"/>
      <c r="AC74" s="891"/>
      <c r="AD74" s="891"/>
      <c r="AE74" s="891"/>
      <c r="AF74" s="891">
        <v>28</v>
      </c>
      <c r="AG74" s="891"/>
      <c r="AH74" s="891"/>
      <c r="AI74" s="891"/>
      <c r="AJ74" s="891"/>
      <c r="AK74" s="891" t="s">
        <v>599</v>
      </c>
      <c r="AL74" s="891"/>
      <c r="AM74" s="891"/>
      <c r="AN74" s="891"/>
      <c r="AO74" s="891"/>
      <c r="AP74" s="891" t="s">
        <v>599</v>
      </c>
      <c r="AQ74" s="891"/>
      <c r="AR74" s="891"/>
      <c r="AS74" s="891"/>
      <c r="AT74" s="891"/>
      <c r="AU74" s="891" t="s">
        <v>599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592</v>
      </c>
      <c r="C75" s="934"/>
      <c r="D75" s="934"/>
      <c r="E75" s="934"/>
      <c r="F75" s="934"/>
      <c r="G75" s="934"/>
      <c r="H75" s="934"/>
      <c r="I75" s="934"/>
      <c r="J75" s="934"/>
      <c r="K75" s="934"/>
      <c r="L75" s="934"/>
      <c r="M75" s="934"/>
      <c r="N75" s="934"/>
      <c r="O75" s="934"/>
      <c r="P75" s="935"/>
      <c r="Q75" s="939">
        <v>106301</v>
      </c>
      <c r="R75" s="940"/>
      <c r="S75" s="940"/>
      <c r="T75" s="940"/>
      <c r="U75" s="890"/>
      <c r="V75" s="941">
        <v>103914</v>
      </c>
      <c r="W75" s="940"/>
      <c r="X75" s="940"/>
      <c r="Y75" s="940"/>
      <c r="Z75" s="890"/>
      <c r="AA75" s="941">
        <v>2387</v>
      </c>
      <c r="AB75" s="940"/>
      <c r="AC75" s="940"/>
      <c r="AD75" s="940"/>
      <c r="AE75" s="890"/>
      <c r="AF75" s="941">
        <v>2387</v>
      </c>
      <c r="AG75" s="940"/>
      <c r="AH75" s="940"/>
      <c r="AI75" s="940"/>
      <c r="AJ75" s="890"/>
      <c r="AK75" s="941">
        <v>1371</v>
      </c>
      <c r="AL75" s="940"/>
      <c r="AM75" s="940"/>
      <c r="AN75" s="940"/>
      <c r="AO75" s="890"/>
      <c r="AP75" s="941" t="s">
        <v>599</v>
      </c>
      <c r="AQ75" s="940"/>
      <c r="AR75" s="940"/>
      <c r="AS75" s="940"/>
      <c r="AT75" s="890"/>
      <c r="AU75" s="941" t="s">
        <v>599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593</v>
      </c>
      <c r="C76" s="934"/>
      <c r="D76" s="934"/>
      <c r="E76" s="934"/>
      <c r="F76" s="934"/>
      <c r="G76" s="934"/>
      <c r="H76" s="934"/>
      <c r="I76" s="934"/>
      <c r="J76" s="934"/>
      <c r="K76" s="934"/>
      <c r="L76" s="934"/>
      <c r="M76" s="934"/>
      <c r="N76" s="934"/>
      <c r="O76" s="934"/>
      <c r="P76" s="935"/>
      <c r="Q76" s="939">
        <v>144</v>
      </c>
      <c r="R76" s="940"/>
      <c r="S76" s="940"/>
      <c r="T76" s="940"/>
      <c r="U76" s="890"/>
      <c r="V76" s="941">
        <v>133</v>
      </c>
      <c r="W76" s="940"/>
      <c r="X76" s="940"/>
      <c r="Y76" s="940"/>
      <c r="Z76" s="890"/>
      <c r="AA76" s="941">
        <v>11</v>
      </c>
      <c r="AB76" s="940"/>
      <c r="AC76" s="940"/>
      <c r="AD76" s="940"/>
      <c r="AE76" s="890"/>
      <c r="AF76" s="941">
        <v>11</v>
      </c>
      <c r="AG76" s="940"/>
      <c r="AH76" s="940"/>
      <c r="AI76" s="940"/>
      <c r="AJ76" s="890"/>
      <c r="AK76" s="941">
        <v>14</v>
      </c>
      <c r="AL76" s="940"/>
      <c r="AM76" s="940"/>
      <c r="AN76" s="940"/>
      <c r="AO76" s="890"/>
      <c r="AP76" s="941" t="s">
        <v>599</v>
      </c>
      <c r="AQ76" s="940"/>
      <c r="AR76" s="940"/>
      <c r="AS76" s="940"/>
      <c r="AT76" s="890"/>
      <c r="AU76" s="941" t="s">
        <v>599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387</v>
      </c>
      <c r="B88" s="850" t="s">
        <v>422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3075</v>
      </c>
      <c r="AG88" s="902"/>
      <c r="AH88" s="902"/>
      <c r="AI88" s="902"/>
      <c r="AJ88" s="902"/>
      <c r="AK88" s="899"/>
      <c r="AL88" s="899"/>
      <c r="AM88" s="899"/>
      <c r="AN88" s="899"/>
      <c r="AO88" s="899"/>
      <c r="AP88" s="902">
        <v>3930</v>
      </c>
      <c r="AQ88" s="902"/>
      <c r="AR88" s="902"/>
      <c r="AS88" s="902"/>
      <c r="AT88" s="902"/>
      <c r="AU88" s="902">
        <v>3294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423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58</v>
      </c>
      <c r="CS102" s="910"/>
      <c r="CT102" s="910"/>
      <c r="CU102" s="910"/>
      <c r="CV102" s="953"/>
      <c r="CW102" s="952">
        <v>0</v>
      </c>
      <c r="CX102" s="910"/>
      <c r="CY102" s="910"/>
      <c r="CZ102" s="910"/>
      <c r="DA102" s="953"/>
      <c r="DB102" s="952">
        <v>287</v>
      </c>
      <c r="DC102" s="910"/>
      <c r="DD102" s="910"/>
      <c r="DE102" s="910"/>
      <c r="DF102" s="953"/>
      <c r="DG102" s="952" t="s">
        <v>596</v>
      </c>
      <c r="DH102" s="910"/>
      <c r="DI102" s="910"/>
      <c r="DJ102" s="910"/>
      <c r="DK102" s="953"/>
      <c r="DL102" s="952" t="s">
        <v>596</v>
      </c>
      <c r="DM102" s="910"/>
      <c r="DN102" s="910"/>
      <c r="DO102" s="910"/>
      <c r="DP102" s="953"/>
      <c r="DQ102" s="952">
        <v>254</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430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431</v>
      </c>
      <c r="AB109" s="955"/>
      <c r="AC109" s="955"/>
      <c r="AD109" s="955"/>
      <c r="AE109" s="956"/>
      <c r="AF109" s="954" t="s">
        <v>307</v>
      </c>
      <c r="AG109" s="955"/>
      <c r="AH109" s="955"/>
      <c r="AI109" s="955"/>
      <c r="AJ109" s="956"/>
      <c r="AK109" s="954" t="s">
        <v>306</v>
      </c>
      <c r="AL109" s="955"/>
      <c r="AM109" s="955"/>
      <c r="AN109" s="955"/>
      <c r="AO109" s="956"/>
      <c r="AP109" s="954" t="s">
        <v>432</v>
      </c>
      <c r="AQ109" s="955"/>
      <c r="AR109" s="955"/>
      <c r="AS109" s="955"/>
      <c r="AT109" s="957"/>
      <c r="AU109" s="974" t="s">
        <v>430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431</v>
      </c>
      <c r="BR109" s="955"/>
      <c r="BS109" s="955"/>
      <c r="BT109" s="955"/>
      <c r="BU109" s="956"/>
      <c r="BV109" s="954" t="s">
        <v>307</v>
      </c>
      <c r="BW109" s="955"/>
      <c r="BX109" s="955"/>
      <c r="BY109" s="955"/>
      <c r="BZ109" s="956"/>
      <c r="CA109" s="954" t="s">
        <v>306</v>
      </c>
      <c r="CB109" s="955"/>
      <c r="CC109" s="955"/>
      <c r="CD109" s="955"/>
      <c r="CE109" s="956"/>
      <c r="CF109" s="975" t="s">
        <v>432</v>
      </c>
      <c r="CG109" s="975"/>
      <c r="CH109" s="975"/>
      <c r="CI109" s="975"/>
      <c r="CJ109" s="975"/>
      <c r="CK109" s="954" t="s">
        <v>433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431</v>
      </c>
      <c r="DH109" s="955"/>
      <c r="DI109" s="955"/>
      <c r="DJ109" s="955"/>
      <c r="DK109" s="956"/>
      <c r="DL109" s="954" t="s">
        <v>307</v>
      </c>
      <c r="DM109" s="955"/>
      <c r="DN109" s="955"/>
      <c r="DO109" s="955"/>
      <c r="DP109" s="956"/>
      <c r="DQ109" s="954" t="s">
        <v>306</v>
      </c>
      <c r="DR109" s="955"/>
      <c r="DS109" s="955"/>
      <c r="DT109" s="955"/>
      <c r="DU109" s="956"/>
      <c r="DV109" s="954" t="s">
        <v>432</v>
      </c>
      <c r="DW109" s="955"/>
      <c r="DX109" s="955"/>
      <c r="DY109" s="955"/>
      <c r="DZ109" s="957"/>
    </row>
    <row r="110" spans="1:131" s="226" customFormat="1" ht="26.25" customHeight="1">
      <c r="A110" s="958" t="s">
        <v>434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2978283</v>
      </c>
      <c r="AB110" s="962"/>
      <c r="AC110" s="962"/>
      <c r="AD110" s="962"/>
      <c r="AE110" s="963"/>
      <c r="AF110" s="964">
        <v>2927317</v>
      </c>
      <c r="AG110" s="962"/>
      <c r="AH110" s="962"/>
      <c r="AI110" s="962"/>
      <c r="AJ110" s="963"/>
      <c r="AK110" s="964">
        <v>2735951</v>
      </c>
      <c r="AL110" s="962"/>
      <c r="AM110" s="962"/>
      <c r="AN110" s="962"/>
      <c r="AO110" s="963"/>
      <c r="AP110" s="965">
        <v>22.3</v>
      </c>
      <c r="AQ110" s="966"/>
      <c r="AR110" s="966"/>
      <c r="AS110" s="966"/>
      <c r="AT110" s="967"/>
      <c r="AU110" s="968" t="s">
        <v>66</v>
      </c>
      <c r="AV110" s="969"/>
      <c r="AW110" s="969"/>
      <c r="AX110" s="969"/>
      <c r="AY110" s="969"/>
      <c r="AZ110" s="1010" t="s">
        <v>435</v>
      </c>
      <c r="BA110" s="959"/>
      <c r="BB110" s="959"/>
      <c r="BC110" s="959"/>
      <c r="BD110" s="959"/>
      <c r="BE110" s="959"/>
      <c r="BF110" s="959"/>
      <c r="BG110" s="959"/>
      <c r="BH110" s="959"/>
      <c r="BI110" s="959"/>
      <c r="BJ110" s="959"/>
      <c r="BK110" s="959"/>
      <c r="BL110" s="959"/>
      <c r="BM110" s="959"/>
      <c r="BN110" s="959"/>
      <c r="BO110" s="959"/>
      <c r="BP110" s="960"/>
      <c r="BQ110" s="996">
        <v>26559123</v>
      </c>
      <c r="BR110" s="997"/>
      <c r="BS110" s="997"/>
      <c r="BT110" s="997"/>
      <c r="BU110" s="997"/>
      <c r="BV110" s="997">
        <v>26276063</v>
      </c>
      <c r="BW110" s="997"/>
      <c r="BX110" s="997"/>
      <c r="BY110" s="997"/>
      <c r="BZ110" s="997"/>
      <c r="CA110" s="997">
        <v>25893424</v>
      </c>
      <c r="CB110" s="997"/>
      <c r="CC110" s="997"/>
      <c r="CD110" s="997"/>
      <c r="CE110" s="997"/>
      <c r="CF110" s="1011">
        <v>210.7</v>
      </c>
      <c r="CG110" s="1012"/>
      <c r="CH110" s="1012"/>
      <c r="CI110" s="1012"/>
      <c r="CJ110" s="1012"/>
      <c r="CK110" s="1013" t="s">
        <v>436</v>
      </c>
      <c r="CL110" s="1014"/>
      <c r="CM110" s="993" t="s">
        <v>437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413</v>
      </c>
      <c r="DH110" s="997"/>
      <c r="DI110" s="997"/>
      <c r="DJ110" s="997"/>
      <c r="DK110" s="997"/>
      <c r="DL110" s="997" t="s">
        <v>413</v>
      </c>
      <c r="DM110" s="997"/>
      <c r="DN110" s="997"/>
      <c r="DO110" s="997"/>
      <c r="DP110" s="997"/>
      <c r="DQ110" s="997" t="s">
        <v>413</v>
      </c>
      <c r="DR110" s="997"/>
      <c r="DS110" s="997"/>
      <c r="DT110" s="997"/>
      <c r="DU110" s="997"/>
      <c r="DV110" s="998" t="s">
        <v>413</v>
      </c>
      <c r="DW110" s="998"/>
      <c r="DX110" s="998"/>
      <c r="DY110" s="998"/>
      <c r="DZ110" s="999"/>
    </row>
    <row r="111" spans="1:131" s="226" customFormat="1" ht="26.25" customHeight="1">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439</v>
      </c>
      <c r="AB111" s="1004"/>
      <c r="AC111" s="1004"/>
      <c r="AD111" s="1004"/>
      <c r="AE111" s="1005"/>
      <c r="AF111" s="1006" t="s">
        <v>439</v>
      </c>
      <c r="AG111" s="1004"/>
      <c r="AH111" s="1004"/>
      <c r="AI111" s="1004"/>
      <c r="AJ111" s="1005"/>
      <c r="AK111" s="1006" t="s">
        <v>413</v>
      </c>
      <c r="AL111" s="1004"/>
      <c r="AM111" s="1004"/>
      <c r="AN111" s="1004"/>
      <c r="AO111" s="1005"/>
      <c r="AP111" s="1007" t="s">
        <v>439</v>
      </c>
      <c r="AQ111" s="1008"/>
      <c r="AR111" s="1008"/>
      <c r="AS111" s="1008"/>
      <c r="AT111" s="1009"/>
      <c r="AU111" s="970"/>
      <c r="AV111" s="971"/>
      <c r="AW111" s="971"/>
      <c r="AX111" s="971"/>
      <c r="AY111" s="971"/>
      <c r="AZ111" s="1019" t="s">
        <v>440</v>
      </c>
      <c r="BA111" s="1020"/>
      <c r="BB111" s="1020"/>
      <c r="BC111" s="1020"/>
      <c r="BD111" s="1020"/>
      <c r="BE111" s="1020"/>
      <c r="BF111" s="1020"/>
      <c r="BG111" s="1020"/>
      <c r="BH111" s="1020"/>
      <c r="BI111" s="1020"/>
      <c r="BJ111" s="1020"/>
      <c r="BK111" s="1020"/>
      <c r="BL111" s="1020"/>
      <c r="BM111" s="1020"/>
      <c r="BN111" s="1020"/>
      <c r="BO111" s="1020"/>
      <c r="BP111" s="1021"/>
      <c r="BQ111" s="989">
        <v>463826</v>
      </c>
      <c r="BR111" s="990"/>
      <c r="BS111" s="990"/>
      <c r="BT111" s="990"/>
      <c r="BU111" s="990"/>
      <c r="BV111" s="990">
        <v>372423</v>
      </c>
      <c r="BW111" s="990"/>
      <c r="BX111" s="990"/>
      <c r="BY111" s="990"/>
      <c r="BZ111" s="990"/>
      <c r="CA111" s="990">
        <v>281020</v>
      </c>
      <c r="CB111" s="990"/>
      <c r="CC111" s="990"/>
      <c r="CD111" s="990"/>
      <c r="CE111" s="990"/>
      <c r="CF111" s="984">
        <v>2.2999999999999998</v>
      </c>
      <c r="CG111" s="985"/>
      <c r="CH111" s="985"/>
      <c r="CI111" s="985"/>
      <c r="CJ111" s="985"/>
      <c r="CK111" s="1015"/>
      <c r="CL111" s="1016"/>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439</v>
      </c>
      <c r="DM111" s="990"/>
      <c r="DN111" s="990"/>
      <c r="DO111" s="990"/>
      <c r="DP111" s="990"/>
      <c r="DQ111" s="990" t="s">
        <v>439</v>
      </c>
      <c r="DR111" s="990"/>
      <c r="DS111" s="990"/>
      <c r="DT111" s="990"/>
      <c r="DU111" s="990"/>
      <c r="DV111" s="991" t="s">
        <v>439</v>
      </c>
      <c r="DW111" s="991"/>
      <c r="DX111" s="991"/>
      <c r="DY111" s="991"/>
      <c r="DZ111" s="992"/>
    </row>
    <row r="112" spans="1:131" s="226" customFormat="1" ht="26.25" customHeight="1">
      <c r="A112" s="1022" t="s">
        <v>442</v>
      </c>
      <c r="B112" s="1023"/>
      <c r="C112" s="1020" t="s">
        <v>443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46667</v>
      </c>
      <c r="AB112" s="1029"/>
      <c r="AC112" s="1029"/>
      <c r="AD112" s="1029"/>
      <c r="AE112" s="1030"/>
      <c r="AF112" s="1031">
        <v>66667</v>
      </c>
      <c r="AG112" s="1029"/>
      <c r="AH112" s="1029"/>
      <c r="AI112" s="1029"/>
      <c r="AJ112" s="1030"/>
      <c r="AK112" s="1031">
        <v>70000</v>
      </c>
      <c r="AL112" s="1029"/>
      <c r="AM112" s="1029"/>
      <c r="AN112" s="1029"/>
      <c r="AO112" s="1030"/>
      <c r="AP112" s="1032">
        <v>0.6</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10882259</v>
      </c>
      <c r="BR112" s="990"/>
      <c r="BS112" s="990"/>
      <c r="BT112" s="990"/>
      <c r="BU112" s="990"/>
      <c r="BV112" s="990">
        <v>10718621</v>
      </c>
      <c r="BW112" s="990"/>
      <c r="BX112" s="990"/>
      <c r="BY112" s="990"/>
      <c r="BZ112" s="990"/>
      <c r="CA112" s="990">
        <v>9631927</v>
      </c>
      <c r="CB112" s="990"/>
      <c r="CC112" s="990"/>
      <c r="CD112" s="990"/>
      <c r="CE112" s="990"/>
      <c r="CF112" s="984">
        <v>78.400000000000006</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463826</v>
      </c>
      <c r="DH112" s="990"/>
      <c r="DI112" s="990"/>
      <c r="DJ112" s="990"/>
      <c r="DK112" s="990"/>
      <c r="DL112" s="990">
        <v>372423</v>
      </c>
      <c r="DM112" s="990"/>
      <c r="DN112" s="990"/>
      <c r="DO112" s="990"/>
      <c r="DP112" s="990"/>
      <c r="DQ112" s="990">
        <v>281020</v>
      </c>
      <c r="DR112" s="990"/>
      <c r="DS112" s="990"/>
      <c r="DT112" s="990"/>
      <c r="DU112" s="990"/>
      <c r="DV112" s="991">
        <v>2.2999999999999998</v>
      </c>
      <c r="DW112" s="991"/>
      <c r="DX112" s="991"/>
      <c r="DY112" s="991"/>
      <c r="DZ112" s="992"/>
    </row>
    <row r="113" spans="1:130" s="226" customFormat="1" ht="26.25" customHeight="1">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763657</v>
      </c>
      <c r="AB113" s="1004"/>
      <c r="AC113" s="1004"/>
      <c r="AD113" s="1004"/>
      <c r="AE113" s="1005"/>
      <c r="AF113" s="1006">
        <v>797361</v>
      </c>
      <c r="AG113" s="1004"/>
      <c r="AH113" s="1004"/>
      <c r="AI113" s="1004"/>
      <c r="AJ113" s="1005"/>
      <c r="AK113" s="1006">
        <v>764804</v>
      </c>
      <c r="AL113" s="1004"/>
      <c r="AM113" s="1004"/>
      <c r="AN113" s="1004"/>
      <c r="AO113" s="1005"/>
      <c r="AP113" s="1007">
        <v>6.2</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v>4204895</v>
      </c>
      <c r="BR113" s="990"/>
      <c r="BS113" s="990"/>
      <c r="BT113" s="990"/>
      <c r="BU113" s="990"/>
      <c r="BV113" s="990">
        <v>3589678</v>
      </c>
      <c r="BW113" s="990"/>
      <c r="BX113" s="990"/>
      <c r="BY113" s="990"/>
      <c r="BZ113" s="990"/>
      <c r="CA113" s="990">
        <v>3294767</v>
      </c>
      <c r="CB113" s="990"/>
      <c r="CC113" s="990"/>
      <c r="CD113" s="990"/>
      <c r="CE113" s="990"/>
      <c r="CF113" s="984">
        <v>26.8</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439</v>
      </c>
      <c r="DH113" s="1029"/>
      <c r="DI113" s="1029"/>
      <c r="DJ113" s="1029"/>
      <c r="DK113" s="1030"/>
      <c r="DL113" s="1031" t="s">
        <v>439</v>
      </c>
      <c r="DM113" s="1029"/>
      <c r="DN113" s="1029"/>
      <c r="DO113" s="1029"/>
      <c r="DP113" s="1030"/>
      <c r="DQ113" s="1031" t="s">
        <v>449</v>
      </c>
      <c r="DR113" s="1029"/>
      <c r="DS113" s="1029"/>
      <c r="DT113" s="1029"/>
      <c r="DU113" s="1030"/>
      <c r="DV113" s="1032" t="s">
        <v>450</v>
      </c>
      <c r="DW113" s="1033"/>
      <c r="DX113" s="1033"/>
      <c r="DY113" s="1033"/>
      <c r="DZ113" s="1034"/>
    </row>
    <row r="114" spans="1:130" s="226" customFormat="1" ht="26.25" customHeight="1">
      <c r="A114" s="1024"/>
      <c r="B114" s="1025"/>
      <c r="C114" s="1020" t="s">
        <v>451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403669</v>
      </c>
      <c r="AB114" s="1029"/>
      <c r="AC114" s="1029"/>
      <c r="AD114" s="1029"/>
      <c r="AE114" s="1030"/>
      <c r="AF114" s="1031">
        <v>407861</v>
      </c>
      <c r="AG114" s="1029"/>
      <c r="AH114" s="1029"/>
      <c r="AI114" s="1029"/>
      <c r="AJ114" s="1030"/>
      <c r="AK114" s="1031">
        <v>296447</v>
      </c>
      <c r="AL114" s="1029"/>
      <c r="AM114" s="1029"/>
      <c r="AN114" s="1029"/>
      <c r="AO114" s="1030"/>
      <c r="AP114" s="1032">
        <v>2.4</v>
      </c>
      <c r="AQ114" s="1033"/>
      <c r="AR114" s="1033"/>
      <c r="AS114" s="1033"/>
      <c r="AT114" s="1034"/>
      <c r="AU114" s="970"/>
      <c r="AV114" s="971"/>
      <c r="AW114" s="971"/>
      <c r="AX114" s="971"/>
      <c r="AY114" s="971"/>
      <c r="AZ114" s="1019" t="s">
        <v>452</v>
      </c>
      <c r="BA114" s="1020"/>
      <c r="BB114" s="1020"/>
      <c r="BC114" s="1020"/>
      <c r="BD114" s="1020"/>
      <c r="BE114" s="1020"/>
      <c r="BF114" s="1020"/>
      <c r="BG114" s="1020"/>
      <c r="BH114" s="1020"/>
      <c r="BI114" s="1020"/>
      <c r="BJ114" s="1020"/>
      <c r="BK114" s="1020"/>
      <c r="BL114" s="1020"/>
      <c r="BM114" s="1020"/>
      <c r="BN114" s="1020"/>
      <c r="BO114" s="1020"/>
      <c r="BP114" s="1021"/>
      <c r="BQ114" s="989">
        <v>3083975</v>
      </c>
      <c r="BR114" s="990"/>
      <c r="BS114" s="990"/>
      <c r="BT114" s="990"/>
      <c r="BU114" s="990"/>
      <c r="BV114" s="990">
        <v>3012051</v>
      </c>
      <c r="BW114" s="990"/>
      <c r="BX114" s="990"/>
      <c r="BY114" s="990"/>
      <c r="BZ114" s="990"/>
      <c r="CA114" s="990">
        <v>2881375</v>
      </c>
      <c r="CB114" s="990"/>
      <c r="CC114" s="990"/>
      <c r="CD114" s="990"/>
      <c r="CE114" s="990"/>
      <c r="CF114" s="984">
        <v>23.5</v>
      </c>
      <c r="CG114" s="985"/>
      <c r="CH114" s="985"/>
      <c r="CI114" s="985"/>
      <c r="CJ114" s="985"/>
      <c r="CK114" s="1015"/>
      <c r="CL114" s="1016"/>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454</v>
      </c>
      <c r="DH114" s="1029"/>
      <c r="DI114" s="1029"/>
      <c r="DJ114" s="1029"/>
      <c r="DK114" s="1030"/>
      <c r="DL114" s="1031" t="s">
        <v>389</v>
      </c>
      <c r="DM114" s="1029"/>
      <c r="DN114" s="1029"/>
      <c r="DO114" s="1029"/>
      <c r="DP114" s="1030"/>
      <c r="DQ114" s="1031" t="s">
        <v>439</v>
      </c>
      <c r="DR114" s="1029"/>
      <c r="DS114" s="1029"/>
      <c r="DT114" s="1029"/>
      <c r="DU114" s="1030"/>
      <c r="DV114" s="1032" t="s">
        <v>389</v>
      </c>
      <c r="DW114" s="1033"/>
      <c r="DX114" s="1033"/>
      <c r="DY114" s="1033"/>
      <c r="DZ114" s="1034"/>
    </row>
    <row r="115" spans="1:130" s="226" customFormat="1" ht="26.25" customHeight="1">
      <c r="A115" s="1024"/>
      <c r="B115" s="1025"/>
      <c r="C115" s="1020" t="s">
        <v>455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91403</v>
      </c>
      <c r="AB115" s="1004"/>
      <c r="AC115" s="1004"/>
      <c r="AD115" s="1004"/>
      <c r="AE115" s="1005"/>
      <c r="AF115" s="1006">
        <v>91403</v>
      </c>
      <c r="AG115" s="1004"/>
      <c r="AH115" s="1004"/>
      <c r="AI115" s="1004"/>
      <c r="AJ115" s="1005"/>
      <c r="AK115" s="1006">
        <v>91403</v>
      </c>
      <c r="AL115" s="1004"/>
      <c r="AM115" s="1004"/>
      <c r="AN115" s="1004"/>
      <c r="AO115" s="1005"/>
      <c r="AP115" s="1007">
        <v>0.7</v>
      </c>
      <c r="AQ115" s="1008"/>
      <c r="AR115" s="1008"/>
      <c r="AS115" s="1008"/>
      <c r="AT115" s="1009"/>
      <c r="AU115" s="970"/>
      <c r="AV115" s="971"/>
      <c r="AW115" s="971"/>
      <c r="AX115" s="971"/>
      <c r="AY115" s="971"/>
      <c r="AZ115" s="1019" t="s">
        <v>456</v>
      </c>
      <c r="BA115" s="1020"/>
      <c r="BB115" s="1020"/>
      <c r="BC115" s="1020"/>
      <c r="BD115" s="1020"/>
      <c r="BE115" s="1020"/>
      <c r="BF115" s="1020"/>
      <c r="BG115" s="1020"/>
      <c r="BH115" s="1020"/>
      <c r="BI115" s="1020"/>
      <c r="BJ115" s="1020"/>
      <c r="BK115" s="1020"/>
      <c r="BL115" s="1020"/>
      <c r="BM115" s="1020"/>
      <c r="BN115" s="1020"/>
      <c r="BO115" s="1020"/>
      <c r="BP115" s="1021"/>
      <c r="BQ115" s="989">
        <v>257590</v>
      </c>
      <c r="BR115" s="990"/>
      <c r="BS115" s="990"/>
      <c r="BT115" s="990"/>
      <c r="BU115" s="990"/>
      <c r="BV115" s="990">
        <v>258400</v>
      </c>
      <c r="BW115" s="990"/>
      <c r="BX115" s="990"/>
      <c r="BY115" s="990"/>
      <c r="BZ115" s="990"/>
      <c r="CA115" s="990">
        <v>253601</v>
      </c>
      <c r="CB115" s="990"/>
      <c r="CC115" s="990"/>
      <c r="CD115" s="990"/>
      <c r="CE115" s="990"/>
      <c r="CF115" s="984">
        <v>2.1</v>
      </c>
      <c r="CG115" s="985"/>
      <c r="CH115" s="985"/>
      <c r="CI115" s="985"/>
      <c r="CJ115" s="985"/>
      <c r="CK115" s="1015"/>
      <c r="CL115" s="1016"/>
      <c r="CM115" s="1019" t="s">
        <v>457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439</v>
      </c>
      <c r="DH115" s="1029"/>
      <c r="DI115" s="1029"/>
      <c r="DJ115" s="1029"/>
      <c r="DK115" s="1030"/>
      <c r="DL115" s="1031" t="s">
        <v>458</v>
      </c>
      <c r="DM115" s="1029"/>
      <c r="DN115" s="1029"/>
      <c r="DO115" s="1029"/>
      <c r="DP115" s="1030"/>
      <c r="DQ115" s="1031" t="s">
        <v>450</v>
      </c>
      <c r="DR115" s="1029"/>
      <c r="DS115" s="1029"/>
      <c r="DT115" s="1029"/>
      <c r="DU115" s="1030"/>
      <c r="DV115" s="1032" t="s">
        <v>459</v>
      </c>
      <c r="DW115" s="1033"/>
      <c r="DX115" s="1033"/>
      <c r="DY115" s="1033"/>
      <c r="DZ115" s="1034"/>
    </row>
    <row r="116" spans="1:130" s="226" customFormat="1" ht="26.25" customHeight="1">
      <c r="A116" s="1026"/>
      <c r="B116" s="1027"/>
      <c r="C116" s="1035" t="s">
        <v>460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454</v>
      </c>
      <c r="AB116" s="1029"/>
      <c r="AC116" s="1029"/>
      <c r="AD116" s="1029"/>
      <c r="AE116" s="1030"/>
      <c r="AF116" s="1031" t="s">
        <v>461</v>
      </c>
      <c r="AG116" s="1029"/>
      <c r="AH116" s="1029"/>
      <c r="AI116" s="1029"/>
      <c r="AJ116" s="1030"/>
      <c r="AK116" s="1031" t="s">
        <v>462</v>
      </c>
      <c r="AL116" s="1029"/>
      <c r="AM116" s="1029"/>
      <c r="AN116" s="1029"/>
      <c r="AO116" s="1030"/>
      <c r="AP116" s="1032" t="s">
        <v>389</v>
      </c>
      <c r="AQ116" s="1033"/>
      <c r="AR116" s="1033"/>
      <c r="AS116" s="1033"/>
      <c r="AT116" s="1034"/>
      <c r="AU116" s="970"/>
      <c r="AV116" s="971"/>
      <c r="AW116" s="971"/>
      <c r="AX116" s="971"/>
      <c r="AY116" s="971"/>
      <c r="AZ116" s="1037" t="s">
        <v>463</v>
      </c>
      <c r="BA116" s="1038"/>
      <c r="BB116" s="1038"/>
      <c r="BC116" s="1038"/>
      <c r="BD116" s="1038"/>
      <c r="BE116" s="1038"/>
      <c r="BF116" s="1038"/>
      <c r="BG116" s="1038"/>
      <c r="BH116" s="1038"/>
      <c r="BI116" s="1038"/>
      <c r="BJ116" s="1038"/>
      <c r="BK116" s="1038"/>
      <c r="BL116" s="1038"/>
      <c r="BM116" s="1038"/>
      <c r="BN116" s="1038"/>
      <c r="BO116" s="1038"/>
      <c r="BP116" s="1039"/>
      <c r="BQ116" s="989" t="s">
        <v>389</v>
      </c>
      <c r="BR116" s="990"/>
      <c r="BS116" s="990"/>
      <c r="BT116" s="990"/>
      <c r="BU116" s="990"/>
      <c r="BV116" s="990" t="s">
        <v>389</v>
      </c>
      <c r="BW116" s="990"/>
      <c r="BX116" s="990"/>
      <c r="BY116" s="990"/>
      <c r="BZ116" s="990"/>
      <c r="CA116" s="990" t="s">
        <v>389</v>
      </c>
      <c r="CB116" s="990"/>
      <c r="CC116" s="990"/>
      <c r="CD116" s="990"/>
      <c r="CE116" s="990"/>
      <c r="CF116" s="984" t="s">
        <v>389</v>
      </c>
      <c r="CG116" s="985"/>
      <c r="CH116" s="985"/>
      <c r="CI116" s="985"/>
      <c r="CJ116" s="985"/>
      <c r="CK116" s="1015"/>
      <c r="CL116" s="1016"/>
      <c r="CM116" s="986" t="s">
        <v>464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439</v>
      </c>
      <c r="DH116" s="1029"/>
      <c r="DI116" s="1029"/>
      <c r="DJ116" s="1029"/>
      <c r="DK116" s="1030"/>
      <c r="DL116" s="1031" t="s">
        <v>439</v>
      </c>
      <c r="DM116" s="1029"/>
      <c r="DN116" s="1029"/>
      <c r="DO116" s="1029"/>
      <c r="DP116" s="1030"/>
      <c r="DQ116" s="1031" t="s">
        <v>439</v>
      </c>
      <c r="DR116" s="1029"/>
      <c r="DS116" s="1029"/>
      <c r="DT116" s="1029"/>
      <c r="DU116" s="1030"/>
      <c r="DV116" s="1032" t="s">
        <v>389</v>
      </c>
      <c r="DW116" s="1033"/>
      <c r="DX116" s="1033"/>
      <c r="DY116" s="1033"/>
      <c r="DZ116" s="1034"/>
    </row>
    <row r="117" spans="1:130" s="226" customFormat="1" ht="26.25" customHeight="1">
      <c r="A117" s="974" t="s">
        <v>186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465</v>
      </c>
      <c r="Z117" s="956"/>
      <c r="AA117" s="1046">
        <v>4283679</v>
      </c>
      <c r="AB117" s="1047"/>
      <c r="AC117" s="1047"/>
      <c r="AD117" s="1047"/>
      <c r="AE117" s="1048"/>
      <c r="AF117" s="1049">
        <v>4290609</v>
      </c>
      <c r="AG117" s="1047"/>
      <c r="AH117" s="1047"/>
      <c r="AI117" s="1047"/>
      <c r="AJ117" s="1048"/>
      <c r="AK117" s="1049">
        <v>3958605</v>
      </c>
      <c r="AL117" s="1047"/>
      <c r="AM117" s="1047"/>
      <c r="AN117" s="1047"/>
      <c r="AO117" s="1048"/>
      <c r="AP117" s="1050"/>
      <c r="AQ117" s="1051"/>
      <c r="AR117" s="1051"/>
      <c r="AS117" s="1051"/>
      <c r="AT117" s="1052"/>
      <c r="AU117" s="970"/>
      <c r="AV117" s="971"/>
      <c r="AW117" s="971"/>
      <c r="AX117" s="971"/>
      <c r="AY117" s="971"/>
      <c r="AZ117" s="1037" t="s">
        <v>466</v>
      </c>
      <c r="BA117" s="1038"/>
      <c r="BB117" s="1038"/>
      <c r="BC117" s="1038"/>
      <c r="BD117" s="1038"/>
      <c r="BE117" s="1038"/>
      <c r="BF117" s="1038"/>
      <c r="BG117" s="1038"/>
      <c r="BH117" s="1038"/>
      <c r="BI117" s="1038"/>
      <c r="BJ117" s="1038"/>
      <c r="BK117" s="1038"/>
      <c r="BL117" s="1038"/>
      <c r="BM117" s="1038"/>
      <c r="BN117" s="1038"/>
      <c r="BO117" s="1038"/>
      <c r="BP117" s="1039"/>
      <c r="BQ117" s="989" t="s">
        <v>389</v>
      </c>
      <c r="BR117" s="990"/>
      <c r="BS117" s="990"/>
      <c r="BT117" s="990"/>
      <c r="BU117" s="990"/>
      <c r="BV117" s="990" t="s">
        <v>467</v>
      </c>
      <c r="BW117" s="990"/>
      <c r="BX117" s="990"/>
      <c r="BY117" s="990"/>
      <c r="BZ117" s="990"/>
      <c r="CA117" s="990" t="s">
        <v>389</v>
      </c>
      <c r="CB117" s="990"/>
      <c r="CC117" s="990"/>
      <c r="CD117" s="990"/>
      <c r="CE117" s="990"/>
      <c r="CF117" s="984" t="s">
        <v>389</v>
      </c>
      <c r="CG117" s="985"/>
      <c r="CH117" s="985"/>
      <c r="CI117" s="985"/>
      <c r="CJ117" s="985"/>
      <c r="CK117" s="1015"/>
      <c r="CL117" s="1016"/>
      <c r="CM117" s="986" t="s">
        <v>468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389</v>
      </c>
      <c r="DH117" s="1029"/>
      <c r="DI117" s="1029"/>
      <c r="DJ117" s="1029"/>
      <c r="DK117" s="1030"/>
      <c r="DL117" s="1031" t="s">
        <v>389</v>
      </c>
      <c r="DM117" s="1029"/>
      <c r="DN117" s="1029"/>
      <c r="DO117" s="1029"/>
      <c r="DP117" s="1030"/>
      <c r="DQ117" s="1031" t="s">
        <v>389</v>
      </c>
      <c r="DR117" s="1029"/>
      <c r="DS117" s="1029"/>
      <c r="DT117" s="1029"/>
      <c r="DU117" s="1030"/>
      <c r="DV117" s="1032" t="s">
        <v>467</v>
      </c>
      <c r="DW117" s="1033"/>
      <c r="DX117" s="1033"/>
      <c r="DY117" s="1033"/>
      <c r="DZ117" s="1034"/>
    </row>
    <row r="118" spans="1:130" s="226" customFormat="1" ht="26.25" customHeight="1">
      <c r="A118" s="974" t="s">
        <v>433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431</v>
      </c>
      <c r="AB118" s="955"/>
      <c r="AC118" s="955"/>
      <c r="AD118" s="955"/>
      <c r="AE118" s="956"/>
      <c r="AF118" s="954" t="s">
        <v>307</v>
      </c>
      <c r="AG118" s="955"/>
      <c r="AH118" s="955"/>
      <c r="AI118" s="955"/>
      <c r="AJ118" s="956"/>
      <c r="AK118" s="954" t="s">
        <v>306</v>
      </c>
      <c r="AL118" s="955"/>
      <c r="AM118" s="955"/>
      <c r="AN118" s="955"/>
      <c r="AO118" s="956"/>
      <c r="AP118" s="1041" t="s">
        <v>432</v>
      </c>
      <c r="AQ118" s="1042"/>
      <c r="AR118" s="1042"/>
      <c r="AS118" s="1042"/>
      <c r="AT118" s="1043"/>
      <c r="AU118" s="970"/>
      <c r="AV118" s="971"/>
      <c r="AW118" s="971"/>
      <c r="AX118" s="971"/>
      <c r="AY118" s="971"/>
      <c r="AZ118" s="1044" t="s">
        <v>469</v>
      </c>
      <c r="BA118" s="1035"/>
      <c r="BB118" s="1035"/>
      <c r="BC118" s="1035"/>
      <c r="BD118" s="1035"/>
      <c r="BE118" s="1035"/>
      <c r="BF118" s="1035"/>
      <c r="BG118" s="1035"/>
      <c r="BH118" s="1035"/>
      <c r="BI118" s="1035"/>
      <c r="BJ118" s="1035"/>
      <c r="BK118" s="1035"/>
      <c r="BL118" s="1035"/>
      <c r="BM118" s="1035"/>
      <c r="BN118" s="1035"/>
      <c r="BO118" s="1035"/>
      <c r="BP118" s="1036"/>
      <c r="BQ118" s="1067" t="s">
        <v>454</v>
      </c>
      <c r="BR118" s="1068"/>
      <c r="BS118" s="1068"/>
      <c r="BT118" s="1068"/>
      <c r="BU118" s="1068"/>
      <c r="BV118" s="1068" t="s">
        <v>449</v>
      </c>
      <c r="BW118" s="1068"/>
      <c r="BX118" s="1068"/>
      <c r="BY118" s="1068"/>
      <c r="BZ118" s="1068"/>
      <c r="CA118" s="1068" t="s">
        <v>389</v>
      </c>
      <c r="CB118" s="1068"/>
      <c r="CC118" s="1068"/>
      <c r="CD118" s="1068"/>
      <c r="CE118" s="1068"/>
      <c r="CF118" s="984" t="s">
        <v>467</v>
      </c>
      <c r="CG118" s="985"/>
      <c r="CH118" s="985"/>
      <c r="CI118" s="985"/>
      <c r="CJ118" s="985"/>
      <c r="CK118" s="1015"/>
      <c r="CL118" s="1016"/>
      <c r="CM118" s="986" t="s">
        <v>470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462</v>
      </c>
      <c r="DH118" s="1029"/>
      <c r="DI118" s="1029"/>
      <c r="DJ118" s="1029"/>
      <c r="DK118" s="1030"/>
      <c r="DL118" s="1031" t="s">
        <v>462</v>
      </c>
      <c r="DM118" s="1029"/>
      <c r="DN118" s="1029"/>
      <c r="DO118" s="1029"/>
      <c r="DP118" s="1030"/>
      <c r="DQ118" s="1031" t="s">
        <v>439</v>
      </c>
      <c r="DR118" s="1029"/>
      <c r="DS118" s="1029"/>
      <c r="DT118" s="1029"/>
      <c r="DU118" s="1030"/>
      <c r="DV118" s="1032" t="s">
        <v>389</v>
      </c>
      <c r="DW118" s="1033"/>
      <c r="DX118" s="1033"/>
      <c r="DY118" s="1033"/>
      <c r="DZ118" s="1034"/>
    </row>
    <row r="119" spans="1:130" s="226" customFormat="1" ht="26.25" customHeight="1">
      <c r="A119" s="1128" t="s">
        <v>436</v>
      </c>
      <c r="B119" s="1014"/>
      <c r="C119" s="993" t="s">
        <v>437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471</v>
      </c>
      <c r="AB119" s="962"/>
      <c r="AC119" s="962"/>
      <c r="AD119" s="962"/>
      <c r="AE119" s="963"/>
      <c r="AF119" s="964" t="s">
        <v>459</v>
      </c>
      <c r="AG119" s="962"/>
      <c r="AH119" s="962"/>
      <c r="AI119" s="962"/>
      <c r="AJ119" s="963"/>
      <c r="AK119" s="964" t="s">
        <v>439</v>
      </c>
      <c r="AL119" s="962"/>
      <c r="AM119" s="962"/>
      <c r="AN119" s="962"/>
      <c r="AO119" s="963"/>
      <c r="AP119" s="965" t="s">
        <v>471</v>
      </c>
      <c r="AQ119" s="966"/>
      <c r="AR119" s="966"/>
      <c r="AS119" s="966"/>
      <c r="AT119" s="967"/>
      <c r="AU119" s="972"/>
      <c r="AV119" s="973"/>
      <c r="AW119" s="973"/>
      <c r="AX119" s="973"/>
      <c r="AY119" s="973"/>
      <c r="AZ119" s="257" t="s">
        <v>186</v>
      </c>
      <c r="BA119" s="257"/>
      <c r="BB119" s="257"/>
      <c r="BC119" s="257"/>
      <c r="BD119" s="257"/>
      <c r="BE119" s="257"/>
      <c r="BF119" s="257"/>
      <c r="BG119" s="257"/>
      <c r="BH119" s="257"/>
      <c r="BI119" s="257"/>
      <c r="BJ119" s="257"/>
      <c r="BK119" s="257"/>
      <c r="BL119" s="257"/>
      <c r="BM119" s="257"/>
      <c r="BN119" s="257"/>
      <c r="BO119" s="1045" t="s">
        <v>472</v>
      </c>
      <c r="BP119" s="1076"/>
      <c r="BQ119" s="1067">
        <v>45451668</v>
      </c>
      <c r="BR119" s="1068"/>
      <c r="BS119" s="1068"/>
      <c r="BT119" s="1068"/>
      <c r="BU119" s="1068"/>
      <c r="BV119" s="1068">
        <v>44227236</v>
      </c>
      <c r="BW119" s="1068"/>
      <c r="BX119" s="1068"/>
      <c r="BY119" s="1068"/>
      <c r="BZ119" s="1068"/>
      <c r="CA119" s="1068">
        <v>42236114</v>
      </c>
      <c r="CB119" s="1068"/>
      <c r="CC119" s="1068"/>
      <c r="CD119" s="1068"/>
      <c r="CE119" s="1068"/>
      <c r="CF119" s="1069"/>
      <c r="CG119" s="1070"/>
      <c r="CH119" s="1070"/>
      <c r="CI119" s="1070"/>
      <c r="CJ119" s="1071"/>
      <c r="CK119" s="1017"/>
      <c r="CL119" s="1018"/>
      <c r="CM119" s="1072" t="s">
        <v>473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389</v>
      </c>
      <c r="DH119" s="1054"/>
      <c r="DI119" s="1054"/>
      <c r="DJ119" s="1054"/>
      <c r="DK119" s="1055"/>
      <c r="DL119" s="1053" t="s">
        <v>389</v>
      </c>
      <c r="DM119" s="1054"/>
      <c r="DN119" s="1054"/>
      <c r="DO119" s="1054"/>
      <c r="DP119" s="1055"/>
      <c r="DQ119" s="1053" t="s">
        <v>439</v>
      </c>
      <c r="DR119" s="1054"/>
      <c r="DS119" s="1054"/>
      <c r="DT119" s="1054"/>
      <c r="DU119" s="1055"/>
      <c r="DV119" s="1056" t="s">
        <v>439</v>
      </c>
      <c r="DW119" s="1057"/>
      <c r="DX119" s="1057"/>
      <c r="DY119" s="1057"/>
      <c r="DZ119" s="1058"/>
    </row>
    <row r="120" spans="1:130" s="226" customFormat="1" ht="26.25" customHeight="1">
      <c r="A120" s="1129"/>
      <c r="B120" s="1016"/>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389</v>
      </c>
      <c r="AB120" s="1029"/>
      <c r="AC120" s="1029"/>
      <c r="AD120" s="1029"/>
      <c r="AE120" s="1030"/>
      <c r="AF120" s="1031" t="s">
        <v>462</v>
      </c>
      <c r="AG120" s="1029"/>
      <c r="AH120" s="1029"/>
      <c r="AI120" s="1029"/>
      <c r="AJ120" s="1030"/>
      <c r="AK120" s="1031" t="s">
        <v>389</v>
      </c>
      <c r="AL120" s="1029"/>
      <c r="AM120" s="1029"/>
      <c r="AN120" s="1029"/>
      <c r="AO120" s="1030"/>
      <c r="AP120" s="1032" t="s">
        <v>389</v>
      </c>
      <c r="AQ120" s="1033"/>
      <c r="AR120" s="1033"/>
      <c r="AS120" s="1033"/>
      <c r="AT120" s="1034"/>
      <c r="AU120" s="1059" t="s">
        <v>474</v>
      </c>
      <c r="AV120" s="1060"/>
      <c r="AW120" s="1060"/>
      <c r="AX120" s="1060"/>
      <c r="AY120" s="1061"/>
      <c r="AZ120" s="1010" t="s">
        <v>475</v>
      </c>
      <c r="BA120" s="959"/>
      <c r="BB120" s="959"/>
      <c r="BC120" s="959"/>
      <c r="BD120" s="959"/>
      <c r="BE120" s="959"/>
      <c r="BF120" s="959"/>
      <c r="BG120" s="959"/>
      <c r="BH120" s="959"/>
      <c r="BI120" s="959"/>
      <c r="BJ120" s="959"/>
      <c r="BK120" s="959"/>
      <c r="BL120" s="959"/>
      <c r="BM120" s="959"/>
      <c r="BN120" s="959"/>
      <c r="BO120" s="959"/>
      <c r="BP120" s="960"/>
      <c r="BQ120" s="996">
        <v>4754920</v>
      </c>
      <c r="BR120" s="997"/>
      <c r="BS120" s="997"/>
      <c r="BT120" s="997"/>
      <c r="BU120" s="997"/>
      <c r="BV120" s="997">
        <v>4905130</v>
      </c>
      <c r="BW120" s="997"/>
      <c r="BX120" s="997"/>
      <c r="BY120" s="997"/>
      <c r="BZ120" s="997"/>
      <c r="CA120" s="997">
        <v>5476167</v>
      </c>
      <c r="CB120" s="997"/>
      <c r="CC120" s="997"/>
      <c r="CD120" s="997"/>
      <c r="CE120" s="997"/>
      <c r="CF120" s="1011">
        <v>44.6</v>
      </c>
      <c r="CG120" s="1012"/>
      <c r="CH120" s="1012"/>
      <c r="CI120" s="1012"/>
      <c r="CJ120" s="1012"/>
      <c r="CK120" s="1077" t="s">
        <v>476</v>
      </c>
      <c r="CL120" s="1078"/>
      <c r="CM120" s="1078"/>
      <c r="CN120" s="1078"/>
      <c r="CO120" s="1079"/>
      <c r="CP120" s="1085" t="s">
        <v>477</v>
      </c>
      <c r="CQ120" s="1086"/>
      <c r="CR120" s="1086"/>
      <c r="CS120" s="1086"/>
      <c r="CT120" s="1086"/>
      <c r="CU120" s="1086"/>
      <c r="CV120" s="1086"/>
      <c r="CW120" s="1086"/>
      <c r="CX120" s="1086"/>
      <c r="CY120" s="1086"/>
      <c r="CZ120" s="1086"/>
      <c r="DA120" s="1086"/>
      <c r="DB120" s="1086"/>
      <c r="DC120" s="1086"/>
      <c r="DD120" s="1086"/>
      <c r="DE120" s="1086"/>
      <c r="DF120" s="1087"/>
      <c r="DG120" s="996" t="s">
        <v>462</v>
      </c>
      <c r="DH120" s="997"/>
      <c r="DI120" s="997"/>
      <c r="DJ120" s="997"/>
      <c r="DK120" s="997"/>
      <c r="DL120" s="997">
        <v>9352869</v>
      </c>
      <c r="DM120" s="997"/>
      <c r="DN120" s="997"/>
      <c r="DO120" s="997"/>
      <c r="DP120" s="997"/>
      <c r="DQ120" s="997">
        <v>8396876</v>
      </c>
      <c r="DR120" s="997"/>
      <c r="DS120" s="997"/>
      <c r="DT120" s="997"/>
      <c r="DU120" s="997"/>
      <c r="DV120" s="998">
        <v>68.3</v>
      </c>
      <c r="DW120" s="998"/>
      <c r="DX120" s="998"/>
      <c r="DY120" s="998"/>
      <c r="DZ120" s="999"/>
    </row>
    <row r="121" spans="1:130" s="226" customFormat="1" ht="26.25" customHeight="1">
      <c r="A121" s="1129"/>
      <c r="B121" s="1016"/>
      <c r="C121" s="1037" t="s">
        <v>478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91403</v>
      </c>
      <c r="AB121" s="1029"/>
      <c r="AC121" s="1029"/>
      <c r="AD121" s="1029"/>
      <c r="AE121" s="1030"/>
      <c r="AF121" s="1031">
        <v>91403</v>
      </c>
      <c r="AG121" s="1029"/>
      <c r="AH121" s="1029"/>
      <c r="AI121" s="1029"/>
      <c r="AJ121" s="1030"/>
      <c r="AK121" s="1031">
        <v>91403</v>
      </c>
      <c r="AL121" s="1029"/>
      <c r="AM121" s="1029"/>
      <c r="AN121" s="1029"/>
      <c r="AO121" s="1030"/>
      <c r="AP121" s="1032">
        <v>0.7</v>
      </c>
      <c r="AQ121" s="1033"/>
      <c r="AR121" s="1033"/>
      <c r="AS121" s="1033"/>
      <c r="AT121" s="1034"/>
      <c r="AU121" s="1062"/>
      <c r="AV121" s="1063"/>
      <c r="AW121" s="1063"/>
      <c r="AX121" s="1063"/>
      <c r="AY121" s="1064"/>
      <c r="AZ121" s="1019" t="s">
        <v>479</v>
      </c>
      <c r="BA121" s="1020"/>
      <c r="BB121" s="1020"/>
      <c r="BC121" s="1020"/>
      <c r="BD121" s="1020"/>
      <c r="BE121" s="1020"/>
      <c r="BF121" s="1020"/>
      <c r="BG121" s="1020"/>
      <c r="BH121" s="1020"/>
      <c r="BI121" s="1020"/>
      <c r="BJ121" s="1020"/>
      <c r="BK121" s="1020"/>
      <c r="BL121" s="1020"/>
      <c r="BM121" s="1020"/>
      <c r="BN121" s="1020"/>
      <c r="BO121" s="1020"/>
      <c r="BP121" s="1021"/>
      <c r="BQ121" s="989">
        <v>7400040</v>
      </c>
      <c r="BR121" s="990"/>
      <c r="BS121" s="990"/>
      <c r="BT121" s="990"/>
      <c r="BU121" s="990"/>
      <c r="BV121" s="990">
        <v>7715831</v>
      </c>
      <c r="BW121" s="990"/>
      <c r="BX121" s="990"/>
      <c r="BY121" s="990"/>
      <c r="BZ121" s="990"/>
      <c r="CA121" s="990">
        <v>7380968</v>
      </c>
      <c r="CB121" s="990"/>
      <c r="CC121" s="990"/>
      <c r="CD121" s="990"/>
      <c r="CE121" s="990"/>
      <c r="CF121" s="984">
        <v>60.1</v>
      </c>
      <c r="CG121" s="985"/>
      <c r="CH121" s="985"/>
      <c r="CI121" s="985"/>
      <c r="CJ121" s="985"/>
      <c r="CK121" s="1080"/>
      <c r="CL121" s="1081"/>
      <c r="CM121" s="1081"/>
      <c r="CN121" s="1081"/>
      <c r="CO121" s="1082"/>
      <c r="CP121" s="1090" t="s">
        <v>480</v>
      </c>
      <c r="CQ121" s="1091"/>
      <c r="CR121" s="1091"/>
      <c r="CS121" s="1091"/>
      <c r="CT121" s="1091"/>
      <c r="CU121" s="1091"/>
      <c r="CV121" s="1091"/>
      <c r="CW121" s="1091"/>
      <c r="CX121" s="1091"/>
      <c r="CY121" s="1091"/>
      <c r="CZ121" s="1091"/>
      <c r="DA121" s="1091"/>
      <c r="DB121" s="1091"/>
      <c r="DC121" s="1091"/>
      <c r="DD121" s="1091"/>
      <c r="DE121" s="1091"/>
      <c r="DF121" s="1092"/>
      <c r="DG121" s="989" t="s">
        <v>458</v>
      </c>
      <c r="DH121" s="990"/>
      <c r="DI121" s="990"/>
      <c r="DJ121" s="990"/>
      <c r="DK121" s="990"/>
      <c r="DL121" s="990">
        <v>1236467</v>
      </c>
      <c r="DM121" s="990"/>
      <c r="DN121" s="990"/>
      <c r="DO121" s="990"/>
      <c r="DP121" s="990"/>
      <c r="DQ121" s="990">
        <v>1118482</v>
      </c>
      <c r="DR121" s="990"/>
      <c r="DS121" s="990"/>
      <c r="DT121" s="990"/>
      <c r="DU121" s="990"/>
      <c r="DV121" s="991">
        <v>9.1</v>
      </c>
      <c r="DW121" s="991"/>
      <c r="DX121" s="991"/>
      <c r="DY121" s="991"/>
      <c r="DZ121" s="992"/>
    </row>
    <row r="122" spans="1:130" s="226" customFormat="1" ht="26.25" customHeight="1">
      <c r="A122" s="1129"/>
      <c r="B122" s="1016"/>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389</v>
      </c>
      <c r="AB122" s="1029"/>
      <c r="AC122" s="1029"/>
      <c r="AD122" s="1029"/>
      <c r="AE122" s="1030"/>
      <c r="AF122" s="1031" t="s">
        <v>389</v>
      </c>
      <c r="AG122" s="1029"/>
      <c r="AH122" s="1029"/>
      <c r="AI122" s="1029"/>
      <c r="AJ122" s="1030"/>
      <c r="AK122" s="1031" t="s">
        <v>439</v>
      </c>
      <c r="AL122" s="1029"/>
      <c r="AM122" s="1029"/>
      <c r="AN122" s="1029"/>
      <c r="AO122" s="1030"/>
      <c r="AP122" s="1032" t="s">
        <v>439</v>
      </c>
      <c r="AQ122" s="1033"/>
      <c r="AR122" s="1033"/>
      <c r="AS122" s="1033"/>
      <c r="AT122" s="1034"/>
      <c r="AU122" s="1062"/>
      <c r="AV122" s="1063"/>
      <c r="AW122" s="1063"/>
      <c r="AX122" s="1063"/>
      <c r="AY122" s="1064"/>
      <c r="AZ122" s="1044" t="s">
        <v>481</v>
      </c>
      <c r="BA122" s="1035"/>
      <c r="BB122" s="1035"/>
      <c r="BC122" s="1035"/>
      <c r="BD122" s="1035"/>
      <c r="BE122" s="1035"/>
      <c r="BF122" s="1035"/>
      <c r="BG122" s="1035"/>
      <c r="BH122" s="1035"/>
      <c r="BI122" s="1035"/>
      <c r="BJ122" s="1035"/>
      <c r="BK122" s="1035"/>
      <c r="BL122" s="1035"/>
      <c r="BM122" s="1035"/>
      <c r="BN122" s="1035"/>
      <c r="BO122" s="1035"/>
      <c r="BP122" s="1036"/>
      <c r="BQ122" s="1067">
        <v>32422767</v>
      </c>
      <c r="BR122" s="1068"/>
      <c r="BS122" s="1068"/>
      <c r="BT122" s="1068"/>
      <c r="BU122" s="1068"/>
      <c r="BV122" s="1068">
        <v>31712616</v>
      </c>
      <c r="BW122" s="1068"/>
      <c r="BX122" s="1068"/>
      <c r="BY122" s="1068"/>
      <c r="BZ122" s="1068"/>
      <c r="CA122" s="1068">
        <v>31400125</v>
      </c>
      <c r="CB122" s="1068"/>
      <c r="CC122" s="1068"/>
      <c r="CD122" s="1068"/>
      <c r="CE122" s="1068"/>
      <c r="CF122" s="1088">
        <v>255.6</v>
      </c>
      <c r="CG122" s="1089"/>
      <c r="CH122" s="1089"/>
      <c r="CI122" s="1089"/>
      <c r="CJ122" s="1089"/>
      <c r="CK122" s="1080"/>
      <c r="CL122" s="1081"/>
      <c r="CM122" s="1081"/>
      <c r="CN122" s="1081"/>
      <c r="CO122" s="1082"/>
      <c r="CP122" s="1090" t="s">
        <v>482</v>
      </c>
      <c r="CQ122" s="1091"/>
      <c r="CR122" s="1091"/>
      <c r="CS122" s="1091"/>
      <c r="CT122" s="1091"/>
      <c r="CU122" s="1091"/>
      <c r="CV122" s="1091"/>
      <c r="CW122" s="1091"/>
      <c r="CX122" s="1091"/>
      <c r="CY122" s="1091"/>
      <c r="CZ122" s="1091"/>
      <c r="DA122" s="1091"/>
      <c r="DB122" s="1091"/>
      <c r="DC122" s="1091"/>
      <c r="DD122" s="1091"/>
      <c r="DE122" s="1091"/>
      <c r="DF122" s="1092"/>
      <c r="DG122" s="989">
        <v>139742</v>
      </c>
      <c r="DH122" s="990"/>
      <c r="DI122" s="990"/>
      <c r="DJ122" s="990"/>
      <c r="DK122" s="990"/>
      <c r="DL122" s="990">
        <v>129285</v>
      </c>
      <c r="DM122" s="990"/>
      <c r="DN122" s="990"/>
      <c r="DO122" s="990"/>
      <c r="DP122" s="990"/>
      <c r="DQ122" s="990">
        <v>116569</v>
      </c>
      <c r="DR122" s="990"/>
      <c r="DS122" s="990"/>
      <c r="DT122" s="990"/>
      <c r="DU122" s="990"/>
      <c r="DV122" s="991">
        <v>0.9</v>
      </c>
      <c r="DW122" s="991"/>
      <c r="DX122" s="991"/>
      <c r="DY122" s="991"/>
      <c r="DZ122" s="992"/>
    </row>
    <row r="123" spans="1:130" s="226" customFormat="1" ht="26.25" customHeight="1">
      <c r="A123" s="1129"/>
      <c r="B123" s="1016"/>
      <c r="C123" s="986" t="s">
        <v>464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439</v>
      </c>
      <c r="AB123" s="1029"/>
      <c r="AC123" s="1029"/>
      <c r="AD123" s="1029"/>
      <c r="AE123" s="1030"/>
      <c r="AF123" s="1031" t="s">
        <v>439</v>
      </c>
      <c r="AG123" s="1029"/>
      <c r="AH123" s="1029"/>
      <c r="AI123" s="1029"/>
      <c r="AJ123" s="1030"/>
      <c r="AK123" s="1031" t="s">
        <v>389</v>
      </c>
      <c r="AL123" s="1029"/>
      <c r="AM123" s="1029"/>
      <c r="AN123" s="1029"/>
      <c r="AO123" s="1030"/>
      <c r="AP123" s="1032" t="s">
        <v>462</v>
      </c>
      <c r="AQ123" s="1033"/>
      <c r="AR123" s="1033"/>
      <c r="AS123" s="1033"/>
      <c r="AT123" s="1034"/>
      <c r="AU123" s="1065"/>
      <c r="AV123" s="1066"/>
      <c r="AW123" s="1066"/>
      <c r="AX123" s="1066"/>
      <c r="AY123" s="1066"/>
      <c r="AZ123" s="257" t="s">
        <v>186</v>
      </c>
      <c r="BA123" s="257"/>
      <c r="BB123" s="257"/>
      <c r="BC123" s="257"/>
      <c r="BD123" s="257"/>
      <c r="BE123" s="257"/>
      <c r="BF123" s="257"/>
      <c r="BG123" s="257"/>
      <c r="BH123" s="257"/>
      <c r="BI123" s="257"/>
      <c r="BJ123" s="257"/>
      <c r="BK123" s="257"/>
      <c r="BL123" s="257"/>
      <c r="BM123" s="257"/>
      <c r="BN123" s="257"/>
      <c r="BO123" s="1045" t="s">
        <v>483</v>
      </c>
      <c r="BP123" s="1076"/>
      <c r="BQ123" s="1135">
        <v>44577727</v>
      </c>
      <c r="BR123" s="1136"/>
      <c r="BS123" s="1136"/>
      <c r="BT123" s="1136"/>
      <c r="BU123" s="1136"/>
      <c r="BV123" s="1136">
        <v>44333577</v>
      </c>
      <c r="BW123" s="1136"/>
      <c r="BX123" s="1136"/>
      <c r="BY123" s="1136"/>
      <c r="BZ123" s="1136"/>
      <c r="CA123" s="1136">
        <v>44257260</v>
      </c>
      <c r="CB123" s="1136"/>
      <c r="CC123" s="1136"/>
      <c r="CD123" s="1136"/>
      <c r="CE123" s="1136"/>
      <c r="CF123" s="1069"/>
      <c r="CG123" s="1070"/>
      <c r="CH123" s="1070"/>
      <c r="CI123" s="1070"/>
      <c r="CJ123" s="1071"/>
      <c r="CK123" s="1080"/>
      <c r="CL123" s="1081"/>
      <c r="CM123" s="1081"/>
      <c r="CN123" s="1081"/>
      <c r="CO123" s="1082"/>
      <c r="CP123" s="1090" t="s">
        <v>484</v>
      </c>
      <c r="CQ123" s="1091"/>
      <c r="CR123" s="1091"/>
      <c r="CS123" s="1091"/>
      <c r="CT123" s="1091"/>
      <c r="CU123" s="1091"/>
      <c r="CV123" s="1091"/>
      <c r="CW123" s="1091"/>
      <c r="CX123" s="1091"/>
      <c r="CY123" s="1091"/>
      <c r="CZ123" s="1091"/>
      <c r="DA123" s="1091"/>
      <c r="DB123" s="1091"/>
      <c r="DC123" s="1091"/>
      <c r="DD123" s="1091"/>
      <c r="DE123" s="1091"/>
      <c r="DF123" s="1092"/>
      <c r="DG123" s="1028" t="s">
        <v>439</v>
      </c>
      <c r="DH123" s="1029"/>
      <c r="DI123" s="1029"/>
      <c r="DJ123" s="1029"/>
      <c r="DK123" s="1030"/>
      <c r="DL123" s="1031" t="s">
        <v>449</v>
      </c>
      <c r="DM123" s="1029"/>
      <c r="DN123" s="1029"/>
      <c r="DO123" s="1029"/>
      <c r="DP123" s="1030"/>
      <c r="DQ123" s="1031" t="s">
        <v>458</v>
      </c>
      <c r="DR123" s="1029"/>
      <c r="DS123" s="1029"/>
      <c r="DT123" s="1029"/>
      <c r="DU123" s="1030"/>
      <c r="DV123" s="1032" t="s">
        <v>467</v>
      </c>
      <c r="DW123" s="1033"/>
      <c r="DX123" s="1033"/>
      <c r="DY123" s="1033"/>
      <c r="DZ123" s="1034"/>
    </row>
    <row r="124" spans="1:130" s="226" customFormat="1" ht="26.25" customHeight="1" thickBot="1">
      <c r="A124" s="1129"/>
      <c r="B124" s="1016"/>
      <c r="C124" s="986" t="s">
        <v>468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462</v>
      </c>
      <c r="AB124" s="1029"/>
      <c r="AC124" s="1029"/>
      <c r="AD124" s="1029"/>
      <c r="AE124" s="1030"/>
      <c r="AF124" s="1031" t="s">
        <v>439</v>
      </c>
      <c r="AG124" s="1029"/>
      <c r="AH124" s="1029"/>
      <c r="AI124" s="1029"/>
      <c r="AJ124" s="1030"/>
      <c r="AK124" s="1031" t="s">
        <v>389</v>
      </c>
      <c r="AL124" s="1029"/>
      <c r="AM124" s="1029"/>
      <c r="AN124" s="1029"/>
      <c r="AO124" s="1030"/>
      <c r="AP124" s="1032" t="s">
        <v>462</v>
      </c>
      <c r="AQ124" s="1033"/>
      <c r="AR124" s="1033"/>
      <c r="AS124" s="1033"/>
      <c r="AT124" s="1034"/>
      <c r="AU124" s="1131" t="s">
        <v>485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7.2</v>
      </c>
      <c r="BR124" s="1098"/>
      <c r="BS124" s="1098"/>
      <c r="BT124" s="1098"/>
      <c r="BU124" s="1098"/>
      <c r="BV124" s="1098" t="s">
        <v>439</v>
      </c>
      <c r="BW124" s="1098"/>
      <c r="BX124" s="1098"/>
      <c r="BY124" s="1098"/>
      <c r="BZ124" s="1098"/>
      <c r="CA124" s="1098" t="s">
        <v>454</v>
      </c>
      <c r="CB124" s="1098"/>
      <c r="CC124" s="1098"/>
      <c r="CD124" s="1098"/>
      <c r="CE124" s="1098"/>
      <c r="CF124" s="1099"/>
      <c r="CG124" s="1100"/>
      <c r="CH124" s="1100"/>
      <c r="CI124" s="1100"/>
      <c r="CJ124" s="1101"/>
      <c r="CK124" s="1083"/>
      <c r="CL124" s="1083"/>
      <c r="CM124" s="1083"/>
      <c r="CN124" s="1083"/>
      <c r="CO124" s="1084"/>
      <c r="CP124" s="1090" t="s">
        <v>486</v>
      </c>
      <c r="CQ124" s="1091"/>
      <c r="CR124" s="1091"/>
      <c r="CS124" s="1091"/>
      <c r="CT124" s="1091"/>
      <c r="CU124" s="1091"/>
      <c r="CV124" s="1091"/>
      <c r="CW124" s="1091"/>
      <c r="CX124" s="1091"/>
      <c r="CY124" s="1091"/>
      <c r="CZ124" s="1091"/>
      <c r="DA124" s="1091"/>
      <c r="DB124" s="1091"/>
      <c r="DC124" s="1091"/>
      <c r="DD124" s="1091"/>
      <c r="DE124" s="1091"/>
      <c r="DF124" s="1092"/>
      <c r="DG124" s="1075">
        <v>10742517</v>
      </c>
      <c r="DH124" s="1054"/>
      <c r="DI124" s="1054"/>
      <c r="DJ124" s="1054"/>
      <c r="DK124" s="1055"/>
      <c r="DL124" s="1053" t="s">
        <v>450</v>
      </c>
      <c r="DM124" s="1054"/>
      <c r="DN124" s="1054"/>
      <c r="DO124" s="1054"/>
      <c r="DP124" s="1055"/>
      <c r="DQ124" s="1053" t="s">
        <v>389</v>
      </c>
      <c r="DR124" s="1054"/>
      <c r="DS124" s="1054"/>
      <c r="DT124" s="1054"/>
      <c r="DU124" s="1055"/>
      <c r="DV124" s="1056" t="s">
        <v>389</v>
      </c>
      <c r="DW124" s="1057"/>
      <c r="DX124" s="1057"/>
      <c r="DY124" s="1057"/>
      <c r="DZ124" s="1058"/>
    </row>
    <row r="125" spans="1:130" s="226" customFormat="1" ht="26.25" customHeight="1">
      <c r="A125" s="1129"/>
      <c r="B125" s="1016"/>
      <c r="C125" s="986" t="s">
        <v>470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462</v>
      </c>
      <c r="AB125" s="1029"/>
      <c r="AC125" s="1029"/>
      <c r="AD125" s="1029"/>
      <c r="AE125" s="1030"/>
      <c r="AF125" s="1031" t="s">
        <v>389</v>
      </c>
      <c r="AG125" s="1029"/>
      <c r="AH125" s="1029"/>
      <c r="AI125" s="1029"/>
      <c r="AJ125" s="1030"/>
      <c r="AK125" s="1031" t="s">
        <v>439</v>
      </c>
      <c r="AL125" s="1029"/>
      <c r="AM125" s="1029"/>
      <c r="AN125" s="1029"/>
      <c r="AO125" s="1030"/>
      <c r="AP125" s="1032" t="s">
        <v>389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487</v>
      </c>
      <c r="CL125" s="1078"/>
      <c r="CM125" s="1078"/>
      <c r="CN125" s="1078"/>
      <c r="CO125" s="1079"/>
      <c r="CP125" s="1010" t="s">
        <v>488</v>
      </c>
      <c r="CQ125" s="959"/>
      <c r="CR125" s="959"/>
      <c r="CS125" s="959"/>
      <c r="CT125" s="959"/>
      <c r="CU125" s="959"/>
      <c r="CV125" s="959"/>
      <c r="CW125" s="959"/>
      <c r="CX125" s="959"/>
      <c r="CY125" s="959"/>
      <c r="CZ125" s="959"/>
      <c r="DA125" s="959"/>
      <c r="DB125" s="959"/>
      <c r="DC125" s="959"/>
      <c r="DD125" s="959"/>
      <c r="DE125" s="959"/>
      <c r="DF125" s="960"/>
      <c r="DG125" s="996" t="s">
        <v>389</v>
      </c>
      <c r="DH125" s="997"/>
      <c r="DI125" s="997"/>
      <c r="DJ125" s="997"/>
      <c r="DK125" s="997"/>
      <c r="DL125" s="997" t="s">
        <v>389</v>
      </c>
      <c r="DM125" s="997"/>
      <c r="DN125" s="997"/>
      <c r="DO125" s="997"/>
      <c r="DP125" s="997"/>
      <c r="DQ125" s="997" t="s">
        <v>439</v>
      </c>
      <c r="DR125" s="997"/>
      <c r="DS125" s="997"/>
      <c r="DT125" s="997"/>
      <c r="DU125" s="997"/>
      <c r="DV125" s="998" t="s">
        <v>489</v>
      </c>
      <c r="DW125" s="998"/>
      <c r="DX125" s="998"/>
      <c r="DY125" s="998"/>
      <c r="DZ125" s="999"/>
    </row>
    <row r="126" spans="1:130" s="226" customFormat="1" ht="26.25" customHeight="1" thickBot="1">
      <c r="A126" s="1129"/>
      <c r="B126" s="1016"/>
      <c r="C126" s="986" t="s">
        <v>473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439</v>
      </c>
      <c r="AB126" s="1029"/>
      <c r="AC126" s="1029"/>
      <c r="AD126" s="1029"/>
      <c r="AE126" s="1030"/>
      <c r="AF126" s="1031" t="s">
        <v>454</v>
      </c>
      <c r="AG126" s="1029"/>
      <c r="AH126" s="1029"/>
      <c r="AI126" s="1029"/>
      <c r="AJ126" s="1030"/>
      <c r="AK126" s="1031" t="s">
        <v>454</v>
      </c>
      <c r="AL126" s="1029"/>
      <c r="AM126" s="1029"/>
      <c r="AN126" s="1029"/>
      <c r="AO126" s="1030"/>
      <c r="AP126" s="1032" t="s">
        <v>462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490</v>
      </c>
      <c r="CQ126" s="1020"/>
      <c r="CR126" s="1020"/>
      <c r="CS126" s="1020"/>
      <c r="CT126" s="1020"/>
      <c r="CU126" s="1020"/>
      <c r="CV126" s="1020"/>
      <c r="CW126" s="1020"/>
      <c r="CX126" s="1020"/>
      <c r="CY126" s="1020"/>
      <c r="CZ126" s="1020"/>
      <c r="DA126" s="1020"/>
      <c r="DB126" s="1020"/>
      <c r="DC126" s="1020"/>
      <c r="DD126" s="1020"/>
      <c r="DE126" s="1020"/>
      <c r="DF126" s="1021"/>
      <c r="DG126" s="989">
        <v>257590</v>
      </c>
      <c r="DH126" s="990"/>
      <c r="DI126" s="990"/>
      <c r="DJ126" s="990"/>
      <c r="DK126" s="990"/>
      <c r="DL126" s="990">
        <v>258400</v>
      </c>
      <c r="DM126" s="990"/>
      <c r="DN126" s="990"/>
      <c r="DO126" s="990"/>
      <c r="DP126" s="990"/>
      <c r="DQ126" s="990">
        <v>253601</v>
      </c>
      <c r="DR126" s="990"/>
      <c r="DS126" s="990"/>
      <c r="DT126" s="990"/>
      <c r="DU126" s="990"/>
      <c r="DV126" s="991">
        <v>2.1</v>
      </c>
      <c r="DW126" s="991"/>
      <c r="DX126" s="991"/>
      <c r="DY126" s="991"/>
      <c r="DZ126" s="992"/>
    </row>
    <row r="127" spans="1:130" s="226" customFormat="1" ht="26.25" customHeight="1">
      <c r="A127" s="1130"/>
      <c r="B127" s="1018"/>
      <c r="C127" s="1072" t="s">
        <v>491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450</v>
      </c>
      <c r="AB127" s="1029"/>
      <c r="AC127" s="1029"/>
      <c r="AD127" s="1029"/>
      <c r="AE127" s="1030"/>
      <c r="AF127" s="1031" t="s">
        <v>439</v>
      </c>
      <c r="AG127" s="1029"/>
      <c r="AH127" s="1029"/>
      <c r="AI127" s="1029"/>
      <c r="AJ127" s="1030"/>
      <c r="AK127" s="1031" t="s">
        <v>389</v>
      </c>
      <c r="AL127" s="1029"/>
      <c r="AM127" s="1029"/>
      <c r="AN127" s="1029"/>
      <c r="AO127" s="1030"/>
      <c r="AP127" s="1032" t="s">
        <v>467</v>
      </c>
      <c r="AQ127" s="1033"/>
      <c r="AR127" s="1033"/>
      <c r="AS127" s="1033"/>
      <c r="AT127" s="1034"/>
      <c r="AU127" s="262"/>
      <c r="AV127" s="262"/>
      <c r="AW127" s="262"/>
      <c r="AX127" s="1102" t="s">
        <v>492</v>
      </c>
      <c r="AY127" s="1103"/>
      <c r="AZ127" s="1103"/>
      <c r="BA127" s="1103"/>
      <c r="BB127" s="1103"/>
      <c r="BC127" s="1103"/>
      <c r="BD127" s="1103"/>
      <c r="BE127" s="1104"/>
      <c r="BF127" s="1105" t="s">
        <v>493</v>
      </c>
      <c r="BG127" s="1103"/>
      <c r="BH127" s="1103"/>
      <c r="BI127" s="1103"/>
      <c r="BJ127" s="1103"/>
      <c r="BK127" s="1103"/>
      <c r="BL127" s="1104"/>
      <c r="BM127" s="1105" t="s">
        <v>494</v>
      </c>
      <c r="BN127" s="1103"/>
      <c r="BO127" s="1103"/>
      <c r="BP127" s="1103"/>
      <c r="BQ127" s="1103"/>
      <c r="BR127" s="1103"/>
      <c r="BS127" s="1104"/>
      <c r="BT127" s="1105" t="s">
        <v>495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496</v>
      </c>
      <c r="CQ127" s="1020"/>
      <c r="CR127" s="1020"/>
      <c r="CS127" s="1020"/>
      <c r="CT127" s="1020"/>
      <c r="CU127" s="1020"/>
      <c r="CV127" s="1020"/>
      <c r="CW127" s="1020"/>
      <c r="CX127" s="1020"/>
      <c r="CY127" s="1020"/>
      <c r="CZ127" s="1020"/>
      <c r="DA127" s="1020"/>
      <c r="DB127" s="1020"/>
      <c r="DC127" s="1020"/>
      <c r="DD127" s="1020"/>
      <c r="DE127" s="1020"/>
      <c r="DF127" s="1021"/>
      <c r="DG127" s="989" t="s">
        <v>439</v>
      </c>
      <c r="DH127" s="990"/>
      <c r="DI127" s="990"/>
      <c r="DJ127" s="990"/>
      <c r="DK127" s="990"/>
      <c r="DL127" s="990" t="s">
        <v>389</v>
      </c>
      <c r="DM127" s="990"/>
      <c r="DN127" s="990"/>
      <c r="DO127" s="990"/>
      <c r="DP127" s="990"/>
      <c r="DQ127" s="990" t="s">
        <v>439</v>
      </c>
      <c r="DR127" s="990"/>
      <c r="DS127" s="990"/>
      <c r="DT127" s="990"/>
      <c r="DU127" s="990"/>
      <c r="DV127" s="991" t="s">
        <v>489</v>
      </c>
      <c r="DW127" s="991"/>
      <c r="DX127" s="991"/>
      <c r="DY127" s="991"/>
      <c r="DZ127" s="992"/>
    </row>
    <row r="128" spans="1:130" s="226" customFormat="1" ht="26.25" customHeight="1" thickBot="1">
      <c r="A128" s="1113" t="s">
        <v>497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498</v>
      </c>
      <c r="X128" s="1115"/>
      <c r="Y128" s="1115"/>
      <c r="Z128" s="1116"/>
      <c r="AA128" s="1117">
        <v>598110</v>
      </c>
      <c r="AB128" s="1118"/>
      <c r="AC128" s="1118"/>
      <c r="AD128" s="1118"/>
      <c r="AE128" s="1119"/>
      <c r="AF128" s="1120">
        <v>603069</v>
      </c>
      <c r="AG128" s="1118"/>
      <c r="AH128" s="1118"/>
      <c r="AI128" s="1118"/>
      <c r="AJ128" s="1119"/>
      <c r="AK128" s="1120">
        <v>593154</v>
      </c>
      <c r="AL128" s="1118"/>
      <c r="AM128" s="1118"/>
      <c r="AN128" s="1118"/>
      <c r="AO128" s="1119"/>
      <c r="AP128" s="1121"/>
      <c r="AQ128" s="1122"/>
      <c r="AR128" s="1122"/>
      <c r="AS128" s="1122"/>
      <c r="AT128" s="1123"/>
      <c r="AU128" s="262"/>
      <c r="AV128" s="262"/>
      <c r="AW128" s="262"/>
      <c r="AX128" s="958" t="s">
        <v>499</v>
      </c>
      <c r="AY128" s="959"/>
      <c r="AZ128" s="959"/>
      <c r="BA128" s="959"/>
      <c r="BB128" s="959"/>
      <c r="BC128" s="959"/>
      <c r="BD128" s="959"/>
      <c r="BE128" s="960"/>
      <c r="BF128" s="1124" t="s">
        <v>439</v>
      </c>
      <c r="BG128" s="1125"/>
      <c r="BH128" s="1125"/>
      <c r="BI128" s="1125"/>
      <c r="BJ128" s="1125"/>
      <c r="BK128" s="1125"/>
      <c r="BL128" s="1126"/>
      <c r="BM128" s="1124">
        <v>12.8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500</v>
      </c>
      <c r="CQ128" s="1107"/>
      <c r="CR128" s="1107"/>
      <c r="CS128" s="1107"/>
      <c r="CT128" s="1107"/>
      <c r="CU128" s="1107"/>
      <c r="CV128" s="1107"/>
      <c r="CW128" s="1107"/>
      <c r="CX128" s="1107"/>
      <c r="CY128" s="1107"/>
      <c r="CZ128" s="1107"/>
      <c r="DA128" s="1107"/>
      <c r="DB128" s="1107"/>
      <c r="DC128" s="1107"/>
      <c r="DD128" s="1107"/>
      <c r="DE128" s="1107"/>
      <c r="DF128" s="1108"/>
      <c r="DG128" s="1109" t="s">
        <v>439</v>
      </c>
      <c r="DH128" s="1110"/>
      <c r="DI128" s="1110"/>
      <c r="DJ128" s="1110"/>
      <c r="DK128" s="1110"/>
      <c r="DL128" s="1110" t="s">
        <v>489</v>
      </c>
      <c r="DM128" s="1110"/>
      <c r="DN128" s="1110"/>
      <c r="DO128" s="1110"/>
      <c r="DP128" s="1110"/>
      <c r="DQ128" s="1110" t="s">
        <v>439</v>
      </c>
      <c r="DR128" s="1110"/>
      <c r="DS128" s="1110"/>
      <c r="DT128" s="1110"/>
      <c r="DU128" s="1110"/>
      <c r="DV128" s="1111" t="s">
        <v>389</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501</v>
      </c>
      <c r="X129" s="1144"/>
      <c r="Y129" s="1144"/>
      <c r="Z129" s="1145"/>
      <c r="AA129" s="1028">
        <v>14593349</v>
      </c>
      <c r="AB129" s="1029"/>
      <c r="AC129" s="1029"/>
      <c r="AD129" s="1029"/>
      <c r="AE129" s="1030"/>
      <c r="AF129" s="1031">
        <v>14674281</v>
      </c>
      <c r="AG129" s="1029"/>
      <c r="AH129" s="1029"/>
      <c r="AI129" s="1029"/>
      <c r="AJ129" s="1030"/>
      <c r="AK129" s="1031">
        <v>14752461</v>
      </c>
      <c r="AL129" s="1029"/>
      <c r="AM129" s="1029"/>
      <c r="AN129" s="1029"/>
      <c r="AO129" s="1030"/>
      <c r="AP129" s="1146"/>
      <c r="AQ129" s="1147"/>
      <c r="AR129" s="1147"/>
      <c r="AS129" s="1147"/>
      <c r="AT129" s="1148"/>
      <c r="AU129" s="264"/>
      <c r="AV129" s="264"/>
      <c r="AW129" s="264"/>
      <c r="AX129" s="1137" t="s">
        <v>502</v>
      </c>
      <c r="AY129" s="1020"/>
      <c r="AZ129" s="1020"/>
      <c r="BA129" s="1020"/>
      <c r="BB129" s="1020"/>
      <c r="BC129" s="1020"/>
      <c r="BD129" s="1020"/>
      <c r="BE129" s="1021"/>
      <c r="BF129" s="1138" t="s">
        <v>439</v>
      </c>
      <c r="BG129" s="1139"/>
      <c r="BH129" s="1139"/>
      <c r="BI129" s="1139"/>
      <c r="BJ129" s="1139"/>
      <c r="BK129" s="1139"/>
      <c r="BL129" s="1140"/>
      <c r="BM129" s="1138">
        <v>17.8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504</v>
      </c>
      <c r="X130" s="1144"/>
      <c r="Y130" s="1144"/>
      <c r="Z130" s="1145"/>
      <c r="AA130" s="1028">
        <v>2466377</v>
      </c>
      <c r="AB130" s="1029"/>
      <c r="AC130" s="1029"/>
      <c r="AD130" s="1029"/>
      <c r="AE130" s="1030"/>
      <c r="AF130" s="1031">
        <v>2500545</v>
      </c>
      <c r="AG130" s="1029"/>
      <c r="AH130" s="1029"/>
      <c r="AI130" s="1029"/>
      <c r="AJ130" s="1030"/>
      <c r="AK130" s="1031">
        <v>2465230</v>
      </c>
      <c r="AL130" s="1029"/>
      <c r="AM130" s="1029"/>
      <c r="AN130" s="1029"/>
      <c r="AO130" s="1030"/>
      <c r="AP130" s="1146"/>
      <c r="AQ130" s="1147"/>
      <c r="AR130" s="1147"/>
      <c r="AS130" s="1147"/>
      <c r="AT130" s="1148"/>
      <c r="AU130" s="264"/>
      <c r="AV130" s="264"/>
      <c r="AW130" s="264"/>
      <c r="AX130" s="1137" t="s">
        <v>505</v>
      </c>
      <c r="AY130" s="1020"/>
      <c r="AZ130" s="1020"/>
      <c r="BA130" s="1020"/>
      <c r="BB130" s="1020"/>
      <c r="BC130" s="1020"/>
      <c r="BD130" s="1020"/>
      <c r="BE130" s="1021"/>
      <c r="BF130" s="1174">
        <v>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506</v>
      </c>
      <c r="X131" s="1182"/>
      <c r="Y131" s="1182"/>
      <c r="Z131" s="1183"/>
      <c r="AA131" s="1075">
        <v>12126972</v>
      </c>
      <c r="AB131" s="1054"/>
      <c r="AC131" s="1054"/>
      <c r="AD131" s="1054"/>
      <c r="AE131" s="1055"/>
      <c r="AF131" s="1053">
        <v>12173736</v>
      </c>
      <c r="AG131" s="1054"/>
      <c r="AH131" s="1054"/>
      <c r="AI131" s="1054"/>
      <c r="AJ131" s="1055"/>
      <c r="AK131" s="1053">
        <v>12287231</v>
      </c>
      <c r="AL131" s="1054"/>
      <c r="AM131" s="1054"/>
      <c r="AN131" s="1054"/>
      <c r="AO131" s="1055"/>
      <c r="AP131" s="1184"/>
      <c r="AQ131" s="1185"/>
      <c r="AR131" s="1185"/>
      <c r="AS131" s="1185"/>
      <c r="AT131" s="1186"/>
      <c r="AU131" s="264"/>
      <c r="AV131" s="264"/>
      <c r="AW131" s="264"/>
      <c r="AX131" s="1156" t="s">
        <v>507</v>
      </c>
      <c r="AY131" s="1107"/>
      <c r="AZ131" s="1107"/>
      <c r="BA131" s="1107"/>
      <c r="BB131" s="1107"/>
      <c r="BC131" s="1107"/>
      <c r="BD131" s="1107"/>
      <c r="BE131" s="1108"/>
      <c r="BF131" s="1157" t="s">
        <v>389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509</v>
      </c>
      <c r="W132" s="1167"/>
      <c r="X132" s="1167"/>
      <c r="Y132" s="1167"/>
      <c r="Z132" s="1168"/>
      <c r="AA132" s="1169">
        <v>10.053556650000001</v>
      </c>
      <c r="AB132" s="1170"/>
      <c r="AC132" s="1170"/>
      <c r="AD132" s="1170"/>
      <c r="AE132" s="1171"/>
      <c r="AF132" s="1172">
        <v>9.7504578710000001</v>
      </c>
      <c r="AG132" s="1170"/>
      <c r="AH132" s="1170"/>
      <c r="AI132" s="1170"/>
      <c r="AJ132" s="1171"/>
      <c r="AK132" s="1172">
        <v>7.3264757539999996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510</v>
      </c>
      <c r="W133" s="1150"/>
      <c r="X133" s="1150"/>
      <c r="Y133" s="1150"/>
      <c r="Z133" s="1151"/>
      <c r="AA133" s="1152">
        <v>10.6</v>
      </c>
      <c r="AB133" s="1153"/>
      <c r="AC133" s="1153"/>
      <c r="AD133" s="1153"/>
      <c r="AE133" s="1154"/>
      <c r="AF133" s="1152">
        <v>10.1</v>
      </c>
      <c r="AG133" s="1153"/>
      <c r="AH133" s="1153"/>
      <c r="AI133" s="1153"/>
      <c r="AJ133" s="1154"/>
      <c r="AK133" s="1152">
        <v>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tlqdi0M17Ah1PoubSJ1hkmZjN958+V/CCCY92ay8VUrmjsgY28VcptE3GXG+NgpN6nRtfVB/WfkHp8nFcfpg==" saltValue="cSsbyOoiWCOYNbZdwbNZ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52r7BqabzrPXZKPEnyUDw72Rhz/uOtLcmtWN7X2OWib79WYLTwruprEGRgtgMT5iRkpbkl1vBb2j5vOkP6aAw==" saltValue="LrG4QvVf71O8znI63cjd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vjRD6TDIZoeirsHnG9CvSEDdkpNDlXnBrB4bx2gA5ZCpckavCtgePF1XmDXw3ngEtADUzApwYv3Zm3qNCtelg==" saltValue="6O6VIYjS/rPOKIA4SBYb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514</v>
      </c>
      <c r="AP7" s="283"/>
      <c r="AQ7" s="284" t="s">
        <v>515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516</v>
      </c>
      <c r="AQ8" s="290" t="s">
        <v>517</v>
      </c>
      <c r="AR8" s="291" t="s">
        <v>518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519</v>
      </c>
      <c r="AL9" s="1193"/>
      <c r="AM9" s="1193"/>
      <c r="AN9" s="1194"/>
      <c r="AO9" s="292">
        <v>2999112</v>
      </c>
      <c r="AP9" s="292">
        <v>43279</v>
      </c>
      <c r="AQ9" s="293">
        <v>61846</v>
      </c>
      <c r="AR9" s="294">
        <v>-30</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520</v>
      </c>
      <c r="AL10" s="1193"/>
      <c r="AM10" s="1193"/>
      <c r="AN10" s="1194"/>
      <c r="AO10" s="295">
        <v>868242</v>
      </c>
      <c r="AP10" s="295">
        <v>12529</v>
      </c>
      <c r="AQ10" s="296">
        <v>5819</v>
      </c>
      <c r="AR10" s="297">
        <v>115.3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521</v>
      </c>
      <c r="AL11" s="1193"/>
      <c r="AM11" s="1193"/>
      <c r="AN11" s="1194"/>
      <c r="AO11" s="295">
        <v>573410</v>
      </c>
      <c r="AP11" s="295">
        <v>8275</v>
      </c>
      <c r="AQ11" s="296">
        <v>5868</v>
      </c>
      <c r="AR11" s="297">
        <v>41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522</v>
      </c>
      <c r="AL12" s="1193"/>
      <c r="AM12" s="1193"/>
      <c r="AN12" s="1194"/>
      <c r="AO12" s="295">
        <v>8498</v>
      </c>
      <c r="AP12" s="295">
        <v>123</v>
      </c>
      <c r="AQ12" s="296">
        <v>1247</v>
      </c>
      <c r="AR12" s="297">
        <v>-90.1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523</v>
      </c>
      <c r="AL13" s="1193"/>
      <c r="AM13" s="1193"/>
      <c r="AN13" s="1194"/>
      <c r="AO13" s="295" t="s">
        <v>524</v>
      </c>
      <c r="AP13" s="295" t="s">
        <v>524</v>
      </c>
      <c r="AQ13" s="296">
        <v>0</v>
      </c>
      <c r="AR13" s="297" t="s">
        <v>524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525</v>
      </c>
      <c r="AL14" s="1193"/>
      <c r="AM14" s="1193"/>
      <c r="AN14" s="1194"/>
      <c r="AO14" s="295">
        <v>183333</v>
      </c>
      <c r="AP14" s="295">
        <v>2646</v>
      </c>
      <c r="AQ14" s="296">
        <v>2376</v>
      </c>
      <c r="AR14" s="297">
        <v>11.4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526</v>
      </c>
      <c r="AL15" s="1193"/>
      <c r="AM15" s="1193"/>
      <c r="AN15" s="1194"/>
      <c r="AO15" s="295">
        <v>47408</v>
      </c>
      <c r="AP15" s="295">
        <v>684</v>
      </c>
      <c r="AQ15" s="296">
        <v>1663</v>
      </c>
      <c r="AR15" s="297">
        <v>-58.9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527</v>
      </c>
      <c r="AL16" s="1196"/>
      <c r="AM16" s="1196"/>
      <c r="AN16" s="1197"/>
      <c r="AO16" s="295">
        <v>-285818</v>
      </c>
      <c r="AP16" s="295">
        <v>-4125</v>
      </c>
      <c r="AQ16" s="296">
        <v>-5271</v>
      </c>
      <c r="AR16" s="297">
        <v>-21.7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186</v>
      </c>
      <c r="AL17" s="1196"/>
      <c r="AM17" s="1196"/>
      <c r="AN17" s="1197"/>
      <c r="AO17" s="295">
        <v>4394185</v>
      </c>
      <c r="AP17" s="295">
        <v>63411</v>
      </c>
      <c r="AQ17" s="296">
        <v>73548</v>
      </c>
      <c r="AR17" s="297">
        <v>-13.8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532</v>
      </c>
      <c r="AL21" s="1188"/>
      <c r="AM21" s="1188"/>
      <c r="AN21" s="1189"/>
      <c r="AO21" s="307">
        <v>5.2</v>
      </c>
      <c r="AP21" s="308">
        <v>7.24</v>
      </c>
      <c r="AQ21" s="309">
        <v>-2.04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533</v>
      </c>
      <c r="AL22" s="1188"/>
      <c r="AM22" s="1188"/>
      <c r="AN22" s="1189"/>
      <c r="AO22" s="312">
        <v>97.7</v>
      </c>
      <c r="AP22" s="313">
        <v>98.4</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535</v>
      </c>
      <c r="AO27" s="273"/>
      <c r="AP27" s="273"/>
      <c r="AQ27" s="273"/>
      <c r="AR27" s="273"/>
      <c r="AS27" s="273"/>
      <c r="AT27" s="273"/>
    </row>
    <row r="28" spans="1:46" ht="17.2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514</v>
      </c>
      <c r="AP30" s="283"/>
      <c r="AQ30" s="284" t="s">
        <v>515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516</v>
      </c>
      <c r="AQ31" s="290" t="s">
        <v>517</v>
      </c>
      <c r="AR31" s="291" t="s">
        <v>518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538</v>
      </c>
      <c r="AL32" s="1204"/>
      <c r="AM32" s="1204"/>
      <c r="AN32" s="1205"/>
      <c r="AO32" s="322">
        <v>2735951</v>
      </c>
      <c r="AP32" s="322">
        <v>39482</v>
      </c>
      <c r="AQ32" s="323">
        <v>39633</v>
      </c>
      <c r="AR32" s="324">
        <v>-0.4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539</v>
      </c>
      <c r="AL33" s="1204"/>
      <c r="AM33" s="1204"/>
      <c r="AN33" s="1205"/>
      <c r="AO33" s="322" t="s">
        <v>524</v>
      </c>
      <c r="AP33" s="322" t="s">
        <v>524</v>
      </c>
      <c r="AQ33" s="323" t="s">
        <v>524</v>
      </c>
      <c r="AR33" s="324" t="s">
        <v>524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540</v>
      </c>
      <c r="AL34" s="1204"/>
      <c r="AM34" s="1204"/>
      <c r="AN34" s="1205"/>
      <c r="AO34" s="322">
        <v>70000</v>
      </c>
      <c r="AP34" s="322">
        <v>1010</v>
      </c>
      <c r="AQ34" s="323">
        <v>58</v>
      </c>
      <c r="AR34" s="324">
        <v>1641.4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541</v>
      </c>
      <c r="AL35" s="1204"/>
      <c r="AM35" s="1204"/>
      <c r="AN35" s="1205"/>
      <c r="AO35" s="322">
        <v>764804</v>
      </c>
      <c r="AP35" s="322">
        <v>11037</v>
      </c>
      <c r="AQ35" s="323">
        <v>13693</v>
      </c>
      <c r="AR35" s="324">
        <v>-19.399999999999999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542</v>
      </c>
      <c r="AL36" s="1204"/>
      <c r="AM36" s="1204"/>
      <c r="AN36" s="1205"/>
      <c r="AO36" s="322">
        <v>296447</v>
      </c>
      <c r="AP36" s="322">
        <v>4278</v>
      </c>
      <c r="AQ36" s="323">
        <v>1763</v>
      </c>
      <c r="AR36" s="324">
        <v>142.69999999999999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543</v>
      </c>
      <c r="AL37" s="1204"/>
      <c r="AM37" s="1204"/>
      <c r="AN37" s="1205"/>
      <c r="AO37" s="322">
        <v>91403</v>
      </c>
      <c r="AP37" s="322">
        <v>1319</v>
      </c>
      <c r="AQ37" s="323">
        <v>897</v>
      </c>
      <c r="AR37" s="324">
        <v>47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544</v>
      </c>
      <c r="AL38" s="1207"/>
      <c r="AM38" s="1207"/>
      <c r="AN38" s="1208"/>
      <c r="AO38" s="325" t="s">
        <v>524</v>
      </c>
      <c r="AP38" s="325" t="s">
        <v>524</v>
      </c>
      <c r="AQ38" s="326">
        <v>1</v>
      </c>
      <c r="AR38" s="314" t="s">
        <v>524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545</v>
      </c>
      <c r="AL39" s="1207"/>
      <c r="AM39" s="1207"/>
      <c r="AN39" s="1208"/>
      <c r="AO39" s="322">
        <v>-593154</v>
      </c>
      <c r="AP39" s="322">
        <v>-8560</v>
      </c>
      <c r="AQ39" s="323">
        <v>-5566</v>
      </c>
      <c r="AR39" s="324">
        <v>53.8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546</v>
      </c>
      <c r="AL40" s="1204"/>
      <c r="AM40" s="1204"/>
      <c r="AN40" s="1205"/>
      <c r="AO40" s="322">
        <v>-2465230</v>
      </c>
      <c r="AP40" s="322">
        <v>-35575</v>
      </c>
      <c r="AQ40" s="323">
        <v>-36175</v>
      </c>
      <c r="AR40" s="324">
        <v>-1.7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301</v>
      </c>
      <c r="AL41" s="1210"/>
      <c r="AM41" s="1210"/>
      <c r="AN41" s="1211"/>
      <c r="AO41" s="322">
        <v>900221</v>
      </c>
      <c r="AP41" s="322">
        <v>12991</v>
      </c>
      <c r="AQ41" s="323">
        <v>14303</v>
      </c>
      <c r="AR41" s="324">
        <v>-9.1999999999999993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514</v>
      </c>
      <c r="AN49" s="1200" t="s">
        <v>550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551</v>
      </c>
      <c r="AO50" s="339" t="s">
        <v>552</v>
      </c>
      <c r="AP50" s="340" t="s">
        <v>553</v>
      </c>
      <c r="AQ50" s="341" t="s">
        <v>554</v>
      </c>
      <c r="AR50" s="342" t="s">
        <v>555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4467935</v>
      </c>
      <c r="AN51" s="344">
        <v>64761</v>
      </c>
      <c r="AO51" s="345">
        <v>55.9</v>
      </c>
      <c r="AP51" s="346">
        <v>56255</v>
      </c>
      <c r="AQ51" s="347">
        <v>22.9</v>
      </c>
      <c r="AR51" s="348">
        <v>33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1599307</v>
      </c>
      <c r="AN52" s="352">
        <v>23181</v>
      </c>
      <c r="AO52" s="353">
        <v>11</v>
      </c>
      <c r="AP52" s="354">
        <v>26957</v>
      </c>
      <c r="AQ52" s="355">
        <v>8.8000000000000007</v>
      </c>
      <c r="AR52" s="356">
        <v>2.2000000000000002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3471551</v>
      </c>
      <c r="AN53" s="344">
        <v>50339</v>
      </c>
      <c r="AO53" s="345">
        <v>-22.3</v>
      </c>
      <c r="AP53" s="346">
        <v>57944</v>
      </c>
      <c r="AQ53" s="347">
        <v>3</v>
      </c>
      <c r="AR53" s="348">
        <v>-25.3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1271316</v>
      </c>
      <c r="AN54" s="352">
        <v>18435</v>
      </c>
      <c r="AO54" s="353">
        <v>-20.5</v>
      </c>
      <c r="AP54" s="354">
        <v>29326</v>
      </c>
      <c r="AQ54" s="355">
        <v>8.8000000000000007</v>
      </c>
      <c r="AR54" s="356">
        <v>-29.3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3048527</v>
      </c>
      <c r="AN55" s="344">
        <v>44115</v>
      </c>
      <c r="AO55" s="345">
        <v>-12.4</v>
      </c>
      <c r="AP55" s="346">
        <v>54227</v>
      </c>
      <c r="AQ55" s="347">
        <v>-6.4</v>
      </c>
      <c r="AR55" s="348">
        <v>-6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1070445</v>
      </c>
      <c r="AN56" s="352">
        <v>15490</v>
      </c>
      <c r="AO56" s="353">
        <v>-16</v>
      </c>
      <c r="AP56" s="354">
        <v>29694</v>
      </c>
      <c r="AQ56" s="355">
        <v>1.3</v>
      </c>
      <c r="AR56" s="356">
        <v>-17.3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2500638</v>
      </c>
      <c r="AN57" s="344">
        <v>36170</v>
      </c>
      <c r="AO57" s="345">
        <v>-18</v>
      </c>
      <c r="AP57" s="346">
        <v>57295</v>
      </c>
      <c r="AQ57" s="347">
        <v>5.7</v>
      </c>
      <c r="AR57" s="348">
        <v>-23.7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1070386</v>
      </c>
      <c r="AN58" s="352">
        <v>15483</v>
      </c>
      <c r="AO58" s="353">
        <v>0</v>
      </c>
      <c r="AP58" s="354">
        <v>32771</v>
      </c>
      <c r="AQ58" s="355">
        <v>10.4</v>
      </c>
      <c r="AR58" s="356">
        <v>-10.4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2353498</v>
      </c>
      <c r="AN59" s="344">
        <v>33962</v>
      </c>
      <c r="AO59" s="345">
        <v>-6.1</v>
      </c>
      <c r="AP59" s="346">
        <v>54110</v>
      </c>
      <c r="AQ59" s="347">
        <v>-5.6</v>
      </c>
      <c r="AR59" s="348">
        <v>-0.5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645975</v>
      </c>
      <c r="AN60" s="352">
        <v>9322</v>
      </c>
      <c r="AO60" s="353">
        <v>-39.799999999999997</v>
      </c>
      <c r="AP60" s="354">
        <v>30620</v>
      </c>
      <c r="AQ60" s="355">
        <v>-6.6</v>
      </c>
      <c r="AR60" s="356">
        <v>-33.200000000000003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3168430</v>
      </c>
      <c r="AN61" s="359">
        <v>45869</v>
      </c>
      <c r="AO61" s="360">
        <v>-0.6</v>
      </c>
      <c r="AP61" s="361">
        <v>55966</v>
      </c>
      <c r="AQ61" s="362">
        <v>3.9</v>
      </c>
      <c r="AR61" s="348">
        <v>-4.5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1131486</v>
      </c>
      <c r="AN62" s="352">
        <v>16382</v>
      </c>
      <c r="AO62" s="353">
        <v>-13.1</v>
      </c>
      <c r="AP62" s="354">
        <v>29874</v>
      </c>
      <c r="AQ62" s="355">
        <v>4.5</v>
      </c>
      <c r="AR62" s="356">
        <v>-17.600000000000001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Gq6jqD0cv1CjYuolR7r93fZAClhhCt78DlFLwMwrO7LsuoI7MPTMiwgXqPHP7twkMue4/PHZB9nKVRceE5Djg==" saltValue="OlfA14CW2WW83cT50/Ne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p1Bolge0QaoS3I9P360pMXeeV4uXNVjIx1HxrTYskSaime0LRidyaqZIHC3a5r7Mgc8P9JLUoGJFEodrogO/w==" saltValue="Gw0UAlupI5BLQHofBnBp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gy6QtcZFIekyUSj4kdGEUIWqqQ/O8HBnJ1npPO3fi/NDt718eDrhxiWSPgpnvdfzxkx+YZXp5d7vDMw48ntNg==" saltValue="He6gaF9W5Nu/jPhkG5Wq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12" t="s">
        <v>3</v>
      </c>
      <c r="D47" s="1212"/>
      <c r="E47" s="1213"/>
      <c r="F47" s="11">
        <v>17.36</v>
      </c>
      <c r="G47" s="12">
        <v>16.48</v>
      </c>
      <c r="H47" s="12">
        <v>18.82</v>
      </c>
      <c r="I47" s="12">
        <v>20.47</v>
      </c>
      <c r="J47" s="13">
        <v>20.45</v>
      </c>
    </row>
    <row r="48" spans="2:10" ht="57.75" customHeight="1">
      <c r="B48" s="14"/>
      <c r="C48" s="1214" t="s">
        <v>4</v>
      </c>
      <c r="D48" s="1214"/>
      <c r="E48" s="1215"/>
      <c r="F48" s="15">
        <v>1.49</v>
      </c>
      <c r="G48" s="16">
        <v>1.88</v>
      </c>
      <c r="H48" s="16">
        <v>2.2000000000000002</v>
      </c>
      <c r="I48" s="16">
        <v>3.77</v>
      </c>
      <c r="J48" s="17">
        <v>2.2200000000000002</v>
      </c>
    </row>
    <row r="49" spans="2:10" ht="57.75" customHeight="1" thickBot="1">
      <c r="B49" s="18"/>
      <c r="C49" s="1216" t="s">
        <v>5</v>
      </c>
      <c r="D49" s="1216"/>
      <c r="E49" s="1217"/>
      <c r="F49" s="19">
        <v>2.64</v>
      </c>
      <c r="G49" s="20" t="s">
        <v>571</v>
      </c>
      <c r="H49" s="20">
        <v>2.98</v>
      </c>
      <c r="I49" s="20">
        <v>3.34</v>
      </c>
      <c r="J49" s="21" t="s">
        <v>572</v>
      </c>
    </row>
    <row r="50" spans="2:10" ht="13.5" customHeight="1"/>
    <row r="51" spans="2:10" ht="13.5" hidden="1" customHeight="1"/>
    <row r="52" spans="2:10" ht="13.5" hidden="1" customHeight="1"/>
    <row r="53" spans="2:10" ht="13.5" hidden="1" customHeight="1"/>
  </sheetData>
  <sheetProtection algorithmName="SHA-512" hashValue="dWwEIA5A8Ibfr01FunZGTTdVuzbGPN8Nc/KrdTz2dFGaIsTtwkSWwo9G3rqI67oqFbcyei+soK96CM7ihLW14w==" saltValue="LNEgzUbRXMyFdhyddnSH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24" t="s">
        <v>573</v>
      </c>
      <c r="D34" s="1224"/>
      <c r="E34" s="1225"/>
      <c r="F34" s="32">
        <v>9.6</v>
      </c>
      <c r="G34" s="33">
        <v>7.72</v>
      </c>
      <c r="H34" s="33">
        <v>7.14</v>
      </c>
      <c r="I34" s="33">
        <v>6.79</v>
      </c>
      <c r="J34" s="34">
        <v>6.62</v>
      </c>
      <c r="K34" s="22"/>
      <c r="L34" s="22"/>
      <c r="M34" s="22"/>
      <c r="N34" s="22"/>
      <c r="O34" s="22"/>
      <c r="P34" s="22"/>
    </row>
    <row r="35" spans="1:16" ht="39" customHeight="1">
      <c r="A35" s="22"/>
      <c r="B35" s="35"/>
      <c r="C35" s="1218" t="s">
        <v>574</v>
      </c>
      <c r="D35" s="1219"/>
      <c r="E35" s="1220"/>
      <c r="F35" s="36">
        <v>1.49</v>
      </c>
      <c r="G35" s="37">
        <v>1.87</v>
      </c>
      <c r="H35" s="37">
        <v>2.19</v>
      </c>
      <c r="I35" s="37">
        <v>3.77</v>
      </c>
      <c r="J35" s="38">
        <v>2.2200000000000002</v>
      </c>
      <c r="K35" s="22"/>
      <c r="L35" s="22"/>
      <c r="M35" s="22"/>
      <c r="N35" s="22"/>
      <c r="O35" s="22"/>
      <c r="P35" s="22"/>
    </row>
    <row r="36" spans="1:16" ht="39" customHeight="1">
      <c r="A36" s="22"/>
      <c r="B36" s="35"/>
      <c r="C36" s="1218" t="s">
        <v>575</v>
      </c>
      <c r="D36" s="1219"/>
      <c r="E36" s="1220"/>
      <c r="F36" s="36">
        <v>0.94</v>
      </c>
      <c r="G36" s="37">
        <v>0.28999999999999998</v>
      </c>
      <c r="H36" s="37">
        <v>0.14000000000000001</v>
      </c>
      <c r="I36" s="37">
        <v>0.76</v>
      </c>
      <c r="J36" s="38">
        <v>1.61</v>
      </c>
      <c r="K36" s="22"/>
      <c r="L36" s="22"/>
      <c r="M36" s="22"/>
      <c r="N36" s="22"/>
      <c r="O36" s="22"/>
      <c r="P36" s="22"/>
    </row>
    <row r="37" spans="1:16" ht="39" customHeight="1">
      <c r="A37" s="22"/>
      <c r="B37" s="35"/>
      <c r="C37" s="1218" t="s">
        <v>576</v>
      </c>
      <c r="D37" s="1219"/>
      <c r="E37" s="1220"/>
      <c r="F37" s="36">
        <v>0.4</v>
      </c>
      <c r="G37" s="37">
        <v>0.36</v>
      </c>
      <c r="H37" s="37">
        <v>0.81</v>
      </c>
      <c r="I37" s="37">
        <v>1.45</v>
      </c>
      <c r="J37" s="38">
        <v>1.23</v>
      </c>
      <c r="K37" s="22"/>
      <c r="L37" s="22"/>
      <c r="M37" s="22"/>
      <c r="N37" s="22"/>
      <c r="O37" s="22"/>
      <c r="P37" s="22"/>
    </row>
    <row r="38" spans="1:16" ht="39" customHeight="1">
      <c r="A38" s="22"/>
      <c r="B38" s="35"/>
      <c r="C38" s="1218" t="s">
        <v>577</v>
      </c>
      <c r="D38" s="1219"/>
      <c r="E38" s="1220"/>
      <c r="F38" s="36" t="s">
        <v>524</v>
      </c>
      <c r="G38" s="37" t="s">
        <v>524</v>
      </c>
      <c r="H38" s="37" t="s">
        <v>524</v>
      </c>
      <c r="I38" s="37">
        <v>0.69</v>
      </c>
      <c r="J38" s="38">
        <v>1.1000000000000001</v>
      </c>
      <c r="K38" s="22"/>
      <c r="L38" s="22"/>
      <c r="M38" s="22"/>
      <c r="N38" s="22"/>
      <c r="O38" s="22"/>
      <c r="P38" s="22"/>
    </row>
    <row r="39" spans="1:16" ht="39" customHeight="1">
      <c r="A39" s="22"/>
      <c r="B39" s="35"/>
      <c r="C39" s="1218" t="s">
        <v>578</v>
      </c>
      <c r="D39" s="1219"/>
      <c r="E39" s="1220"/>
      <c r="F39" s="36" t="s">
        <v>524</v>
      </c>
      <c r="G39" s="37" t="s">
        <v>524</v>
      </c>
      <c r="H39" s="37" t="s">
        <v>524</v>
      </c>
      <c r="I39" s="37">
        <v>0.27</v>
      </c>
      <c r="J39" s="38">
        <v>0.44</v>
      </c>
      <c r="K39" s="22"/>
      <c r="L39" s="22"/>
      <c r="M39" s="22"/>
      <c r="N39" s="22"/>
      <c r="O39" s="22"/>
      <c r="P39" s="22"/>
    </row>
    <row r="40" spans="1:16" ht="39" customHeight="1">
      <c r="A40" s="22"/>
      <c r="B40" s="35"/>
      <c r="C40" s="1218" t="s">
        <v>579</v>
      </c>
      <c r="D40" s="1219"/>
      <c r="E40" s="1220"/>
      <c r="F40" s="36">
        <v>0.04</v>
      </c>
      <c r="G40" s="37">
        <v>0.38</v>
      </c>
      <c r="H40" s="37">
        <v>0.34</v>
      </c>
      <c r="I40" s="37">
        <v>0.32</v>
      </c>
      <c r="J40" s="38">
        <v>0.31</v>
      </c>
      <c r="K40" s="22"/>
      <c r="L40" s="22"/>
      <c r="M40" s="22"/>
      <c r="N40" s="22"/>
      <c r="O40" s="22"/>
      <c r="P40" s="22"/>
    </row>
    <row r="41" spans="1:16" ht="39" customHeight="1">
      <c r="A41" s="22"/>
      <c r="B41" s="35"/>
      <c r="C41" s="1218" t="s">
        <v>580</v>
      </c>
      <c r="D41" s="1219"/>
      <c r="E41" s="1220"/>
      <c r="F41" s="36">
        <v>0.01</v>
      </c>
      <c r="G41" s="37">
        <v>0</v>
      </c>
      <c r="H41" s="37">
        <v>0.01</v>
      </c>
      <c r="I41" s="37">
        <v>0.02</v>
      </c>
      <c r="J41" s="38">
        <v>0.01</v>
      </c>
      <c r="K41" s="22"/>
      <c r="L41" s="22"/>
      <c r="M41" s="22"/>
      <c r="N41" s="22"/>
      <c r="O41" s="22"/>
      <c r="P41" s="22"/>
    </row>
    <row r="42" spans="1:16" ht="39" customHeight="1">
      <c r="A42" s="22"/>
      <c r="B42" s="39"/>
      <c r="C42" s="1218" t="s">
        <v>581</v>
      </c>
      <c r="D42" s="1219"/>
      <c r="E42" s="1220"/>
      <c r="F42" s="36" t="s">
        <v>524</v>
      </c>
      <c r="G42" s="37" t="s">
        <v>524</v>
      </c>
      <c r="H42" s="37" t="s">
        <v>524</v>
      </c>
      <c r="I42" s="37" t="s">
        <v>524</v>
      </c>
      <c r="J42" s="38" t="s">
        <v>524</v>
      </c>
      <c r="K42" s="22"/>
      <c r="L42" s="22"/>
      <c r="M42" s="22"/>
      <c r="N42" s="22"/>
      <c r="O42" s="22"/>
      <c r="P42" s="22"/>
    </row>
    <row r="43" spans="1:16" ht="39" customHeight="1" thickBot="1">
      <c r="A43" s="22"/>
      <c r="B43" s="40"/>
      <c r="C43" s="1221" t="s">
        <v>582</v>
      </c>
      <c r="D43" s="1222"/>
      <c r="E43" s="1223"/>
      <c r="F43" s="41">
        <v>0.02</v>
      </c>
      <c r="G43" s="42">
        <v>0.02</v>
      </c>
      <c r="H43" s="42">
        <v>8.98</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awYDl1oTLlbOvvLInO5noiI+woYYFT8Sy/qDvlfBwXzelJobeBNJllL9XpFONOBCtJrffFjBWIBSkClFck49Q==" saltValue="Syt8J8pesMuSB7dmQXip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34" t="s">
        <v>10</v>
      </c>
      <c r="C45" s="1235"/>
      <c r="D45" s="58"/>
      <c r="E45" s="1240" t="s">
        <v>11</v>
      </c>
      <c r="F45" s="1240"/>
      <c r="G45" s="1240"/>
      <c r="H45" s="1240"/>
      <c r="I45" s="1240"/>
      <c r="J45" s="1241"/>
      <c r="K45" s="59">
        <v>3072</v>
      </c>
      <c r="L45" s="60">
        <v>3123</v>
      </c>
      <c r="M45" s="60">
        <v>2978</v>
      </c>
      <c r="N45" s="60">
        <v>2927</v>
      </c>
      <c r="O45" s="61">
        <v>2736</v>
      </c>
      <c r="P45" s="48"/>
      <c r="Q45" s="48"/>
      <c r="R45" s="48"/>
      <c r="S45" s="48"/>
      <c r="T45" s="48"/>
      <c r="U45" s="48"/>
    </row>
    <row r="46" spans="1:21" ht="30.75" customHeight="1">
      <c r="A46" s="48"/>
      <c r="B46" s="1236"/>
      <c r="C46" s="1237"/>
      <c r="D46" s="62"/>
      <c r="E46" s="1228" t="s">
        <v>12</v>
      </c>
      <c r="F46" s="1228"/>
      <c r="G46" s="1228"/>
      <c r="H46" s="1228"/>
      <c r="I46" s="1228"/>
      <c r="J46" s="1229"/>
      <c r="K46" s="63" t="s">
        <v>524</v>
      </c>
      <c r="L46" s="64" t="s">
        <v>524</v>
      </c>
      <c r="M46" s="64" t="s">
        <v>524</v>
      </c>
      <c r="N46" s="64" t="s">
        <v>524</v>
      </c>
      <c r="O46" s="65" t="s">
        <v>524</v>
      </c>
      <c r="P46" s="48"/>
      <c r="Q46" s="48"/>
      <c r="R46" s="48"/>
      <c r="S46" s="48"/>
      <c r="T46" s="48"/>
      <c r="U46" s="48"/>
    </row>
    <row r="47" spans="1:21" ht="30.75" customHeight="1">
      <c r="A47" s="48"/>
      <c r="B47" s="1236"/>
      <c r="C47" s="1237"/>
      <c r="D47" s="62"/>
      <c r="E47" s="1228" t="s">
        <v>13</v>
      </c>
      <c r="F47" s="1228"/>
      <c r="G47" s="1228"/>
      <c r="H47" s="1228"/>
      <c r="I47" s="1228"/>
      <c r="J47" s="1229"/>
      <c r="K47" s="63">
        <v>13</v>
      </c>
      <c r="L47" s="64">
        <v>27</v>
      </c>
      <c r="M47" s="64">
        <v>47</v>
      </c>
      <c r="N47" s="64">
        <v>67</v>
      </c>
      <c r="O47" s="65">
        <v>70</v>
      </c>
      <c r="P47" s="48"/>
      <c r="Q47" s="48"/>
      <c r="R47" s="48"/>
      <c r="S47" s="48"/>
      <c r="T47" s="48"/>
      <c r="U47" s="48"/>
    </row>
    <row r="48" spans="1:21" ht="30.75" customHeight="1">
      <c r="A48" s="48"/>
      <c r="B48" s="1236"/>
      <c r="C48" s="1237"/>
      <c r="D48" s="62"/>
      <c r="E48" s="1228" t="s">
        <v>14</v>
      </c>
      <c r="F48" s="1228"/>
      <c r="G48" s="1228"/>
      <c r="H48" s="1228"/>
      <c r="I48" s="1228"/>
      <c r="J48" s="1229"/>
      <c r="K48" s="63">
        <v>678</v>
      </c>
      <c r="L48" s="64">
        <v>720</v>
      </c>
      <c r="M48" s="64">
        <v>764</v>
      </c>
      <c r="N48" s="64">
        <v>797</v>
      </c>
      <c r="O48" s="65">
        <v>765</v>
      </c>
      <c r="P48" s="48"/>
      <c r="Q48" s="48"/>
      <c r="R48" s="48"/>
      <c r="S48" s="48"/>
      <c r="T48" s="48"/>
      <c r="U48" s="48"/>
    </row>
    <row r="49" spans="1:21" ht="30.75" customHeight="1">
      <c r="A49" s="48"/>
      <c r="B49" s="1236"/>
      <c r="C49" s="1237"/>
      <c r="D49" s="62"/>
      <c r="E49" s="1228" t="s">
        <v>15</v>
      </c>
      <c r="F49" s="1228"/>
      <c r="G49" s="1228"/>
      <c r="H49" s="1228"/>
      <c r="I49" s="1228"/>
      <c r="J49" s="1229"/>
      <c r="K49" s="63">
        <v>366</v>
      </c>
      <c r="L49" s="64">
        <v>395</v>
      </c>
      <c r="M49" s="64">
        <v>404</v>
      </c>
      <c r="N49" s="64">
        <v>408</v>
      </c>
      <c r="O49" s="65">
        <v>296</v>
      </c>
      <c r="P49" s="48"/>
      <c r="Q49" s="48"/>
      <c r="R49" s="48"/>
      <c r="S49" s="48"/>
      <c r="T49" s="48"/>
      <c r="U49" s="48"/>
    </row>
    <row r="50" spans="1:21" ht="30.75" customHeight="1">
      <c r="A50" s="48"/>
      <c r="B50" s="1236"/>
      <c r="C50" s="1237"/>
      <c r="D50" s="62"/>
      <c r="E50" s="1228" t="s">
        <v>16</v>
      </c>
      <c r="F50" s="1228"/>
      <c r="G50" s="1228"/>
      <c r="H50" s="1228"/>
      <c r="I50" s="1228"/>
      <c r="J50" s="1229"/>
      <c r="K50" s="63">
        <v>91</v>
      </c>
      <c r="L50" s="64">
        <v>91</v>
      </c>
      <c r="M50" s="64">
        <v>91</v>
      </c>
      <c r="N50" s="64">
        <v>91</v>
      </c>
      <c r="O50" s="65">
        <v>91</v>
      </c>
      <c r="P50" s="48"/>
      <c r="Q50" s="48"/>
      <c r="R50" s="48"/>
      <c r="S50" s="48"/>
      <c r="T50" s="48"/>
      <c r="U50" s="48"/>
    </row>
    <row r="51" spans="1:21" ht="30.75" customHeight="1">
      <c r="A51" s="48"/>
      <c r="B51" s="1238"/>
      <c r="C51" s="1239"/>
      <c r="D51" s="66"/>
      <c r="E51" s="1228" t="s">
        <v>17</v>
      </c>
      <c r="F51" s="1228"/>
      <c r="G51" s="1228"/>
      <c r="H51" s="1228"/>
      <c r="I51" s="1228"/>
      <c r="J51" s="1229"/>
      <c r="K51" s="63" t="s">
        <v>524</v>
      </c>
      <c r="L51" s="64" t="s">
        <v>524</v>
      </c>
      <c r="M51" s="64" t="s">
        <v>524</v>
      </c>
      <c r="N51" s="64" t="s">
        <v>524</v>
      </c>
      <c r="O51" s="65" t="s">
        <v>524</v>
      </c>
      <c r="P51" s="48"/>
      <c r="Q51" s="48"/>
      <c r="R51" s="48"/>
      <c r="S51" s="48"/>
      <c r="T51" s="48"/>
      <c r="U51" s="48"/>
    </row>
    <row r="52" spans="1:21" ht="30.75" customHeight="1">
      <c r="A52" s="48"/>
      <c r="B52" s="1226" t="s">
        <v>18</v>
      </c>
      <c r="C52" s="1227"/>
      <c r="D52" s="66"/>
      <c r="E52" s="1228" t="s">
        <v>19</v>
      </c>
      <c r="F52" s="1228"/>
      <c r="G52" s="1228"/>
      <c r="H52" s="1228"/>
      <c r="I52" s="1228"/>
      <c r="J52" s="1229"/>
      <c r="K52" s="63">
        <v>2873</v>
      </c>
      <c r="L52" s="64">
        <v>3108</v>
      </c>
      <c r="M52" s="64">
        <v>3065</v>
      </c>
      <c r="N52" s="64">
        <v>3103</v>
      </c>
      <c r="O52" s="65">
        <v>3058</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1347</v>
      </c>
      <c r="L53" s="69">
        <v>1248</v>
      </c>
      <c r="M53" s="69">
        <v>1219</v>
      </c>
      <c r="N53" s="69">
        <v>1187</v>
      </c>
      <c r="O53" s="70">
        <v>900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e8nUssZvjh5PQ5bShwZvkk6GkX0wbDr28FzDvLwiQMUtQK/XPfC5L3ubGsxSqEC+85JiLi1d6McPYYqctQSmw==" saltValue="1Hj1PUSA6iF2X70JrMMA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566</v>
      </c>
      <c r="J40" s="79" t="s">
        <v>567</v>
      </c>
      <c r="K40" s="79" t="s">
        <v>568</v>
      </c>
      <c r="L40" s="79" t="s">
        <v>569</v>
      </c>
      <c r="M40" s="80" t="s">
        <v>570</v>
      </c>
    </row>
    <row r="41" spans="2:13" ht="27.75" customHeight="1">
      <c r="B41" s="1242" t="s">
        <v>23</v>
      </c>
      <c r="C41" s="1243"/>
      <c r="D41" s="81"/>
      <c r="E41" s="1248" t="s">
        <v>24</v>
      </c>
      <c r="F41" s="1248"/>
      <c r="G41" s="1248"/>
      <c r="H41" s="1249"/>
      <c r="I41" s="82">
        <v>26670</v>
      </c>
      <c r="J41" s="83">
        <v>26568</v>
      </c>
      <c r="K41" s="83">
        <v>26559</v>
      </c>
      <c r="L41" s="83">
        <v>26276</v>
      </c>
      <c r="M41" s="84">
        <v>25893</v>
      </c>
    </row>
    <row r="42" spans="2:13" ht="27.75" customHeight="1">
      <c r="B42" s="1244"/>
      <c r="C42" s="1245"/>
      <c r="D42" s="85"/>
      <c r="E42" s="1250" t="s">
        <v>25</v>
      </c>
      <c r="F42" s="1250"/>
      <c r="G42" s="1250"/>
      <c r="H42" s="1251"/>
      <c r="I42" s="86">
        <v>647</v>
      </c>
      <c r="J42" s="87">
        <v>555</v>
      </c>
      <c r="K42" s="87">
        <v>464</v>
      </c>
      <c r="L42" s="87">
        <v>372</v>
      </c>
      <c r="M42" s="88">
        <v>281</v>
      </c>
    </row>
    <row r="43" spans="2:13" ht="27.75" customHeight="1">
      <c r="B43" s="1244"/>
      <c r="C43" s="1245"/>
      <c r="D43" s="85"/>
      <c r="E43" s="1250" t="s">
        <v>26</v>
      </c>
      <c r="F43" s="1250"/>
      <c r="G43" s="1250"/>
      <c r="H43" s="1251"/>
      <c r="I43" s="86">
        <v>10632</v>
      </c>
      <c r="J43" s="87">
        <v>10912</v>
      </c>
      <c r="K43" s="87">
        <v>10882</v>
      </c>
      <c r="L43" s="87">
        <v>10719</v>
      </c>
      <c r="M43" s="88">
        <v>9632</v>
      </c>
    </row>
    <row r="44" spans="2:13" ht="27.75" customHeight="1">
      <c r="B44" s="1244"/>
      <c r="C44" s="1245"/>
      <c r="D44" s="85"/>
      <c r="E44" s="1250" t="s">
        <v>27</v>
      </c>
      <c r="F44" s="1250"/>
      <c r="G44" s="1250"/>
      <c r="H44" s="1251"/>
      <c r="I44" s="86">
        <v>5282</v>
      </c>
      <c r="J44" s="87">
        <v>4945</v>
      </c>
      <c r="K44" s="87">
        <v>4205</v>
      </c>
      <c r="L44" s="87">
        <v>3590</v>
      </c>
      <c r="M44" s="88">
        <v>3295</v>
      </c>
    </row>
    <row r="45" spans="2:13" ht="27.75" customHeight="1">
      <c r="B45" s="1244"/>
      <c r="C45" s="1245"/>
      <c r="D45" s="85"/>
      <c r="E45" s="1250" t="s">
        <v>28</v>
      </c>
      <c r="F45" s="1250"/>
      <c r="G45" s="1250"/>
      <c r="H45" s="1251"/>
      <c r="I45" s="86">
        <v>3606</v>
      </c>
      <c r="J45" s="87">
        <v>3367</v>
      </c>
      <c r="K45" s="87">
        <v>3084</v>
      </c>
      <c r="L45" s="87">
        <v>3012</v>
      </c>
      <c r="M45" s="88">
        <v>2881</v>
      </c>
    </row>
    <row r="46" spans="2:13" ht="27.75" customHeight="1">
      <c r="B46" s="1244"/>
      <c r="C46" s="1245"/>
      <c r="D46" s="89"/>
      <c r="E46" s="1250" t="s">
        <v>29</v>
      </c>
      <c r="F46" s="1250"/>
      <c r="G46" s="1250"/>
      <c r="H46" s="1251"/>
      <c r="I46" s="86">
        <v>248</v>
      </c>
      <c r="J46" s="87">
        <v>255</v>
      </c>
      <c r="K46" s="87">
        <v>258</v>
      </c>
      <c r="L46" s="87">
        <v>258</v>
      </c>
      <c r="M46" s="88">
        <v>254</v>
      </c>
    </row>
    <row r="47" spans="2:13" ht="27.75" customHeight="1">
      <c r="B47" s="1244"/>
      <c r="C47" s="1245"/>
      <c r="D47" s="90"/>
      <c r="E47" s="1252" t="s">
        <v>30</v>
      </c>
      <c r="F47" s="1253"/>
      <c r="G47" s="1253"/>
      <c r="H47" s="1254"/>
      <c r="I47" s="86" t="s">
        <v>524</v>
      </c>
      <c r="J47" s="87" t="s">
        <v>524</v>
      </c>
      <c r="K47" s="87" t="s">
        <v>524</v>
      </c>
      <c r="L47" s="87" t="s">
        <v>524</v>
      </c>
      <c r="M47" s="88" t="s">
        <v>524</v>
      </c>
    </row>
    <row r="48" spans="2:13" ht="27.75" customHeight="1">
      <c r="B48" s="1244"/>
      <c r="C48" s="1245"/>
      <c r="D48" s="85"/>
      <c r="E48" s="1250" t="s">
        <v>31</v>
      </c>
      <c r="F48" s="1250"/>
      <c r="G48" s="1250"/>
      <c r="H48" s="1251"/>
      <c r="I48" s="86" t="s">
        <v>524</v>
      </c>
      <c r="J48" s="87" t="s">
        <v>524</v>
      </c>
      <c r="K48" s="87" t="s">
        <v>524</v>
      </c>
      <c r="L48" s="87" t="s">
        <v>524</v>
      </c>
      <c r="M48" s="88" t="s">
        <v>524</v>
      </c>
    </row>
    <row r="49" spans="2:13" ht="27.75" customHeight="1">
      <c r="B49" s="1246"/>
      <c r="C49" s="1247"/>
      <c r="D49" s="85"/>
      <c r="E49" s="1250" t="s">
        <v>32</v>
      </c>
      <c r="F49" s="1250"/>
      <c r="G49" s="1250"/>
      <c r="H49" s="1251"/>
      <c r="I49" s="86" t="s">
        <v>524</v>
      </c>
      <c r="J49" s="87" t="s">
        <v>524</v>
      </c>
      <c r="K49" s="87" t="s">
        <v>524</v>
      </c>
      <c r="L49" s="87" t="s">
        <v>524</v>
      </c>
      <c r="M49" s="88" t="s">
        <v>524</v>
      </c>
    </row>
    <row r="50" spans="2:13" ht="27.75" customHeight="1">
      <c r="B50" s="1255" t="s">
        <v>33</v>
      </c>
      <c r="C50" s="1256"/>
      <c r="D50" s="91"/>
      <c r="E50" s="1250" t="s">
        <v>34</v>
      </c>
      <c r="F50" s="1250"/>
      <c r="G50" s="1250"/>
      <c r="H50" s="1251"/>
      <c r="I50" s="86">
        <v>4513</v>
      </c>
      <c r="J50" s="87">
        <v>4309</v>
      </c>
      <c r="K50" s="87">
        <v>4755</v>
      </c>
      <c r="L50" s="87">
        <v>4905</v>
      </c>
      <c r="M50" s="88">
        <v>5476</v>
      </c>
    </row>
    <row r="51" spans="2:13" ht="27.75" customHeight="1">
      <c r="B51" s="1244"/>
      <c r="C51" s="1245"/>
      <c r="D51" s="85"/>
      <c r="E51" s="1250" t="s">
        <v>35</v>
      </c>
      <c r="F51" s="1250"/>
      <c r="G51" s="1250"/>
      <c r="H51" s="1251"/>
      <c r="I51" s="86">
        <v>7521</v>
      </c>
      <c r="J51" s="87">
        <v>7359</v>
      </c>
      <c r="K51" s="87">
        <v>7400</v>
      </c>
      <c r="L51" s="87">
        <v>7716</v>
      </c>
      <c r="M51" s="88">
        <v>7381</v>
      </c>
    </row>
    <row r="52" spans="2:13" ht="27.75" customHeight="1">
      <c r="B52" s="1246"/>
      <c r="C52" s="1247"/>
      <c r="D52" s="85"/>
      <c r="E52" s="1250" t="s">
        <v>36</v>
      </c>
      <c r="F52" s="1250"/>
      <c r="G52" s="1250"/>
      <c r="H52" s="1251"/>
      <c r="I52" s="86">
        <v>32377</v>
      </c>
      <c r="J52" s="87">
        <v>32332</v>
      </c>
      <c r="K52" s="87">
        <v>32423</v>
      </c>
      <c r="L52" s="87">
        <v>31713</v>
      </c>
      <c r="M52" s="88">
        <v>31400</v>
      </c>
    </row>
    <row r="53" spans="2:13" ht="27.75" customHeight="1" thickBot="1">
      <c r="B53" s="1257" t="s">
        <v>37</v>
      </c>
      <c r="C53" s="1258"/>
      <c r="D53" s="92"/>
      <c r="E53" s="1259" t="s">
        <v>38</v>
      </c>
      <c r="F53" s="1259"/>
      <c r="G53" s="1259"/>
      <c r="H53" s="1260"/>
      <c r="I53" s="93">
        <v>2674</v>
      </c>
      <c r="J53" s="94">
        <v>2602</v>
      </c>
      <c r="K53" s="94">
        <v>874</v>
      </c>
      <c r="L53" s="94">
        <v>-106</v>
      </c>
      <c r="M53" s="95">
        <v>-2021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t/hxzMH4fBmrVdrzPlYJq+UjWVwXioj5vTJ7qeoh+mW2aIKeid9HCGrc6b1r+CHg+7m8WWbyMquuvgHhcdMEw==" saltValue="V59yVZH5MYuQvAhlwJRL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568</v>
      </c>
      <c r="G54" s="104" t="s">
        <v>569</v>
      </c>
      <c r="H54" s="105" t="s">
        <v>570</v>
      </c>
    </row>
    <row r="55" spans="2:8" ht="52.5" customHeight="1">
      <c r="B55" s="106"/>
      <c r="C55" s="1269" t="s">
        <v>41</v>
      </c>
      <c r="D55" s="1269"/>
      <c r="E55" s="1270"/>
      <c r="F55" s="107">
        <v>2746</v>
      </c>
      <c r="G55" s="107">
        <v>3004</v>
      </c>
      <c r="H55" s="108">
        <v>3017</v>
      </c>
    </row>
    <row r="56" spans="2:8" ht="52.5" customHeight="1">
      <c r="B56" s="109"/>
      <c r="C56" s="1271" t="s">
        <v>42</v>
      </c>
      <c r="D56" s="1271"/>
      <c r="E56" s="1272"/>
      <c r="F56" s="110">
        <v>821</v>
      </c>
      <c r="G56" s="110">
        <v>622</v>
      </c>
      <c r="H56" s="111">
        <v>974</v>
      </c>
    </row>
    <row r="57" spans="2:8" ht="53.25" customHeight="1">
      <c r="B57" s="109"/>
      <c r="C57" s="1273" t="s">
        <v>43</v>
      </c>
      <c r="D57" s="1273"/>
      <c r="E57" s="1274"/>
      <c r="F57" s="112">
        <v>860</v>
      </c>
      <c r="G57" s="112">
        <v>889</v>
      </c>
      <c r="H57" s="113">
        <v>900</v>
      </c>
    </row>
    <row r="58" spans="2:8" ht="45.75" customHeight="1">
      <c r="B58" s="114"/>
      <c r="C58" s="1261" t="s">
        <v>601</v>
      </c>
      <c r="D58" s="1262"/>
      <c r="E58" s="1263"/>
      <c r="F58" s="115">
        <v>327</v>
      </c>
      <c r="G58" s="115">
        <v>327</v>
      </c>
      <c r="H58" s="116">
        <v>327</v>
      </c>
    </row>
    <row r="59" spans="2:8" ht="45.75" customHeight="1">
      <c r="B59" s="114"/>
      <c r="C59" s="1261" t="s">
        <v>602</v>
      </c>
      <c r="D59" s="1262"/>
      <c r="E59" s="1263"/>
      <c r="F59" s="115">
        <v>289</v>
      </c>
      <c r="G59" s="115">
        <v>291</v>
      </c>
      <c r="H59" s="116">
        <v>292</v>
      </c>
    </row>
    <row r="60" spans="2:8" ht="45.75" customHeight="1">
      <c r="B60" s="114"/>
      <c r="C60" s="1261" t="s">
        <v>603</v>
      </c>
      <c r="D60" s="1262"/>
      <c r="E60" s="1263"/>
      <c r="F60" s="115">
        <v>177</v>
      </c>
      <c r="G60" s="115">
        <v>178</v>
      </c>
      <c r="H60" s="116">
        <v>178</v>
      </c>
    </row>
    <row r="61" spans="2:8" ht="45.75" customHeight="1">
      <c r="B61" s="114"/>
      <c r="C61" s="1261" t="s">
        <v>604</v>
      </c>
      <c r="D61" s="1262"/>
      <c r="E61" s="1263"/>
      <c r="F61" s="115">
        <v>55</v>
      </c>
      <c r="G61" s="115">
        <v>82</v>
      </c>
      <c r="H61" s="116">
        <v>90</v>
      </c>
    </row>
    <row r="62" spans="2:8" ht="45.75" customHeight="1" thickBot="1">
      <c r="B62" s="117"/>
      <c r="C62" s="1264" t="s">
        <v>605</v>
      </c>
      <c r="D62" s="1265"/>
      <c r="E62" s="1266"/>
      <c r="F62" s="118">
        <v>11</v>
      </c>
      <c r="G62" s="118">
        <v>11</v>
      </c>
      <c r="H62" s="119">
        <v>11</v>
      </c>
    </row>
    <row r="63" spans="2:8" ht="52.5" customHeight="1" thickBot="1">
      <c r="B63" s="120"/>
      <c r="C63" s="1267" t="s">
        <v>44</v>
      </c>
      <c r="D63" s="1267"/>
      <c r="E63" s="1268"/>
      <c r="F63" s="121">
        <v>4427</v>
      </c>
      <c r="G63" s="121">
        <v>4516</v>
      </c>
      <c r="H63" s="122">
        <v>4890</v>
      </c>
    </row>
    <row r="64" spans="2:8" ht="15" customHeight="1"/>
    <row r="65" ht="0" hidden="1" customHeight="1"/>
    <row r="66" ht="0" hidden="1" customHeight="1"/>
  </sheetData>
  <sheetProtection algorithmName="SHA-512" hashValue="KcrvZXECLKrsmiewzEn4j9Z8QJ8ekONG1kTwP5tqHIB8lX8eHHVqgBNt3pi0vfxz7KgkWb2f6StqAWG62ugc8Q==" saltValue="JYgh8GINjbuOiIwDgdq1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621</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621</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620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613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8" t="s">
        <v>624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612</v>
      </c>
    </row>
    <row r="50" spans="1:109" ht="13.5">
      <c r="B50" s="366"/>
      <c r="G50" s="1280"/>
      <c r="H50" s="1280"/>
      <c r="I50" s="1280"/>
      <c r="J50" s="1280"/>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566</v>
      </c>
      <c r="BQ50" s="1277"/>
      <c r="BR50" s="1277"/>
      <c r="BS50" s="1277"/>
      <c r="BT50" s="1277"/>
      <c r="BU50" s="1277"/>
      <c r="BV50" s="1277"/>
      <c r="BW50" s="1277"/>
      <c r="BX50" s="1277" t="s">
        <v>567</v>
      </c>
      <c r="BY50" s="1277"/>
      <c r="BZ50" s="1277"/>
      <c r="CA50" s="1277"/>
      <c r="CB50" s="1277"/>
      <c r="CC50" s="1277"/>
      <c r="CD50" s="1277"/>
      <c r="CE50" s="1277"/>
      <c r="CF50" s="1277" t="s">
        <v>568</v>
      </c>
      <c r="CG50" s="1277"/>
      <c r="CH50" s="1277"/>
      <c r="CI50" s="1277"/>
      <c r="CJ50" s="1277"/>
      <c r="CK50" s="1277"/>
      <c r="CL50" s="1277"/>
      <c r="CM50" s="1277"/>
      <c r="CN50" s="1277" t="s">
        <v>569</v>
      </c>
      <c r="CO50" s="1277"/>
      <c r="CP50" s="1277"/>
      <c r="CQ50" s="1277"/>
      <c r="CR50" s="1277"/>
      <c r="CS50" s="1277"/>
      <c r="CT50" s="1277"/>
      <c r="CU50" s="1277"/>
      <c r="CV50" s="1277" t="s">
        <v>570</v>
      </c>
      <c r="CW50" s="1277"/>
      <c r="CX50" s="1277"/>
      <c r="CY50" s="1277"/>
      <c r="CZ50" s="1277"/>
      <c r="DA50" s="1277"/>
      <c r="DB50" s="1277"/>
      <c r="DC50" s="1277"/>
    </row>
    <row r="51" spans="1:109" ht="13.5" customHeight="1">
      <c r="B51" s="366"/>
      <c r="G51" s="1286"/>
      <c r="H51" s="1286"/>
      <c r="I51" s="1287"/>
      <c r="J51" s="1287"/>
      <c r="K51" s="1279"/>
      <c r="L51" s="1279"/>
      <c r="M51" s="1279"/>
      <c r="N51" s="1279"/>
      <c r="AM51" s="373"/>
      <c r="AN51" s="1278" t="s">
        <v>611</v>
      </c>
      <c r="AO51" s="1278"/>
      <c r="AP51" s="1278"/>
      <c r="AQ51" s="1278"/>
      <c r="AR51" s="1278"/>
      <c r="AS51" s="1278"/>
      <c r="AT51" s="1278"/>
      <c r="AU51" s="1278"/>
      <c r="AV51" s="1278"/>
      <c r="AW51" s="1278"/>
      <c r="AX51" s="1278"/>
      <c r="AY51" s="1278"/>
      <c r="AZ51" s="1278"/>
      <c r="BA51" s="1278"/>
      <c r="BB51" s="1278" t="s">
        <v>619</v>
      </c>
      <c r="BC51" s="1278"/>
      <c r="BD51" s="1278"/>
      <c r="BE51" s="1278"/>
      <c r="BF51" s="1278"/>
      <c r="BG51" s="1278"/>
      <c r="BH51" s="1278"/>
      <c r="BI51" s="1278"/>
      <c r="BJ51" s="1278"/>
      <c r="BK51" s="1278"/>
      <c r="BL51" s="1278"/>
      <c r="BM51" s="1278"/>
      <c r="BN51" s="1278"/>
      <c r="BO51" s="1278"/>
      <c r="BP51" s="1297"/>
      <c r="BQ51" s="1275"/>
      <c r="BR51" s="1275"/>
      <c r="BS51" s="1275"/>
      <c r="BT51" s="1275"/>
      <c r="BU51" s="1275"/>
      <c r="BV51" s="1275"/>
      <c r="BW51" s="1275"/>
      <c r="BX51" s="1297"/>
      <c r="BY51" s="1275"/>
      <c r="BZ51" s="1275"/>
      <c r="CA51" s="1275"/>
      <c r="CB51" s="1275"/>
      <c r="CC51" s="1275"/>
      <c r="CD51" s="1275"/>
      <c r="CE51" s="1275"/>
      <c r="CF51" s="129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c r="B52" s="366"/>
      <c r="G52" s="1286"/>
      <c r="H52" s="1286"/>
      <c r="I52" s="1287"/>
      <c r="J52" s="1287"/>
      <c r="K52" s="1279"/>
      <c r="L52" s="1279"/>
      <c r="M52" s="1279"/>
      <c r="N52" s="1279"/>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86"/>
      <c r="H53" s="1286"/>
      <c r="I53" s="1280"/>
      <c r="J53" s="1280"/>
      <c r="K53" s="1279"/>
      <c r="L53" s="1279"/>
      <c r="M53" s="1279"/>
      <c r="N53" s="1279"/>
      <c r="AM53" s="373"/>
      <c r="AN53" s="1278"/>
      <c r="AO53" s="1278"/>
      <c r="AP53" s="1278"/>
      <c r="AQ53" s="1278"/>
      <c r="AR53" s="1278"/>
      <c r="AS53" s="1278"/>
      <c r="AT53" s="1278"/>
      <c r="AU53" s="1278"/>
      <c r="AV53" s="1278"/>
      <c r="AW53" s="1278"/>
      <c r="AX53" s="1278"/>
      <c r="AY53" s="1278"/>
      <c r="AZ53" s="1278"/>
      <c r="BA53" s="1278"/>
      <c r="BB53" s="1278" t="s">
        <v>618</v>
      </c>
      <c r="BC53" s="1278"/>
      <c r="BD53" s="1278"/>
      <c r="BE53" s="1278"/>
      <c r="BF53" s="1278"/>
      <c r="BG53" s="1278"/>
      <c r="BH53" s="1278"/>
      <c r="BI53" s="1278"/>
      <c r="BJ53" s="1278"/>
      <c r="BK53" s="1278"/>
      <c r="BL53" s="1278"/>
      <c r="BM53" s="1278"/>
      <c r="BN53" s="1278"/>
      <c r="BO53" s="1278"/>
      <c r="BP53" s="1297"/>
      <c r="BQ53" s="1275"/>
      <c r="BR53" s="1275"/>
      <c r="BS53" s="1275"/>
      <c r="BT53" s="1275"/>
      <c r="BU53" s="1275"/>
      <c r="BV53" s="1275"/>
      <c r="BW53" s="1275"/>
      <c r="BX53" s="1297"/>
      <c r="BY53" s="1275"/>
      <c r="BZ53" s="1275"/>
      <c r="CA53" s="1275"/>
      <c r="CB53" s="1275"/>
      <c r="CC53" s="1275"/>
      <c r="CD53" s="1275"/>
      <c r="CE53" s="1275"/>
      <c r="CF53" s="1297"/>
      <c r="CG53" s="1275"/>
      <c r="CH53" s="1275"/>
      <c r="CI53" s="1275"/>
      <c r="CJ53" s="1275"/>
      <c r="CK53" s="1275"/>
      <c r="CL53" s="1275"/>
      <c r="CM53" s="1275"/>
      <c r="CN53" s="1275">
        <v>66.099999999999994</v>
      </c>
      <c r="CO53" s="1275"/>
      <c r="CP53" s="1275"/>
      <c r="CQ53" s="1275"/>
      <c r="CR53" s="1275"/>
      <c r="CS53" s="1275"/>
      <c r="CT53" s="1275"/>
      <c r="CU53" s="1275"/>
      <c r="CV53" s="1275">
        <v>67.3</v>
      </c>
      <c r="CW53" s="1275"/>
      <c r="CX53" s="1275"/>
      <c r="CY53" s="1275"/>
      <c r="CZ53" s="1275"/>
      <c r="DA53" s="1275"/>
      <c r="DB53" s="1275"/>
      <c r="DC53" s="1275"/>
    </row>
    <row r="54" spans="1:109" ht="13.5">
      <c r="A54" s="381"/>
      <c r="B54" s="366"/>
      <c r="G54" s="1286"/>
      <c r="H54" s="1286"/>
      <c r="I54" s="1280"/>
      <c r="J54" s="1280"/>
      <c r="K54" s="1279"/>
      <c r="L54" s="1279"/>
      <c r="M54" s="1279"/>
      <c r="N54" s="1279"/>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0"/>
      <c r="H55" s="1280"/>
      <c r="I55" s="1280"/>
      <c r="J55" s="1280"/>
      <c r="K55" s="1279"/>
      <c r="L55" s="1279"/>
      <c r="M55" s="1279"/>
      <c r="N55" s="1279"/>
      <c r="AN55" s="1277" t="s">
        <v>617</v>
      </c>
      <c r="AO55" s="1277"/>
      <c r="AP55" s="1277"/>
      <c r="AQ55" s="1277"/>
      <c r="AR55" s="1277"/>
      <c r="AS55" s="1277"/>
      <c r="AT55" s="1277"/>
      <c r="AU55" s="1277"/>
      <c r="AV55" s="1277"/>
      <c r="AW55" s="1277"/>
      <c r="AX55" s="1277"/>
      <c r="AY55" s="1277"/>
      <c r="AZ55" s="1277"/>
      <c r="BA55" s="1277"/>
      <c r="BB55" s="1278" t="s">
        <v>616</v>
      </c>
      <c r="BC55" s="1278"/>
      <c r="BD55" s="1278"/>
      <c r="BE55" s="1278"/>
      <c r="BF55" s="1278"/>
      <c r="BG55" s="1278"/>
      <c r="BH55" s="1278"/>
      <c r="BI55" s="1278"/>
      <c r="BJ55" s="1278"/>
      <c r="BK55" s="1278"/>
      <c r="BL55" s="1278"/>
      <c r="BM55" s="1278"/>
      <c r="BN55" s="1278"/>
      <c r="BO55" s="1278"/>
      <c r="BP55" s="1297"/>
      <c r="BQ55" s="1275"/>
      <c r="BR55" s="1275"/>
      <c r="BS55" s="1275"/>
      <c r="BT55" s="1275"/>
      <c r="BU55" s="1275"/>
      <c r="BV55" s="1275"/>
      <c r="BW55" s="1275"/>
      <c r="BX55" s="1297"/>
      <c r="BY55" s="1275"/>
      <c r="BZ55" s="1275"/>
      <c r="CA55" s="1275"/>
      <c r="CB55" s="1275"/>
      <c r="CC55" s="1275"/>
      <c r="CD55" s="1275"/>
      <c r="CE55" s="1275"/>
      <c r="CF55" s="1297"/>
      <c r="CG55" s="1275"/>
      <c r="CH55" s="1275"/>
      <c r="CI55" s="1275"/>
      <c r="CJ55" s="1275"/>
      <c r="CK55" s="1275"/>
      <c r="CL55" s="1275"/>
      <c r="CM55" s="1275"/>
      <c r="CN55" s="1275">
        <v>33.1</v>
      </c>
      <c r="CO55" s="1275"/>
      <c r="CP55" s="1275"/>
      <c r="CQ55" s="1275"/>
      <c r="CR55" s="1275"/>
      <c r="CS55" s="1275"/>
      <c r="CT55" s="1275"/>
      <c r="CU55" s="1275"/>
      <c r="CV55" s="1275">
        <v>31.3</v>
      </c>
      <c r="CW55" s="1275"/>
      <c r="CX55" s="1275"/>
      <c r="CY55" s="1275"/>
      <c r="CZ55" s="1275"/>
      <c r="DA55" s="1275"/>
      <c r="DB55" s="1275"/>
      <c r="DC55" s="1275"/>
    </row>
    <row r="56" spans="1:109" ht="13.5">
      <c r="A56" s="381"/>
      <c r="B56" s="366"/>
      <c r="G56" s="1280"/>
      <c r="H56" s="1280"/>
      <c r="I56" s="1280"/>
      <c r="J56" s="1280"/>
      <c r="K56" s="1279"/>
      <c r="L56" s="1279"/>
      <c r="M56" s="1279"/>
      <c r="N56" s="1279"/>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0"/>
      <c r="H57" s="1280"/>
      <c r="I57" s="1281"/>
      <c r="J57" s="1281"/>
      <c r="K57" s="1279"/>
      <c r="L57" s="1279"/>
      <c r="M57" s="1279"/>
      <c r="N57" s="1279"/>
      <c r="AM57" s="365"/>
      <c r="AN57" s="1277"/>
      <c r="AO57" s="1277"/>
      <c r="AP57" s="1277"/>
      <c r="AQ57" s="1277"/>
      <c r="AR57" s="1277"/>
      <c r="AS57" s="1277"/>
      <c r="AT57" s="1277"/>
      <c r="AU57" s="1277"/>
      <c r="AV57" s="1277"/>
      <c r="AW57" s="1277"/>
      <c r="AX57" s="1277"/>
      <c r="AY57" s="1277"/>
      <c r="AZ57" s="1277"/>
      <c r="BA57" s="1277"/>
      <c r="BB57" s="1278" t="s">
        <v>615</v>
      </c>
      <c r="BC57" s="1278"/>
      <c r="BD57" s="1278"/>
      <c r="BE57" s="1278"/>
      <c r="BF57" s="1278"/>
      <c r="BG57" s="1278"/>
      <c r="BH57" s="1278"/>
      <c r="BI57" s="1278"/>
      <c r="BJ57" s="1278"/>
      <c r="BK57" s="1278"/>
      <c r="BL57" s="1278"/>
      <c r="BM57" s="1278"/>
      <c r="BN57" s="1278"/>
      <c r="BO57" s="1278"/>
      <c r="BP57" s="1297"/>
      <c r="BQ57" s="1275"/>
      <c r="BR57" s="1275"/>
      <c r="BS57" s="1275"/>
      <c r="BT57" s="1275"/>
      <c r="BU57" s="1275"/>
      <c r="BV57" s="1275"/>
      <c r="BW57" s="1275"/>
      <c r="BX57" s="1297"/>
      <c r="BY57" s="1275"/>
      <c r="BZ57" s="1275"/>
      <c r="CA57" s="1275"/>
      <c r="CB57" s="1275"/>
      <c r="CC57" s="1275"/>
      <c r="CD57" s="1275"/>
      <c r="CE57" s="1275"/>
      <c r="CF57" s="1297"/>
      <c r="CG57" s="1275"/>
      <c r="CH57" s="1275"/>
      <c r="CI57" s="1275"/>
      <c r="CJ57" s="1275"/>
      <c r="CK57" s="1275"/>
      <c r="CL57" s="1275"/>
      <c r="CM57" s="1275"/>
      <c r="CN57" s="1275">
        <v>57.2</v>
      </c>
      <c r="CO57" s="1275"/>
      <c r="CP57" s="1275"/>
      <c r="CQ57" s="1275"/>
      <c r="CR57" s="1275"/>
      <c r="CS57" s="1275"/>
      <c r="CT57" s="1275"/>
      <c r="CU57" s="1275"/>
      <c r="CV57" s="1275">
        <v>58.5</v>
      </c>
      <c r="CW57" s="1275"/>
      <c r="CX57" s="1275"/>
      <c r="CY57" s="1275"/>
      <c r="CZ57" s="1275"/>
      <c r="DA57" s="1275"/>
      <c r="DB57" s="1275"/>
      <c r="DC57" s="1275"/>
      <c r="DD57" s="392"/>
      <c r="DE57" s="387"/>
    </row>
    <row r="58" spans="1:109" s="381" customFormat="1" ht="13.5">
      <c r="A58" s="365"/>
      <c r="B58" s="387"/>
      <c r="G58" s="1280"/>
      <c r="H58" s="1280"/>
      <c r="I58" s="1281"/>
      <c r="J58" s="1281"/>
      <c r="K58" s="1279"/>
      <c r="L58" s="1279"/>
      <c r="M58" s="1279"/>
      <c r="N58" s="1279"/>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614</v>
      </c>
    </row>
    <row r="64" spans="1:109" ht="13.5">
      <c r="B64" s="366"/>
      <c r="G64" s="382"/>
      <c r="I64" s="384"/>
      <c r="J64" s="384"/>
      <c r="K64" s="384"/>
      <c r="L64" s="384"/>
      <c r="M64" s="384"/>
      <c r="N64" s="383"/>
      <c r="AM64" s="382"/>
      <c r="AN64" s="382" t="s">
        <v>613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8" t="s">
        <v>625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612</v>
      </c>
    </row>
    <row r="72" spans="2:107" ht="13.5">
      <c r="B72" s="366"/>
      <c r="G72" s="1280"/>
      <c r="H72" s="1280"/>
      <c r="I72" s="1280"/>
      <c r="J72" s="1280"/>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566</v>
      </c>
      <c r="BQ72" s="1277"/>
      <c r="BR72" s="1277"/>
      <c r="BS72" s="1277"/>
      <c r="BT72" s="1277"/>
      <c r="BU72" s="1277"/>
      <c r="BV72" s="1277"/>
      <c r="BW72" s="1277"/>
      <c r="BX72" s="1277" t="s">
        <v>567</v>
      </c>
      <c r="BY72" s="1277"/>
      <c r="BZ72" s="1277"/>
      <c r="CA72" s="1277"/>
      <c r="CB72" s="1277"/>
      <c r="CC72" s="1277"/>
      <c r="CD72" s="1277"/>
      <c r="CE72" s="1277"/>
      <c r="CF72" s="1277" t="s">
        <v>568</v>
      </c>
      <c r="CG72" s="1277"/>
      <c r="CH72" s="1277"/>
      <c r="CI72" s="1277"/>
      <c r="CJ72" s="1277"/>
      <c r="CK72" s="1277"/>
      <c r="CL72" s="1277"/>
      <c r="CM72" s="1277"/>
      <c r="CN72" s="1277" t="s">
        <v>569</v>
      </c>
      <c r="CO72" s="1277"/>
      <c r="CP72" s="1277"/>
      <c r="CQ72" s="1277"/>
      <c r="CR72" s="1277"/>
      <c r="CS72" s="1277"/>
      <c r="CT72" s="1277"/>
      <c r="CU72" s="1277"/>
      <c r="CV72" s="1277" t="s">
        <v>570</v>
      </c>
      <c r="CW72" s="1277"/>
      <c r="CX72" s="1277"/>
      <c r="CY72" s="1277"/>
      <c r="CZ72" s="1277"/>
      <c r="DA72" s="1277"/>
      <c r="DB72" s="1277"/>
      <c r="DC72" s="1277"/>
    </row>
    <row r="73" spans="2:107" ht="13.5">
      <c r="B73" s="366"/>
      <c r="G73" s="1286"/>
      <c r="H73" s="1286"/>
      <c r="I73" s="1286"/>
      <c r="J73" s="1286"/>
      <c r="K73" s="1276"/>
      <c r="L73" s="1276"/>
      <c r="M73" s="1276"/>
      <c r="N73" s="1276"/>
      <c r="AM73" s="373"/>
      <c r="AN73" s="1278" t="s">
        <v>611</v>
      </c>
      <c r="AO73" s="1278"/>
      <c r="AP73" s="1278"/>
      <c r="AQ73" s="1278"/>
      <c r="AR73" s="1278"/>
      <c r="AS73" s="1278"/>
      <c r="AT73" s="1278"/>
      <c r="AU73" s="1278"/>
      <c r="AV73" s="1278"/>
      <c r="AW73" s="1278"/>
      <c r="AX73" s="1278"/>
      <c r="AY73" s="1278"/>
      <c r="AZ73" s="1278"/>
      <c r="BA73" s="1278"/>
      <c r="BB73" s="1278" t="s">
        <v>610</v>
      </c>
      <c r="BC73" s="1278"/>
      <c r="BD73" s="1278"/>
      <c r="BE73" s="1278"/>
      <c r="BF73" s="1278"/>
      <c r="BG73" s="1278"/>
      <c r="BH73" s="1278"/>
      <c r="BI73" s="1278"/>
      <c r="BJ73" s="1278"/>
      <c r="BK73" s="1278"/>
      <c r="BL73" s="1278"/>
      <c r="BM73" s="1278"/>
      <c r="BN73" s="1278"/>
      <c r="BO73" s="1278"/>
      <c r="BP73" s="1275">
        <v>22.1</v>
      </c>
      <c r="BQ73" s="1275"/>
      <c r="BR73" s="1275"/>
      <c r="BS73" s="1275"/>
      <c r="BT73" s="1275"/>
      <c r="BU73" s="1275"/>
      <c r="BV73" s="1275"/>
      <c r="BW73" s="1275"/>
      <c r="BX73" s="1275">
        <v>21.9</v>
      </c>
      <c r="BY73" s="1275"/>
      <c r="BZ73" s="1275"/>
      <c r="CA73" s="1275"/>
      <c r="CB73" s="1275"/>
      <c r="CC73" s="1275"/>
      <c r="CD73" s="1275"/>
      <c r="CE73" s="1275"/>
      <c r="CF73" s="1275">
        <v>7.2</v>
      </c>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86"/>
      <c r="H75" s="1286"/>
      <c r="I75" s="1280"/>
      <c r="J75" s="1280"/>
      <c r="K75" s="1279"/>
      <c r="L75" s="1279"/>
      <c r="M75" s="1279"/>
      <c r="N75" s="1279"/>
      <c r="AM75" s="373"/>
      <c r="AN75" s="1278"/>
      <c r="AO75" s="1278"/>
      <c r="AP75" s="1278"/>
      <c r="AQ75" s="1278"/>
      <c r="AR75" s="1278"/>
      <c r="AS75" s="1278"/>
      <c r="AT75" s="1278"/>
      <c r="AU75" s="1278"/>
      <c r="AV75" s="1278"/>
      <c r="AW75" s="1278"/>
      <c r="AX75" s="1278"/>
      <c r="AY75" s="1278"/>
      <c r="AZ75" s="1278"/>
      <c r="BA75" s="1278"/>
      <c r="BB75" s="1278" t="s">
        <v>609</v>
      </c>
      <c r="BC75" s="1278"/>
      <c r="BD75" s="1278"/>
      <c r="BE75" s="1278"/>
      <c r="BF75" s="1278"/>
      <c r="BG75" s="1278"/>
      <c r="BH75" s="1278"/>
      <c r="BI75" s="1278"/>
      <c r="BJ75" s="1278"/>
      <c r="BK75" s="1278"/>
      <c r="BL75" s="1278"/>
      <c r="BM75" s="1278"/>
      <c r="BN75" s="1278"/>
      <c r="BO75" s="1278"/>
      <c r="BP75" s="1275">
        <v>11</v>
      </c>
      <c r="BQ75" s="1275"/>
      <c r="BR75" s="1275"/>
      <c r="BS75" s="1275"/>
      <c r="BT75" s="1275"/>
      <c r="BU75" s="1275"/>
      <c r="BV75" s="1275"/>
      <c r="BW75" s="1275"/>
      <c r="BX75" s="1275">
        <v>10.7</v>
      </c>
      <c r="BY75" s="1275"/>
      <c r="BZ75" s="1275"/>
      <c r="CA75" s="1275"/>
      <c r="CB75" s="1275"/>
      <c r="CC75" s="1275"/>
      <c r="CD75" s="1275"/>
      <c r="CE75" s="1275"/>
      <c r="CF75" s="1275">
        <v>10.6</v>
      </c>
      <c r="CG75" s="1275"/>
      <c r="CH75" s="1275"/>
      <c r="CI75" s="1275"/>
      <c r="CJ75" s="1275"/>
      <c r="CK75" s="1275"/>
      <c r="CL75" s="1275"/>
      <c r="CM75" s="1275"/>
      <c r="CN75" s="1275">
        <v>10.1</v>
      </c>
      <c r="CO75" s="1275"/>
      <c r="CP75" s="1275"/>
      <c r="CQ75" s="1275"/>
      <c r="CR75" s="1275"/>
      <c r="CS75" s="1275"/>
      <c r="CT75" s="1275"/>
      <c r="CU75" s="1275"/>
      <c r="CV75" s="1275">
        <v>9</v>
      </c>
      <c r="CW75" s="1275"/>
      <c r="CX75" s="1275"/>
      <c r="CY75" s="1275"/>
      <c r="CZ75" s="1275"/>
      <c r="DA75" s="1275"/>
      <c r="DB75" s="1275"/>
      <c r="DC75" s="1275"/>
    </row>
    <row r="76" spans="2:107" ht="13.5">
      <c r="B76" s="366"/>
      <c r="G76" s="1286"/>
      <c r="H76" s="1286"/>
      <c r="I76" s="1280"/>
      <c r="J76" s="1280"/>
      <c r="K76" s="1279"/>
      <c r="L76" s="1279"/>
      <c r="M76" s="1279"/>
      <c r="N76" s="1279"/>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0"/>
      <c r="H77" s="1280"/>
      <c r="I77" s="1280"/>
      <c r="J77" s="1280"/>
      <c r="K77" s="1276"/>
      <c r="L77" s="1276"/>
      <c r="M77" s="1276"/>
      <c r="N77" s="1276"/>
      <c r="AN77" s="1277" t="s">
        <v>608</v>
      </c>
      <c r="AO77" s="1277"/>
      <c r="AP77" s="1277"/>
      <c r="AQ77" s="1277"/>
      <c r="AR77" s="1277"/>
      <c r="AS77" s="1277"/>
      <c r="AT77" s="1277"/>
      <c r="AU77" s="1277"/>
      <c r="AV77" s="1277"/>
      <c r="AW77" s="1277"/>
      <c r="AX77" s="1277"/>
      <c r="AY77" s="1277"/>
      <c r="AZ77" s="1277"/>
      <c r="BA77" s="1277"/>
      <c r="BB77" s="1278" t="s">
        <v>607</v>
      </c>
      <c r="BC77" s="1278"/>
      <c r="BD77" s="1278"/>
      <c r="BE77" s="1278"/>
      <c r="BF77" s="1278"/>
      <c r="BG77" s="1278"/>
      <c r="BH77" s="1278"/>
      <c r="BI77" s="1278"/>
      <c r="BJ77" s="1278"/>
      <c r="BK77" s="1278"/>
      <c r="BL77" s="1278"/>
      <c r="BM77" s="1278"/>
      <c r="BN77" s="1278"/>
      <c r="BO77" s="1278"/>
      <c r="BP77" s="1275">
        <v>48.3</v>
      </c>
      <c r="BQ77" s="1275"/>
      <c r="BR77" s="1275"/>
      <c r="BS77" s="1275"/>
      <c r="BT77" s="1275"/>
      <c r="BU77" s="1275"/>
      <c r="BV77" s="1275"/>
      <c r="BW77" s="1275"/>
      <c r="BX77" s="1275">
        <v>44.4</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ht="13.5">
      <c r="B78" s="366"/>
      <c r="G78" s="1280"/>
      <c r="H78" s="1280"/>
      <c r="I78" s="1280"/>
      <c r="J78" s="1280"/>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0"/>
      <c r="H79" s="1280"/>
      <c r="I79" s="1281"/>
      <c r="J79" s="1281"/>
      <c r="K79" s="1282"/>
      <c r="L79" s="1282"/>
      <c r="M79" s="1282"/>
      <c r="N79" s="1282"/>
      <c r="AN79" s="1277"/>
      <c r="AO79" s="1277"/>
      <c r="AP79" s="1277"/>
      <c r="AQ79" s="1277"/>
      <c r="AR79" s="1277"/>
      <c r="AS79" s="1277"/>
      <c r="AT79" s="1277"/>
      <c r="AU79" s="1277"/>
      <c r="AV79" s="1277"/>
      <c r="AW79" s="1277"/>
      <c r="AX79" s="1277"/>
      <c r="AY79" s="1277"/>
      <c r="AZ79" s="1277"/>
      <c r="BA79" s="1277"/>
      <c r="BB79" s="1278" t="s">
        <v>606</v>
      </c>
      <c r="BC79" s="1278"/>
      <c r="BD79" s="1278"/>
      <c r="BE79" s="1278"/>
      <c r="BF79" s="1278"/>
      <c r="BG79" s="1278"/>
      <c r="BH79" s="1278"/>
      <c r="BI79" s="1278"/>
      <c r="BJ79" s="1278"/>
      <c r="BK79" s="1278"/>
      <c r="BL79" s="1278"/>
      <c r="BM79" s="1278"/>
      <c r="BN79" s="1278"/>
      <c r="BO79" s="1278"/>
      <c r="BP79" s="1275">
        <v>10.4</v>
      </c>
      <c r="BQ79" s="1275"/>
      <c r="BR79" s="1275"/>
      <c r="BS79" s="1275"/>
      <c r="BT79" s="1275"/>
      <c r="BU79" s="1275"/>
      <c r="BV79" s="1275"/>
      <c r="BW79" s="1275"/>
      <c r="BX79" s="1275">
        <v>9.4</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ht="13.5">
      <c r="B80" s="366"/>
      <c r="G80" s="1280"/>
      <c r="H80" s="1280"/>
      <c r="I80" s="1281"/>
      <c r="J80" s="1281"/>
      <c r="K80" s="1282"/>
      <c r="L80" s="1282"/>
      <c r="M80" s="1282"/>
      <c r="N80" s="1282"/>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M5Px1Kj1quZ66zeXfi2CfZ39wQL3O36Sci6uRS74fv3cOtMkQLkuyyNELJWrOz2Mn/MQtlBYEm1gFhuWjGpGA==" saltValue="0qpxCVBQyhWgW9fZ3F2Y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AOLadaBC1QtCfdtLBYJYEeJNB7xaBdpixW40xjfctIBz7yWGr/S1CTRDSBVbEa3rvSiRaxf30B2ns2Bso2p5w==" saltValue="ZHQLRevPaALKl1R2H7ZG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J3X2BD6ZWnl8lzoeIhgMh4vpU5jkoUYc3EqUWOD2nTVg9Key3dgzlYGY2skUqCXifo86OtQmbSJbd+zE4Sqyg==" saltValue="WgS41xFYHYKTtOzVcySV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563</v>
      </c>
      <c r="G2" s="136"/>
      <c r="H2" s="137"/>
    </row>
    <row r="3" spans="1:8">
      <c r="A3" s="133" t="s">
        <v>556</v>
      </c>
      <c r="B3" s="138"/>
      <c r="C3" s="139"/>
      <c r="D3" s="140">
        <v>64761</v>
      </c>
      <c r="E3" s="141"/>
      <c r="F3" s="142">
        <v>56255</v>
      </c>
      <c r="G3" s="143"/>
      <c r="H3" s="144"/>
    </row>
    <row r="4" spans="1:8">
      <c r="A4" s="145"/>
      <c r="B4" s="146"/>
      <c r="C4" s="147"/>
      <c r="D4" s="148">
        <v>23181</v>
      </c>
      <c r="E4" s="149"/>
      <c r="F4" s="150">
        <v>26957</v>
      </c>
      <c r="G4" s="151"/>
      <c r="H4" s="152"/>
    </row>
    <row r="5" spans="1:8">
      <c r="A5" s="133" t="s">
        <v>558</v>
      </c>
      <c r="B5" s="138"/>
      <c r="C5" s="139"/>
      <c r="D5" s="140">
        <v>50339</v>
      </c>
      <c r="E5" s="141"/>
      <c r="F5" s="142">
        <v>57944</v>
      </c>
      <c r="G5" s="143"/>
      <c r="H5" s="144"/>
    </row>
    <row r="6" spans="1:8">
      <c r="A6" s="145"/>
      <c r="B6" s="146"/>
      <c r="C6" s="147"/>
      <c r="D6" s="148">
        <v>18435</v>
      </c>
      <c r="E6" s="149"/>
      <c r="F6" s="150">
        <v>29326</v>
      </c>
      <c r="G6" s="151"/>
      <c r="H6" s="152"/>
    </row>
    <row r="7" spans="1:8">
      <c r="A7" s="133" t="s">
        <v>559</v>
      </c>
      <c r="B7" s="138"/>
      <c r="C7" s="139"/>
      <c r="D7" s="140">
        <v>44115</v>
      </c>
      <c r="E7" s="141"/>
      <c r="F7" s="142">
        <v>54227</v>
      </c>
      <c r="G7" s="143"/>
      <c r="H7" s="144"/>
    </row>
    <row r="8" spans="1:8">
      <c r="A8" s="145"/>
      <c r="B8" s="146"/>
      <c r="C8" s="147"/>
      <c r="D8" s="148">
        <v>15490</v>
      </c>
      <c r="E8" s="149"/>
      <c r="F8" s="150">
        <v>29694</v>
      </c>
      <c r="G8" s="151"/>
      <c r="H8" s="152"/>
    </row>
    <row r="9" spans="1:8">
      <c r="A9" s="133" t="s">
        <v>560</v>
      </c>
      <c r="B9" s="138"/>
      <c r="C9" s="139"/>
      <c r="D9" s="140">
        <v>36170</v>
      </c>
      <c r="E9" s="141"/>
      <c r="F9" s="142">
        <v>57295</v>
      </c>
      <c r="G9" s="143"/>
      <c r="H9" s="144"/>
    </row>
    <row r="10" spans="1:8">
      <c r="A10" s="145"/>
      <c r="B10" s="146"/>
      <c r="C10" s="147"/>
      <c r="D10" s="148">
        <v>15483</v>
      </c>
      <c r="E10" s="149"/>
      <c r="F10" s="150">
        <v>32771</v>
      </c>
      <c r="G10" s="151"/>
      <c r="H10" s="152"/>
    </row>
    <row r="11" spans="1:8">
      <c r="A11" s="133" t="s">
        <v>561</v>
      </c>
      <c r="B11" s="138"/>
      <c r="C11" s="139"/>
      <c r="D11" s="140">
        <v>33962</v>
      </c>
      <c r="E11" s="141"/>
      <c r="F11" s="142">
        <v>54110</v>
      </c>
      <c r="G11" s="143"/>
      <c r="H11" s="144"/>
    </row>
    <row r="12" spans="1:8">
      <c r="A12" s="145"/>
      <c r="B12" s="146"/>
      <c r="C12" s="153"/>
      <c r="D12" s="148">
        <v>9322</v>
      </c>
      <c r="E12" s="149"/>
      <c r="F12" s="150">
        <v>30620</v>
      </c>
      <c r="G12" s="151"/>
      <c r="H12" s="152"/>
    </row>
    <row r="13" spans="1:8">
      <c r="A13" s="133"/>
      <c r="B13" s="138"/>
      <c r="C13" s="154"/>
      <c r="D13" s="155">
        <v>45869</v>
      </c>
      <c r="E13" s="156"/>
      <c r="F13" s="157">
        <v>55966</v>
      </c>
      <c r="G13" s="158"/>
      <c r="H13" s="144"/>
    </row>
    <row r="14" spans="1:8">
      <c r="A14" s="145"/>
      <c r="B14" s="146"/>
      <c r="C14" s="147"/>
      <c r="D14" s="148">
        <v>16382</v>
      </c>
      <c r="E14" s="149"/>
      <c r="F14" s="150">
        <v>29874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1.49</v>
      </c>
      <c r="C19" s="159">
        <f>ROUND(VALUE(SUBSTITUTE(実質収支比率等に係る経年分析!G$48,"▲","-")),2)</f>
        <v>1.88</v>
      </c>
      <c r="D19" s="159">
        <f>ROUND(VALUE(SUBSTITUTE(実質収支比率等に係る経年分析!H$48,"▲","-")),2)</f>
        <v>2.2000000000000002</v>
      </c>
      <c r="E19" s="159">
        <f>ROUND(VALUE(SUBSTITUTE(実質収支比率等に係る経年分析!I$48,"▲","-")),2)</f>
        <v>3.77</v>
      </c>
      <c r="F19" s="159">
        <f>ROUND(VALUE(SUBSTITUTE(実質収支比率等に係る経年分析!J$48,"▲","-")),2)</f>
        <v>2.2200000000000002</v>
      </c>
    </row>
    <row r="20" spans="1:11">
      <c r="A20" s="159" t="s">
        <v>48</v>
      </c>
      <c r="B20" s="159">
        <f>ROUND(VALUE(SUBSTITUTE(実質収支比率等に係る経年分析!F$47,"▲","-")),2)</f>
        <v>17.36</v>
      </c>
      <c r="C20" s="159">
        <f>ROUND(VALUE(SUBSTITUTE(実質収支比率等に係る経年分析!G$47,"▲","-")),2)</f>
        <v>16.48</v>
      </c>
      <c r="D20" s="159">
        <f>ROUND(VALUE(SUBSTITUTE(実質収支比率等に係る経年分析!H$47,"▲","-")),2)</f>
        <v>18.82</v>
      </c>
      <c r="E20" s="159">
        <f>ROUND(VALUE(SUBSTITUTE(実質収支比率等に係る経年分析!I$47,"▲","-")),2)</f>
        <v>20.47</v>
      </c>
      <c r="F20" s="159">
        <f>ROUND(VALUE(SUBSTITUTE(実質収支比率等に係る経年分析!J$47,"▲","-")),2)</f>
        <v>20.45</v>
      </c>
    </row>
    <row r="21" spans="1:11">
      <c r="A21" s="159" t="s">
        <v>49</v>
      </c>
      <c r="B21" s="159">
        <f>IF(ISNUMBER(VALUE(SUBSTITUTE(実質収支比率等に係る経年分析!F$49,"▲","-"))),ROUND(VALUE(SUBSTITUTE(実質収支比率等に係る経年分析!F$49,"▲","-")),2),NA())</f>
        <v>2.64</v>
      </c>
      <c r="C21" s="159">
        <f>IF(ISNUMBER(VALUE(SUBSTITUTE(実質収支比率等に係る経年分析!G$49,"▲","-"))),ROUND(VALUE(SUBSTITUTE(実質収支比率等に係る経年分析!G$49,"▲","-")),2),NA())</f>
        <v>-0.59</v>
      </c>
      <c r="D21" s="159">
        <f>IF(ISNUMBER(VALUE(SUBSTITUTE(実質収支比率等に係る経年分析!H$49,"▲","-"))),ROUND(VALUE(SUBSTITUTE(実質収支比率等に係る経年分析!H$49,"▲","-")),2),NA())</f>
        <v>2.98</v>
      </c>
      <c r="E21" s="159">
        <f>IF(ISNUMBER(VALUE(SUBSTITUTE(実質収支比率等に係る経年分析!I$49,"▲","-"))),ROUND(VALUE(SUBSTITUTE(実質収支比率等に係る経年分析!I$49,"▲","-")),2),NA())</f>
        <v>3.34</v>
      </c>
      <c r="F21" s="159">
        <f>IF(ISNUMBER(VALUE(SUBSTITUTE(実質収支比率等に係る経年分析!J$49,"▲","-"))),ROUND(VALUE(SUBSTITUTE(実質収支比率等に係る経年分析!J$49,"▲","-")),2),NA())</f>
        <v>-1.44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8.98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総合開発事業特別会計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0.31</v>
      </c>
    </row>
    <row r="31" spans="1:11">
      <c r="A31" s="160" t="str">
        <f>IF(連結実質赤字比率に係る赤字・黒字の構成分析!C$39="",NA(),連結実質赤字比率に係る赤字・黒字の構成分析!C$39)</f>
        <v>農業集落排水事業会計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0.44</v>
      </c>
    </row>
    <row r="32" spans="1:11">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1.1000000000000001</v>
      </c>
    </row>
    <row r="33" spans="1:16">
      <c r="A33" s="160" t="str">
        <f>IF(連結実質赤字比率に係る赤字・黒字の構成分析!C$37="",NA(),連結実質赤字比率に係る赤字・黒字の構成分析!C$37)</f>
        <v>介護保険事業特別会計(保険事業勘定)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1.23</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0.28999999999999998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0.14000000000000001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2.2200000000000002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6.62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2873</v>
      </c>
      <c r="E42" s="161"/>
      <c r="F42" s="161"/>
      <c r="G42" s="161">
        <f>'実質公債費比率（分子）の構造'!L$52</f>
        <v>3108</v>
      </c>
      <c r="H42" s="161"/>
      <c r="I42" s="161"/>
      <c r="J42" s="161">
        <f>'実質公債費比率（分子）の構造'!M$52</f>
        <v>3065</v>
      </c>
      <c r="K42" s="161"/>
      <c r="L42" s="161"/>
      <c r="M42" s="161">
        <f>'実質公債費比率（分子）の構造'!N$52</f>
        <v>3103</v>
      </c>
      <c r="N42" s="161"/>
      <c r="O42" s="161"/>
      <c r="P42" s="161">
        <f>'実質公債費比率（分子）の構造'!O$52</f>
        <v>3058</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91</v>
      </c>
      <c r="C44" s="161"/>
      <c r="D44" s="161"/>
      <c r="E44" s="161">
        <f>'実質公債費比率（分子）の構造'!L$50</f>
        <v>91</v>
      </c>
      <c r="F44" s="161"/>
      <c r="G44" s="161"/>
      <c r="H44" s="161">
        <f>'実質公債費比率（分子）の構造'!M$50</f>
        <v>91</v>
      </c>
      <c r="I44" s="161"/>
      <c r="J44" s="161"/>
      <c r="K44" s="161">
        <f>'実質公債費比率（分子）の構造'!N$50</f>
        <v>91</v>
      </c>
      <c r="L44" s="161"/>
      <c r="M44" s="161"/>
      <c r="N44" s="161">
        <f>'実質公債費比率（分子）の構造'!O$50</f>
        <v>91</v>
      </c>
      <c r="O44" s="161"/>
      <c r="P44" s="161"/>
    </row>
    <row r="45" spans="1:16">
      <c r="A45" s="161" t="s">
        <v>59</v>
      </c>
      <c r="B45" s="161">
        <f>'実質公債費比率（分子）の構造'!K$49</f>
        <v>366</v>
      </c>
      <c r="C45" s="161"/>
      <c r="D45" s="161"/>
      <c r="E45" s="161">
        <f>'実質公債費比率（分子）の構造'!L$49</f>
        <v>395</v>
      </c>
      <c r="F45" s="161"/>
      <c r="G45" s="161"/>
      <c r="H45" s="161">
        <f>'実質公債費比率（分子）の構造'!M$49</f>
        <v>404</v>
      </c>
      <c r="I45" s="161"/>
      <c r="J45" s="161"/>
      <c r="K45" s="161">
        <f>'実質公債費比率（分子）の構造'!N$49</f>
        <v>408</v>
      </c>
      <c r="L45" s="161"/>
      <c r="M45" s="161"/>
      <c r="N45" s="161">
        <f>'実質公債費比率（分子）の構造'!O$49</f>
        <v>296</v>
      </c>
      <c r="O45" s="161"/>
      <c r="P45" s="161"/>
    </row>
    <row r="46" spans="1:16">
      <c r="A46" s="161" t="s">
        <v>60</v>
      </c>
      <c r="B46" s="161">
        <f>'実質公債費比率（分子）の構造'!K$48</f>
        <v>678</v>
      </c>
      <c r="C46" s="161"/>
      <c r="D46" s="161"/>
      <c r="E46" s="161">
        <f>'実質公債費比率（分子）の構造'!L$48</f>
        <v>720</v>
      </c>
      <c r="F46" s="161"/>
      <c r="G46" s="161"/>
      <c r="H46" s="161">
        <f>'実質公債費比率（分子）の構造'!M$48</f>
        <v>764</v>
      </c>
      <c r="I46" s="161"/>
      <c r="J46" s="161"/>
      <c r="K46" s="161">
        <f>'実質公債費比率（分子）の構造'!N$48</f>
        <v>797</v>
      </c>
      <c r="L46" s="161"/>
      <c r="M46" s="161"/>
      <c r="N46" s="161">
        <f>'実質公債費比率（分子）の構造'!O$48</f>
        <v>765</v>
      </c>
      <c r="O46" s="161"/>
      <c r="P46" s="161"/>
    </row>
    <row r="47" spans="1:16">
      <c r="A47" s="161" t="s">
        <v>61</v>
      </c>
      <c r="B47" s="161">
        <f>'実質公債費比率（分子）の構造'!K$47</f>
        <v>13</v>
      </c>
      <c r="C47" s="161"/>
      <c r="D47" s="161"/>
      <c r="E47" s="161">
        <f>'実質公債費比率（分子）の構造'!L$47</f>
        <v>27</v>
      </c>
      <c r="F47" s="161"/>
      <c r="G47" s="161"/>
      <c r="H47" s="161">
        <f>'実質公債費比率（分子）の構造'!M$47</f>
        <v>47</v>
      </c>
      <c r="I47" s="161"/>
      <c r="J47" s="161"/>
      <c r="K47" s="161">
        <f>'実質公債費比率（分子）の構造'!N$47</f>
        <v>67</v>
      </c>
      <c r="L47" s="161"/>
      <c r="M47" s="161"/>
      <c r="N47" s="161">
        <f>'実質公債費比率（分子）の構造'!O$47</f>
        <v>70</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3072</v>
      </c>
      <c r="C49" s="161"/>
      <c r="D49" s="161"/>
      <c r="E49" s="161">
        <f>'実質公債費比率（分子）の構造'!L$45</f>
        <v>3123</v>
      </c>
      <c r="F49" s="161"/>
      <c r="G49" s="161"/>
      <c r="H49" s="161">
        <f>'実質公債費比率（分子）の構造'!M$45</f>
        <v>2978</v>
      </c>
      <c r="I49" s="161"/>
      <c r="J49" s="161"/>
      <c r="K49" s="161">
        <f>'実質公債費比率（分子）の構造'!N$45</f>
        <v>2927</v>
      </c>
      <c r="L49" s="161"/>
      <c r="M49" s="161"/>
      <c r="N49" s="161">
        <f>'実質公債費比率（分子）の構造'!O$45</f>
        <v>2736</v>
      </c>
      <c r="O49" s="161"/>
      <c r="P49" s="161"/>
    </row>
    <row r="50" spans="1:16">
      <c r="A50" s="161" t="s">
        <v>64</v>
      </c>
      <c r="B50" s="161" t="e">
        <f>NA()</f>
        <v>#N/A</v>
      </c>
      <c r="C50" s="161">
        <f>IF(ISNUMBER('実質公債費比率（分子）の構造'!K$53),'実質公債費比率（分子）の構造'!K$53,NA())</f>
        <v>1347</v>
      </c>
      <c r="D50" s="161" t="e">
        <f>NA()</f>
        <v>#N/A</v>
      </c>
      <c r="E50" s="161" t="e">
        <f>NA()</f>
        <v>#N/A</v>
      </c>
      <c r="F50" s="161">
        <f>IF(ISNUMBER('実質公債費比率（分子）の構造'!L$53),'実質公債費比率（分子）の構造'!L$53,NA())</f>
        <v>1248</v>
      </c>
      <c r="G50" s="161" t="e">
        <f>NA()</f>
        <v>#N/A</v>
      </c>
      <c r="H50" s="161" t="e">
        <f>NA()</f>
        <v>#N/A</v>
      </c>
      <c r="I50" s="161">
        <f>IF(ISNUMBER('実質公債費比率（分子）の構造'!M$53),'実質公債費比率（分子）の構造'!M$53,NA())</f>
        <v>1219</v>
      </c>
      <c r="J50" s="161" t="e">
        <f>NA()</f>
        <v>#N/A</v>
      </c>
      <c r="K50" s="161" t="e">
        <f>NA()</f>
        <v>#N/A</v>
      </c>
      <c r="L50" s="161">
        <f>IF(ISNUMBER('実質公債費比率（分子）の構造'!N$53),'実質公債費比率（分子）の構造'!N$53,NA())</f>
        <v>1187</v>
      </c>
      <c r="M50" s="161" t="e">
        <f>NA()</f>
        <v>#N/A</v>
      </c>
      <c r="N50" s="161" t="e">
        <f>NA()</f>
        <v>#N/A</v>
      </c>
      <c r="O50" s="161">
        <f>IF(ISNUMBER('実質公債費比率（分子）の構造'!O$53),'実質公債費比率（分子）の構造'!O$53,NA())</f>
        <v>900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32377</v>
      </c>
      <c r="E56" s="160"/>
      <c r="F56" s="160"/>
      <c r="G56" s="160">
        <f>'将来負担比率（分子）の構造'!J$52</f>
        <v>32332</v>
      </c>
      <c r="H56" s="160"/>
      <c r="I56" s="160"/>
      <c r="J56" s="160">
        <f>'将来負担比率（分子）の構造'!K$52</f>
        <v>32423</v>
      </c>
      <c r="K56" s="160"/>
      <c r="L56" s="160"/>
      <c r="M56" s="160">
        <f>'将来負担比率（分子）の構造'!L$52</f>
        <v>31713</v>
      </c>
      <c r="N56" s="160"/>
      <c r="O56" s="160"/>
      <c r="P56" s="160">
        <f>'将来負担比率（分子）の構造'!M$52</f>
        <v>31400</v>
      </c>
    </row>
    <row r="57" spans="1:16">
      <c r="A57" s="160" t="s">
        <v>35</v>
      </c>
      <c r="B57" s="160"/>
      <c r="C57" s="160"/>
      <c r="D57" s="160">
        <f>'将来負担比率（分子）の構造'!I$51</f>
        <v>7521</v>
      </c>
      <c r="E57" s="160"/>
      <c r="F57" s="160"/>
      <c r="G57" s="160">
        <f>'将来負担比率（分子）の構造'!J$51</f>
        <v>7359</v>
      </c>
      <c r="H57" s="160"/>
      <c r="I57" s="160"/>
      <c r="J57" s="160">
        <f>'将来負担比率（分子）の構造'!K$51</f>
        <v>7400</v>
      </c>
      <c r="K57" s="160"/>
      <c r="L57" s="160"/>
      <c r="M57" s="160">
        <f>'将来負担比率（分子）の構造'!L$51</f>
        <v>7716</v>
      </c>
      <c r="N57" s="160"/>
      <c r="O57" s="160"/>
      <c r="P57" s="160">
        <f>'将来負担比率（分子）の構造'!M$51</f>
        <v>7381</v>
      </c>
    </row>
    <row r="58" spans="1:16">
      <c r="A58" s="160" t="s">
        <v>34</v>
      </c>
      <c r="B58" s="160"/>
      <c r="C58" s="160"/>
      <c r="D58" s="160">
        <f>'将来負担比率（分子）の構造'!I$50</f>
        <v>4513</v>
      </c>
      <c r="E58" s="160"/>
      <c r="F58" s="160"/>
      <c r="G58" s="160">
        <f>'将来負担比率（分子）の構造'!J$50</f>
        <v>4309</v>
      </c>
      <c r="H58" s="160"/>
      <c r="I58" s="160"/>
      <c r="J58" s="160">
        <f>'将来負担比率（分子）の構造'!K$50</f>
        <v>4755</v>
      </c>
      <c r="K58" s="160"/>
      <c r="L58" s="160"/>
      <c r="M58" s="160">
        <f>'将来負担比率（分子）の構造'!L$50</f>
        <v>4905</v>
      </c>
      <c r="N58" s="160"/>
      <c r="O58" s="160"/>
      <c r="P58" s="160">
        <f>'将来負担比率（分子）の構造'!M$50</f>
        <v>5476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248</v>
      </c>
      <c r="C61" s="160"/>
      <c r="D61" s="160"/>
      <c r="E61" s="160">
        <f>'将来負担比率（分子）の構造'!J$46</f>
        <v>255</v>
      </c>
      <c r="F61" s="160"/>
      <c r="G61" s="160"/>
      <c r="H61" s="160">
        <f>'将来負担比率（分子）の構造'!K$46</f>
        <v>258</v>
      </c>
      <c r="I61" s="160"/>
      <c r="J61" s="160"/>
      <c r="K61" s="160">
        <f>'将来負担比率（分子）の構造'!L$46</f>
        <v>258</v>
      </c>
      <c r="L61" s="160"/>
      <c r="M61" s="160"/>
      <c r="N61" s="160">
        <f>'将来負担比率（分子）の構造'!M$46</f>
        <v>254</v>
      </c>
      <c r="O61" s="160"/>
      <c r="P61" s="160"/>
    </row>
    <row r="62" spans="1:16">
      <c r="A62" s="160" t="s">
        <v>28</v>
      </c>
      <c r="B62" s="160">
        <f>'将来負担比率（分子）の構造'!I$45</f>
        <v>3606</v>
      </c>
      <c r="C62" s="160"/>
      <c r="D62" s="160"/>
      <c r="E62" s="160">
        <f>'将来負担比率（分子）の構造'!J$45</f>
        <v>3367</v>
      </c>
      <c r="F62" s="160"/>
      <c r="G62" s="160"/>
      <c r="H62" s="160">
        <f>'将来負担比率（分子）の構造'!K$45</f>
        <v>3084</v>
      </c>
      <c r="I62" s="160"/>
      <c r="J62" s="160"/>
      <c r="K62" s="160">
        <f>'将来負担比率（分子）の構造'!L$45</f>
        <v>3012</v>
      </c>
      <c r="L62" s="160"/>
      <c r="M62" s="160"/>
      <c r="N62" s="160">
        <f>'将来負担比率（分子）の構造'!M$45</f>
        <v>2881</v>
      </c>
      <c r="O62" s="160"/>
      <c r="P62" s="160"/>
    </row>
    <row r="63" spans="1:16">
      <c r="A63" s="160" t="s">
        <v>27</v>
      </c>
      <c r="B63" s="160">
        <f>'将来負担比率（分子）の構造'!I$44</f>
        <v>5282</v>
      </c>
      <c r="C63" s="160"/>
      <c r="D63" s="160"/>
      <c r="E63" s="160">
        <f>'将来負担比率（分子）の構造'!J$44</f>
        <v>4945</v>
      </c>
      <c r="F63" s="160"/>
      <c r="G63" s="160"/>
      <c r="H63" s="160">
        <f>'将来負担比率（分子）の構造'!K$44</f>
        <v>4205</v>
      </c>
      <c r="I63" s="160"/>
      <c r="J63" s="160"/>
      <c r="K63" s="160">
        <f>'将来負担比率（分子）の構造'!L$44</f>
        <v>3590</v>
      </c>
      <c r="L63" s="160"/>
      <c r="M63" s="160"/>
      <c r="N63" s="160">
        <f>'将来負担比率（分子）の構造'!M$44</f>
        <v>3295</v>
      </c>
      <c r="O63" s="160"/>
      <c r="P63" s="160"/>
    </row>
    <row r="64" spans="1:16">
      <c r="A64" s="160" t="s">
        <v>26</v>
      </c>
      <c r="B64" s="160">
        <f>'将来負担比率（分子）の構造'!I$43</f>
        <v>10632</v>
      </c>
      <c r="C64" s="160"/>
      <c r="D64" s="160"/>
      <c r="E64" s="160">
        <f>'将来負担比率（分子）の構造'!J$43</f>
        <v>10912</v>
      </c>
      <c r="F64" s="160"/>
      <c r="G64" s="160"/>
      <c r="H64" s="160">
        <f>'将来負担比率（分子）の構造'!K$43</f>
        <v>10882</v>
      </c>
      <c r="I64" s="160"/>
      <c r="J64" s="160"/>
      <c r="K64" s="160">
        <f>'将来負担比率（分子）の構造'!L$43</f>
        <v>10719</v>
      </c>
      <c r="L64" s="160"/>
      <c r="M64" s="160"/>
      <c r="N64" s="160">
        <f>'将来負担比率（分子）の構造'!M$43</f>
        <v>9632</v>
      </c>
      <c r="O64" s="160"/>
      <c r="P64" s="160"/>
    </row>
    <row r="65" spans="1:16">
      <c r="A65" s="160" t="s">
        <v>25</v>
      </c>
      <c r="B65" s="160">
        <f>'将来負担比率（分子）の構造'!I$42</f>
        <v>647</v>
      </c>
      <c r="C65" s="160"/>
      <c r="D65" s="160"/>
      <c r="E65" s="160">
        <f>'将来負担比率（分子）の構造'!J$42</f>
        <v>555</v>
      </c>
      <c r="F65" s="160"/>
      <c r="G65" s="160"/>
      <c r="H65" s="160">
        <f>'将来負担比率（分子）の構造'!K$42</f>
        <v>464</v>
      </c>
      <c r="I65" s="160"/>
      <c r="J65" s="160"/>
      <c r="K65" s="160">
        <f>'将来負担比率（分子）の構造'!L$42</f>
        <v>372</v>
      </c>
      <c r="L65" s="160"/>
      <c r="M65" s="160"/>
      <c r="N65" s="160">
        <f>'将来負担比率（分子）の構造'!M$42</f>
        <v>281</v>
      </c>
      <c r="O65" s="160"/>
      <c r="P65" s="160"/>
    </row>
    <row r="66" spans="1:16">
      <c r="A66" s="160" t="s">
        <v>24</v>
      </c>
      <c r="B66" s="160">
        <f>'将来負担比率（分子）の構造'!I$41</f>
        <v>26670</v>
      </c>
      <c r="C66" s="160"/>
      <c r="D66" s="160"/>
      <c r="E66" s="160">
        <f>'将来負担比率（分子）の構造'!J$41</f>
        <v>26568</v>
      </c>
      <c r="F66" s="160"/>
      <c r="G66" s="160"/>
      <c r="H66" s="160">
        <f>'将来負担比率（分子）の構造'!K$41</f>
        <v>26559</v>
      </c>
      <c r="I66" s="160"/>
      <c r="J66" s="160"/>
      <c r="K66" s="160">
        <f>'将来負担比率（分子）の構造'!L$41</f>
        <v>26276</v>
      </c>
      <c r="L66" s="160"/>
      <c r="M66" s="160"/>
      <c r="N66" s="160">
        <f>'将来負担比率（分子）の構造'!M$41</f>
        <v>25893</v>
      </c>
      <c r="O66" s="160"/>
      <c r="P66" s="160"/>
    </row>
    <row r="67" spans="1:16">
      <c r="A67" s="160" t="s">
        <v>68</v>
      </c>
      <c r="B67" s="160" t="e">
        <f>NA()</f>
        <v>#N/A</v>
      </c>
      <c r="C67" s="160">
        <f>IF(ISNUMBER('将来負担比率（分子）の構造'!I$53), IF('将来負担比率（分子）の構造'!I$53 &lt; 0, 0, '将来負担比率（分子）の構造'!I$53), NA())</f>
        <v>2674</v>
      </c>
      <c r="D67" s="160" t="e">
        <f>NA()</f>
        <v>#N/A</v>
      </c>
      <c r="E67" s="160" t="e">
        <f>NA()</f>
        <v>#N/A</v>
      </c>
      <c r="F67" s="160">
        <f>IF(ISNUMBER('将来負担比率（分子）の構造'!J$53), IF('将来負担比率（分子）の構造'!J$53 &lt; 0, 0, '将来負担比率（分子）の構造'!J$53), NA())</f>
        <v>2602</v>
      </c>
      <c r="G67" s="160" t="e">
        <f>NA()</f>
        <v>#N/A</v>
      </c>
      <c r="H67" s="160" t="e">
        <f>NA()</f>
        <v>#N/A</v>
      </c>
      <c r="I67" s="160">
        <f>IF(ISNUMBER('将来負担比率（分子）の構造'!K$53), IF('将来負担比率（分子）の構造'!K$53 &lt; 0, 0, '将来負担比率（分子）の構造'!K$53), NA())</f>
        <v>874</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2746</v>
      </c>
      <c r="C72" s="164">
        <f>基金残高に係る経年分析!G55</f>
        <v>3004</v>
      </c>
      <c r="D72" s="164">
        <f>基金残高に係る経年分析!H55</f>
        <v>3017</v>
      </c>
    </row>
    <row r="73" spans="1:16">
      <c r="A73" s="163" t="s">
        <v>71</v>
      </c>
      <c r="B73" s="164">
        <f>基金残高に係る経年分析!F56</f>
        <v>821</v>
      </c>
      <c r="C73" s="164">
        <f>基金残高に係る経年分析!G56</f>
        <v>622</v>
      </c>
      <c r="D73" s="164">
        <f>基金残高に係る経年分析!H56</f>
        <v>974</v>
      </c>
    </row>
    <row r="74" spans="1:16">
      <c r="A74" s="163" t="s">
        <v>72</v>
      </c>
      <c r="B74" s="164">
        <f>基金残高に係る経年分析!F57</f>
        <v>860</v>
      </c>
      <c r="C74" s="164">
        <f>基金残高に係る経年分析!G57</f>
        <v>889</v>
      </c>
      <c r="D74" s="164">
        <f>基金残高に係る経年分析!H57</f>
        <v>900</v>
      </c>
    </row>
  </sheetData>
  <sheetProtection algorithmName="SHA-512" hashValue="Dr57cWlFL549c14F8IeR3VDsMD88sy5dwku/TzGTap9ZIDIgc1TS3h0ZwSpbTpDzPspgMfLBuzCCKqwnB3Z8RQ==" saltValue="IsForw1Mvc4Pqf4ZiuXQ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藤田 陽子</cp:lastModifiedBy>
  <cp:lastPrinted>2019-11-01T01:04:30Z</cp:lastPrinted>
  <dcterms:created xsi:type="dcterms:W3CDTF">2019-02-14T02:44:21Z</dcterms:created>
  <dcterms:modified xsi:type="dcterms:W3CDTF">2019-11-01T01:17:55Z</dcterms:modified>
  <cp:category/>
</cp:coreProperties>
</file>