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8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AM35" i="10"/>
  <c r="C35" i="10"/>
  <c r="AM34" i="10"/>
  <c r="C34" i="10"/>
  <c r="U34" i="10" l="1"/>
  <c r="U35" i="10" s="1"/>
  <c r="U36" i="10" s="1"/>
  <c r="U37" i="10" s="1"/>
  <c r="U38"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<sst xmlns="http://schemas.openxmlformats.org/spreadsheetml/2006/main" count="1167" uniqueCount="606">
  <si>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</si>
  <si>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</si>
  <si>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</si>
  <si>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</si>
  <si>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</si>
  <si>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</si>
  <si>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</si>
  <si>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</si>
  <si>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</si>
  <si>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</si>
  <si>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</si>
  <si>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</si>
  <si>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</si>
  <si>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</si>
  <si>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</si>
  <si>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</si>
  <si>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</si>
  <si>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</si>
  <si>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</si>
  <si>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</si>
  <si>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</si>
  <si>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</si>
  <si>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</si>
  <si>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</si>
  <si>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</si>
  <si>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</si>
  <si>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</si>
  <si>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</si>
  <si>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</si>
  <si>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</si>
  <si>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</si>
  <si>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</si>
  <si>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</si>
  <si>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</si>
  <si>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</si>
  <si>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</si>
  <si>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</si>
  <si>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</si>
  <si>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</si>
  <si>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</si>
  <si>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</si>
  <si>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</si>
  <si>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</si>
  <si>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</si>
  <si>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</si>
  <si>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</si>
  <si>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</si>
  <si>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</si>
  <si>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</si>
  <si>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</si>
  <si>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</si>
  <si>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</si>
  <si>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</si>
  <si>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</si>
  <si>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</si>
  <si>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</si>
  <si>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</si>
  <si>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</si>
  <si>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</si>
  <si>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</si>
  <si>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</si>
  <si>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</si>
  <si>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</si>
  <si>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</si>
  <si>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</si>
  <si>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</si>
  <si>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</si>
  <si>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</si>
  <si>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</si>
  <si>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</si>
  <si>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</si>
  <si>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</si>
  <si>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</si>
  <si>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</si>
  <si>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</si>
  <si>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</si>
  <si>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</si>
  <si>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</si>
  <si>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</si>
  <si>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</si>
  <si>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</si>
  <si>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</si>
  <si>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</si>
  <si>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</si>
  <si>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</si>
  <si>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</si>
  <si>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</si>
  <si>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</si>
  <si>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</si>
  <si>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</si>
  <si>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</si>
  <si>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</si>
  <si>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</si>
  <si>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</si>
  <si>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</si>
  <si>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</si>
  <si>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</si>
  <si>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</si>
  <si>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</si>
  <si>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</si>
  <si>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</si>
  <si>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</si>
  <si>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</si>
  <si>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</si>
  <si>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</si>
  <si>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</si>
  <si>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</si>
  <si>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</si>
  <si>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</si>
  <si>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</si>
  <si>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</si>
  <si>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</si>
  <si>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</si>
  <si>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</si>
  <si>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</si>
  <si>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</si>
  <si>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</si>
  <si>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</si>
  <si>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</si>
  <si>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</si>
  <si>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</si>
  <si>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</si>
  <si>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</si>
  <si>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</si>
  <si>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</si>
  <si>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</si>
  <si>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</si>
  <si>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</si>
  <si>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</si>
  <si>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</si>
  <si>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</si>
  <si>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</si>
  <si>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</si>
  <si>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</si>
  <si>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</si>
  <si>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</si>
  <si>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</si>
  <si>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</si>
  <si>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</si>
  <si>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</si>
  <si>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</si>
  <si>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</si>
  <si>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</si>
  <si>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</si>
  <si>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</si>
  <si>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</si>
  <si>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</si>
  <si>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</si>
  <si>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</si>
  <si>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</si>
  <si>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</si>
  <si>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</si>
  <si>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</si>
  <si>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</si>
  <si>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</si>
  <si>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</si>
  <si>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</si>
  <si>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</si>
  <si>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</si>
  <si>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</si>
  <si>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</si>
  <si>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</si>
  <si>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</si>
  <si>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</si>
  <si>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</si>
  <si>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</si>
  <si>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</si>
  <si>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</si>
  <si>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</si>
  <si>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</si>
  <si>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</si>
  <si>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</si>
  <si>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</si>
  <si>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</si>
  <si>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</si>
  <si>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</si>
  <si>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</si>
  <si>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</si>
  <si>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</si>
  <si>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</si>
  <si>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</si>
  <si>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</si>
  <si>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</si>
  <si>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</si>
  <si>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</si>
  <si>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</si>
  <si>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</si>
  <si>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</si>
  <si>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</si>
  <si>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</si>
  <si>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</si>
  <si>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</si>
  <si>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</si>
  <si>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</si>
  <si>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</si>
  <si>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</si>
  <si>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</si>
  <si>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</si>
  <si>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</si>
  <si>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</si>
  <si>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</si>
  <si>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</si>
  <si>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</si>
  <si>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</si>
  <si>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</si>
  <si>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</si>
  <si>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</si>
  <si>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福井県池田町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</si>
  <si>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</si>
  <si>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</si>
  <si>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</si>
  <si>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</si>
  <si>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</si>
  <si>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</si>
  <si>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</si>
  <si>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</si>
  <si>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</si>
  <si>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</si>
  <si>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</si>
  <si>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</si>
  <si>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</si>
  <si>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</si>
  <si>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</si>
  <si>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</si>
  <si>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</si>
  <si>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</si>
  <si>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</si>
  <si>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</si>
  <si>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</si>
  <si>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</si>
  <si>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</si>
  <si>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</si>
  <si>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</si>
  <si>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</si>
  <si>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</si>
  <si>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</si>
  <si>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</si>
  <si>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</si>
  <si>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</si>
  <si>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</si>
  <si>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</si>
  <si>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</si>
  <si>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</si>
  <si>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</si>
  <si>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</si>
  <si>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</si>
  <si>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</si>
  <si>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</si>
  <si>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</si>
  <si>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</si>
  <si>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</si>
  <si>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</si>
  <si>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</si>
  <si>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</si>
  <si>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</si>
  <si>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</si>
  <si>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</si>
  <si>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</si>
  <si>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</si>
  <si>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</si>
  <si>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</si>
  <si>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</si>
  <si>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</si>
  <si>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</si>
  <si>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</si>
  <si>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</si>
  <si>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</si>
  <si>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</si>
  <si>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</si>
  <si>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</si>
  <si>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</si>
  <si>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</si>
  <si>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</si>
  <si>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</si>
  <si>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</si>
  <si>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</si>
  <si>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</si>
  <si>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</si>
  <si>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</si>
  <si>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</si>
  <si>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</si>
  <si>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</si>
  <si>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</si>
  <si>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</si>
  <si>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</si>
  <si>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</si>
  <si>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</si>
  <si>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</si>
  <si>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</si>
  <si>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</si>
  <si>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</si>
  <si>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</si>
  <si>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</si>
  <si>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</si>
  <si>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</si>
  <si>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</si>
  <si>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</si>
  <si>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</si>
  <si>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</si>
  <si>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</si>
  <si>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</si>
  <si>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</si>
  <si>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</si>
  <si>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</si>
  <si>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</si>
  <si>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</si>
  <si>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</si>
  <si>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</si>
  <si>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</si>
  <si>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</si>
  <si>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</si>
  <si>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</si>
  <si>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</si>
  <si>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</si>
  <si>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</si>
  <si>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</si>
  <si>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</si>
  <si>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</si>
  <si>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</si>
  <si>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</si>
  <si>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</si>
  <si>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</si>
  <si>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</si>
  <si>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</si>
  <si>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</si>
  <si>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</si>
  <si>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</si>
  <si>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</si>
  <si>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</si>
  <si>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</si>
  <si>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</si>
  <si>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</si>
  <si>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</si>
  <si>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</si>
  <si>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</si>
  <si>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</si>
  <si>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</si>
  <si>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</si>
  <si>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</si>
  <si>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</si>
  <si>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</si>
  <si>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</si>
  <si>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</si>
  <si>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</si>
  <si>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</si>
  <si>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</si>
  <si>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</si>
  <si>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</si>
  <si>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</si>
  <si>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</si>
  <si>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</si>
  <si>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</si>
  <si>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</si>
  <si>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</si>
  <si>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</si>
  <si>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</si>
  <si>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</si>
  <si>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福井県池田町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</si>
  <si>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</si>
  <si>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</si>
  <si>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</si>
  <si>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</si>
  <si>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</si>
  <si>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</si>
  <si>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</si>
  <si>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</si>
  <si>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</si>
  <si>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</si>
  <si>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</si>
  <si>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</si>
  <si>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</si>
  <si>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</si>
  <si>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</si>
  <si>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</si>
  <si>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</si>
  <si>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</si>
  <si>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</si>
  <si>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</si>
  <si>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</si>
  <si>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</si>
  <si>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</si>
  <si>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</si>
  <si>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</si>
  <si>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</si>
  <si>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</si>
  <si>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</si>
  <si>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</si>
  <si>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</si>
  <si>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</si>
  <si>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</si>
  <si>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</si>
  <si>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</si>
  <si>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</si>
  <si>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</si>
  <si>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</si>
  <si>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</si>
  <si>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</si>
  <si>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</si>
  <si>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</si>
  <si>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</si>
  <si>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</si>
  <si>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</si>
  <si>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</si>
  <si>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</si>
  <si>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</si>
  <si>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</si>
  <si>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</si>
  <si>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</si>
  <si>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</si>
  <si>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</si>
  <si>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</si>
  <si>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</si>
  <si>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</si>
  <si>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</si>
  <si>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</si>
  <si>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</si>
  <si>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</si>
  <si>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</si>
  <si>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</si>
  <si>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</si>
  <si>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</si>
  <si>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</si>
  <si>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</si>
  <si>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</si>
  <si>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</si>
  <si>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</si>
  <si>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</si>
  <si>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</si>
  <si>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</si>
  <si>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</si>
  <si>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</si>
  <si>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</si>
  <si>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</si>
  <si>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</si>
  <si>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</si>
  <si>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</si>
  <si>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</si>
  <si>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</si>
  <si>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</si>
  <si>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</si>
  <si>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</si>
  <si>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</si>
  <si>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</si>
  <si>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</si>
  <si>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</si>
  <si>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</si>
  <si>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</si>
  <si>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</si>
  <si>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</si>
  <si>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</si>
  <si>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</si>
  <si>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</si>
  <si>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</si>
  <si>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</si>
  <si>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</si>
  <si>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</si>
  <si>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</si>
  <si>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</si>
  <si>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</si>
  <si>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</si>
  <si>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</si>
  <si>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</si>
  <si>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</si>
  <si>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</si>
  <si>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</si>
  <si>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</si>
  <si>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</si>
  <si>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</si>
  <si>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</si>
  <si>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</si>
  <si>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</si>
  <si>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</si>
  <si>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介護保険特別会計（サービス事業勘定）</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</si>
  <si>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</si>
  <si>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</si>
  <si>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</si>
  <si>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</si>
  <si>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</si>
  <si>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</si>
  <si>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</si>
  <si>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</si>
  <si>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</si>
  <si>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</si>
  <si>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</si>
  <si>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</si>
  <si>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</si>
  <si>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</si>
  <si>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</si>
  <si>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</si>
  <si>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</si>
  <si>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</si>
  <si>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</si>
  <si>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</si>
  <si>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</si>
  <si>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</si>
  <si>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</si>
  <si>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</si>
  <si>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</si>
  <si>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</si>
  <si>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</si>
  <si>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</si>
  <si>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</si>
  <si>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</si>
  <si>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</si>
  <si>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</si>
  <si>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</si>
  <si>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</si>
  <si>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</si>
  <si>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</si>
  <si>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</si>
  <si>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</si>
  <si>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</si>
  <si>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</si>
  <si>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</si>
  <si>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</si>
  <si>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</si>
  <si>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</si>
  <si>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</si>
  <si>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</si>
  <si>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</si>
  <si>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</si>
  <si>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</si>
  <si>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</si>
  <si>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</si>
  <si>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</si>
  <si>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</si>
  <si>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</si>
  <si>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</si>
  <si>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</si>
  <si>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</si>
  <si>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</si>
  <si>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</si>
  <si>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</si>
  <si>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</si>
  <si>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</si>
  <si>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</si>
  <si>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</si>
  <si>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</si>
  <si>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</si>
  <si>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</si>
  <si>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</si>
  <si>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</si>
  <si>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</si>
  <si>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</si>
  <si>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</si>
  <si>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</si>
  <si>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</si>
  <si>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</si>
  <si>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</si>
  <si>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</si>
  <si>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</si>
  <si>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</si>
  <si>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</si>
  <si>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</si>
  <si>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</si>
  <si>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</si>
  <si>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</si>
  <si>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</si>
  <si>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</si>
  <si>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</si>
  <si>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</si>
  <si>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</si>
  <si>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</si>
  <si>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</si>
  <si>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</si>
  <si>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52.61</t>
  </si>
  <si>
    <t>一般会計</t>
  </si>
  <si>
    <t>国民健康保険診療施設特別会計</t>
  </si>
  <si>
    <t>介護保険特別会計（保険事業勘定）</t>
  </si>
  <si>
    <t>国民健康保険特別会計</t>
  </si>
  <si>
    <t>後期高齢者医療特別会計</t>
  </si>
  <si>
    <t>簡易水道特別会計</t>
  </si>
  <si>
    <t>農業集落排水事業特別会計</t>
  </si>
  <si>
    <t>下水道事業特別会計</t>
  </si>
  <si>
    <t>その他会計（赤字）</t>
  </si>
  <si>
    <t>その他会計（黒字）</t>
  </si>
  <si>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</si>
  <si>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</si>
  <si>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南越消防組合</t>
    <rPh sb="0" eb="2">
      <t>ナンエツ</t>
    </rPh>
    <rPh sb="2" eb="4">
      <t>ショウボウ</t>
    </rPh>
    <rPh sb="4" eb="6">
      <t>クミアイ</t>
    </rPh>
    <phoneticPr fontId="2"/>
  </si>
  <si>
    <t>-</t>
    <phoneticPr fontId="2"/>
  </si>
  <si>
    <t>南越清掃組合</t>
    <rPh sb="0" eb="2">
      <t>ナンエツ</t>
    </rPh>
    <rPh sb="2" eb="4">
      <t>セイソウ</t>
    </rPh>
    <rPh sb="4" eb="6">
      <t>クミアイ</t>
    </rPh>
    <phoneticPr fontId="2"/>
  </si>
  <si>
    <t>鯖江広域衛生施設組合</t>
    <rPh sb="0" eb="2">
      <t>サバエ</t>
    </rPh>
    <rPh sb="2" eb="4">
      <t>コウイキ</t>
    </rPh>
    <rPh sb="4" eb="6">
      <t>エイセイ</t>
    </rPh>
    <rPh sb="6" eb="8">
      <t>シセツ</t>
    </rPh>
    <rPh sb="8" eb="10">
      <t>クミアイ</t>
    </rPh>
    <phoneticPr fontId="2"/>
  </si>
  <si>
    <t>福井県丹南広域組合</t>
    <rPh sb="0" eb="3">
      <t>フクイケン</t>
    </rPh>
    <rPh sb="3" eb="5">
      <t>タンナン</t>
    </rPh>
    <rPh sb="5" eb="7">
      <t>コウイキ</t>
    </rPh>
    <rPh sb="7" eb="9">
      <t>クミアイ</t>
    </rPh>
    <phoneticPr fontId="2"/>
  </si>
  <si>
    <t>福井県自治会館組合</t>
    <rPh sb="0" eb="3">
      <t>フクイケン</t>
    </rPh>
    <rPh sb="3" eb="5">
      <t>ジチ</t>
    </rPh>
    <rPh sb="5" eb="7">
      <t>カイカン</t>
    </rPh>
    <rPh sb="7" eb="9">
      <t>クミアイ</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</si>
  <si>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</si>
  <si>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</si>
  <si>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公立丹南病院組合</t>
    <rPh sb="0" eb="2">
      <t>コウリツ</t>
    </rPh>
    <rPh sb="2" eb="4">
      <t>タンナン</t>
    </rPh>
    <rPh sb="4" eb="6">
      <t>ビョウイン</t>
    </rPh>
    <rPh sb="6" eb="8">
      <t>クミアイ</t>
    </rPh>
    <phoneticPr fontId="2"/>
  </si>
  <si>
    <t>池田屋</t>
    <rPh sb="0" eb="2">
      <t>イケダ</t>
    </rPh>
    <rPh sb="2" eb="3">
      <t>ヤ</t>
    </rPh>
    <phoneticPr fontId="2"/>
  </si>
  <si>
    <t>池田町農業公社</t>
    <rPh sb="0" eb="2">
      <t>イケダ</t>
    </rPh>
    <rPh sb="2" eb="3">
      <t>チョウ</t>
    </rPh>
    <rPh sb="3" eb="5">
      <t>ノウギョウ</t>
    </rPh>
    <rPh sb="5" eb="7">
      <t>コウシャ</t>
    </rPh>
    <phoneticPr fontId="2"/>
  </si>
  <si>
    <t>まちUPいけだ</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</si>
  <si>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</si>
  <si>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</si>
  <si>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</si>
  <si>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</si>
  <si>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</si>
  <si>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</si>
  <si>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</si>
  <si>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</si>
  <si>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</si>
  <si>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</si>
  <si>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</si>
  <si>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</si>
  <si>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</si>
  <si>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</si>
  <si>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将来負担比率は該当なしとなっているが、有形固定資産減価償却率は類似団体の中でも高い数値となっている。今後、耐用年数を迎える施設の活用方針や長寿命化の方向性を判断する必要がある。</t>
    <rPh sb="0" eb="2">
      <t>ショウライ</t>
    </rPh>
    <rPh sb="2" eb="4">
      <t>フタン</t>
    </rPh>
    <rPh sb="4" eb="6">
      <t>ヒリツ</t>
    </rPh>
    <rPh sb="7" eb="9">
      <t>ガイトウ</t>
    </rPh>
    <rPh sb="19" eb="21">
      <t>ユウケイ</t>
    </rPh>
    <rPh sb="21" eb="23">
      <t>コテイ</t>
    </rPh>
    <rPh sb="23" eb="25">
      <t>シサン</t>
    </rPh>
    <rPh sb="25" eb="27">
      <t>ゲンカ</t>
    </rPh>
    <rPh sb="27" eb="29">
      <t>ショウキャク</t>
    </rPh>
    <rPh sb="29" eb="30">
      <t>リツ</t>
    </rPh>
    <rPh sb="31" eb="33">
      <t>ルイジ</t>
    </rPh>
    <rPh sb="33" eb="35">
      <t>ダンタイ</t>
    </rPh>
    <rPh sb="36" eb="37">
      <t>ナカ</t>
    </rPh>
    <rPh sb="39" eb="40">
      <t>タカ</t>
    </rPh>
    <rPh sb="41" eb="43">
      <t>スウチ</t>
    </rPh>
    <rPh sb="50" eb="52">
      <t>コンゴ</t>
    </rPh>
    <rPh sb="53" eb="55">
      <t>タイヨウ</t>
    </rPh>
    <rPh sb="55" eb="57">
      <t>ネンスウ</t>
    </rPh>
    <rPh sb="58" eb="59">
      <t>ムカ</t>
    </rPh>
    <rPh sb="61" eb="63">
      <t>シセツ</t>
    </rPh>
    <rPh sb="64" eb="66">
      <t>カツヨウ</t>
    </rPh>
    <rPh sb="66" eb="68">
      <t>ホウシン</t>
    </rPh>
    <rPh sb="69" eb="70">
      <t>チョウ</t>
    </rPh>
    <rPh sb="70" eb="73">
      <t>ジュミョウカ</t>
    </rPh>
    <rPh sb="74" eb="77">
      <t>ホウコウセイ</t>
    </rPh>
    <rPh sb="78" eb="80">
      <t>ハンダン</t>
    </rPh>
    <rPh sb="82" eb="84">
      <t>ヒツヨウ</t>
    </rPh>
    <phoneticPr fontId="5"/>
  </si>
  <si>
    <t>実質公債費比率は減少してきたが、近年の新規施設整備に伴う借入の償還開始により、今後は数値が悪化すると見込まれる。今後の地方債発行は慎重に行う必要がある。</t>
    <rPh sb="0" eb="2">
      <t>ジッシツ</t>
    </rPh>
    <rPh sb="2" eb="5">
      <t>コウサイヒ</t>
    </rPh>
    <rPh sb="5" eb="7">
      <t>ヒリツ</t>
    </rPh>
    <rPh sb="8" eb="10">
      <t>ゲンショウ</t>
    </rPh>
    <rPh sb="16" eb="18">
      <t>キンネン</t>
    </rPh>
    <rPh sb="19" eb="21">
      <t>シンキ</t>
    </rPh>
    <rPh sb="21" eb="23">
      <t>シセツ</t>
    </rPh>
    <rPh sb="23" eb="25">
      <t>セイビ</t>
    </rPh>
    <rPh sb="26" eb="27">
      <t>トモナ</t>
    </rPh>
    <rPh sb="28" eb="30">
      <t>カリイレ</t>
    </rPh>
    <rPh sb="31" eb="33">
      <t>ショウカン</t>
    </rPh>
    <rPh sb="33" eb="35">
      <t>カイシ</t>
    </rPh>
    <rPh sb="39" eb="41">
      <t>コンゴ</t>
    </rPh>
    <rPh sb="42" eb="44">
      <t>スウチ</t>
    </rPh>
    <rPh sb="45" eb="47">
      <t>アッカ</t>
    </rPh>
    <rPh sb="50" eb="52">
      <t>ミコ</t>
    </rPh>
    <rPh sb="56" eb="58">
      <t>コンゴ</t>
    </rPh>
    <rPh sb="59" eb="62">
      <t>チホウサイ</t>
    </rPh>
    <rPh sb="62" eb="64">
      <t>ハッコウ</t>
    </rPh>
    <rPh sb="65" eb="67">
      <t>シンチョウ</t>
    </rPh>
    <rPh sb="68" eb="69">
      <t>オコナ</t>
    </rPh>
    <rPh sb="70" eb="7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</si>
</sst>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F3BF-427B-A25C-69534E975B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222641</c:v>
                </c:pt>
                <c:pt idx="1">
                  <c:v>235769</c:v>
                </c:pt>
                <c:pt idx="2">
                  <c:v>380831</c:v>
                </c:pt>
                <c:pt idx="3">
                  <c:v>198847</c:v>
                </c:pt>
                <c:pt idx="4">
                  <c:v>308013</c:v>
                </c:pt>
              </c:numCache>
            </c:numRef>
          </c:val>
          <c:smooth val="0"/>
          <c:extLst xmlns:c16r2="http://schemas.microsoft.com/office/drawing/2015/06/chart">
            <c:ext xmlns:c16="http://schemas.microsoft.com/office/drawing/2014/chart" uri="{C3380CC4-5D6E-409C-BE32-E72D297353CC}">
              <c16:uniqueId val="{00000001-F3BF-427B-A25C-69534E975B2D}"/>
            </c:ext>
          </c:extLst>
        </c:ser>
        <c:dLbls>
          <c:showLegendKey val="0"/>
          <c:showVal val="0"/>
          <c:showCatName val="0"/>
          <c:showSerName val="0"/>
          <c:showPercent val="0"/>
          <c:showBubbleSize val="0"/>
        </c:dLbls>
        <c:marker val="1"/>
        <c:smooth val="0"/>
        <c:axId val="118697984"/>
        <c:axId val="118699520"/>
      </c:lineChart>
      <c:catAx>
        <c:axId val="11869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99520"/>
        <c:crosses val="autoZero"/>
        <c:auto val="1"/>
        <c:lblAlgn val="ctr"/>
        <c:lblOffset val="100"/>
        <c:tickLblSkip val="1"/>
        <c:tickMarkSkip val="1"/>
        <c:noMultiLvlLbl val="0"/>
      </c:catAx>
      <c:valAx>
        <c:axId val="1186995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9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19.510000000000002</c:v>
                </c:pt>
                <c:pt idx="1">
                  <c:v>16.91</c:v>
                </c:pt>
                <c:pt idx="2">
                  <c:v>20.49</c:v>
                </c:pt>
                <c:pt idx="3">
                  <c:v>15.44</c:v>
                </c:pt>
                <c:pt idx="4">
                  <c:v>14.29</c:v>
                </c:pt>
              </c:numCache>
            </c:numRef>
          </c:val>
          <c:extLst xmlns:c16r2="http://schemas.microsoft.com/office/drawing/2015/06/chart">
            <c:ext xmlns:c16="http://schemas.microsoft.com/office/drawing/2014/chart" uri="{C3380CC4-5D6E-409C-BE32-E72D297353CC}">
              <c16:uniqueId val="{00000000-1792-482F-BAAE-B60100C821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64.83</c:v>
                </c:pt>
                <c:pt idx="1">
                  <c:v>77.37</c:v>
                </c:pt>
                <c:pt idx="2">
                  <c:v>81.96</c:v>
                </c:pt>
                <c:pt idx="3">
                  <c:v>124.91</c:v>
                </c:pt>
                <c:pt idx="4">
                  <c:v>75.94</c:v>
                </c:pt>
              </c:numCache>
            </c:numRef>
          </c:val>
          <c:extLst xmlns:c16r2="http://schemas.microsoft.com/office/drawing/2015/06/chart">
            <c:ext xmlns:c16="http://schemas.microsoft.com/office/drawing/2014/chart" uri="{C3380CC4-5D6E-409C-BE32-E72D297353CC}">
              <c16:uniqueId val="{00000001-1792-482F-BAAE-B60100C8214E}"/>
            </c:ext>
          </c:extLst>
        </c:ser>
        <c:dLbls>
          <c:showLegendKey val="0"/>
          <c:showVal val="0"/>
          <c:showCatName val="0"/>
          <c:showSerName val="0"/>
          <c:showPercent val="0"/>
          <c:showBubbleSize val="0"/>
        </c:dLbls>
        <c:gapWidth val="250"/>
        <c:overlap val="100"/>
        <c:axId val="3633536"/>
        <c:axId val="3635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8.77</c:v>
                </c:pt>
                <c:pt idx="1">
                  <c:v>7.01</c:v>
                </c:pt>
                <c:pt idx="2">
                  <c:v>11.72</c:v>
                </c:pt>
                <c:pt idx="3">
                  <c:v>34.54</c:v>
                </c:pt>
                <c:pt idx="4">
                  <c:v>-52.61</c:v>
                </c:pt>
              </c:numCache>
            </c:numRef>
          </c:val>
          <c:smooth val="0"/>
          <c:extLst xmlns:c16r2="http://schemas.microsoft.com/office/drawing/2015/06/chart">
            <c:ext xmlns:c16="http://schemas.microsoft.com/office/drawing/2014/chart" uri="{C3380CC4-5D6E-409C-BE32-E72D297353CC}">
              <c16:uniqueId val="{00000002-1792-482F-BAAE-B60100C8214E}"/>
            </c:ext>
          </c:extLst>
        </c:ser>
        <c:dLbls>
          <c:showLegendKey val="0"/>
          <c:showVal val="0"/>
          <c:showCatName val="0"/>
          <c:showSerName val="0"/>
          <c:showPercent val="0"/>
          <c:showBubbleSize val="0"/>
        </c:dLbls>
        <c:marker val="1"/>
        <c:smooth val="0"/>
        <c:axId val="3633536"/>
        <c:axId val="3635456"/>
      </c:lineChart>
      <c:catAx>
        <c:axId val="36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35456"/>
        <c:crosses val="autoZero"/>
        <c:auto val="1"/>
        <c:lblAlgn val="ctr"/>
        <c:lblOffset val="100"/>
        <c:tickLblSkip val="1"/>
        <c:tickMarkSkip val="1"/>
        <c:noMultiLvlLbl val="0"/>
      </c:catAx>
      <c:valAx>
        <c:axId val="363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1293-4C85-9821-0CB32D2CDB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93-4C85-9821-0CB32D2CDB7A}"/>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293-4C85-9821-0CB32D2CDB7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1293-4C85-9821-0CB32D2CDB7A}"/>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1293-4C85-9821-0CB32D2CDB7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1293-4C85-9821-0CB32D2CDB7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2.4700000000000002</c:v>
                </c:pt>
                <c:pt idx="2">
                  <c:v>#N/A</c:v>
                </c:pt>
                <c:pt idx="3">
                  <c:v>2.2000000000000002</c:v>
                </c:pt>
                <c:pt idx="4">
                  <c:v>#N/A</c:v>
                </c:pt>
                <c:pt idx="5">
                  <c:v>0.38</c:v>
                </c:pt>
                <c:pt idx="6">
                  <c:v>#N/A</c:v>
                </c:pt>
                <c:pt idx="7">
                  <c:v>0.59</c:v>
                </c:pt>
                <c:pt idx="8">
                  <c:v>#N/A</c:v>
                </c:pt>
                <c:pt idx="9">
                  <c:v>0.02</c:v>
                </c:pt>
              </c:numCache>
            </c:numRef>
          </c:val>
          <c:extLst xmlns:c16r2="http://schemas.microsoft.com/office/drawing/2015/06/chart">
            <c:ext xmlns:c16="http://schemas.microsoft.com/office/drawing/2014/chart" uri="{C3380CC4-5D6E-409C-BE32-E72D297353CC}">
              <c16:uniqueId val="{00000006-1293-4C85-9821-0CB32D2CDB7A}"/>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0.41</c:v>
                </c:pt>
                <c:pt idx="2">
                  <c:v>#N/A</c:v>
                </c:pt>
                <c:pt idx="3">
                  <c:v>0.26</c:v>
                </c:pt>
                <c:pt idx="4">
                  <c:v>#N/A</c:v>
                </c:pt>
                <c:pt idx="5">
                  <c:v>0.14000000000000001</c:v>
                </c:pt>
                <c:pt idx="6">
                  <c:v>#N/A</c:v>
                </c:pt>
                <c:pt idx="7">
                  <c:v>0.68</c:v>
                </c:pt>
                <c:pt idx="8">
                  <c:v>#N/A</c:v>
                </c:pt>
                <c:pt idx="9">
                  <c:v>0.54</c:v>
                </c:pt>
              </c:numCache>
            </c:numRef>
          </c:val>
          <c:extLst xmlns:c16r2="http://schemas.microsoft.com/office/drawing/2015/06/chart">
            <c:ext xmlns:c16="http://schemas.microsoft.com/office/drawing/2014/chart" uri="{C3380CC4-5D6E-409C-BE32-E72D297353CC}">
              <c16:uniqueId val="{00000007-1293-4C85-9821-0CB32D2CDB7A}"/>
            </c:ext>
          </c:extLst>
        </c:ser>
        <c:ser>
          <c:idx val="8"/>
          <c:order val="8"/>
          <c:tx>
            <c:strRef>
              <c:f>データシート!$A$35</c:f>
              <c:strCache>
                <c:ptCount val="1"/>
                <c:pt idx="0">
                  <c:v>国民健康保険診療施設特別会計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1.59</c:v>
                </c:pt>
                <c:pt idx="2">
                  <c:v>#N/A</c:v>
                </c:pt>
                <c:pt idx="3">
                  <c:v>1.6</c:v>
                </c:pt>
                <c:pt idx="4">
                  <c:v>#N/A</c:v>
                </c:pt>
                <c:pt idx="5">
                  <c:v>1.22</c:v>
                </c:pt>
                <c:pt idx="6">
                  <c:v>#N/A</c:v>
                </c:pt>
                <c:pt idx="7">
                  <c:v>1.2</c:v>
                </c:pt>
                <c:pt idx="8">
                  <c:v>#N/A</c:v>
                </c:pt>
                <c:pt idx="9">
                  <c:v>0.73</c:v>
                </c:pt>
              </c:numCache>
            </c:numRef>
          </c:val>
          <c:extLst xmlns:c16r2="http://schemas.microsoft.com/office/drawing/2015/06/chart">
            <c:ext xmlns:c16="http://schemas.microsoft.com/office/drawing/2014/chart" uri="{C3380CC4-5D6E-409C-BE32-E72D297353CC}">
              <c16:uniqueId val="{00000008-1293-4C85-9821-0CB32D2CDB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19.5</c:v>
                </c:pt>
                <c:pt idx="2">
                  <c:v>#N/A</c:v>
                </c:pt>
                <c:pt idx="3">
                  <c:v>16.91</c:v>
                </c:pt>
                <c:pt idx="4">
                  <c:v>#N/A</c:v>
                </c:pt>
                <c:pt idx="5">
                  <c:v>20.49</c:v>
                </c:pt>
                <c:pt idx="6">
                  <c:v>#N/A</c:v>
                </c:pt>
                <c:pt idx="7">
                  <c:v>15.43</c:v>
                </c:pt>
                <c:pt idx="8">
                  <c:v>#N/A</c:v>
                </c:pt>
                <c:pt idx="9">
                  <c:v>14.28</c:v>
                </c:pt>
              </c:numCache>
            </c:numRef>
          </c:val>
          <c:extLst xmlns:c16r2="http://schemas.microsoft.com/office/drawing/2015/06/chart">
            <c:ext xmlns:c16="http://schemas.microsoft.com/office/drawing/2014/chart" uri="{C3380CC4-5D6E-409C-BE32-E72D297353CC}">
              <c16:uniqueId val="{00000009-1293-4C85-9821-0CB32D2CDB7A}"/>
            </c:ext>
          </c:extLst>
        </c:ser>
        <c:dLbls>
          <c:showLegendKey val="0"/>
          <c:showVal val="0"/>
          <c:showCatName val="0"/>
          <c:showSerName val="0"/>
          <c:showPercent val="0"/>
          <c:showBubbleSize val="0"/>
        </c:dLbls>
        <c:gapWidth val="150"/>
        <c:overlap val="100"/>
        <c:axId val="141584640"/>
        <c:axId val="141594624"/>
      </c:barChart>
      <c:catAx>
        <c:axId val="14158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594624"/>
        <c:crosses val="autoZero"/>
        <c:auto val="1"/>
        <c:lblAlgn val="ctr"/>
        <c:lblOffset val="100"/>
        <c:tickLblSkip val="1"/>
        <c:tickMarkSkip val="1"/>
        <c:noMultiLvlLbl val="0"/>
      </c:catAx>
      <c:valAx>
        <c:axId val="14159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84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403</c:v>
                </c:pt>
                <c:pt idx="5">
                  <c:v>377</c:v>
                </c:pt>
                <c:pt idx="8">
                  <c:v>355</c:v>
                </c:pt>
                <c:pt idx="11">
                  <c:v>351</c:v>
                </c:pt>
                <c:pt idx="14">
                  <c:v>393</c:v>
                </c:pt>
              </c:numCache>
            </c:numRef>
          </c:val>
          <c:extLst xmlns:c16r2="http://schemas.microsoft.com/office/drawing/2015/06/chart">
            <c:ext xmlns:c16="http://schemas.microsoft.com/office/drawing/2014/chart" uri="{C3380CC4-5D6E-409C-BE32-E72D297353CC}">
              <c16:uniqueId val="{00000000-1CC8-4626-A651-764B3AE4BA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CC8-4626-A651-764B3AE4BA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CC8-4626-A651-764B3AE4BA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7</c:v>
                </c:pt>
                <c:pt idx="6">
                  <c:v>6</c:v>
                </c:pt>
                <c:pt idx="9">
                  <c:v>6</c:v>
                </c:pt>
                <c:pt idx="12">
                  <c:v>8</c:v>
                </c:pt>
              </c:numCache>
            </c:numRef>
          </c:val>
          <c:extLst xmlns:c16r2="http://schemas.microsoft.com/office/drawing/2015/06/chart">
            <c:ext xmlns:c16="http://schemas.microsoft.com/office/drawing/2014/chart" uri="{C3380CC4-5D6E-409C-BE32-E72D297353CC}">
              <c16:uniqueId val="{00000003-1CC8-4626-A651-764B3AE4BA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c:v>
                </c:pt>
                <c:pt idx="3">
                  <c:v>125</c:v>
                </c:pt>
                <c:pt idx="6">
                  <c:v>112</c:v>
                </c:pt>
                <c:pt idx="9">
                  <c:v>116</c:v>
                </c:pt>
                <c:pt idx="12">
                  <c:v>123</c:v>
                </c:pt>
              </c:numCache>
            </c:numRef>
          </c:val>
          <c:extLst xmlns:c16r2="http://schemas.microsoft.com/office/drawing/2015/06/chart">
            <c:ext xmlns:c16="http://schemas.microsoft.com/office/drawing/2014/chart" uri="{C3380CC4-5D6E-409C-BE32-E72D297353CC}">
              <c16:uniqueId val="{00000004-1CC8-4626-A651-764B3AE4BA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C8-4626-A651-764B3AE4BA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CC8-4626-A651-764B3AE4BA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383</c:v>
                </c:pt>
                <c:pt idx="3">
                  <c:v>363</c:v>
                </c:pt>
                <c:pt idx="6">
                  <c:v>311</c:v>
                </c:pt>
                <c:pt idx="9">
                  <c:v>273</c:v>
                </c:pt>
                <c:pt idx="12">
                  <c:v>326</c:v>
                </c:pt>
              </c:numCache>
            </c:numRef>
          </c:val>
          <c:extLst xmlns:c16r2="http://schemas.microsoft.com/office/drawing/2015/06/chart">
            <c:ext xmlns:c16="http://schemas.microsoft.com/office/drawing/2014/chart" uri="{C3380CC4-5D6E-409C-BE32-E72D297353CC}">
              <c16:uniqueId val="{00000007-1CC8-4626-A651-764B3AE4BA8F}"/>
            </c:ext>
          </c:extLst>
        </c:ser>
        <c:dLbls>
          <c:showLegendKey val="0"/>
          <c:showVal val="0"/>
          <c:showCatName val="0"/>
          <c:showSerName val="0"/>
          <c:showPercent val="0"/>
          <c:showBubbleSize val="0"/>
        </c:dLbls>
        <c:gapWidth val="100"/>
        <c:overlap val="100"/>
        <c:axId val="118875648"/>
        <c:axId val="118877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139</c:v>
                </c:pt>
                <c:pt idx="2">
                  <c:v>#N/A</c:v>
                </c:pt>
                <c:pt idx="3">
                  <c:v>#N/A</c:v>
                </c:pt>
                <c:pt idx="4">
                  <c:v>118</c:v>
                </c:pt>
                <c:pt idx="5">
                  <c:v>#N/A</c:v>
                </c:pt>
                <c:pt idx="6">
                  <c:v>#N/A</c:v>
                </c:pt>
                <c:pt idx="7">
                  <c:v>74</c:v>
                </c:pt>
                <c:pt idx="8">
                  <c:v>#N/A</c:v>
                </c:pt>
                <c:pt idx="9">
                  <c:v>#N/A</c:v>
                </c:pt>
                <c:pt idx="10">
                  <c:v>44</c:v>
                </c:pt>
                <c:pt idx="11">
                  <c:v>#N/A</c:v>
                </c:pt>
                <c:pt idx="12">
                  <c:v>#N/A</c:v>
                </c:pt>
                <c:pt idx="13">
                  <c:v>64</c:v>
                </c:pt>
                <c:pt idx="14">
                  <c:v>#N/A</c:v>
                </c:pt>
              </c:numCache>
            </c:numRef>
          </c:val>
          <c:smooth val="0"/>
          <c:extLst xmlns:c16r2="http://schemas.microsoft.com/office/drawing/2015/06/chart">
            <c:ext xmlns:c16="http://schemas.microsoft.com/office/drawing/2014/chart" uri="{C3380CC4-5D6E-409C-BE32-E72D297353CC}">
              <c16:uniqueId val="{00000008-1CC8-4626-A651-764B3AE4BA8F}"/>
            </c:ext>
          </c:extLst>
        </c:ser>
        <c:dLbls>
          <c:showLegendKey val="0"/>
          <c:showVal val="0"/>
          <c:showCatName val="0"/>
          <c:showSerName val="0"/>
          <c:showPercent val="0"/>
          <c:showBubbleSize val="0"/>
        </c:dLbls>
        <c:marker val="1"/>
        <c:smooth val="0"/>
        <c:axId val="118875648"/>
        <c:axId val="118877568"/>
      </c:lineChart>
      <c:catAx>
        <c:axId val="11887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77568"/>
        <c:crosses val="autoZero"/>
        <c:auto val="1"/>
        <c:lblAlgn val="ctr"/>
        <c:lblOffset val="100"/>
        <c:tickLblSkip val="1"/>
        <c:tickMarkSkip val="1"/>
        <c:noMultiLvlLbl val="0"/>
      </c:catAx>
      <c:valAx>
        <c:axId val="118877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7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3610</c:v>
                </c:pt>
                <c:pt idx="5">
                  <c:v>3650</c:v>
                </c:pt>
                <c:pt idx="8">
                  <c:v>4181</c:v>
                </c:pt>
                <c:pt idx="11">
                  <c:v>4092</c:v>
                </c:pt>
                <c:pt idx="14">
                  <c:v>4062</c:v>
                </c:pt>
              </c:numCache>
            </c:numRef>
          </c:val>
          <c:extLst xmlns:c16r2="http://schemas.microsoft.com/office/drawing/2015/06/chart">
            <c:ext xmlns:c16="http://schemas.microsoft.com/office/drawing/2014/chart" uri="{C3380CC4-5D6E-409C-BE32-E72D297353CC}">
              <c16:uniqueId val="{00000000-4949-4191-BD3D-0D292C53A4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949-4191-BD3D-0D292C53A4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1886</c:v>
                </c:pt>
                <c:pt idx="5">
                  <c:v>2071</c:v>
                </c:pt>
                <c:pt idx="8">
                  <c:v>2231</c:v>
                </c:pt>
                <c:pt idx="11">
                  <c:v>3156</c:v>
                </c:pt>
                <c:pt idx="14">
                  <c:v>3206</c:v>
                </c:pt>
              </c:numCache>
            </c:numRef>
          </c:val>
          <c:extLst xmlns:c16r2="http://schemas.microsoft.com/office/drawing/2015/06/chart">
            <c:ext xmlns:c16="http://schemas.microsoft.com/office/drawing/2014/chart" uri="{C3380CC4-5D6E-409C-BE32-E72D297353CC}">
              <c16:uniqueId val="{00000002-4949-4191-BD3D-0D292C53A4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49-4191-BD3D-0D292C53A4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949-4191-BD3D-0D292C53A4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949-4191-BD3D-0D292C53A4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669</c:v>
                </c:pt>
                <c:pt idx="3">
                  <c:v>641</c:v>
                </c:pt>
                <c:pt idx="6">
                  <c:v>615</c:v>
                </c:pt>
                <c:pt idx="9">
                  <c:v>587</c:v>
                </c:pt>
                <c:pt idx="12">
                  <c:v>593</c:v>
                </c:pt>
              </c:numCache>
            </c:numRef>
          </c:val>
          <c:extLst xmlns:c16r2="http://schemas.microsoft.com/office/drawing/2015/06/chart">
            <c:ext xmlns:c16="http://schemas.microsoft.com/office/drawing/2014/chart" uri="{C3380CC4-5D6E-409C-BE32-E72D297353CC}">
              <c16:uniqueId val="{00000006-4949-4191-BD3D-0D292C53A4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c:v>
                </c:pt>
                <c:pt idx="3">
                  <c:v>62</c:v>
                </c:pt>
                <c:pt idx="6">
                  <c:v>88</c:v>
                </c:pt>
                <c:pt idx="9">
                  <c:v>109</c:v>
                </c:pt>
                <c:pt idx="12">
                  <c:v>101</c:v>
                </c:pt>
              </c:numCache>
            </c:numRef>
          </c:val>
          <c:extLst xmlns:c16r2="http://schemas.microsoft.com/office/drawing/2015/06/chart">
            <c:ext xmlns:c16="http://schemas.microsoft.com/office/drawing/2014/chart" uri="{C3380CC4-5D6E-409C-BE32-E72D297353CC}">
              <c16:uniqueId val="{00000007-4949-4191-BD3D-0D292C53A4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1523</c:v>
                </c:pt>
                <c:pt idx="3">
                  <c:v>1429</c:v>
                </c:pt>
                <c:pt idx="6">
                  <c:v>1336</c:v>
                </c:pt>
                <c:pt idx="9">
                  <c:v>1251</c:v>
                </c:pt>
                <c:pt idx="12">
                  <c:v>1194</c:v>
                </c:pt>
              </c:numCache>
            </c:numRef>
          </c:val>
          <c:extLst xmlns:c16r2="http://schemas.microsoft.com/office/drawing/2015/06/chart">
            <c:ext xmlns:c16="http://schemas.microsoft.com/office/drawing/2014/chart" uri="{C3380CC4-5D6E-409C-BE32-E72D297353CC}">
              <c16:uniqueId val="{00000008-4949-4191-BD3D-0D292C53A4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949-4191-BD3D-0D292C53A4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2726</c:v>
                </c:pt>
                <c:pt idx="3">
                  <c:v>2680</c:v>
                </c:pt>
                <c:pt idx="6">
                  <c:v>3192</c:v>
                </c:pt>
                <c:pt idx="9">
                  <c:v>3152</c:v>
                </c:pt>
                <c:pt idx="12">
                  <c:v>3283</c:v>
                </c:pt>
              </c:numCache>
            </c:numRef>
          </c:val>
          <c:extLst xmlns:c16r2="http://schemas.microsoft.com/office/drawing/2015/06/chart">
            <c:ext xmlns:c16="http://schemas.microsoft.com/office/drawing/2014/chart" uri="{C3380CC4-5D6E-409C-BE32-E72D297353CC}">
              <c16:uniqueId val="{0000000A-4949-4191-BD3D-0D292C53A49E}"/>
            </c:ext>
          </c:extLst>
        </c:ser>
        <c:dLbls>
          <c:showLegendKey val="0"/>
          <c:showVal val="0"/>
          <c:showCatName val="0"/>
          <c:showSerName val="0"/>
          <c:showPercent val="0"/>
          <c:showBubbleSize val="0"/>
        </c:dLbls>
        <c:gapWidth val="100"/>
        <c:overlap val="100"/>
        <c:axId val="141648256"/>
        <c:axId val="14165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949-4191-BD3D-0D292C53A49E}"/>
            </c:ext>
          </c:extLst>
        </c:ser>
        <c:dLbls>
          <c:showLegendKey val="0"/>
          <c:showVal val="0"/>
          <c:showCatName val="0"/>
          <c:showSerName val="0"/>
          <c:showPercent val="0"/>
          <c:showBubbleSize val="0"/>
        </c:dLbls>
        <c:marker val="1"/>
        <c:smooth val="0"/>
        <c:axId val="141648256"/>
        <c:axId val="141650176"/>
      </c:lineChart>
      <c:catAx>
        <c:axId val="14164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650176"/>
        <c:crosses val="autoZero"/>
        <c:auto val="1"/>
        <c:lblAlgn val="ctr"/>
        <c:lblOffset val="100"/>
        <c:tickLblSkip val="1"/>
        <c:tickMarkSkip val="1"/>
        <c:noMultiLvlLbl val="0"/>
      </c:catAx>
      <c:valAx>
        <c:axId val="14165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4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1665</c:v>
                </c:pt>
                <c:pt idx="1">
                  <c:v>2458</c:v>
                </c:pt>
                <c:pt idx="2">
                  <c:v>1468</c:v>
                </c:pt>
              </c:numCache>
            </c:numRef>
          </c:val>
          <c:extLst xmlns:c16r2="http://schemas.microsoft.com/office/drawing/2015/06/chart">
            <c:ext xmlns:c16="http://schemas.microsoft.com/office/drawing/2014/chart" uri="{C3380CC4-5D6E-409C-BE32-E72D297353CC}">
              <c16:uniqueId val="{00000000-1FB2-4351-8DD5-662C121A77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226</c:v>
                </c:pt>
                <c:pt idx="1">
                  <c:v>240</c:v>
                </c:pt>
                <c:pt idx="2">
                  <c:v>252</c:v>
                </c:pt>
              </c:numCache>
            </c:numRef>
          </c:val>
          <c:extLst xmlns:c16r2="http://schemas.microsoft.com/office/drawing/2015/06/chart">
            <c:ext xmlns:c16="http://schemas.microsoft.com/office/drawing/2014/chart" uri="{C3380CC4-5D6E-409C-BE32-E72D297353CC}">
              <c16:uniqueId val="{00000001-1FB2-4351-8DD5-662C121A77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115</c:v>
                </c:pt>
                <c:pt idx="1">
                  <c:v>268</c:v>
                </c:pt>
                <c:pt idx="2">
                  <c:v>1328</c:v>
                </c:pt>
              </c:numCache>
            </c:numRef>
          </c:val>
          <c:extLst xmlns:c16r2="http://schemas.microsoft.com/office/drawing/2015/06/chart">
            <c:ext xmlns:c16="http://schemas.microsoft.com/office/drawing/2014/chart" uri="{C3380CC4-5D6E-409C-BE32-E72D297353CC}">
              <c16:uniqueId val="{00000002-1FB2-4351-8DD5-662C121A7722}"/>
            </c:ext>
          </c:extLst>
        </c:ser>
        <c:dLbls>
          <c:showLegendKey val="0"/>
          <c:showVal val="0"/>
          <c:showCatName val="0"/>
          <c:showSerName val="0"/>
          <c:showPercent val="0"/>
          <c:showBubbleSize val="0"/>
        </c:dLbls>
        <c:gapWidth val="120"/>
        <c:overlap val="100"/>
        <c:axId val="141748480"/>
        <c:axId val="141750272"/>
      </c:barChart>
      <c:catAx>
        <c:axId val="14174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750272"/>
        <c:crosses val="autoZero"/>
        <c:auto val="1"/>
        <c:lblAlgn val="ctr"/>
        <c:lblOffset val="100"/>
        <c:tickLblSkip val="1"/>
        <c:tickMarkSkip val="1"/>
        <c:noMultiLvlLbl val="0"/>
      </c:catAx>
      <c:valAx>
        <c:axId val="141750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74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{9CD76556-918C-4FF6-BDE1-7B5592BA6509}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08C-4DC2-A53C-05703071F9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{A330A054-C937-449A-824C-8CB8107D7F19}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8C-4DC2-A53C-05703071F9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{937BA45E-FE41-4242-BAE2-1FD2091B9758}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8C-4DC2-A53C-05703071F9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{DA174823-BF66-4F43-88C3-4E53DA3186D6}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8C-4DC2-A53C-05703071F9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{CFCE054D-0F05-44EE-A2BA-382FEF06E5DE}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8C-4DC2-A53C-05703071F9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{47CC4BD8-269C-4110-93B1-EED60DD9CCFE}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08C-4DC2-A53C-05703071F9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{4B5BBEC4-B4FE-4738-B976-A7BB0EDE20D5}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08C-4DC2-A53C-05703071F9B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{B28F1F3F-77C4-4FC0-8175-D500713EE2FA}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08C-4DC2-A53C-05703071F9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{F224B6DF-18A5-486E-BBBC-A1AE0ACF0457}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08C-4DC2-A53C-05703071F9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67.099999999999994</c:v>
                </c:pt>
                <c:pt idx="24">
                  <c:v>66.599999999999994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08C-4DC2-A53C-05703071F9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{2B499C10-A0CF-4296-B8AA-F492675274D5}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08C-4DC2-A53C-05703071F9B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{AEC57533-4939-43F8-B653-24FC62C3E718}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8C-4DC2-A53C-05703071F9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{DC561616-D29E-4CCF-A9AF-12D75E355B16}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8C-4DC2-A53C-05703071F9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{DF2E5971-02E4-43F9-909C-0CE2E0F95326}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8C-4DC2-A53C-05703071F9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{FC4A3E82-A984-4ED2-ADD2-1C4435BD9985}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8C-4DC2-A53C-05703071F9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{B90E47C5-5E9D-439C-8429-3DDE6004E066}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08C-4DC2-A53C-05703071F9B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{90BA2D8B-84AF-46DD-BBBE-45A9F6215752}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08C-4DC2-A53C-05703071F9B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{54E1D2EC-47EE-4AA6-AC50-9FA82CF591CB}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08C-4DC2-A53C-05703071F9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{28B5C8AC-C9E4-4FDE-993C-82527FB4D65C}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08C-4DC2-A53C-05703071F9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908C-4DC2-A53C-05703071F9B6}"/>
            </c:ext>
          </c:extLst>
        </c:ser>
        <c:dLbls>
          <c:showLegendKey val="0"/>
          <c:showVal val="1"/>
          <c:showCatName val="0"/>
          <c:showSerName val="0"/>
          <c:showPercent val="0"/>
          <c:showBubbleSize val="0"/>
        </c:dLbls>
        <c:axId val="142067968"/>
        <c:axId val="144707968"/>
      </c:scatterChart>
      <c:valAx>
        <c:axId val="142067968"/>
        <c:scaling>
          <c:orientation val="minMax"/>
          <c:max val="57.7"/>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707968"/>
        <c:crosses val="autoZero"/>
        <c:crossBetween val="midCat"/>
      </c:valAx>
      <c:valAx>
        <c:axId val="1447079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067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{3365E1B2-598F-49E7-BB45-0D62A1649CAA}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3BB-471F-964A-FAC9D7E3264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{65062E7F-8586-4EE8-9C8B-E576AB086CAE}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B-471F-964A-FAC9D7E3264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{90B965F3-6C24-41F5-81D9-E9E107A5C693}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B-471F-964A-FAC9D7E3264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{98D288E3-079E-453C-ADC8-1187824D9C84}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B-471F-964A-FAC9D7E3264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{19F09340-7418-4CAE-91BC-99473CFFAEAB}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B-471F-964A-FAC9D7E3264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{952112FC-3540-41BF-BBE9-E94873DB5C1D}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3BB-471F-964A-FAC9D7E3264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{777EAAA1-FBDF-4E65-9A20-EDF179229B9E}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3BB-471F-964A-FAC9D7E3264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{86C23081-644F-45A7-A629-7E48310D0FA3}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3BB-471F-964A-FAC9D7E3264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{933B5B41-4DCA-47D9-AD0E-DDC3EFDAB582}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3BB-471F-964A-FAC9D7E326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8.4</c:v>
                </c:pt>
                <c:pt idx="16">
                  <c:v>6.8</c:v>
                </c:pt>
                <c:pt idx="24">
                  <c:v>4.8</c:v>
                </c:pt>
                <c:pt idx="32">
                  <c:v>3.7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3BB-471F-964A-FAC9D7E326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{B67518BD-BE64-4221-BFC8-6BD7F350AACA}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3BB-471F-964A-FAC9D7E326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{85DE9858-D1A9-42C7-AB75-14DA12920651}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B-471F-964A-FAC9D7E3264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{47D68831-DA59-4B94-9A0E-F416449AA40C}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B-471F-964A-FAC9D7E3264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{3E0E6101-45B1-4205-97BD-9D146F38A2FF}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B-471F-964A-FAC9D7E3264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{9760B901-3295-4224-B0CF-5105C806E253}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B-471F-964A-FAC9D7E3264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{582BBAF0-527D-41B3-8582-C7565B1F94F6}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3BB-471F-964A-FAC9D7E3264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{422C6AE5-A98E-4E8B-AEEA-C792292B96C3}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3BB-471F-964A-FAC9D7E3264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{95A36815-E0AD-4770-9001-66EA82AC31ED}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3BB-471F-964A-FAC9D7E3264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{C7DCAB4A-0F48-4135-A138-A60093D5E43B}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3BB-471F-964A-FAC9D7E326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3BB-471F-964A-FAC9D7E32644}"/>
            </c:ext>
          </c:extLst>
        </c:ser>
        <c:dLbls>
          <c:showLegendKey val="0"/>
          <c:showVal val="1"/>
          <c:showCatName val="0"/>
          <c:showSerName val="0"/>
          <c:showPercent val="0"/>
          <c:showBubbleSize val="0"/>
        </c:dLbls>
        <c:axId val="145037184"/>
        <c:axId val="145076224"/>
      </c:scatterChart>
      <c:valAx>
        <c:axId val="145037184"/>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76224"/>
        <c:crosses val="autoZero"/>
        <c:crossBetween val="midCat"/>
      </c:valAx>
      <c:valAx>
        <c:axId val="145076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037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昨年度と比べ元利償還金等が大幅に増加している。算入公債費等も増加しているが、実質公債費比率の分子は増加した。今後の公債費は同水準で推移するものと思われ、実質公債費比率の悪化が懸念される。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近年の商工観光施設整備に伴う借入の増加により増加しているが、充当可能財源等が確保されているため、将来負担比率はマイナス値となっている。しかし、今後、庁舎建設等に伴う基金の取り崩しが行われれば、比率の悪化は確実であるため、新規事業の実施にあたっては、適正な規模を見極めながら実施す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百万円増加している。環境や景観向上事業実施にむけた新規の基金増設や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国体開催経費の一部に充当するための積立てを実施したことによる。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基金は将来の財政安定化のために欠かせないものであるため、適正な規模を維持することとし、そのうえで、地方創生に必要な取り組みに充当することが必要と考える。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庁舎建設、観光施設整備、教育文化施設整備、福祉事業、まちづくり活動支援など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庁舎建設基金は、老朽化が著しい現在の役場庁舎の建替えを実施するためのもの。観光施設整備基金は、平成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年の国道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号冠山トンネル道路開通予定にあわせた観光施設再整備を行うもの、教育福祉施設整備基金は、新図書館の整備を行うためのものである。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庁舎建設、観光施設整備、教育文化施設整備など、後年度に見込まれる大型事業の財源としての基金積立を平成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新規事業については財政の健全性を維持できる範囲での実施を目指すとともに、基金の取り崩しについても、補助金などの特定財源を活用するなど、過度な取り崩しとならないよう留意する。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基金の使途明確化を図るため、特定目的事業実施のため一旦財政調整基金に積み立てていたものを、庁舎建設などの特目的実施のための基金の造成に使用したため、残高は大きく減少した。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財政調整基金は将来の財政不安に備えるためのものであるため、安易な取り崩しはせず、歳出の適正化を図ることを第一に取り組んでいくことが必要。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過疎債（ソフト分）の償還に充てるため、定期的に積立てを実施している。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今後も積立てを継続する。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
2,641
194.65
4,815,333
4,473,183
276,227
1,933,273
3,212,687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類似団体と比較すると高い数値となっている。昨年度と比較し</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年度に町営住宅などの新規施設の整備が行われたことが要因。</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7" name="フローチャート: 判断 76"/>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3" name="楕円 82"/>
        <xdr:cNvSpPr/>
      </xdr:nvSpPr>
      <xdr:spPr>
        <a:xfrm>
          <a:off x="4000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40386</xdr:rowOff>
    </xdr:from>
    <xdr:to>
      <xdr:col>15</xdr:col>
      <xdr:colOff>187325</xdr:colOff>
      <xdr:row>28</xdr:row>
      <xdr:rowOff>141986</xdr:rowOff>
    </xdr:to>
    <xdr:sp macro="" textlink="">
      <xdr:nvSpPr>
        <xdr:cNvPr id="84" name="楕円 83"/>
        <xdr:cNvSpPr/>
      </xdr:nvSpPr>
      <xdr:spPr>
        <a:xfrm>
          <a:off x="3238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91186</xdr:rowOff>
    </xdr:from>
    <xdr:to>
      <xdr:col>19</xdr:col>
      <xdr:colOff>136525</xdr:colOff>
      <xdr:row>28</xdr:row>
      <xdr:rowOff>101981</xdr:rowOff>
    </xdr:to>
    <xdr:cxnSp macro="">
      <xdr:nvCxnSpPr>
        <xdr:cNvPr id="85" name="直線コネクタ 84"/>
        <xdr:cNvCxnSpPr/>
      </xdr:nvCxnSpPr>
      <xdr:spPr>
        <a:xfrm>
          <a:off x="3289300" y="566331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6"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7"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88" name="n_1mainValue有形固定資産減価償却率"/>
        <xdr:cNvSpPr txBox="1"/>
      </xdr:nvSpPr>
      <xdr:spPr>
        <a:xfrm>
          <a:off x="38360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158513</xdr:rowOff>
    </xdr:from>
    <xdr:ext cx="405111" cy="259045"/>
    <xdr:sp macro="" textlink="">
      <xdr:nvSpPr>
        <xdr:cNvPr id="89" name="n_2mainValue有形固定資産減価償却率"/>
        <xdr:cNvSpPr txBox="1"/>
      </xdr:nvSpPr>
      <xdr:spPr>
        <a:xfrm>
          <a:off x="3086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類似団体の平均値と同水準である。財政の健全性維持のため、今後の地方債発行状況や業務活動収支の状況を注視する必要がある。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167570</xdr:rowOff>
    </xdr:from>
    <xdr:to>
      <xdr:col>76</xdr:col>
      <xdr:colOff>73025</xdr:colOff>
      <xdr:row>33</xdr:row>
      <xdr:rowOff>97720</xdr:rowOff>
    </xdr:to>
    <xdr:sp macro="" textlink="">
      <xdr:nvSpPr>
        <xdr:cNvPr id="130" name="楕円 129"/>
        <xdr:cNvSpPr/>
      </xdr:nvSpPr>
      <xdr:spPr>
        <a:xfrm>
          <a:off x="14744700" y="6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145997</xdr:rowOff>
    </xdr:from>
    <xdr:ext cx="340478" cy="259045"/>
    <xdr:sp macro="" textlink="">
      <xdr:nvSpPr>
        <xdr:cNvPr id="131" name="債務償還可能年数該当値テキスト"/>
        <xdr:cNvSpPr txBox="1"/>
      </xdr:nvSpPr>
      <xdr:spPr>
        <a:xfrm>
          <a:off x="14846300" y="6403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
2,641
194.65
4,815,333
4,473,183
276,227
1,933,273
3,212,687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0" name="楕円 69"/>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71" name="楕円 70"/>
        <xdr:cNvSpPr/>
      </xdr:nvSpPr>
      <xdr:spPr>
        <a:xfrm>
          <a:off x="2857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140970</xdr:rowOff>
    </xdr:to>
    <xdr:cxnSp macro="">
      <xdr:nvCxnSpPr>
        <xdr:cNvPr id="72" name="直線コネクタ 71"/>
        <xdr:cNvCxnSpPr/>
      </xdr:nvCxnSpPr>
      <xdr:spPr>
        <a:xfrm flipV="1">
          <a:off x="2908300" y="6465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3"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4"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75"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76" name="n_2main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77833</xdr:rowOff>
    </xdr:from>
    <xdr:to>
      <xdr:col>50</xdr:col>
      <xdr:colOff>165100</xdr:colOff>
      <xdr:row>38</xdr:row>
      <xdr:rowOff>7983</xdr:rowOff>
    </xdr:to>
    <xdr:sp macro="" textlink="">
      <xdr:nvSpPr>
        <xdr:cNvPr id="114" name="楕円 113"/>
        <xdr:cNvSpPr/>
      </xdr:nvSpPr>
      <xdr:spPr>
        <a:xfrm>
          <a:off x="9588500" y="64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101394</xdr:rowOff>
    </xdr:from>
    <xdr:to>
      <xdr:col>46</xdr:col>
      <xdr:colOff>38100</xdr:colOff>
      <xdr:row>38</xdr:row>
      <xdr:rowOff>31544</xdr:rowOff>
    </xdr:to>
    <xdr:sp macro="" textlink="">
      <xdr:nvSpPr>
        <xdr:cNvPr id="115" name="楕円 114"/>
        <xdr:cNvSpPr/>
      </xdr:nvSpPr>
      <xdr:spPr>
        <a:xfrm>
          <a:off x="8699500" y="64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128633</xdr:rowOff>
    </xdr:from>
    <xdr:to>
      <xdr:col>50</xdr:col>
      <xdr:colOff>114300</xdr:colOff>
      <xdr:row>37</xdr:row>
      <xdr:rowOff>152194</xdr:rowOff>
    </xdr:to>
    <xdr:cxnSp macro="">
      <xdr:nvCxnSpPr>
        <xdr:cNvPr id="116" name="直線コネクタ 115"/>
        <xdr:cNvCxnSpPr/>
      </xdr:nvCxnSpPr>
      <xdr:spPr>
        <a:xfrm flipV="1">
          <a:off x="8750300" y="6472283"/>
          <a:ext cx="889000" cy="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17"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5290</xdr:rowOff>
    </xdr:from>
    <xdr:ext cx="534377" cy="259045"/>
    <xdr:sp macro="" textlink="">
      <xdr:nvSpPr>
        <xdr:cNvPr id="118" name="n_2aveValue【道路】&#10;一人当たり延長"/>
        <xdr:cNvSpPr txBox="1"/>
      </xdr:nvSpPr>
      <xdr:spPr>
        <a:xfrm>
          <a:off x="8483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24510</xdr:rowOff>
    </xdr:from>
    <xdr:ext cx="599010" cy="259045"/>
    <xdr:sp macro="" textlink="">
      <xdr:nvSpPr>
        <xdr:cNvPr id="119" name="n_1mainValue【道路】&#10;一人当たり延長"/>
        <xdr:cNvSpPr txBox="1"/>
      </xdr:nvSpPr>
      <xdr:spPr>
        <a:xfrm>
          <a:off x="9327094" y="619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48071</xdr:rowOff>
    </xdr:from>
    <xdr:ext cx="534377" cy="259045"/>
    <xdr:sp macro="" textlink="">
      <xdr:nvSpPr>
        <xdr:cNvPr id="120" name="n_2mainValue【道路】&#10;一人当たり延長"/>
        <xdr:cNvSpPr txBox="1"/>
      </xdr:nvSpPr>
      <xdr:spPr>
        <a:xfrm>
          <a:off x="8483111" y="622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148082</xdr:rowOff>
    </xdr:from>
    <xdr:to>
      <xdr:col>20</xdr:col>
      <xdr:colOff>38100</xdr:colOff>
      <xdr:row>58</xdr:row>
      <xdr:rowOff>78232</xdr:rowOff>
    </xdr:to>
    <xdr:sp macro="" textlink="">
      <xdr:nvSpPr>
        <xdr:cNvPr id="157" name="楕円 156"/>
        <xdr:cNvSpPr/>
      </xdr:nvSpPr>
      <xdr:spPr>
        <a:xfrm>
          <a:off x="37465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xdr:rowOff>
    </xdr:from>
    <xdr:to>
      <xdr:col>15</xdr:col>
      <xdr:colOff>101600</xdr:colOff>
      <xdr:row>58</xdr:row>
      <xdr:rowOff>105664</xdr:rowOff>
    </xdr:to>
    <xdr:sp macro="" textlink="">
      <xdr:nvSpPr>
        <xdr:cNvPr id="158" name="楕円 157"/>
        <xdr:cNvSpPr/>
      </xdr:nvSpPr>
      <xdr:spPr>
        <a:xfrm>
          <a:off x="2857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27432</xdr:rowOff>
    </xdr:from>
    <xdr:to>
      <xdr:col>19</xdr:col>
      <xdr:colOff>177800</xdr:colOff>
      <xdr:row>58</xdr:row>
      <xdr:rowOff>54864</xdr:rowOff>
    </xdr:to>
    <xdr:cxnSp macro="">
      <xdr:nvCxnSpPr>
        <xdr:cNvPr id="159" name="直線コネクタ 158"/>
        <xdr:cNvCxnSpPr/>
      </xdr:nvCxnSpPr>
      <xdr:spPr>
        <a:xfrm flipV="1">
          <a:off x="2908300" y="9971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0"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61" name="n_2aveValue【橋りょう・トンネル】&#10;有形固定資産減価償却率"/>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94759</xdr:rowOff>
    </xdr:from>
    <xdr:ext cx="405111" cy="259045"/>
    <xdr:sp macro="" textlink="">
      <xdr:nvSpPr>
        <xdr:cNvPr id="162" name="n_1mainValue【橋りょう・トンネル】&#10;有形固定資産減価償却率"/>
        <xdr:cNvSpPr txBox="1"/>
      </xdr:nvSpPr>
      <xdr:spPr>
        <a:xfrm>
          <a:off x="3582044" y="969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122191</xdr:rowOff>
    </xdr:from>
    <xdr:ext cx="405111" cy="259045"/>
    <xdr:sp macro="" textlink="">
      <xdr:nvSpPr>
        <xdr:cNvPr id="163" name="n_2mainValue【橋りょう・トンネル】&#10;有形固定資産減価償却率"/>
        <xdr:cNvSpPr txBox="1"/>
      </xdr:nvSpPr>
      <xdr:spPr>
        <a:xfrm>
          <a:off x="2705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115208</xdr:rowOff>
    </xdr:from>
    <xdr:to>
      <xdr:col>50</xdr:col>
      <xdr:colOff>165100</xdr:colOff>
      <xdr:row>62</xdr:row>
      <xdr:rowOff>45358</xdr:rowOff>
    </xdr:to>
    <xdr:sp macro="" textlink="">
      <xdr:nvSpPr>
        <xdr:cNvPr id="201" name="楕円 200"/>
        <xdr:cNvSpPr/>
      </xdr:nvSpPr>
      <xdr:spPr>
        <a:xfrm>
          <a:off x="9588500" y="105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129569</xdr:rowOff>
    </xdr:from>
    <xdr:to>
      <xdr:col>46</xdr:col>
      <xdr:colOff>38100</xdr:colOff>
      <xdr:row>62</xdr:row>
      <xdr:rowOff>59719</xdr:rowOff>
    </xdr:to>
    <xdr:sp macro="" textlink="">
      <xdr:nvSpPr>
        <xdr:cNvPr id="202" name="楕円 201"/>
        <xdr:cNvSpPr/>
      </xdr:nvSpPr>
      <xdr:spPr>
        <a:xfrm>
          <a:off x="8699500" y="105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166008</xdr:rowOff>
    </xdr:from>
    <xdr:to>
      <xdr:col>50</xdr:col>
      <xdr:colOff>114300</xdr:colOff>
      <xdr:row>62</xdr:row>
      <xdr:rowOff>8919</xdr:rowOff>
    </xdr:to>
    <xdr:cxnSp macro="">
      <xdr:nvCxnSpPr>
        <xdr:cNvPr id="203" name="直線コネクタ 202"/>
        <xdr:cNvCxnSpPr/>
      </xdr:nvCxnSpPr>
      <xdr:spPr>
        <a:xfrm flipV="1">
          <a:off x="8750300" y="10624458"/>
          <a:ext cx="889000" cy="1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4"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36492</xdr:rowOff>
    </xdr:from>
    <xdr:ext cx="690189" cy="259045"/>
    <xdr:sp macro="" textlink="">
      <xdr:nvSpPr>
        <xdr:cNvPr id="205" name="n_2aveValue【橋りょう・トンネル】&#10;一人当たり有形固定資産（償却資産）額"/>
        <xdr:cNvSpPr txBox="1"/>
      </xdr:nvSpPr>
      <xdr:spPr>
        <a:xfrm>
          <a:off x="8405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61885</xdr:rowOff>
    </xdr:from>
    <xdr:ext cx="690189" cy="259045"/>
    <xdr:sp macro="" textlink="">
      <xdr:nvSpPr>
        <xdr:cNvPr id="206" name="n_1mainValue【橋りょう・トンネル】&#10;一人当たり有形固定資産（償却資産）額"/>
        <xdr:cNvSpPr txBox="1"/>
      </xdr:nvSpPr>
      <xdr:spPr>
        <a:xfrm>
          <a:off x="9281505" y="10348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76246</xdr:rowOff>
    </xdr:from>
    <xdr:ext cx="690189" cy="259045"/>
    <xdr:sp macro="" textlink="">
      <xdr:nvSpPr>
        <xdr:cNvPr id="207" name="n_2mainValue【橋りょう・トンネル】&#10;一人当たり有形固定資産（償却資産）額"/>
        <xdr:cNvSpPr txBox="1"/>
      </xdr:nvSpPr>
      <xdr:spPr>
        <a:xfrm>
          <a:off x="8405205" y="10363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46" name="楕円 245"/>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47" name="楕円 246"/>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146686</xdr:rowOff>
    </xdr:to>
    <xdr:cxnSp macro="">
      <xdr:nvCxnSpPr>
        <xdr:cNvPr id="248" name="直線コネクタ 247"/>
        <xdr:cNvCxnSpPr/>
      </xdr:nvCxnSpPr>
      <xdr:spPr>
        <a:xfrm flipV="1">
          <a:off x="2908300" y="14070330"/>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49"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0"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53357</xdr:rowOff>
    </xdr:from>
    <xdr:ext cx="405111" cy="259045"/>
    <xdr:sp macro="" textlink="">
      <xdr:nvSpPr>
        <xdr:cNvPr id="251" name="n_1main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52" name="n_2main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81"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20193</xdr:rowOff>
    </xdr:from>
    <xdr:to>
      <xdr:col>50</xdr:col>
      <xdr:colOff>165100</xdr:colOff>
      <xdr:row>85</xdr:row>
      <xdr:rowOff>121793</xdr:rowOff>
    </xdr:to>
    <xdr:sp macro="" textlink="">
      <xdr:nvSpPr>
        <xdr:cNvPr id="290" name="楕円 289"/>
        <xdr:cNvSpPr/>
      </xdr:nvSpPr>
      <xdr:spPr>
        <a:xfrm>
          <a:off x="9588500" y="1459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32765</xdr:rowOff>
    </xdr:from>
    <xdr:to>
      <xdr:col>46</xdr:col>
      <xdr:colOff>38100</xdr:colOff>
      <xdr:row>85</xdr:row>
      <xdr:rowOff>134365</xdr:rowOff>
    </xdr:to>
    <xdr:sp macro="" textlink="">
      <xdr:nvSpPr>
        <xdr:cNvPr id="291" name="楕円 290"/>
        <xdr:cNvSpPr/>
      </xdr:nvSpPr>
      <xdr:spPr>
        <a:xfrm>
          <a:off x="8699500" y="146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70993</xdr:rowOff>
    </xdr:from>
    <xdr:to>
      <xdr:col>50</xdr:col>
      <xdr:colOff>114300</xdr:colOff>
      <xdr:row>85</xdr:row>
      <xdr:rowOff>83565</xdr:rowOff>
    </xdr:to>
    <xdr:cxnSp macro="">
      <xdr:nvCxnSpPr>
        <xdr:cNvPr id="292" name="直線コネクタ 291"/>
        <xdr:cNvCxnSpPr/>
      </xdr:nvCxnSpPr>
      <xdr:spPr>
        <a:xfrm flipV="1">
          <a:off x="8750300" y="14644243"/>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3"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4"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112920</xdr:rowOff>
    </xdr:from>
    <xdr:ext cx="469744" cy="259045"/>
    <xdr:sp macro="" textlink="">
      <xdr:nvSpPr>
        <xdr:cNvPr id="295" name="n_1mainValue【公営住宅】&#10;一人当たり面積"/>
        <xdr:cNvSpPr txBox="1"/>
      </xdr:nvSpPr>
      <xdr:spPr>
        <a:xfrm>
          <a:off x="9391727" y="1468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125492</xdr:rowOff>
    </xdr:from>
    <xdr:ext cx="469744" cy="259045"/>
    <xdr:sp macro="" textlink="">
      <xdr:nvSpPr>
        <xdr:cNvPr id="296" name="n_2mainValue【公営住宅】&#10;一人当たり面積"/>
        <xdr:cNvSpPr txBox="1"/>
      </xdr:nvSpPr>
      <xdr:spPr>
        <a:xfrm>
          <a:off x="8515427" y="146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352" name="楕円 351"/>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41728</xdr:rowOff>
    </xdr:from>
    <xdr:to>
      <xdr:col>76</xdr:col>
      <xdr:colOff>165100</xdr:colOff>
      <xdr:row>35</xdr:row>
      <xdr:rowOff>143328</xdr:rowOff>
    </xdr:to>
    <xdr:sp macro="" textlink="">
      <xdr:nvSpPr>
        <xdr:cNvPr id="353" name="楕円 352"/>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136616</xdr:rowOff>
    </xdr:from>
    <xdr:to>
      <xdr:col>81</xdr:col>
      <xdr:colOff>50800</xdr:colOff>
      <xdr:row>35</xdr:row>
      <xdr:rowOff>92528</xdr:rowOff>
    </xdr:to>
    <xdr:cxnSp macro="">
      <xdr:nvCxnSpPr>
        <xdr:cNvPr id="354" name="直線コネクタ 353"/>
        <xdr:cNvCxnSpPr/>
      </xdr:nvCxnSpPr>
      <xdr:spPr>
        <a:xfrm flipV="1">
          <a:off x="14592300" y="5965916"/>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5"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56"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357" name="n_1mainValue【認定こども園・幼稚園・保育所】&#10;有形固定資産減価償却率"/>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358" name="n_2mainValue【認定こども園・幼稚園・保育所】&#10;有形固定資産減価償却率"/>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398" name="楕円 397"/>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28666</xdr:rowOff>
    </xdr:from>
    <xdr:to>
      <xdr:col>107</xdr:col>
      <xdr:colOff>101600</xdr:colOff>
      <xdr:row>39</xdr:row>
      <xdr:rowOff>130266</xdr:rowOff>
    </xdr:to>
    <xdr:sp macro="" textlink="">
      <xdr:nvSpPr>
        <xdr:cNvPr id="399" name="楕円 398"/>
        <xdr:cNvSpPr/>
      </xdr:nvSpPr>
      <xdr:spPr>
        <a:xfrm>
          <a:off x="2038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79466</xdr:rowOff>
    </xdr:to>
    <xdr:cxnSp macro="">
      <xdr:nvCxnSpPr>
        <xdr:cNvPr id="400" name="直線コネクタ 399"/>
        <xdr:cNvCxnSpPr/>
      </xdr:nvCxnSpPr>
      <xdr:spPr>
        <a:xfrm flipV="1">
          <a:off x="20434300" y="67513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401"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02"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106697</xdr:rowOff>
    </xdr:from>
    <xdr:ext cx="469744" cy="259045"/>
    <xdr:sp macro="" textlink="">
      <xdr:nvSpPr>
        <xdr:cNvPr id="403" name="n_1main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121393</xdr:rowOff>
    </xdr:from>
    <xdr:ext cx="469744" cy="259045"/>
    <xdr:sp macro="" textlink="">
      <xdr:nvSpPr>
        <xdr:cNvPr id="404" name="n_2mainValue【認定こども園・幼稚園・保育所】&#10;一人当たり面積"/>
        <xdr:cNvSpPr txBox="1"/>
      </xdr:nvSpPr>
      <xdr:spPr>
        <a:xfrm>
          <a:off x="20199427" y="680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443" name="楕円 442"/>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44" name="楕円 443"/>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99060</xdr:rowOff>
    </xdr:to>
    <xdr:cxnSp macro="">
      <xdr:nvCxnSpPr>
        <xdr:cNvPr id="445" name="直線コネクタ 444"/>
        <xdr:cNvCxnSpPr/>
      </xdr:nvCxnSpPr>
      <xdr:spPr>
        <a:xfrm>
          <a:off x="14592300" y="1010412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46"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447"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448" name="n_1mainValue【学校施設】&#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9"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166697</xdr:rowOff>
    </xdr:from>
    <xdr:to>
      <xdr:col>112</xdr:col>
      <xdr:colOff>38100</xdr:colOff>
      <xdr:row>64</xdr:row>
      <xdr:rowOff>96847</xdr:rowOff>
    </xdr:to>
    <xdr:sp macro="" textlink="">
      <xdr:nvSpPr>
        <xdr:cNvPr id="490" name="楕円 489"/>
        <xdr:cNvSpPr/>
      </xdr:nvSpPr>
      <xdr:spPr>
        <a:xfrm>
          <a:off x="212725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32585</xdr:rowOff>
    </xdr:from>
    <xdr:to>
      <xdr:col>107</xdr:col>
      <xdr:colOff>101600</xdr:colOff>
      <xdr:row>64</xdr:row>
      <xdr:rowOff>134185</xdr:rowOff>
    </xdr:to>
    <xdr:sp macro="" textlink="">
      <xdr:nvSpPr>
        <xdr:cNvPr id="491" name="楕円 490"/>
        <xdr:cNvSpPr/>
      </xdr:nvSpPr>
      <xdr:spPr>
        <a:xfrm>
          <a:off x="20383500" y="110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46047</xdr:rowOff>
    </xdr:from>
    <xdr:to>
      <xdr:col>111</xdr:col>
      <xdr:colOff>177800</xdr:colOff>
      <xdr:row>64</xdr:row>
      <xdr:rowOff>83385</xdr:rowOff>
    </xdr:to>
    <xdr:cxnSp macro="">
      <xdr:nvCxnSpPr>
        <xdr:cNvPr id="492" name="直線コネクタ 491"/>
        <xdr:cNvCxnSpPr/>
      </xdr:nvCxnSpPr>
      <xdr:spPr>
        <a:xfrm flipV="1">
          <a:off x="20434300" y="11018847"/>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493"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94"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87974</xdr:rowOff>
    </xdr:from>
    <xdr:ext cx="469744" cy="259045"/>
    <xdr:sp macro="" textlink="">
      <xdr:nvSpPr>
        <xdr:cNvPr id="495" name="n_1mainValue【学校施設】&#10;一人当たり面積"/>
        <xdr:cNvSpPr txBox="1"/>
      </xdr:nvSpPr>
      <xdr:spPr>
        <a:xfrm>
          <a:off x="21075727" y="1106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125312</xdr:rowOff>
    </xdr:from>
    <xdr:ext cx="469744" cy="259045"/>
    <xdr:sp macro="" textlink="">
      <xdr:nvSpPr>
        <xdr:cNvPr id="496" name="n_2mainValue【学校施設】&#10;一人当たり面積"/>
        <xdr:cNvSpPr txBox="1"/>
      </xdr:nvSpPr>
      <xdr:spPr>
        <a:xfrm>
          <a:off x="20199427" y="110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7" name="テキスト ボックス 50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8" name="直線コネクタ 5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9" name="テキスト ボックス 50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0" name="直線コネクタ 5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1" name="テキスト ボックス 5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2" name="直線コネクタ 5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3" name="テキスト ボックス 5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4" name="直線コネクタ 5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5" name="テキスト ボックス 5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6" name="直線コネクタ 5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7" name="テキスト ボックス 5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521" name="直線コネクタ 520"/>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2" name="【児童館】&#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3" name="直線コネクタ 522"/>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5" name="直線コネクタ 52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26"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7" name="フローチャート: 判断 52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528" name="フローチャート: 判断 527"/>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529" name="フローチャート: 判断 528"/>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74930</xdr:rowOff>
    </xdr:from>
    <xdr:to>
      <xdr:col>81</xdr:col>
      <xdr:colOff>101600</xdr:colOff>
      <xdr:row>81</xdr:row>
      <xdr:rowOff>5080</xdr:rowOff>
    </xdr:to>
    <xdr:sp macro="" textlink="">
      <xdr:nvSpPr>
        <xdr:cNvPr id="535" name="楕円 534"/>
        <xdr:cNvSpPr/>
      </xdr:nvSpPr>
      <xdr:spPr>
        <a:xfrm>
          <a:off x="15430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86361</xdr:rowOff>
    </xdr:from>
    <xdr:to>
      <xdr:col>76</xdr:col>
      <xdr:colOff>165100</xdr:colOff>
      <xdr:row>82</xdr:row>
      <xdr:rowOff>16511</xdr:rowOff>
    </xdr:to>
    <xdr:sp macro="" textlink="">
      <xdr:nvSpPr>
        <xdr:cNvPr id="536" name="楕円 535"/>
        <xdr:cNvSpPr/>
      </xdr:nvSpPr>
      <xdr:spPr>
        <a:xfrm>
          <a:off x="14541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81</xdr:row>
      <xdr:rowOff>137161</xdr:rowOff>
    </xdr:to>
    <xdr:cxnSp macro="">
      <xdr:nvCxnSpPr>
        <xdr:cNvPr id="537" name="直線コネクタ 536"/>
        <xdr:cNvCxnSpPr/>
      </xdr:nvCxnSpPr>
      <xdr:spPr>
        <a:xfrm flipV="1">
          <a:off x="14592300" y="1384173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112413</xdr:rowOff>
    </xdr:from>
    <xdr:ext cx="405111" cy="259045"/>
    <xdr:sp macro="" textlink="">
      <xdr:nvSpPr>
        <xdr:cNvPr id="538" name="n_1aveValue【児童館】&#10;有形固定資産減価償却率"/>
        <xdr:cNvSpPr txBox="1"/>
      </xdr:nvSpPr>
      <xdr:spPr>
        <a:xfrm>
          <a:off x="15266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118127</xdr:rowOff>
    </xdr:from>
    <xdr:ext cx="405111" cy="259045"/>
    <xdr:sp macro="" textlink="">
      <xdr:nvSpPr>
        <xdr:cNvPr id="539" name="n_2aveValue【児童館】&#10;有形固定資産減価償却率"/>
        <xdr:cNvSpPr txBox="1"/>
      </xdr:nvSpPr>
      <xdr:spPr>
        <a:xfrm>
          <a:off x="14389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21607</xdr:rowOff>
    </xdr:from>
    <xdr:ext cx="405111" cy="259045"/>
    <xdr:sp macro="" textlink="">
      <xdr:nvSpPr>
        <xdr:cNvPr id="540" name="n_1mainValue【児童館】&#10;有形固定資産減価償却率"/>
        <xdr:cNvSpPr txBox="1"/>
      </xdr:nvSpPr>
      <xdr:spPr>
        <a:xfrm>
          <a:off x="15266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33038</xdr:rowOff>
    </xdr:from>
    <xdr:ext cx="405111" cy="259045"/>
    <xdr:sp macro="" textlink="">
      <xdr:nvSpPr>
        <xdr:cNvPr id="541" name="n_2mainValue【児童館】&#10;有形固定資産減価償却率"/>
        <xdr:cNvSpPr txBox="1"/>
      </xdr:nvSpPr>
      <xdr:spPr>
        <a:xfrm>
          <a:off x="14389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65" name="直線コネクタ 564"/>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6" name="【児童館】&#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7" name="直線コネクタ 56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68" name="【児童館】&#10;一人当たり面積最大値テキスト"/>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69" name="直線コネクタ 568"/>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89552</xdr:rowOff>
    </xdr:from>
    <xdr:ext cx="469744" cy="259045"/>
    <xdr:sp macro="" textlink="">
      <xdr:nvSpPr>
        <xdr:cNvPr id="570" name="【児童館】&#10;一人当たり面積平均値テキスト"/>
        <xdr:cNvSpPr txBox="1"/>
      </xdr:nvSpPr>
      <xdr:spPr>
        <a:xfrm>
          <a:off x="22199600" y="14491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71" name="フローチャート: 判断 570"/>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72" name="フローチャート: 判断 571"/>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73" name="フローチャート: 判断 572"/>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xdr:rowOff>
    </xdr:from>
    <xdr:to>
      <xdr:col>112</xdr:col>
      <xdr:colOff>38100</xdr:colOff>
      <xdr:row>85</xdr:row>
      <xdr:rowOff>109855</xdr:rowOff>
    </xdr:to>
    <xdr:sp macro="" textlink="">
      <xdr:nvSpPr>
        <xdr:cNvPr id="579" name="楕円 578"/>
        <xdr:cNvSpPr/>
      </xdr:nvSpPr>
      <xdr:spPr>
        <a:xfrm>
          <a:off x="21272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580" name="楕円 579"/>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59055</xdr:rowOff>
    </xdr:from>
    <xdr:to>
      <xdr:col>111</xdr:col>
      <xdr:colOff>177800</xdr:colOff>
      <xdr:row>85</xdr:row>
      <xdr:rowOff>64770</xdr:rowOff>
    </xdr:to>
    <xdr:cxnSp macro="">
      <xdr:nvCxnSpPr>
        <xdr:cNvPr id="581" name="直線コネクタ 580"/>
        <xdr:cNvCxnSpPr/>
      </xdr:nvCxnSpPr>
      <xdr:spPr>
        <a:xfrm flipV="1">
          <a:off x="20434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21607</xdr:rowOff>
    </xdr:from>
    <xdr:ext cx="469744" cy="259045"/>
    <xdr:sp macro="" textlink="">
      <xdr:nvSpPr>
        <xdr:cNvPr id="582" name="n_1aveValue【児童館】&#10;一人当たり面積"/>
        <xdr:cNvSpPr txBox="1"/>
      </xdr:nvSpPr>
      <xdr:spPr>
        <a:xfrm>
          <a:off x="21075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583" name="n_2aveValue【児童館】&#10;一人当たり面積"/>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100982</xdr:rowOff>
    </xdr:from>
    <xdr:ext cx="469744" cy="259045"/>
    <xdr:sp macro="" textlink="">
      <xdr:nvSpPr>
        <xdr:cNvPr id="584" name="n_1mainValue【児童館】&#10;一人当たり面積"/>
        <xdr:cNvSpPr txBox="1"/>
      </xdr:nvSpPr>
      <xdr:spPr>
        <a:xfrm>
          <a:off x="210757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585" name="n_2mainValue【児童館】&#10;一人当たり面積"/>
        <xdr:cNvSpPr txBox="1"/>
      </xdr:nvSpPr>
      <xdr:spPr>
        <a:xfrm>
          <a:off x="20199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10" name="直線コネクタ 609"/>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1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12" name="直線コネクタ 61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76216</xdr:rowOff>
    </xdr:from>
    <xdr:ext cx="405111" cy="259045"/>
    <xdr:sp macro="" textlink="">
      <xdr:nvSpPr>
        <xdr:cNvPr id="615" name="【公民館】&#10;有形固定資産減価償却率平均値テキスト"/>
        <xdr:cNvSpPr txBox="1"/>
      </xdr:nvSpPr>
      <xdr:spPr>
        <a:xfrm>
          <a:off x="16357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16" name="フローチャート: 判断 615"/>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17" name="フローチャート: 判断 616"/>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18" name="フローチャート: 判断 617"/>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624" name="楕円 623"/>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59689</xdr:rowOff>
    </xdr:from>
    <xdr:to>
      <xdr:col>76</xdr:col>
      <xdr:colOff>165100</xdr:colOff>
      <xdr:row>103</xdr:row>
      <xdr:rowOff>161289</xdr:rowOff>
    </xdr:to>
    <xdr:sp macro="" textlink="">
      <xdr:nvSpPr>
        <xdr:cNvPr id="625" name="楕円 624"/>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xdr:rowOff>
    </xdr:from>
    <xdr:to>
      <xdr:col>81</xdr:col>
      <xdr:colOff>50800</xdr:colOff>
      <xdr:row>103</xdr:row>
      <xdr:rowOff>110489</xdr:rowOff>
    </xdr:to>
    <xdr:cxnSp macro="">
      <xdr:nvCxnSpPr>
        <xdr:cNvPr id="626" name="直線コネクタ 625"/>
        <xdr:cNvCxnSpPr/>
      </xdr:nvCxnSpPr>
      <xdr:spPr>
        <a:xfrm flipV="1">
          <a:off x="14592300" y="17499330"/>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27" name="n_1aveValue【公民館】&#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28" name="n_2ave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78757</xdr:rowOff>
    </xdr:from>
    <xdr:ext cx="405111" cy="259045"/>
    <xdr:sp macro="" textlink="">
      <xdr:nvSpPr>
        <xdr:cNvPr id="629" name="n_1mainValue【公民館】&#10;有形固定資産減価償却率"/>
        <xdr:cNvSpPr txBox="1"/>
      </xdr:nvSpPr>
      <xdr:spPr>
        <a:xfrm>
          <a:off x="15266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152416</xdr:rowOff>
    </xdr:from>
    <xdr:ext cx="405111" cy="259045"/>
    <xdr:sp macro="" textlink="">
      <xdr:nvSpPr>
        <xdr:cNvPr id="630" name="n_2mainValue【公民館】&#10;有形固定資産減価償却率"/>
        <xdr:cNvSpPr txBox="1"/>
      </xdr:nvSpPr>
      <xdr:spPr>
        <a:xfrm>
          <a:off x="14389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1" name="直線コネクタ 6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2" name="テキスト ボックス 6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3" name="直線コネクタ 6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4" name="テキスト ボックス 6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5" name="直線コネクタ 6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6" name="テキスト ボックス 6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7" name="直線コネクタ 6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8" name="テキスト ボックス 6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52" name="直線コネクタ 651"/>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53" name="【公民館】&#10;一人当たり面積最小値テキスト"/>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54" name="直線コネクタ 653"/>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55" name="【公民館】&#10;一人当たり面積最大値テキスト"/>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56" name="直線コネクタ 655"/>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57" name="【公民館】&#10;一人当たり面積平均値テキスト"/>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58" name="フローチャート: 判断 657"/>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59" name="フローチャート: 判断 658"/>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0" name="フローチャート: 判断 65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138785</xdr:rowOff>
    </xdr:from>
    <xdr:to>
      <xdr:col>112</xdr:col>
      <xdr:colOff>38100</xdr:colOff>
      <xdr:row>108</xdr:row>
      <xdr:rowOff>68935</xdr:rowOff>
    </xdr:to>
    <xdr:sp macro="" textlink="">
      <xdr:nvSpPr>
        <xdr:cNvPr id="666" name="楕円 665"/>
        <xdr:cNvSpPr/>
      </xdr:nvSpPr>
      <xdr:spPr>
        <a:xfrm>
          <a:off x="21272500" y="184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100837</xdr:rowOff>
    </xdr:from>
    <xdr:to>
      <xdr:col>107</xdr:col>
      <xdr:colOff>101600</xdr:colOff>
      <xdr:row>108</xdr:row>
      <xdr:rowOff>30987</xdr:rowOff>
    </xdr:to>
    <xdr:sp macro="" textlink="">
      <xdr:nvSpPr>
        <xdr:cNvPr id="667" name="楕円 666"/>
        <xdr:cNvSpPr/>
      </xdr:nvSpPr>
      <xdr:spPr>
        <a:xfrm>
          <a:off x="20383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151637</xdr:rowOff>
    </xdr:from>
    <xdr:to>
      <xdr:col>111</xdr:col>
      <xdr:colOff>177800</xdr:colOff>
      <xdr:row>108</xdr:row>
      <xdr:rowOff>18135</xdr:rowOff>
    </xdr:to>
    <xdr:cxnSp macro="">
      <xdr:nvCxnSpPr>
        <xdr:cNvPr id="668" name="直線コネクタ 667"/>
        <xdr:cNvCxnSpPr/>
      </xdr:nvCxnSpPr>
      <xdr:spPr>
        <a:xfrm>
          <a:off x="20434300" y="18496787"/>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669"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70" name="n_2aveValue【公民館】&#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60062</xdr:rowOff>
    </xdr:from>
    <xdr:ext cx="469744" cy="259045"/>
    <xdr:sp macro="" textlink="">
      <xdr:nvSpPr>
        <xdr:cNvPr id="671" name="n_1mainValue【公民館】&#10;一人当たり面積"/>
        <xdr:cNvSpPr txBox="1"/>
      </xdr:nvSpPr>
      <xdr:spPr>
        <a:xfrm>
          <a:off x="21075727" y="185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22114</xdr:rowOff>
    </xdr:from>
    <xdr:ext cx="469744" cy="259045"/>
    <xdr:sp macro="" textlink="">
      <xdr:nvSpPr>
        <xdr:cNvPr id="672" name="n_2mainValue【公民館】&#10;一人当たり面積"/>
        <xdr:cNvSpPr txBox="1"/>
      </xdr:nvSpPr>
      <xdr:spPr>
        <a:xfrm>
          <a:off x="20199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比率は多くの施設で前年度と比較し高くなっている。特に児童館や認定こども園などの子育て支援施設の数値は類似団体平均値よりも高く、償却期間終了に近いため、優先的に長寿命化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
2,641
194.65
4,815,333
4,473,183
276,227
1,933,273
3,212,687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88" name="楕円 87"/>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89" name="楕円 88"/>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57150</xdr:rowOff>
    </xdr:to>
    <xdr:cxnSp macro="">
      <xdr:nvCxnSpPr>
        <xdr:cNvPr id="90" name="直線コネクタ 89"/>
        <xdr:cNvCxnSpPr/>
      </xdr:nvCxnSpPr>
      <xdr:spPr>
        <a:xfrm flipV="1">
          <a:off x="2908300" y="1047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1" name="n_1main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92" name="n_2mainValue【体育館・プール】&#10;有形固定資産減価償却率"/>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6" name="直線コネクタ 115"/>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7"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8" name="直線コネクタ 117"/>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9"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0" name="直線コネクタ 119"/>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1"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2" name="フローチャート: 判断 121"/>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3" name="フローチャート: 判断 122"/>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4"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5" name="フローチャート: 判断 124"/>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6"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27686</xdr:rowOff>
    </xdr:from>
    <xdr:to>
      <xdr:col>50</xdr:col>
      <xdr:colOff>165100</xdr:colOff>
      <xdr:row>63</xdr:row>
      <xdr:rowOff>129286</xdr:rowOff>
    </xdr:to>
    <xdr:sp macro="" textlink="">
      <xdr:nvSpPr>
        <xdr:cNvPr id="132" name="楕円 131"/>
        <xdr:cNvSpPr/>
      </xdr:nvSpPr>
      <xdr:spPr>
        <a:xfrm>
          <a:off x="95885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31877</xdr:rowOff>
    </xdr:from>
    <xdr:to>
      <xdr:col>46</xdr:col>
      <xdr:colOff>38100</xdr:colOff>
      <xdr:row>63</xdr:row>
      <xdr:rowOff>133477</xdr:rowOff>
    </xdr:to>
    <xdr:sp macro="" textlink="">
      <xdr:nvSpPr>
        <xdr:cNvPr id="133" name="楕円 132"/>
        <xdr:cNvSpPr/>
      </xdr:nvSpPr>
      <xdr:spPr>
        <a:xfrm>
          <a:off x="86995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78486</xdr:rowOff>
    </xdr:from>
    <xdr:to>
      <xdr:col>50</xdr:col>
      <xdr:colOff>114300</xdr:colOff>
      <xdr:row>63</xdr:row>
      <xdr:rowOff>82677</xdr:rowOff>
    </xdr:to>
    <xdr:cxnSp macro="">
      <xdr:nvCxnSpPr>
        <xdr:cNvPr id="134" name="直線コネクタ 133"/>
        <xdr:cNvCxnSpPr/>
      </xdr:nvCxnSpPr>
      <xdr:spPr>
        <a:xfrm flipV="1">
          <a:off x="8750300" y="1087983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120413</xdr:rowOff>
    </xdr:from>
    <xdr:ext cx="469744" cy="259045"/>
    <xdr:sp macro="" textlink="">
      <xdr:nvSpPr>
        <xdr:cNvPr id="135" name="n_1mainValue【体育館・プール】&#10;一人当たり面積"/>
        <xdr:cNvSpPr txBox="1"/>
      </xdr:nvSpPr>
      <xdr:spPr>
        <a:xfrm>
          <a:off x="9391727"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124604</xdr:rowOff>
    </xdr:from>
    <xdr:ext cx="469744" cy="259045"/>
    <xdr:sp macro="" textlink="">
      <xdr:nvSpPr>
        <xdr:cNvPr id="136" name="n_2mainValue【体育館・プール】&#10;一人当たり面積"/>
        <xdr:cNvSpPr txBox="1"/>
      </xdr:nvSpPr>
      <xdr:spPr>
        <a:xfrm>
          <a:off x="8515427" y="1092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6" name="テキスト ボックス 15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0" name="直線コネクタ 159"/>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1"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2" name="直線コネクタ 1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3"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4" name="直線コネクタ 163"/>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65"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6" name="フローチャート: 判断 165"/>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7" name="フローチャート: 判断 166"/>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68" name="n_1aveValue【福祉施設】&#10;有形固定資産減価償却率"/>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69" name="フローチャート: 判断 168"/>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70"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160020</xdr:rowOff>
    </xdr:from>
    <xdr:to>
      <xdr:col>20</xdr:col>
      <xdr:colOff>38100</xdr:colOff>
      <xdr:row>82</xdr:row>
      <xdr:rowOff>90170</xdr:rowOff>
    </xdr:to>
    <xdr:sp macro="" textlink="">
      <xdr:nvSpPr>
        <xdr:cNvPr id="176" name="楕円 175"/>
        <xdr:cNvSpPr/>
      </xdr:nvSpPr>
      <xdr:spPr>
        <a:xfrm>
          <a:off x="37465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156211</xdr:rowOff>
    </xdr:from>
    <xdr:to>
      <xdr:col>15</xdr:col>
      <xdr:colOff>101600</xdr:colOff>
      <xdr:row>83</xdr:row>
      <xdr:rowOff>86361</xdr:rowOff>
    </xdr:to>
    <xdr:sp macro="" textlink="">
      <xdr:nvSpPr>
        <xdr:cNvPr id="177" name="楕円 176"/>
        <xdr:cNvSpPr/>
      </xdr:nvSpPr>
      <xdr:spPr>
        <a:xfrm>
          <a:off x="28575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39370</xdr:rowOff>
    </xdr:from>
    <xdr:to>
      <xdr:col>19</xdr:col>
      <xdr:colOff>177800</xdr:colOff>
      <xdr:row>83</xdr:row>
      <xdr:rowOff>35561</xdr:rowOff>
    </xdr:to>
    <xdr:cxnSp macro="">
      <xdr:nvCxnSpPr>
        <xdr:cNvPr id="178" name="直線コネクタ 177"/>
        <xdr:cNvCxnSpPr/>
      </xdr:nvCxnSpPr>
      <xdr:spPr>
        <a:xfrm flipV="1">
          <a:off x="2908300" y="140982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106697</xdr:rowOff>
    </xdr:from>
    <xdr:ext cx="405111" cy="259045"/>
    <xdr:sp macro="" textlink="">
      <xdr:nvSpPr>
        <xdr:cNvPr id="179" name="n_1mainValue【福祉施設】&#10;有形固定資産減価償却率"/>
        <xdr:cNvSpPr txBox="1"/>
      </xdr:nvSpPr>
      <xdr:spPr>
        <a:xfrm>
          <a:off x="35820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180" name="n_2mainValue【福祉施設】&#10;有形固定資産減価償却率"/>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1" name="直線コネクタ 1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2" name="テキスト ボックス 1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3" name="直線コネクタ 1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4" name="テキスト ボックス 1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5" name="直線コネクタ 1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6" name="テキスト ボックス 1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7" name="直線コネクタ 1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8" name="テキスト ボックス 1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02" name="直線コネクタ 201"/>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03"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04" name="直線コネクタ 203"/>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05"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06" name="直線コネクタ 205"/>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07"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08" name="フローチャート: 判断 207"/>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9" name="フローチャート: 判断 208"/>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10" name="n_1aveValue【福祉施設】&#10;一人当たり面積"/>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11" name="フローチャート: 判断 210"/>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12819</xdr:rowOff>
    </xdr:from>
    <xdr:ext cx="469744" cy="259045"/>
    <xdr:sp macro="" textlink="">
      <xdr:nvSpPr>
        <xdr:cNvPr id="212" name="n_2aveValue【福祉施設】&#10;一人当たり面積"/>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137261</xdr:rowOff>
    </xdr:from>
    <xdr:to>
      <xdr:col>50</xdr:col>
      <xdr:colOff>165100</xdr:colOff>
      <xdr:row>84</xdr:row>
      <xdr:rowOff>67411</xdr:rowOff>
    </xdr:to>
    <xdr:sp macro="" textlink="">
      <xdr:nvSpPr>
        <xdr:cNvPr id="218" name="楕円 217"/>
        <xdr:cNvSpPr/>
      </xdr:nvSpPr>
      <xdr:spPr>
        <a:xfrm>
          <a:off x="9588500" y="143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164007</xdr:rowOff>
    </xdr:from>
    <xdr:to>
      <xdr:col>46</xdr:col>
      <xdr:colOff>38100</xdr:colOff>
      <xdr:row>84</xdr:row>
      <xdr:rowOff>94157</xdr:rowOff>
    </xdr:to>
    <xdr:sp macro="" textlink="">
      <xdr:nvSpPr>
        <xdr:cNvPr id="219" name="楕円 218"/>
        <xdr:cNvSpPr/>
      </xdr:nvSpPr>
      <xdr:spPr>
        <a:xfrm>
          <a:off x="8699500" y="143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16611</xdr:rowOff>
    </xdr:from>
    <xdr:to>
      <xdr:col>50</xdr:col>
      <xdr:colOff>114300</xdr:colOff>
      <xdr:row>84</xdr:row>
      <xdr:rowOff>43357</xdr:rowOff>
    </xdr:to>
    <xdr:cxnSp macro="">
      <xdr:nvCxnSpPr>
        <xdr:cNvPr id="220" name="直線コネクタ 219"/>
        <xdr:cNvCxnSpPr/>
      </xdr:nvCxnSpPr>
      <xdr:spPr>
        <a:xfrm flipV="1">
          <a:off x="8750300" y="1441841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83938</xdr:rowOff>
    </xdr:from>
    <xdr:ext cx="469744" cy="259045"/>
    <xdr:sp macro="" textlink="">
      <xdr:nvSpPr>
        <xdr:cNvPr id="221" name="n_1mainValue【福祉施設】&#10;一人当たり面積"/>
        <xdr:cNvSpPr txBox="1"/>
      </xdr:nvSpPr>
      <xdr:spPr>
        <a:xfrm>
          <a:off x="9391727" y="1414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110684</xdr:rowOff>
    </xdr:from>
    <xdr:ext cx="469744" cy="259045"/>
    <xdr:sp macro="" textlink="">
      <xdr:nvSpPr>
        <xdr:cNvPr id="222" name="n_2mainValue【福祉施設】&#10;一人当たり面積"/>
        <xdr:cNvSpPr txBox="1"/>
      </xdr:nvSpPr>
      <xdr:spPr>
        <a:xfrm>
          <a:off x="8515427" y="141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1" name="テキスト ボックス 2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2" name="直線コネクタ 2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3" name="直線コネクタ 2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4" name="テキスト ボックス 23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5" name="直線コネクタ 2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6" name="テキスト ボックス 2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7" name="直線コネクタ 2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8" name="テキスト ボックス 2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9" name="直線コネクタ 2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0" name="テキスト ボックス 2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1" name="直線コネクタ 2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2" name="テキスト ボックス 24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46" name="直線コネクタ 245"/>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47" name="【市民会館】&#10;有形固定資産減価償却率最小値テキスト"/>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48" name="直線コネクタ 247"/>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49" name="【市民会館】&#10;有形固定資産減価償却率最大値テキスト"/>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50" name="直線コネクタ 249"/>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251" name="【市民会館】&#10;有形固定資産減価償却率平均値テキスト"/>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52" name="フローチャート: 判断 251"/>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53" name="フローチャート: 判断 252"/>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74313</xdr:rowOff>
    </xdr:from>
    <xdr:ext cx="405111" cy="259045"/>
    <xdr:sp macro="" textlink="">
      <xdr:nvSpPr>
        <xdr:cNvPr id="254" name="n_1aveValue【市民会館】&#10;有形固定資産減価償却率"/>
        <xdr:cNvSpPr txBox="1"/>
      </xdr:nvSpPr>
      <xdr:spPr>
        <a:xfrm>
          <a:off x="35820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255" name="フローチャート: 判断 254"/>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36213</xdr:rowOff>
    </xdr:from>
    <xdr:ext cx="405111" cy="259045"/>
    <xdr:sp macro="" textlink="">
      <xdr:nvSpPr>
        <xdr:cNvPr id="256" name="n_2aveValue【市民会館】&#10;有形固定資産減価償却率"/>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7" name="テキスト ボックス 25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8" name="テキスト ボックス 25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9" name="テキスト ボックス 25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0" name="テキスト ボックス 25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1" name="テキスト ボックス 26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38736</xdr:rowOff>
    </xdr:from>
    <xdr:to>
      <xdr:col>20</xdr:col>
      <xdr:colOff>38100</xdr:colOff>
      <xdr:row>101</xdr:row>
      <xdr:rowOff>140336</xdr:rowOff>
    </xdr:to>
    <xdr:sp macro="" textlink="">
      <xdr:nvSpPr>
        <xdr:cNvPr id="262" name="楕円 261"/>
        <xdr:cNvSpPr/>
      </xdr:nvSpPr>
      <xdr:spPr>
        <a:xfrm>
          <a:off x="37465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263" name="楕円 262"/>
        <xdr:cNvSpPr/>
      </xdr:nvSpPr>
      <xdr:spPr>
        <a:xfrm>
          <a:off x="2857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89536</xdr:rowOff>
    </xdr:from>
    <xdr:to>
      <xdr:col>19</xdr:col>
      <xdr:colOff>177800</xdr:colOff>
      <xdr:row>103</xdr:row>
      <xdr:rowOff>163830</xdr:rowOff>
    </xdr:to>
    <xdr:cxnSp macro="">
      <xdr:nvCxnSpPr>
        <xdr:cNvPr id="264" name="直線コネクタ 263"/>
        <xdr:cNvCxnSpPr/>
      </xdr:nvCxnSpPr>
      <xdr:spPr>
        <a:xfrm flipV="1">
          <a:off x="2908300" y="17405986"/>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156863</xdr:rowOff>
    </xdr:from>
    <xdr:ext cx="405111" cy="259045"/>
    <xdr:sp macro="" textlink="">
      <xdr:nvSpPr>
        <xdr:cNvPr id="265" name="n_1mainValue【市民会館】&#10;有形固定資産減価償却率"/>
        <xdr:cNvSpPr txBox="1"/>
      </xdr:nvSpPr>
      <xdr:spPr>
        <a:xfrm>
          <a:off x="3582044" y="1713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266" name="n_2mainValue【市民会館】&#10;有形固定資産減価償却率"/>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7" name="直線コネクタ 27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8" name="テキスト ボックス 27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9" name="直線コネクタ 27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0" name="テキスト ボックス 27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1" name="直線コネクタ 28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2" name="テキスト ボックス 28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3" name="直線コネクタ 28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4" name="テキスト ボックス 28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5" name="直線コネクタ 28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6" name="テキスト ボックス 28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7" name="直線コネクタ 2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8" name="テキスト ボックス 2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290" name="直線コネクタ 289"/>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291" name="【市民会館】&#10;一人当たり面積最小値テキスト"/>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292" name="直線コネクタ 291"/>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293" name="【市民会館】&#10;一人当たり面積最大値テキスト"/>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294" name="直線コネクタ 293"/>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295" name="【市民会館】&#10;一人当たり面積平均値テキスト"/>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296" name="フローチャート: 判断 295"/>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297" name="フローチャート: 判断 296"/>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89552</xdr:rowOff>
    </xdr:from>
    <xdr:ext cx="469744" cy="259045"/>
    <xdr:sp macro="" textlink="">
      <xdr:nvSpPr>
        <xdr:cNvPr id="298" name="n_1aveValue【市民会館】&#10;一人当たり面積"/>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299" name="フローチャート: 判断 298"/>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25925</xdr:rowOff>
    </xdr:from>
    <xdr:ext cx="469744" cy="259045"/>
    <xdr:sp macro="" textlink="">
      <xdr:nvSpPr>
        <xdr:cNvPr id="300" name="n_2aveValue【市民会館】&#10;一人当たり面積"/>
        <xdr:cNvSpPr txBox="1"/>
      </xdr:nvSpPr>
      <xdr:spPr>
        <a:xfrm>
          <a:off x="8515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130556</xdr:rowOff>
    </xdr:from>
    <xdr:to>
      <xdr:col>50</xdr:col>
      <xdr:colOff>165100</xdr:colOff>
      <xdr:row>106</xdr:row>
      <xdr:rowOff>60706</xdr:rowOff>
    </xdr:to>
    <xdr:sp macro="" textlink="">
      <xdr:nvSpPr>
        <xdr:cNvPr id="306" name="楕円 305"/>
        <xdr:cNvSpPr/>
      </xdr:nvSpPr>
      <xdr:spPr>
        <a:xfrm>
          <a:off x="9588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143129</xdr:rowOff>
    </xdr:from>
    <xdr:to>
      <xdr:col>46</xdr:col>
      <xdr:colOff>38100</xdr:colOff>
      <xdr:row>106</xdr:row>
      <xdr:rowOff>73279</xdr:rowOff>
    </xdr:to>
    <xdr:sp macro="" textlink="">
      <xdr:nvSpPr>
        <xdr:cNvPr id="307" name="楕円 306"/>
        <xdr:cNvSpPr/>
      </xdr:nvSpPr>
      <xdr:spPr>
        <a:xfrm>
          <a:off x="8699500" y="181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xdr:rowOff>
    </xdr:from>
    <xdr:to>
      <xdr:col>50</xdr:col>
      <xdr:colOff>114300</xdr:colOff>
      <xdr:row>106</xdr:row>
      <xdr:rowOff>22479</xdr:rowOff>
    </xdr:to>
    <xdr:cxnSp macro="">
      <xdr:nvCxnSpPr>
        <xdr:cNvPr id="308" name="直線コネクタ 307"/>
        <xdr:cNvCxnSpPr/>
      </xdr:nvCxnSpPr>
      <xdr:spPr>
        <a:xfrm flipV="1">
          <a:off x="8750300" y="1818360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77233</xdr:rowOff>
    </xdr:from>
    <xdr:ext cx="469744" cy="259045"/>
    <xdr:sp macro="" textlink="">
      <xdr:nvSpPr>
        <xdr:cNvPr id="309" name="n_1mainValue【市民会館】&#10;一人当たり面積"/>
        <xdr:cNvSpPr txBox="1"/>
      </xdr:nvSpPr>
      <xdr:spPr>
        <a:xfrm>
          <a:off x="93917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89806</xdr:rowOff>
    </xdr:from>
    <xdr:ext cx="469744" cy="259045"/>
    <xdr:sp macro="" textlink="">
      <xdr:nvSpPr>
        <xdr:cNvPr id="310" name="n_2mainValue【市民会館】&#10;一人当たり面積"/>
        <xdr:cNvSpPr txBox="1"/>
      </xdr:nvSpPr>
      <xdr:spPr>
        <a:xfrm>
          <a:off x="8515427" y="179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5" name="正方形/長方形 3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2" name="正方形/長方形 3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1" name="正方形/長方形 3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2" name="正方形/長方形 3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3" name="正方形/長方形 3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4" name="正方形/長方形 3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5" name="正方形/長方形 3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6" name="正方形/長方形 3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7" name="正方形/長方形 3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8" name="正方形/長方形 3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59" name="正方形/長方形 3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0" name="正方形/長方形 3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1" name="正方形/長方形 3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2" name="正方形/長方形 3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3" name="正方形/長方形 3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4" name="正方形/長方形 3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5" name="正方形/長方形 3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正方形/長方形 3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7" name="テキスト ボックス 3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8" name="直線コネクタ 3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9" name="直線コネクタ 3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0" name="テキスト ボックス 3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1" name="直線コネクタ 3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2" name="テキスト ボックス 3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3" name="直線コネクタ 3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4" name="テキスト ボックス 3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5" name="直線コネクタ 3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6" name="テキスト ボックス 3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7" name="直線コネクタ 3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8" name="テキスト ボックス 3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9" name="直線コネクタ 3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0" name="テキスト ボックス 3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1" name="直線コネクタ 3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2" name="テキスト ボックス 3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84" name="直線コネクタ 383"/>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85"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86" name="直線コネクタ 385"/>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87"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88" name="直線コネクタ 387"/>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389"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90" name="フローチャート: 判断 389"/>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91" name="フローチャート: 判断 390"/>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392"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393" name="フローチャート: 判断 392"/>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394"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5" name="テキスト ボックス 3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6" name="テキスト ボックス 3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7" name="テキスト ボックス 3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8" name="テキスト ボックス 3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9" name="テキスト ボックス 3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44994</xdr:rowOff>
    </xdr:from>
    <xdr:to>
      <xdr:col>81</xdr:col>
      <xdr:colOff>101600</xdr:colOff>
      <xdr:row>101</xdr:row>
      <xdr:rowOff>146594</xdr:rowOff>
    </xdr:to>
    <xdr:sp macro="" textlink="">
      <xdr:nvSpPr>
        <xdr:cNvPr id="400" name="楕円 399"/>
        <xdr:cNvSpPr/>
      </xdr:nvSpPr>
      <xdr:spPr>
        <a:xfrm>
          <a:off x="15430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401" name="楕円 400"/>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95794</xdr:rowOff>
    </xdr:to>
    <xdr:cxnSp macro="">
      <xdr:nvCxnSpPr>
        <xdr:cNvPr id="402" name="直線コネクタ 401"/>
        <xdr:cNvCxnSpPr/>
      </xdr:nvCxnSpPr>
      <xdr:spPr>
        <a:xfrm>
          <a:off x="14592300" y="17404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163121</xdr:rowOff>
    </xdr:from>
    <xdr:ext cx="405111" cy="259045"/>
    <xdr:sp macro="" textlink="">
      <xdr:nvSpPr>
        <xdr:cNvPr id="403" name="n_1mainValue【庁舎】&#10;有形固定資産減価償却率"/>
        <xdr:cNvSpPr txBox="1"/>
      </xdr:nvSpPr>
      <xdr:spPr>
        <a:xfrm>
          <a:off x="15266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404" name="n_2mainValue【庁舎】&#10;有形固定資産減価償却率"/>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5" name="正方形/長方形 4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6" name="正方形/長方形 4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7" name="正方形/長方形 4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8" name="正方形/長方形 4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9" name="正方形/長方形 4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0" name="正方形/長方形 4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1" name="正方形/長方形 4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2" name="正方形/長方形 4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3" name="テキスト ボックス 4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4" name="直線コネクタ 4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15" name="直線コネクタ 4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16" name="テキスト ボックス 4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17" name="直線コネクタ 4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18" name="テキスト ボックス 4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19" name="直線コネクタ 4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0" name="テキスト ボックス 4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1" name="直線コネクタ 4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2" name="テキスト ボックス 4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3" name="直線コネクタ 4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4" name="テキスト ボックス 4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26" name="直線コネクタ 425"/>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27"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28" name="直線コネクタ 427"/>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29"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30" name="直線コネクタ 429"/>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431"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32" name="フローチャート: 判断 431"/>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33" name="フローチャート: 判断 4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434"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35" name="フローチャート: 判断 434"/>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436" name="n_2aveValue【庁舎】&#10;一人当たり面積"/>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37" name="テキスト ボックス 4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8" name="テキスト ボックス 4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9" name="テキスト ボックス 4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0" name="テキスト ボックス 4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1" name="テキスト ボックス 4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442" name="楕円 441"/>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12142</xdr:rowOff>
    </xdr:from>
    <xdr:to>
      <xdr:col>107</xdr:col>
      <xdr:colOff>101600</xdr:colOff>
      <xdr:row>107</xdr:row>
      <xdr:rowOff>113742</xdr:rowOff>
    </xdr:to>
    <xdr:sp macro="" textlink="">
      <xdr:nvSpPr>
        <xdr:cNvPr id="443" name="楕円 442"/>
        <xdr:cNvSpPr/>
      </xdr:nvSpPr>
      <xdr:spPr>
        <a:xfrm>
          <a:off x="20383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62942</xdr:rowOff>
    </xdr:to>
    <xdr:cxnSp macro="">
      <xdr:nvCxnSpPr>
        <xdr:cNvPr id="444" name="直線コネクタ 443"/>
        <xdr:cNvCxnSpPr/>
      </xdr:nvCxnSpPr>
      <xdr:spPr>
        <a:xfrm flipV="1">
          <a:off x="20434300" y="1840306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445" name="n_1mainValue【庁舎】&#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130269</xdr:rowOff>
    </xdr:from>
    <xdr:ext cx="469744" cy="259045"/>
    <xdr:sp macro="" textlink="">
      <xdr:nvSpPr>
        <xdr:cNvPr id="446" name="n_2mainValue【庁舎】&#10;一人当たり面積"/>
        <xdr:cNvSpPr txBox="1"/>
      </xdr:nvSpPr>
      <xdr:spPr>
        <a:xfrm>
          <a:off x="20199427" y="1813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7" name="正方形/長方形 4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8" name="正方形/長方形 4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9" name="テキスト ボックス 4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は類似団体平均よりも高く償却もかなり進んでいる。今後の利用見込みや維持管理費も含め、今後の施設活用方針を検討する必要がある。役場庁舎も償却が進んでいる施設である。住民サービスや防災機能の拠点施設であることから、町の実情や財政への影響を考慮しながら、再整備に向け必要となる規模や機能を早急に定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
2,641
194.65
4,815,333
4,473,183
276,227
1,933,273
3,212,687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人口減により税収などの自主財源が乏しく近年は横ばいで推移している。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131445</xdr:rowOff>
    </xdr:from>
    <xdr:to>
      <xdr:col>23</xdr:col>
      <xdr:colOff>133350</xdr:colOff>
      <xdr:row>43</xdr:row>
      <xdr:rowOff>131445</xdr:rowOff>
    </xdr:to>
    <xdr:cxnSp macro="">
      <xdr:nvCxnSpPr>
        <xdr:cNvPr id="64" name="直線コネクタ 63"/>
        <xdr:cNvCxnSpPr/>
      </xdr:nvCxnSpPr>
      <xdr:spPr>
        <a:xfrm>
          <a:off x="4114800" y="750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137478</xdr:rowOff>
    </xdr:to>
    <xdr:cxnSp macro="">
      <xdr:nvCxnSpPr>
        <xdr:cNvPr id="67" name="直線コネクタ 66"/>
        <xdr:cNvCxnSpPr/>
      </xdr:nvCxnSpPr>
      <xdr:spPr>
        <a:xfrm flipV="1">
          <a:off x="3225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150195</xdr:rowOff>
    </xdr:from>
    <xdr:ext cx="762000" cy="259045"/>
    <xdr:sp macro="" textlink="">
      <xdr:nvSpPr>
        <xdr:cNvPr id="75" name="テキスト ボックス 74"/>
        <xdr:cNvSpPr txBox="1"/>
      </xdr:nvSpPr>
      <xdr:spPr>
        <a:xfrm>
          <a:off x="1955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77" name="テキスト ボックス 7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80645</xdr:rowOff>
    </xdr:from>
    <xdr:to>
      <xdr:col>23</xdr:col>
      <xdr:colOff>184150</xdr:colOff>
      <xdr:row>44</xdr:row>
      <xdr:rowOff>10795</xdr:rowOff>
    </xdr:to>
    <xdr:sp macro="" textlink="">
      <xdr:nvSpPr>
        <xdr:cNvPr id="83" name="楕円 82"/>
        <xdr:cNvSpPr/>
      </xdr:nvSpPr>
      <xdr:spPr>
        <a:xfrm>
          <a:off x="49022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％低下した。歳入では、普通交付税が昨年度比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％、歳出では主な要因として、一般職員数の増、副町長の就任、欠員議員の補充、議員報酬等の引上げ等による人件費の増や公債費（元利償還金）の増加が挙げられる。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37592</xdr:rowOff>
    </xdr:from>
    <xdr:to>
      <xdr:col>23</xdr:col>
      <xdr:colOff>133350</xdr:colOff>
      <xdr:row>61</xdr:row>
      <xdr:rowOff>3556</xdr:rowOff>
    </xdr:to>
    <xdr:cxnSp macro="">
      <xdr:nvCxnSpPr>
        <xdr:cNvPr id="125" name="直線コネクタ 124"/>
        <xdr:cNvCxnSpPr/>
      </xdr:nvCxnSpPr>
      <xdr:spPr>
        <a:xfrm>
          <a:off x="4114800" y="10153142"/>
          <a:ext cx="8382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98044</xdr:rowOff>
    </xdr:from>
    <xdr:to>
      <xdr:col>19</xdr:col>
      <xdr:colOff>133350</xdr:colOff>
      <xdr:row>59</xdr:row>
      <xdr:rowOff>37592</xdr:rowOff>
    </xdr:to>
    <xdr:cxnSp macro="">
      <xdr:nvCxnSpPr>
        <xdr:cNvPr id="128" name="直線コネクタ 127"/>
        <xdr:cNvCxnSpPr/>
      </xdr:nvCxnSpPr>
      <xdr:spPr>
        <a:xfrm>
          <a:off x="3225800" y="100421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98044</xdr:rowOff>
    </xdr:from>
    <xdr:to>
      <xdr:col>15</xdr:col>
      <xdr:colOff>82550</xdr:colOff>
      <xdr:row>60</xdr:row>
      <xdr:rowOff>150876</xdr:rowOff>
    </xdr:to>
    <xdr:cxnSp macro="">
      <xdr:nvCxnSpPr>
        <xdr:cNvPr id="131" name="直線コネクタ 130"/>
        <xdr:cNvCxnSpPr/>
      </xdr:nvCxnSpPr>
      <xdr:spPr>
        <a:xfrm flipV="1">
          <a:off x="2336800" y="10042144"/>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60</xdr:row>
      <xdr:rowOff>150876</xdr:rowOff>
    </xdr:to>
    <xdr:cxnSp macro="">
      <xdr:nvCxnSpPr>
        <xdr:cNvPr id="134" name="直線コネクタ 133"/>
        <xdr:cNvCxnSpPr/>
      </xdr:nvCxnSpPr>
      <xdr:spPr>
        <a:xfrm>
          <a:off x="1447800" y="1025448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36" name="テキスト ボックス 13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4" name="楕円 143"/>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45"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158242</xdr:rowOff>
    </xdr:from>
    <xdr:to>
      <xdr:col>19</xdr:col>
      <xdr:colOff>184150</xdr:colOff>
      <xdr:row>59</xdr:row>
      <xdr:rowOff>88392</xdr:rowOff>
    </xdr:to>
    <xdr:sp macro="" textlink="">
      <xdr:nvSpPr>
        <xdr:cNvPr id="146" name="楕円 145"/>
        <xdr:cNvSpPr/>
      </xdr:nvSpPr>
      <xdr:spPr>
        <a:xfrm>
          <a:off x="4064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98569</xdr:rowOff>
    </xdr:from>
    <xdr:ext cx="736600" cy="259045"/>
    <xdr:sp macro="" textlink="">
      <xdr:nvSpPr>
        <xdr:cNvPr id="147" name="テキスト ボックス 146"/>
        <xdr:cNvSpPr txBox="1"/>
      </xdr:nvSpPr>
      <xdr:spPr>
        <a:xfrm>
          <a:off x="3733800" y="987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47244</xdr:rowOff>
    </xdr:from>
    <xdr:to>
      <xdr:col>15</xdr:col>
      <xdr:colOff>133350</xdr:colOff>
      <xdr:row>58</xdr:row>
      <xdr:rowOff>148844</xdr:rowOff>
    </xdr:to>
    <xdr:sp macro="" textlink="">
      <xdr:nvSpPr>
        <xdr:cNvPr id="148" name="楕円 147"/>
        <xdr:cNvSpPr/>
      </xdr:nvSpPr>
      <xdr:spPr>
        <a:xfrm>
          <a:off x="3175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159021</xdr:rowOff>
    </xdr:from>
    <xdr:ext cx="762000" cy="259045"/>
    <xdr:sp macro="" textlink="">
      <xdr:nvSpPr>
        <xdr:cNvPr id="149" name="テキスト ボックス 148"/>
        <xdr:cNvSpPr txBox="1"/>
      </xdr:nvSpPr>
      <xdr:spPr>
        <a:xfrm>
          <a:off x="2844800" y="97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0" name="楕円 149"/>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1" name="テキスト ボックス 150"/>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2" name="楕円 151"/>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3" name="テキスト ボックス 152"/>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物件費は昨年度と同水準であるが、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人件費は職員数の増などにより増加し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たため、決算額は昨年度と比較し増加した。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70579</xdr:rowOff>
    </xdr:from>
    <xdr:to>
      <xdr:col>23</xdr:col>
      <xdr:colOff>133350</xdr:colOff>
      <xdr:row>82</xdr:row>
      <xdr:rowOff>116863</xdr:rowOff>
    </xdr:to>
    <xdr:cxnSp macro="">
      <xdr:nvCxnSpPr>
        <xdr:cNvPr id="189" name="直線コネクタ 188"/>
        <xdr:cNvCxnSpPr/>
      </xdr:nvCxnSpPr>
      <xdr:spPr>
        <a:xfrm>
          <a:off x="4114800" y="14129479"/>
          <a:ext cx="8382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41436</xdr:rowOff>
    </xdr:from>
    <xdr:to>
      <xdr:col>19</xdr:col>
      <xdr:colOff>133350</xdr:colOff>
      <xdr:row>82</xdr:row>
      <xdr:rowOff>70579</xdr:rowOff>
    </xdr:to>
    <xdr:cxnSp macro="">
      <xdr:nvCxnSpPr>
        <xdr:cNvPr id="192" name="直線コネクタ 191"/>
        <xdr:cNvCxnSpPr/>
      </xdr:nvCxnSpPr>
      <xdr:spPr>
        <a:xfrm>
          <a:off x="3225800" y="14100336"/>
          <a:ext cx="889000" cy="2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28800</xdr:rowOff>
    </xdr:from>
    <xdr:to>
      <xdr:col>15</xdr:col>
      <xdr:colOff>82550</xdr:colOff>
      <xdr:row>82</xdr:row>
      <xdr:rowOff>41436</xdr:rowOff>
    </xdr:to>
    <xdr:cxnSp macro="">
      <xdr:nvCxnSpPr>
        <xdr:cNvPr id="195" name="直線コネクタ 194"/>
        <xdr:cNvCxnSpPr/>
      </xdr:nvCxnSpPr>
      <xdr:spPr>
        <a:xfrm>
          <a:off x="2336800" y="14087700"/>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149203</xdr:rowOff>
    </xdr:from>
    <xdr:to>
      <xdr:col>11</xdr:col>
      <xdr:colOff>31750</xdr:colOff>
      <xdr:row>82</xdr:row>
      <xdr:rowOff>28800</xdr:rowOff>
    </xdr:to>
    <xdr:cxnSp macro="">
      <xdr:nvCxnSpPr>
        <xdr:cNvPr id="198" name="直線コネクタ 197"/>
        <xdr:cNvCxnSpPr/>
      </xdr:nvCxnSpPr>
      <xdr:spPr>
        <a:xfrm>
          <a:off x="1447800" y="14036653"/>
          <a:ext cx="889000" cy="5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110400</xdr:rowOff>
    </xdr:from>
    <xdr:ext cx="762000" cy="259045"/>
    <xdr:sp macro="" textlink="">
      <xdr:nvSpPr>
        <xdr:cNvPr id="200" name="テキスト ボックス 199"/>
        <xdr:cNvSpPr txBox="1"/>
      </xdr:nvSpPr>
      <xdr:spPr>
        <a:xfrm>
          <a:off x="1955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137882</xdr:rowOff>
    </xdr:from>
    <xdr:ext cx="762000" cy="259045"/>
    <xdr:sp macro="" textlink="">
      <xdr:nvSpPr>
        <xdr:cNvPr id="202" name="テキスト ボックス 201"/>
        <xdr:cNvSpPr txBox="1"/>
      </xdr:nvSpPr>
      <xdr:spPr>
        <a:xfrm>
          <a:off x="1066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66063</xdr:rowOff>
    </xdr:from>
    <xdr:to>
      <xdr:col>23</xdr:col>
      <xdr:colOff>184150</xdr:colOff>
      <xdr:row>82</xdr:row>
      <xdr:rowOff>167663</xdr:rowOff>
    </xdr:to>
    <xdr:sp macro="" textlink="">
      <xdr:nvSpPr>
        <xdr:cNvPr id="208" name="楕円 207"/>
        <xdr:cNvSpPr/>
      </xdr:nvSpPr>
      <xdr:spPr>
        <a:xfrm>
          <a:off x="4902200" y="141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38140</xdr:rowOff>
    </xdr:from>
    <xdr:ext cx="762000" cy="259045"/>
    <xdr:sp macro="" textlink="">
      <xdr:nvSpPr>
        <xdr:cNvPr id="209" name="人件費・物件費等の状況該当値テキスト"/>
        <xdr:cNvSpPr txBox="1"/>
      </xdr:nvSpPr>
      <xdr:spPr>
        <a:xfrm>
          <a:off x="5041900" y="1409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19779</xdr:rowOff>
    </xdr:from>
    <xdr:to>
      <xdr:col>19</xdr:col>
      <xdr:colOff>184150</xdr:colOff>
      <xdr:row>82</xdr:row>
      <xdr:rowOff>121379</xdr:rowOff>
    </xdr:to>
    <xdr:sp macro="" textlink="">
      <xdr:nvSpPr>
        <xdr:cNvPr id="210" name="楕円 209"/>
        <xdr:cNvSpPr/>
      </xdr:nvSpPr>
      <xdr:spPr>
        <a:xfrm>
          <a:off x="4064000" y="140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131556</xdr:rowOff>
    </xdr:from>
    <xdr:ext cx="736600" cy="259045"/>
    <xdr:sp macro="" textlink="">
      <xdr:nvSpPr>
        <xdr:cNvPr id="211" name="テキスト ボックス 210"/>
        <xdr:cNvSpPr txBox="1"/>
      </xdr:nvSpPr>
      <xdr:spPr>
        <a:xfrm>
          <a:off x="3733800" y="13847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162086</xdr:rowOff>
    </xdr:from>
    <xdr:to>
      <xdr:col>15</xdr:col>
      <xdr:colOff>133350</xdr:colOff>
      <xdr:row>82</xdr:row>
      <xdr:rowOff>92236</xdr:rowOff>
    </xdr:to>
    <xdr:sp macro="" textlink="">
      <xdr:nvSpPr>
        <xdr:cNvPr id="212" name="楕円 211"/>
        <xdr:cNvSpPr/>
      </xdr:nvSpPr>
      <xdr:spPr>
        <a:xfrm>
          <a:off x="3175000" y="140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102413</xdr:rowOff>
    </xdr:from>
    <xdr:ext cx="762000" cy="259045"/>
    <xdr:sp macro="" textlink="">
      <xdr:nvSpPr>
        <xdr:cNvPr id="213" name="テキスト ボックス 212"/>
        <xdr:cNvSpPr txBox="1"/>
      </xdr:nvSpPr>
      <xdr:spPr>
        <a:xfrm>
          <a:off x="2844800" y="1381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149450</xdr:rowOff>
    </xdr:from>
    <xdr:to>
      <xdr:col>11</xdr:col>
      <xdr:colOff>82550</xdr:colOff>
      <xdr:row>82</xdr:row>
      <xdr:rowOff>79600</xdr:rowOff>
    </xdr:to>
    <xdr:sp macro="" textlink="">
      <xdr:nvSpPr>
        <xdr:cNvPr id="214" name="楕円 213"/>
        <xdr:cNvSpPr/>
      </xdr:nvSpPr>
      <xdr:spPr>
        <a:xfrm>
          <a:off x="2286000" y="140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89777</xdr:rowOff>
    </xdr:from>
    <xdr:ext cx="762000" cy="259045"/>
    <xdr:sp macro="" textlink="">
      <xdr:nvSpPr>
        <xdr:cNvPr id="215" name="テキスト ボックス 214"/>
        <xdr:cNvSpPr txBox="1"/>
      </xdr:nvSpPr>
      <xdr:spPr>
        <a:xfrm>
          <a:off x="1955800" y="138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98403</xdr:rowOff>
    </xdr:from>
    <xdr:to>
      <xdr:col>7</xdr:col>
      <xdr:colOff>31750</xdr:colOff>
      <xdr:row>82</xdr:row>
      <xdr:rowOff>28553</xdr:rowOff>
    </xdr:to>
    <xdr:sp macro="" textlink="">
      <xdr:nvSpPr>
        <xdr:cNvPr id="216" name="楕円 215"/>
        <xdr:cNvSpPr/>
      </xdr:nvSpPr>
      <xdr:spPr>
        <a:xfrm>
          <a:off x="1397000" y="139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38730</xdr:rowOff>
    </xdr:from>
    <xdr:ext cx="762000" cy="259045"/>
    <xdr:sp macro="" textlink="">
      <xdr:nvSpPr>
        <xdr:cNvPr id="217" name="テキスト ボックス 216"/>
        <xdr:cNvSpPr txBox="1"/>
      </xdr:nvSpPr>
      <xdr:spPr>
        <a:xfrm>
          <a:off x="1066800" y="1375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前年度と比較し上昇する見込み。若年層の退職と給与水準の中途採用者のバランスにより上昇。</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126492</xdr:rowOff>
    </xdr:from>
    <xdr:to>
      <xdr:col>81</xdr:col>
      <xdr:colOff>44450</xdr:colOff>
      <xdr:row>89</xdr:row>
      <xdr:rowOff>11937</xdr:rowOff>
    </xdr:to>
    <xdr:cxnSp macro="">
      <xdr:nvCxnSpPr>
        <xdr:cNvPr id="244" name="直線コネクタ 243"/>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45"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46" name="直線コネクタ 245"/>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41419</xdr:rowOff>
    </xdr:from>
    <xdr:ext cx="762000" cy="259045"/>
    <xdr:sp macro="" textlink="">
      <xdr:nvSpPr>
        <xdr:cNvPr id="247"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126492</xdr:rowOff>
    </xdr:from>
    <xdr:to>
      <xdr:col>81</xdr:col>
      <xdr:colOff>133350</xdr:colOff>
      <xdr:row>80</xdr:row>
      <xdr:rowOff>126492</xdr:rowOff>
    </xdr:to>
    <xdr:cxnSp macro="">
      <xdr:nvCxnSpPr>
        <xdr:cNvPr id="248" name="直線コネクタ 247"/>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53848</xdr:rowOff>
    </xdr:from>
    <xdr:to>
      <xdr:col>81</xdr:col>
      <xdr:colOff>44450</xdr:colOff>
      <xdr:row>82</xdr:row>
      <xdr:rowOff>53848</xdr:rowOff>
    </xdr:to>
    <xdr:cxnSp macro="">
      <xdr:nvCxnSpPr>
        <xdr:cNvPr id="249" name="直線コネクタ 248"/>
        <xdr:cNvCxnSpPr/>
      </xdr:nvCxnSpPr>
      <xdr:spPr>
        <a:xfrm>
          <a:off x="16179800" y="14112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13225</xdr:rowOff>
    </xdr:from>
    <xdr:ext cx="762000" cy="259045"/>
    <xdr:sp macro="" textlink="">
      <xdr:nvSpPr>
        <xdr:cNvPr id="250" name="給与水準   （国との比較）平均値テキスト"/>
        <xdr:cNvSpPr txBox="1"/>
      </xdr:nvSpPr>
      <xdr:spPr>
        <a:xfrm>
          <a:off x="17106900" y="14757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41148</xdr:rowOff>
    </xdr:from>
    <xdr:to>
      <xdr:col>81</xdr:col>
      <xdr:colOff>95250</xdr:colOff>
      <xdr:row>86</xdr:row>
      <xdr:rowOff>142748</xdr:rowOff>
    </xdr:to>
    <xdr:sp macro="" textlink="">
      <xdr:nvSpPr>
        <xdr:cNvPr id="251" name="フローチャート: 判断 250"/>
        <xdr:cNvSpPr/>
      </xdr:nvSpPr>
      <xdr:spPr>
        <a:xfrm>
          <a:off x="169672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51563</xdr:rowOff>
    </xdr:from>
    <xdr:to>
      <xdr:col>77</xdr:col>
      <xdr:colOff>44450</xdr:colOff>
      <xdr:row>82</xdr:row>
      <xdr:rowOff>53848</xdr:rowOff>
    </xdr:to>
    <xdr:cxnSp macro="">
      <xdr:nvCxnSpPr>
        <xdr:cNvPr id="252" name="直線コネクタ 251"/>
        <xdr:cNvCxnSpPr/>
      </xdr:nvCxnSpPr>
      <xdr:spPr>
        <a:xfrm>
          <a:off x="15290800" y="13939013"/>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21844</xdr:rowOff>
    </xdr:from>
    <xdr:to>
      <xdr:col>77</xdr:col>
      <xdr:colOff>95250</xdr:colOff>
      <xdr:row>86</xdr:row>
      <xdr:rowOff>123444</xdr:rowOff>
    </xdr:to>
    <xdr:sp macro="" textlink="">
      <xdr:nvSpPr>
        <xdr:cNvPr id="253" name="フローチャート: 判断 252"/>
        <xdr:cNvSpPr/>
      </xdr:nvSpPr>
      <xdr:spPr>
        <a:xfrm>
          <a:off x="16129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108221</xdr:rowOff>
    </xdr:from>
    <xdr:ext cx="736600" cy="259045"/>
    <xdr:sp macro="" textlink="">
      <xdr:nvSpPr>
        <xdr:cNvPr id="254" name="テキスト ボックス 253"/>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78232</xdr:rowOff>
    </xdr:from>
    <xdr:to>
      <xdr:col>72</xdr:col>
      <xdr:colOff>203200</xdr:colOff>
      <xdr:row>81</xdr:row>
      <xdr:rowOff>51563</xdr:rowOff>
    </xdr:to>
    <xdr:cxnSp macro="">
      <xdr:nvCxnSpPr>
        <xdr:cNvPr id="255" name="直線コネクタ 254"/>
        <xdr:cNvCxnSpPr/>
      </xdr:nvCxnSpPr>
      <xdr:spPr>
        <a:xfrm>
          <a:off x="14401800" y="13794232"/>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41148</xdr:rowOff>
    </xdr:from>
    <xdr:to>
      <xdr:col>73</xdr:col>
      <xdr:colOff>44450</xdr:colOff>
      <xdr:row>86</xdr:row>
      <xdr:rowOff>142748</xdr:rowOff>
    </xdr:to>
    <xdr:sp macro="" textlink="">
      <xdr:nvSpPr>
        <xdr:cNvPr id="256" name="フローチャート: 判断 255"/>
        <xdr:cNvSpPr/>
      </xdr:nvSpPr>
      <xdr:spPr>
        <a:xfrm>
          <a:off x="15240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127525</xdr:rowOff>
    </xdr:from>
    <xdr:ext cx="762000" cy="259045"/>
    <xdr:sp macro="" textlink="">
      <xdr:nvSpPr>
        <xdr:cNvPr id="257" name="テキスト ボックス 256"/>
        <xdr:cNvSpPr txBox="1"/>
      </xdr:nvSpPr>
      <xdr:spPr>
        <a:xfrm>
          <a:off x="14909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78232</xdr:rowOff>
    </xdr:from>
    <xdr:to>
      <xdr:col>68</xdr:col>
      <xdr:colOff>152400</xdr:colOff>
      <xdr:row>81</xdr:row>
      <xdr:rowOff>51563</xdr:rowOff>
    </xdr:to>
    <xdr:cxnSp macro="">
      <xdr:nvCxnSpPr>
        <xdr:cNvPr id="258" name="直線コネクタ 257"/>
        <xdr:cNvCxnSpPr/>
      </xdr:nvCxnSpPr>
      <xdr:spPr>
        <a:xfrm flipV="1">
          <a:off x="13512800" y="13794232"/>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12192</xdr:rowOff>
    </xdr:from>
    <xdr:to>
      <xdr:col>68</xdr:col>
      <xdr:colOff>203200</xdr:colOff>
      <xdr:row>86</xdr:row>
      <xdr:rowOff>113792</xdr:rowOff>
    </xdr:to>
    <xdr:sp macro="" textlink="">
      <xdr:nvSpPr>
        <xdr:cNvPr id="259" name="フローチャート: 判断 258"/>
        <xdr:cNvSpPr/>
      </xdr:nvSpPr>
      <xdr:spPr>
        <a:xfrm>
          <a:off x="14351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98569</xdr:rowOff>
    </xdr:from>
    <xdr:ext cx="762000" cy="259045"/>
    <xdr:sp macro="" textlink="">
      <xdr:nvSpPr>
        <xdr:cNvPr id="260" name="テキスト ボックス 259"/>
        <xdr:cNvSpPr txBox="1"/>
      </xdr:nvSpPr>
      <xdr:spPr>
        <a:xfrm>
          <a:off x="14020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96774</xdr:rowOff>
    </xdr:from>
    <xdr:to>
      <xdr:col>64</xdr:col>
      <xdr:colOff>152400</xdr:colOff>
      <xdr:row>86</xdr:row>
      <xdr:rowOff>26924</xdr:rowOff>
    </xdr:to>
    <xdr:sp macro="" textlink="">
      <xdr:nvSpPr>
        <xdr:cNvPr id="261" name="フローチャート: 判断 260"/>
        <xdr:cNvSpPr/>
      </xdr:nvSpPr>
      <xdr:spPr>
        <a:xfrm>
          <a:off x="13462000" y="1467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11701</xdr:rowOff>
    </xdr:from>
    <xdr:ext cx="762000" cy="259045"/>
    <xdr:sp macro="" textlink="">
      <xdr:nvSpPr>
        <xdr:cNvPr id="262" name="テキスト ボックス 261"/>
        <xdr:cNvSpPr txBox="1"/>
      </xdr:nvSpPr>
      <xdr:spPr>
        <a:xfrm>
          <a:off x="13131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3048</xdr:rowOff>
    </xdr:from>
    <xdr:to>
      <xdr:col>81</xdr:col>
      <xdr:colOff>95250</xdr:colOff>
      <xdr:row>82</xdr:row>
      <xdr:rowOff>104648</xdr:rowOff>
    </xdr:to>
    <xdr:sp macro="" textlink="">
      <xdr:nvSpPr>
        <xdr:cNvPr id="268" name="楕円 267"/>
        <xdr:cNvSpPr/>
      </xdr:nvSpPr>
      <xdr:spPr>
        <a:xfrm>
          <a:off x="169672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19575</xdr:rowOff>
    </xdr:from>
    <xdr:ext cx="762000" cy="259045"/>
    <xdr:sp macro="" textlink="">
      <xdr:nvSpPr>
        <xdr:cNvPr id="269" name="給与水準   （国との比較）該当値テキスト"/>
        <xdr:cNvSpPr txBox="1"/>
      </xdr:nvSpPr>
      <xdr:spPr>
        <a:xfrm>
          <a:off x="17106900" y="139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3048</xdr:rowOff>
    </xdr:from>
    <xdr:to>
      <xdr:col>77</xdr:col>
      <xdr:colOff>95250</xdr:colOff>
      <xdr:row>82</xdr:row>
      <xdr:rowOff>104648</xdr:rowOff>
    </xdr:to>
    <xdr:sp macro="" textlink="">
      <xdr:nvSpPr>
        <xdr:cNvPr id="270" name="楕円 269"/>
        <xdr:cNvSpPr/>
      </xdr:nvSpPr>
      <xdr:spPr>
        <a:xfrm>
          <a:off x="16129000" y="140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114825</xdr:rowOff>
    </xdr:from>
    <xdr:ext cx="736600" cy="259045"/>
    <xdr:sp macro="" textlink="">
      <xdr:nvSpPr>
        <xdr:cNvPr id="271" name="テキスト ボックス 270"/>
        <xdr:cNvSpPr txBox="1"/>
      </xdr:nvSpPr>
      <xdr:spPr>
        <a:xfrm>
          <a:off x="15798800" y="1383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763</xdr:rowOff>
    </xdr:from>
    <xdr:to>
      <xdr:col>73</xdr:col>
      <xdr:colOff>44450</xdr:colOff>
      <xdr:row>81</xdr:row>
      <xdr:rowOff>102363</xdr:rowOff>
    </xdr:to>
    <xdr:sp macro="" textlink="">
      <xdr:nvSpPr>
        <xdr:cNvPr id="272" name="楕円 271"/>
        <xdr:cNvSpPr/>
      </xdr:nvSpPr>
      <xdr:spPr>
        <a:xfrm>
          <a:off x="15240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112540</xdr:rowOff>
    </xdr:from>
    <xdr:ext cx="762000" cy="259045"/>
    <xdr:sp macro="" textlink="">
      <xdr:nvSpPr>
        <xdr:cNvPr id="273" name="テキスト ボックス 272"/>
        <xdr:cNvSpPr txBox="1"/>
      </xdr:nvSpPr>
      <xdr:spPr>
        <a:xfrm>
          <a:off x="14909800" y="136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27432</xdr:rowOff>
    </xdr:from>
    <xdr:to>
      <xdr:col>68</xdr:col>
      <xdr:colOff>203200</xdr:colOff>
      <xdr:row>80</xdr:row>
      <xdr:rowOff>129032</xdr:rowOff>
    </xdr:to>
    <xdr:sp macro="" textlink="">
      <xdr:nvSpPr>
        <xdr:cNvPr id="274" name="楕円 273"/>
        <xdr:cNvSpPr/>
      </xdr:nvSpPr>
      <xdr:spPr>
        <a:xfrm>
          <a:off x="14351000" y="13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139209</xdr:rowOff>
    </xdr:from>
    <xdr:ext cx="762000" cy="259045"/>
    <xdr:sp macro="" textlink="">
      <xdr:nvSpPr>
        <xdr:cNvPr id="275" name="テキスト ボックス 274"/>
        <xdr:cNvSpPr txBox="1"/>
      </xdr:nvSpPr>
      <xdr:spPr>
        <a:xfrm>
          <a:off x="14020800" y="135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763</xdr:rowOff>
    </xdr:from>
    <xdr:to>
      <xdr:col>64</xdr:col>
      <xdr:colOff>152400</xdr:colOff>
      <xdr:row>81</xdr:row>
      <xdr:rowOff>102363</xdr:rowOff>
    </xdr:to>
    <xdr:sp macro="" textlink="">
      <xdr:nvSpPr>
        <xdr:cNvPr id="276" name="楕円 275"/>
        <xdr:cNvSpPr/>
      </xdr:nvSpPr>
      <xdr:spPr>
        <a:xfrm>
          <a:off x="13462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112540</xdr:rowOff>
    </xdr:from>
    <xdr:ext cx="762000" cy="259045"/>
    <xdr:sp macro="" textlink="">
      <xdr:nvSpPr>
        <xdr:cNvPr id="277" name="テキスト ボックス 276"/>
        <xdr:cNvSpPr txBox="1"/>
      </xdr:nvSpPr>
      <xdr:spPr>
        <a:xfrm>
          <a:off x="13131800" y="136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職員数は若干増加している。人口減に伴い類似団体平均よりも高い水準となっている。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4" name="直線コネクタ 303"/>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07"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08" name="直線コネクタ 307"/>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1257</xdr:rowOff>
    </xdr:from>
    <xdr:to>
      <xdr:col>81</xdr:col>
      <xdr:colOff>44450</xdr:colOff>
      <xdr:row>62</xdr:row>
      <xdr:rowOff>14529</xdr:rowOff>
    </xdr:to>
    <xdr:cxnSp macro="">
      <xdr:nvCxnSpPr>
        <xdr:cNvPr id="309" name="直線コネクタ 308"/>
        <xdr:cNvCxnSpPr/>
      </xdr:nvCxnSpPr>
      <xdr:spPr>
        <a:xfrm>
          <a:off x="16179800" y="10631157"/>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0"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1" name="フローチャート: 判断 310"/>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114795</xdr:rowOff>
    </xdr:from>
    <xdr:to>
      <xdr:col>77</xdr:col>
      <xdr:colOff>44450</xdr:colOff>
      <xdr:row>62</xdr:row>
      <xdr:rowOff>1257</xdr:rowOff>
    </xdr:to>
    <xdr:cxnSp macro="">
      <xdr:nvCxnSpPr>
        <xdr:cNvPr id="312" name="直線コネクタ 311"/>
        <xdr:cNvCxnSpPr/>
      </xdr:nvCxnSpPr>
      <xdr:spPr>
        <a:xfrm>
          <a:off x="15290800" y="1057324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3" name="フローチャート: 判断 312"/>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4" name="テキスト ボックス 313"/>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88976</xdr:rowOff>
    </xdr:from>
    <xdr:to>
      <xdr:col>72</xdr:col>
      <xdr:colOff>203200</xdr:colOff>
      <xdr:row>61</xdr:row>
      <xdr:rowOff>114795</xdr:rowOff>
    </xdr:to>
    <xdr:cxnSp macro="">
      <xdr:nvCxnSpPr>
        <xdr:cNvPr id="315" name="直線コネクタ 314"/>
        <xdr:cNvCxnSpPr/>
      </xdr:nvCxnSpPr>
      <xdr:spPr>
        <a:xfrm>
          <a:off x="14401800" y="10547426"/>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16" name="フローチャート: 判断 315"/>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17" name="テキスト ボックス 316"/>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71844</xdr:rowOff>
    </xdr:from>
    <xdr:to>
      <xdr:col>68</xdr:col>
      <xdr:colOff>152400</xdr:colOff>
      <xdr:row>61</xdr:row>
      <xdr:rowOff>88976</xdr:rowOff>
    </xdr:to>
    <xdr:cxnSp macro="">
      <xdr:nvCxnSpPr>
        <xdr:cNvPr id="318" name="直線コネクタ 317"/>
        <xdr:cNvCxnSpPr/>
      </xdr:nvCxnSpPr>
      <xdr:spPr>
        <a:xfrm>
          <a:off x="13512800" y="10530294"/>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19" name="フローチャート: 判断 318"/>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0" name="テキスト ボックス 319"/>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1" name="フローチャート: 判断 320"/>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2" name="テキスト ボックス 321"/>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135179</xdr:rowOff>
    </xdr:from>
    <xdr:to>
      <xdr:col>81</xdr:col>
      <xdr:colOff>95250</xdr:colOff>
      <xdr:row>62</xdr:row>
      <xdr:rowOff>65329</xdr:rowOff>
    </xdr:to>
    <xdr:sp macro="" textlink="">
      <xdr:nvSpPr>
        <xdr:cNvPr id="328" name="楕円 327"/>
        <xdr:cNvSpPr/>
      </xdr:nvSpPr>
      <xdr:spPr>
        <a:xfrm>
          <a:off x="16967200" y="105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107256</xdr:rowOff>
    </xdr:from>
    <xdr:ext cx="762000" cy="259045"/>
    <xdr:sp macro="" textlink="">
      <xdr:nvSpPr>
        <xdr:cNvPr id="329" name="定員管理の状況該当値テキスト"/>
        <xdr:cNvSpPr txBox="1"/>
      </xdr:nvSpPr>
      <xdr:spPr>
        <a:xfrm>
          <a:off x="17106900" y="105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121907</xdr:rowOff>
    </xdr:from>
    <xdr:to>
      <xdr:col>77</xdr:col>
      <xdr:colOff>95250</xdr:colOff>
      <xdr:row>62</xdr:row>
      <xdr:rowOff>52057</xdr:rowOff>
    </xdr:to>
    <xdr:sp macro="" textlink="">
      <xdr:nvSpPr>
        <xdr:cNvPr id="330" name="楕円 329"/>
        <xdr:cNvSpPr/>
      </xdr:nvSpPr>
      <xdr:spPr>
        <a:xfrm>
          <a:off x="16129000" y="105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36834</xdr:rowOff>
    </xdr:from>
    <xdr:ext cx="736600" cy="259045"/>
    <xdr:sp macro="" textlink="">
      <xdr:nvSpPr>
        <xdr:cNvPr id="331" name="テキスト ボックス 330"/>
        <xdr:cNvSpPr txBox="1"/>
      </xdr:nvSpPr>
      <xdr:spPr>
        <a:xfrm>
          <a:off x="15798800" y="1066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63995</xdr:rowOff>
    </xdr:from>
    <xdr:to>
      <xdr:col>73</xdr:col>
      <xdr:colOff>44450</xdr:colOff>
      <xdr:row>61</xdr:row>
      <xdr:rowOff>165595</xdr:rowOff>
    </xdr:to>
    <xdr:sp macro="" textlink="">
      <xdr:nvSpPr>
        <xdr:cNvPr id="332" name="楕円 331"/>
        <xdr:cNvSpPr/>
      </xdr:nvSpPr>
      <xdr:spPr>
        <a:xfrm>
          <a:off x="15240000" y="10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150372</xdr:rowOff>
    </xdr:from>
    <xdr:ext cx="762000" cy="259045"/>
    <xdr:sp macro="" textlink="">
      <xdr:nvSpPr>
        <xdr:cNvPr id="333" name="テキスト ボックス 332"/>
        <xdr:cNvSpPr txBox="1"/>
      </xdr:nvSpPr>
      <xdr:spPr>
        <a:xfrm>
          <a:off x="14909800" y="1060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38176</xdr:rowOff>
    </xdr:from>
    <xdr:to>
      <xdr:col>68</xdr:col>
      <xdr:colOff>203200</xdr:colOff>
      <xdr:row>61</xdr:row>
      <xdr:rowOff>139776</xdr:rowOff>
    </xdr:to>
    <xdr:sp macro="" textlink="">
      <xdr:nvSpPr>
        <xdr:cNvPr id="334" name="楕円 333"/>
        <xdr:cNvSpPr/>
      </xdr:nvSpPr>
      <xdr:spPr>
        <a:xfrm>
          <a:off x="14351000" y="104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124553</xdr:rowOff>
    </xdr:from>
    <xdr:ext cx="762000" cy="259045"/>
    <xdr:sp macro="" textlink="">
      <xdr:nvSpPr>
        <xdr:cNvPr id="335" name="テキスト ボックス 334"/>
        <xdr:cNvSpPr txBox="1"/>
      </xdr:nvSpPr>
      <xdr:spPr>
        <a:xfrm>
          <a:off x="14020800" y="1058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21044</xdr:rowOff>
    </xdr:from>
    <xdr:to>
      <xdr:col>64</xdr:col>
      <xdr:colOff>152400</xdr:colOff>
      <xdr:row>61</xdr:row>
      <xdr:rowOff>122644</xdr:rowOff>
    </xdr:to>
    <xdr:sp macro="" textlink="">
      <xdr:nvSpPr>
        <xdr:cNvPr id="336" name="楕円 335"/>
        <xdr:cNvSpPr/>
      </xdr:nvSpPr>
      <xdr:spPr>
        <a:xfrm>
          <a:off x="13462000" y="104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107421</xdr:rowOff>
    </xdr:from>
    <xdr:ext cx="762000" cy="259045"/>
    <xdr:sp macro="" textlink="">
      <xdr:nvSpPr>
        <xdr:cNvPr id="337" name="テキスト ボックス 336"/>
        <xdr:cNvSpPr txBox="1"/>
      </xdr:nvSpPr>
      <xdr:spPr>
        <a:xfrm>
          <a:off x="13131800" y="1056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３ヶ年平均比率は昨年度よりも向上しているが、単年度比率は普通交付税の減、公債費の増により悪化している。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67" name="直線コネクタ 366"/>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68"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69" name="直線コネクタ 368"/>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0"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1" name="直線コネクタ 370"/>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161472</xdr:rowOff>
    </xdr:to>
    <xdr:cxnSp macro="">
      <xdr:nvCxnSpPr>
        <xdr:cNvPr id="372" name="直線コネクタ 371"/>
        <xdr:cNvCxnSpPr/>
      </xdr:nvCxnSpPr>
      <xdr:spPr>
        <a:xfrm flipV="1">
          <a:off x="16179800" y="689307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3"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4" name="フローチャート: 判断 373"/>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42</xdr:row>
      <xdr:rowOff>48381</xdr:rowOff>
    </xdr:to>
    <xdr:cxnSp macro="">
      <xdr:nvCxnSpPr>
        <xdr:cNvPr id="375" name="直線コネクタ 374"/>
        <xdr:cNvCxnSpPr/>
      </xdr:nvCxnSpPr>
      <xdr:spPr>
        <a:xfrm flipV="1">
          <a:off x="15290800" y="7019472"/>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76" name="フローチャート: 判断 375"/>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77" name="テキスト ボックス 376"/>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43</xdr:row>
      <xdr:rowOff>60778</xdr:rowOff>
    </xdr:to>
    <xdr:cxnSp macro="">
      <xdr:nvCxnSpPr>
        <xdr:cNvPr id="378" name="直線コネクタ 377"/>
        <xdr:cNvCxnSpPr/>
      </xdr:nvCxnSpPr>
      <xdr:spPr>
        <a:xfrm flipV="1">
          <a:off x="14401800" y="7249281"/>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79" name="フローチャート: 判断 378"/>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0" name="テキスト ボックス 379"/>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60778</xdr:rowOff>
    </xdr:from>
    <xdr:to>
      <xdr:col>68</xdr:col>
      <xdr:colOff>152400</xdr:colOff>
      <xdr:row>43</xdr:row>
      <xdr:rowOff>164193</xdr:rowOff>
    </xdr:to>
    <xdr:cxnSp macro="">
      <xdr:nvCxnSpPr>
        <xdr:cNvPr id="381" name="直線コネクタ 380"/>
        <xdr:cNvCxnSpPr/>
      </xdr:nvCxnSpPr>
      <xdr:spPr>
        <a:xfrm flipV="1">
          <a:off x="13512800" y="74331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2" name="フローチャート: 判断 381"/>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83" name="テキスト ボックス 382"/>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4" name="フローチャート: 判断 383"/>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64303</xdr:rowOff>
    </xdr:from>
    <xdr:ext cx="762000" cy="259045"/>
    <xdr:sp macro="" textlink="">
      <xdr:nvSpPr>
        <xdr:cNvPr id="385" name="テキスト ボックス 384"/>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391" name="楕円 390"/>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803</xdr:rowOff>
    </xdr:from>
    <xdr:ext cx="762000" cy="259045"/>
    <xdr:sp macro="" textlink="">
      <xdr:nvSpPr>
        <xdr:cNvPr id="392" name="公債費負担の状況該当値テキスト"/>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393" name="楕円 392"/>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4" name="テキスト ボックス 393"/>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395" name="楕円 394"/>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109358</xdr:rowOff>
    </xdr:from>
    <xdr:ext cx="762000" cy="259045"/>
    <xdr:sp macro="" textlink="">
      <xdr:nvSpPr>
        <xdr:cNvPr id="396" name="テキスト ボックス 395"/>
        <xdr:cNvSpPr txBox="1"/>
      </xdr:nvSpPr>
      <xdr:spPr>
        <a:xfrm>
          <a:off x="14909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9978</xdr:rowOff>
    </xdr:from>
    <xdr:to>
      <xdr:col>68</xdr:col>
      <xdr:colOff>203200</xdr:colOff>
      <xdr:row>43</xdr:row>
      <xdr:rowOff>111578</xdr:rowOff>
    </xdr:to>
    <xdr:sp macro="" textlink="">
      <xdr:nvSpPr>
        <xdr:cNvPr id="397" name="楕円 396"/>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96355</xdr:rowOff>
    </xdr:from>
    <xdr:ext cx="762000" cy="259045"/>
    <xdr:sp macro="" textlink="">
      <xdr:nvSpPr>
        <xdr:cNvPr id="398" name="テキスト ボックス 397"/>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99" name="楕円 398"/>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0" name="テキスト ボックス 399"/>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地方債残高は昨年度と比較し若干増加しているが、</a:t>
          </a:r>
          <a:r>
            <a:rPr kumimoji="1" lang="ja-JP" altLang="ja-JP" sz="1200">
              <a:solidFill>
                <a:schemeClr val="dk1"/>
              </a:solidFill>
              <a:effectLst/>
              <a:latin typeface="+mn-lt"/>
              <a:ea typeface="+mn-ea"/>
              <a:cs typeface="+mn-cs"/>
            </a:rPr>
            <a:t>基金残高は昨年度と比較し増加して</a:t>
          </a:r>
          <a:r>
            <a:rPr kumimoji="1" lang="ja-JP" altLang="en-US" sz="1200">
              <a:solidFill>
                <a:schemeClr val="dk1"/>
              </a:solidFill>
              <a:effectLst/>
              <a:latin typeface="+mn-lt"/>
              <a:ea typeface="+mn-ea"/>
              <a:cs typeface="+mn-cs"/>
            </a:rPr>
            <a:t>おり、比率は引き続きマイナス値となっている</a:t>
          </a:r>
          <a:r>
            <a:rPr kumimoji="1" lang="ja-JP" altLang="ja-JP" sz="1200">
              <a:solidFill>
                <a:schemeClr val="dk1"/>
              </a:solidFill>
              <a:effectLst/>
              <a:latin typeface="+mn-lt"/>
              <a:ea typeface="+mn-ea"/>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7" name="直線コネクタ 426"/>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28"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29" name="直線コネクタ 428"/>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2"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3" name="フローチャート: 判断 432"/>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4" name="フローチャート: 判断 43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5" name="テキスト ボックス 43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6" name="フローチャート: 判断 43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7" name="テキスト ボックス 43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8" name="フローチャート: 判断 43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39" name="テキスト ボックス 43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0" name="フローチャート: 判断 43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1" name="テキスト ボックス 44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
2,641
194.65
4,815,333
4,473,183
276,227
1,933,273
3,212,687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一般職員数の増、副町長の就任、欠員議員の補充、議員報酬等の引上げ等</a:t>
          </a:r>
          <a:r>
            <a:rPr kumimoji="1" lang="ja-JP" altLang="en-US" sz="1200">
              <a:solidFill>
                <a:schemeClr val="dk1"/>
              </a:solidFill>
              <a:effectLst/>
              <a:latin typeface="+mn-lt"/>
              <a:ea typeface="+mn-ea"/>
              <a:cs typeface="+mn-cs"/>
            </a:rPr>
            <a:t>により人件費の占める割合が高くなっている。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39370</xdr:rowOff>
    </xdr:to>
    <xdr:cxnSp macro="">
      <xdr:nvCxnSpPr>
        <xdr:cNvPr id="66" name="直線コネクタ 65"/>
        <xdr:cNvCxnSpPr/>
      </xdr:nvCxnSpPr>
      <xdr:spPr>
        <a:xfrm>
          <a:off x="3987800" y="609346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92710</xdr:rowOff>
    </xdr:to>
    <xdr:cxnSp macro="">
      <xdr:nvCxnSpPr>
        <xdr:cNvPr id="69" name="直線コネクタ 68"/>
        <xdr:cNvCxnSpPr/>
      </xdr:nvCxnSpPr>
      <xdr:spPr>
        <a:xfrm>
          <a:off x="3098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96520</xdr:rowOff>
    </xdr:to>
    <xdr:cxnSp macro="">
      <xdr:nvCxnSpPr>
        <xdr:cNvPr id="72" name="直線コネクタ 71"/>
        <xdr:cNvCxnSpPr/>
      </xdr:nvCxnSpPr>
      <xdr:spPr>
        <a:xfrm flipV="1">
          <a:off x="2209800" y="60477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xdr:rowOff>
    </xdr:from>
    <xdr:to>
      <xdr:col>11</xdr:col>
      <xdr:colOff>9525</xdr:colOff>
      <xdr:row>35</xdr:row>
      <xdr:rowOff>96520</xdr:rowOff>
    </xdr:to>
    <xdr:cxnSp macro="">
      <xdr:nvCxnSpPr>
        <xdr:cNvPr id="75" name="直線コネクタ 74"/>
        <xdr:cNvCxnSpPr/>
      </xdr:nvCxnSpPr>
      <xdr:spPr>
        <a:xfrm>
          <a:off x="1320800" y="60134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160020</xdr:rowOff>
    </xdr:from>
    <xdr:to>
      <xdr:col>24</xdr:col>
      <xdr:colOff>76200</xdr:colOff>
      <xdr:row>36</xdr:row>
      <xdr:rowOff>90170</xdr:rowOff>
    </xdr:to>
    <xdr:sp macro="" textlink="">
      <xdr:nvSpPr>
        <xdr:cNvPr id="85" name="楕円 84"/>
        <xdr:cNvSpPr/>
      </xdr:nvSpPr>
      <xdr:spPr>
        <a:xfrm>
          <a:off x="47752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762000" cy="259045"/>
    <xdr:sp macro="" textlink="">
      <xdr:nvSpPr>
        <xdr:cNvPr id="86" name="人件費該当値テキスト"/>
        <xdr:cNvSpPr txBox="1"/>
      </xdr:nvSpPr>
      <xdr:spPr>
        <a:xfrm>
          <a:off x="49149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93" name="楕円 92"/>
        <xdr:cNvSpPr/>
      </xdr:nvSpPr>
      <xdr:spPr>
        <a:xfrm>
          <a:off x="1270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94" name="テキスト ボックス 93"/>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昨年度と同値となった。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50800</xdr:rowOff>
    </xdr:from>
    <xdr:to>
      <xdr:col>82</xdr:col>
      <xdr:colOff>107950</xdr:colOff>
      <xdr:row>15</xdr:row>
      <xdr:rowOff>50800</xdr:rowOff>
    </xdr:to>
    <xdr:cxnSp macro="">
      <xdr:nvCxnSpPr>
        <xdr:cNvPr id="126" name="直線コネクタ 125"/>
        <xdr:cNvCxnSpPr/>
      </xdr:nvCxnSpPr>
      <xdr:spPr>
        <a:xfrm>
          <a:off x="15671800" y="2622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50800</xdr:rowOff>
    </xdr:to>
    <xdr:cxnSp macro="">
      <xdr:nvCxnSpPr>
        <xdr:cNvPr id="129" name="直線コネクタ 128"/>
        <xdr:cNvCxnSpPr/>
      </xdr:nvCxnSpPr>
      <xdr:spPr>
        <a:xfrm>
          <a:off x="14782800" y="2580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50800</xdr:rowOff>
    </xdr:to>
    <xdr:cxnSp macro="">
      <xdr:nvCxnSpPr>
        <xdr:cNvPr id="132" name="直線コネクタ 131"/>
        <xdr:cNvCxnSpPr/>
      </xdr:nvCxnSpPr>
      <xdr:spPr>
        <a:xfrm flipV="1">
          <a:off x="13893800" y="2580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50800</xdr:rowOff>
    </xdr:to>
    <xdr:cxnSp macro="">
      <xdr:nvCxnSpPr>
        <xdr:cNvPr id="135" name="直線コネクタ 134"/>
        <xdr:cNvCxnSpPr/>
      </xdr:nvCxnSpPr>
      <xdr:spPr>
        <a:xfrm>
          <a:off x="13004800" y="2580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37" name="テキスト ボックス 136"/>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0</xdr:rowOff>
    </xdr:from>
    <xdr:to>
      <xdr:col>82</xdr:col>
      <xdr:colOff>158750</xdr:colOff>
      <xdr:row>15</xdr:row>
      <xdr:rowOff>101600</xdr:rowOff>
    </xdr:to>
    <xdr:sp macro="" textlink="">
      <xdr:nvSpPr>
        <xdr:cNvPr id="145" name="楕円 144"/>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16527</xdr:rowOff>
    </xdr:from>
    <xdr:ext cx="762000" cy="259045"/>
    <xdr:sp macro="" textlink="">
      <xdr:nvSpPr>
        <xdr:cNvPr id="146" name="物件費該当値テキスト"/>
        <xdr:cNvSpPr txBox="1"/>
      </xdr:nvSpPr>
      <xdr:spPr>
        <a:xfrm>
          <a:off x="165989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0</xdr:rowOff>
    </xdr:from>
    <xdr:to>
      <xdr:col>78</xdr:col>
      <xdr:colOff>120650</xdr:colOff>
      <xdr:row>15</xdr:row>
      <xdr:rowOff>101600</xdr:rowOff>
    </xdr:to>
    <xdr:sp macro="" textlink="">
      <xdr:nvSpPr>
        <xdr:cNvPr id="147" name="楕円 146"/>
        <xdr:cNvSpPr/>
      </xdr:nvSpPr>
      <xdr:spPr>
        <a:xfrm>
          <a:off x="15621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111777</xdr:rowOff>
    </xdr:from>
    <xdr:ext cx="736600" cy="259045"/>
    <xdr:sp macro="" textlink="">
      <xdr:nvSpPr>
        <xdr:cNvPr id="148" name="テキスト ボックス 147"/>
        <xdr:cNvSpPr txBox="1"/>
      </xdr:nvSpPr>
      <xdr:spPr>
        <a:xfrm>
          <a:off x="15290800" y="234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9" name="楕円 148"/>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0" name="テキスト ボックス 149"/>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0</xdr:rowOff>
    </xdr:from>
    <xdr:to>
      <xdr:col>69</xdr:col>
      <xdr:colOff>142875</xdr:colOff>
      <xdr:row>15</xdr:row>
      <xdr:rowOff>101600</xdr:rowOff>
    </xdr:to>
    <xdr:sp macro="" textlink="">
      <xdr:nvSpPr>
        <xdr:cNvPr id="151" name="楕円 150"/>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111777</xdr:rowOff>
    </xdr:from>
    <xdr:ext cx="762000" cy="259045"/>
    <xdr:sp macro="" textlink="">
      <xdr:nvSpPr>
        <xdr:cNvPr id="152" name="テキスト ボックス 151"/>
        <xdr:cNvSpPr txBox="1"/>
      </xdr:nvSpPr>
      <xdr:spPr>
        <a:xfrm>
          <a:off x="13512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3" name="楕円 152"/>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4" name="テキスト ボックス 153"/>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人口減に伴い減少している。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37193</xdr:rowOff>
    </xdr:to>
    <xdr:cxnSp macro="">
      <xdr:nvCxnSpPr>
        <xdr:cNvPr id="188" name="直線コネクタ 187"/>
        <xdr:cNvCxnSpPr/>
      </xdr:nvCxnSpPr>
      <xdr:spPr>
        <a:xfrm flipV="1">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37193</xdr:rowOff>
    </xdr:to>
    <xdr:cxnSp macro="">
      <xdr:nvCxnSpPr>
        <xdr:cNvPr id="191" name="直線コネクタ 190"/>
        <xdr:cNvCxnSpPr/>
      </xdr:nvCxnSpPr>
      <xdr:spPr>
        <a:xfrm>
          <a:off x="3098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86178</xdr:rowOff>
    </xdr:to>
    <xdr:cxnSp macro="">
      <xdr:nvCxnSpPr>
        <xdr:cNvPr id="194" name="直線コネクタ 193"/>
        <xdr:cNvCxnSpPr/>
      </xdr:nvCxnSpPr>
      <xdr:spPr>
        <a:xfrm flipV="1">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86178</xdr:rowOff>
    </xdr:to>
    <xdr:cxnSp macro="">
      <xdr:nvCxnSpPr>
        <xdr:cNvPr id="197" name="直線コネクタ 196"/>
        <xdr:cNvCxnSpPr/>
      </xdr:nvCxnSpPr>
      <xdr:spPr>
        <a:xfrm>
          <a:off x="1320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7" name="楕円 206"/>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8"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9" name="楕円 208"/>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0" name="テキスト ボックス 209"/>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1" name="楕円 210"/>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2" name="テキスト ボックス 21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4" name="テキスト ボックス 213"/>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5" name="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維持補修費が昨年度と比較し減少したことによる。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90424</xdr:rowOff>
    </xdr:to>
    <xdr:cxnSp macro="">
      <xdr:nvCxnSpPr>
        <xdr:cNvPr id="246" name="直線コネクタ 245"/>
        <xdr:cNvCxnSpPr/>
      </xdr:nvCxnSpPr>
      <xdr:spPr>
        <a:xfrm flipV="1">
          <a:off x="15671800" y="9655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90424</xdr:rowOff>
    </xdr:to>
    <xdr:cxnSp macro="">
      <xdr:nvCxnSpPr>
        <xdr:cNvPr id="249" name="直線コネクタ 248"/>
        <xdr:cNvCxnSpPr/>
      </xdr:nvCxnSpPr>
      <xdr:spPr>
        <a:xfrm>
          <a:off x="14782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136144</xdr:rowOff>
    </xdr:to>
    <xdr:cxnSp macro="">
      <xdr:nvCxnSpPr>
        <xdr:cNvPr id="252" name="直線コネクタ 251"/>
        <xdr:cNvCxnSpPr/>
      </xdr:nvCxnSpPr>
      <xdr:spPr>
        <a:xfrm flipV="1">
          <a:off x="13893800" y="9668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136144</xdr:rowOff>
    </xdr:to>
    <xdr:cxnSp macro="">
      <xdr:nvCxnSpPr>
        <xdr:cNvPr id="255" name="直線コネクタ 254"/>
        <xdr:cNvCxnSpPr/>
      </xdr:nvCxnSpPr>
      <xdr:spPr>
        <a:xfrm>
          <a:off x="13004800" y="9696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7" name="テキスト ボックス 25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9" name="テキスト ボックス 258"/>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5" name="楕円 264"/>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6"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67" name="楕円 266"/>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68" name="テキスト ボックス 267"/>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9" name="楕円 268"/>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70" name="テキスト ボックス 26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71" name="楕円 270"/>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72" name="テキスト ボックス 271"/>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3" name="楕円 272"/>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4" name="テキスト ボックス 273"/>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足羽川ダム対策に要する経費の増に伴い増加した。</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115570</xdr:rowOff>
    </xdr:to>
    <xdr:cxnSp macro="">
      <xdr:nvCxnSpPr>
        <xdr:cNvPr id="305" name="直線コネクタ 304"/>
        <xdr:cNvCxnSpPr/>
      </xdr:nvCxnSpPr>
      <xdr:spPr>
        <a:xfrm>
          <a:off x="15671800" y="626719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94996</xdr:rowOff>
    </xdr:to>
    <xdr:cxnSp macro="">
      <xdr:nvCxnSpPr>
        <xdr:cNvPr id="308" name="直線コネクタ 307"/>
        <xdr:cNvCxnSpPr/>
      </xdr:nvCxnSpPr>
      <xdr:spPr>
        <a:xfrm>
          <a:off x="14782800" y="6175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49276</xdr:rowOff>
    </xdr:to>
    <xdr:cxnSp macro="">
      <xdr:nvCxnSpPr>
        <xdr:cNvPr id="311" name="直線コネクタ 310"/>
        <xdr:cNvCxnSpPr/>
      </xdr:nvCxnSpPr>
      <xdr:spPr>
        <a:xfrm flipV="1">
          <a:off x="13893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58420</xdr:rowOff>
    </xdr:to>
    <xdr:cxnSp macro="">
      <xdr:nvCxnSpPr>
        <xdr:cNvPr id="314" name="直線コネクタ 313"/>
        <xdr:cNvCxnSpPr/>
      </xdr:nvCxnSpPr>
      <xdr:spPr>
        <a:xfrm flipV="1">
          <a:off x="13004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4" name="楕円 323"/>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5"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8" name="楕円 327"/>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9" name="テキスト ボックス 328"/>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0" name="楕円 329"/>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1" name="テキスト ボックス 330"/>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直近の観光施設整備等に伴う借入の償還開始により公債費元利償還金が増加。</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147574</xdr:rowOff>
    </xdr:to>
    <xdr:cxnSp macro="">
      <xdr:nvCxnSpPr>
        <xdr:cNvPr id="363" name="直線コネクタ 362"/>
        <xdr:cNvCxnSpPr/>
      </xdr:nvCxnSpPr>
      <xdr:spPr>
        <a:xfrm>
          <a:off x="3987800" y="132394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106426</xdr:rowOff>
    </xdr:to>
    <xdr:cxnSp macro="">
      <xdr:nvCxnSpPr>
        <xdr:cNvPr id="366" name="直線コネクタ 365"/>
        <xdr:cNvCxnSpPr/>
      </xdr:nvCxnSpPr>
      <xdr:spPr>
        <a:xfrm flipV="1">
          <a:off x="3098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78</xdr:row>
      <xdr:rowOff>94996</xdr:rowOff>
    </xdr:to>
    <xdr:cxnSp macro="">
      <xdr:nvCxnSpPr>
        <xdr:cNvPr id="369" name="直線コネクタ 368"/>
        <xdr:cNvCxnSpPr/>
      </xdr:nvCxnSpPr>
      <xdr:spPr>
        <a:xfrm flipV="1">
          <a:off x="2209800" y="133080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78</xdr:row>
      <xdr:rowOff>122428</xdr:rowOff>
    </xdr:to>
    <xdr:cxnSp macro="">
      <xdr:nvCxnSpPr>
        <xdr:cNvPr id="372" name="直線コネクタ 371"/>
        <xdr:cNvCxnSpPr/>
      </xdr:nvCxnSpPr>
      <xdr:spPr>
        <a:xfrm flipV="1">
          <a:off x="1320800" y="13468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74" name="テキスト ボックス 373"/>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76" name="テキスト ボックス 37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2" name="楕円 381"/>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3"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5" name="テキスト ボックス 38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6" name="楕円 385"/>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87" name="テキスト ボックス 38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44196</xdr:rowOff>
    </xdr:from>
    <xdr:to>
      <xdr:col>11</xdr:col>
      <xdr:colOff>60325</xdr:colOff>
      <xdr:row>78</xdr:row>
      <xdr:rowOff>145796</xdr:rowOff>
    </xdr:to>
    <xdr:sp macro="" textlink="">
      <xdr:nvSpPr>
        <xdr:cNvPr id="388" name="楕円 387"/>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9" name="テキスト ボックス 388"/>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0" name="楕円 389"/>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1" name="テキスト ボックス 390"/>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人件費、公債費、補助費等の増加により、比率は上昇している。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76</xdr:row>
      <xdr:rowOff>76708</xdr:rowOff>
    </xdr:to>
    <xdr:cxnSp macro="">
      <xdr:nvCxnSpPr>
        <xdr:cNvPr id="422" name="直線コネクタ 421"/>
        <xdr:cNvCxnSpPr/>
      </xdr:nvCxnSpPr>
      <xdr:spPr>
        <a:xfrm>
          <a:off x="15671800" y="1292402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62992</xdr:rowOff>
    </xdr:from>
    <xdr:to>
      <xdr:col>78</xdr:col>
      <xdr:colOff>69850</xdr:colOff>
      <xdr:row>75</xdr:row>
      <xdr:rowOff>65278</xdr:rowOff>
    </xdr:to>
    <xdr:cxnSp macro="">
      <xdr:nvCxnSpPr>
        <xdr:cNvPr id="425" name="直線コネクタ 424"/>
        <xdr:cNvCxnSpPr/>
      </xdr:nvCxnSpPr>
      <xdr:spPr>
        <a:xfrm>
          <a:off x="14782800" y="127502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75</xdr:row>
      <xdr:rowOff>106426</xdr:rowOff>
    </xdr:to>
    <xdr:cxnSp macro="">
      <xdr:nvCxnSpPr>
        <xdr:cNvPr id="428" name="直線コネクタ 427"/>
        <xdr:cNvCxnSpPr/>
      </xdr:nvCxnSpPr>
      <xdr:spPr>
        <a:xfrm flipV="1">
          <a:off x="13893800" y="127502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76708</xdr:rowOff>
    </xdr:from>
    <xdr:to>
      <xdr:col>69</xdr:col>
      <xdr:colOff>92075</xdr:colOff>
      <xdr:row>75</xdr:row>
      <xdr:rowOff>106426</xdr:rowOff>
    </xdr:to>
    <xdr:cxnSp macro="">
      <xdr:nvCxnSpPr>
        <xdr:cNvPr id="431" name="直線コネクタ 430"/>
        <xdr:cNvCxnSpPr/>
      </xdr:nvCxnSpPr>
      <xdr:spPr>
        <a:xfrm>
          <a:off x="13004800" y="127640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1" name="楕円 440"/>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2"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43" name="楕円 442"/>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44" name="テキスト ボックス 443"/>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12192</xdr:rowOff>
    </xdr:from>
    <xdr:to>
      <xdr:col>74</xdr:col>
      <xdr:colOff>31750</xdr:colOff>
      <xdr:row>74</xdr:row>
      <xdr:rowOff>113792</xdr:rowOff>
    </xdr:to>
    <xdr:sp macro="" textlink="">
      <xdr:nvSpPr>
        <xdr:cNvPr id="445" name="楕円 444"/>
        <xdr:cNvSpPr/>
      </xdr:nvSpPr>
      <xdr:spPr>
        <a:xfrm>
          <a:off x="14732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123969</xdr:rowOff>
    </xdr:from>
    <xdr:ext cx="762000" cy="259045"/>
    <xdr:sp macro="" textlink="">
      <xdr:nvSpPr>
        <xdr:cNvPr id="446" name="テキスト ボックス 445"/>
        <xdr:cNvSpPr txBox="1"/>
      </xdr:nvSpPr>
      <xdr:spPr>
        <a:xfrm>
          <a:off x="14401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47" name="楕円 446"/>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48" name="テキスト ボックス 447"/>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25908</xdr:rowOff>
    </xdr:from>
    <xdr:to>
      <xdr:col>65</xdr:col>
      <xdr:colOff>53975</xdr:colOff>
      <xdr:row>74</xdr:row>
      <xdr:rowOff>127508</xdr:rowOff>
    </xdr:to>
    <xdr:sp macro="" textlink="">
      <xdr:nvSpPr>
        <xdr:cNvPr id="449" name="楕円 448"/>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137685</xdr:rowOff>
    </xdr:from>
    <xdr:ext cx="762000" cy="259045"/>
    <xdr:sp macro="" textlink="">
      <xdr:nvSpPr>
        <xdr:cNvPr id="450" name="テキスト ボックス 449"/>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10335</xdr:rowOff>
    </xdr:from>
    <xdr:to>
      <xdr:col>29</xdr:col>
      <xdr:colOff>127000</xdr:colOff>
      <xdr:row>17</xdr:row>
      <xdr:rowOff>75721</xdr:rowOff>
    </xdr:to>
    <xdr:cxnSp macro="">
      <xdr:nvCxnSpPr>
        <xdr:cNvPr id="47" name="直線コネクタ 46"/>
        <xdr:cNvCxnSpPr/>
      </xdr:nvCxnSpPr>
      <xdr:spPr bwMode="auto">
        <a:xfrm flipV="1">
          <a:off x="5003800" y="2972610"/>
          <a:ext cx="647700" cy="65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166561</xdr:rowOff>
    </xdr:from>
    <xdr:ext cx="762000" cy="259045"/>
    <xdr:sp macro="" textlink="">
      <xdr:nvSpPr>
        <xdr:cNvPr id="48" name="人口1人当たり決算額の推移平均値テキスト130"/>
        <xdr:cNvSpPr txBox="1"/>
      </xdr:nvSpPr>
      <xdr:spPr>
        <a:xfrm>
          <a:off x="5740400" y="295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75721</xdr:rowOff>
    </xdr:from>
    <xdr:to>
      <xdr:col>26</xdr:col>
      <xdr:colOff>50800</xdr:colOff>
      <xdr:row>17</xdr:row>
      <xdr:rowOff>93095</xdr:rowOff>
    </xdr:to>
    <xdr:cxnSp macro="">
      <xdr:nvCxnSpPr>
        <xdr:cNvPr id="50" name="直線コネクタ 49"/>
        <xdr:cNvCxnSpPr/>
      </xdr:nvCxnSpPr>
      <xdr:spPr bwMode="auto">
        <a:xfrm flipV="1">
          <a:off x="4305300" y="3037996"/>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93095</xdr:rowOff>
    </xdr:from>
    <xdr:to>
      <xdr:col>22</xdr:col>
      <xdr:colOff>114300</xdr:colOff>
      <xdr:row>17</xdr:row>
      <xdr:rowOff>106381</xdr:rowOff>
    </xdr:to>
    <xdr:cxnSp macro="">
      <xdr:nvCxnSpPr>
        <xdr:cNvPr id="53" name="直線コネクタ 52"/>
        <xdr:cNvCxnSpPr/>
      </xdr:nvCxnSpPr>
      <xdr:spPr bwMode="auto">
        <a:xfrm flipV="1">
          <a:off x="3606800" y="3055370"/>
          <a:ext cx="698500" cy="1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106381</xdr:rowOff>
    </xdr:from>
    <xdr:to>
      <xdr:col>18</xdr:col>
      <xdr:colOff>177800</xdr:colOff>
      <xdr:row>17</xdr:row>
      <xdr:rowOff>142086</xdr:rowOff>
    </xdr:to>
    <xdr:cxnSp macro="">
      <xdr:nvCxnSpPr>
        <xdr:cNvPr id="56" name="直線コネクタ 55"/>
        <xdr:cNvCxnSpPr/>
      </xdr:nvCxnSpPr>
      <xdr:spPr bwMode="auto">
        <a:xfrm flipV="1">
          <a:off x="2908300" y="3068656"/>
          <a:ext cx="698500" cy="3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132478</xdr:rowOff>
    </xdr:from>
    <xdr:ext cx="762000" cy="259045"/>
    <xdr:sp macro="" textlink="">
      <xdr:nvSpPr>
        <xdr:cNvPr id="58" name="テキスト ボックス 57"/>
        <xdr:cNvSpPr txBox="1"/>
      </xdr:nvSpPr>
      <xdr:spPr>
        <a:xfrm>
          <a:off x="32258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141266</xdr:rowOff>
    </xdr:from>
    <xdr:ext cx="762000" cy="259045"/>
    <xdr:sp macro="" textlink="">
      <xdr:nvSpPr>
        <xdr:cNvPr id="60" name="テキスト ボックス 59"/>
        <xdr:cNvSpPr txBox="1"/>
      </xdr:nvSpPr>
      <xdr:spPr>
        <a:xfrm>
          <a:off x="2527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130985</xdr:rowOff>
    </xdr:from>
    <xdr:to>
      <xdr:col>29</xdr:col>
      <xdr:colOff>177800</xdr:colOff>
      <xdr:row>17</xdr:row>
      <xdr:rowOff>61135</xdr:rowOff>
    </xdr:to>
    <xdr:sp macro="" textlink="">
      <xdr:nvSpPr>
        <xdr:cNvPr id="66" name="楕円 65"/>
        <xdr:cNvSpPr/>
      </xdr:nvSpPr>
      <xdr:spPr bwMode="auto">
        <a:xfrm>
          <a:off x="5600700" y="292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147512</xdr:rowOff>
    </xdr:from>
    <xdr:ext cx="762000" cy="259045"/>
    <xdr:sp macro="" textlink="">
      <xdr:nvSpPr>
        <xdr:cNvPr id="67" name="人口1人当たり決算額の推移該当値テキスト130"/>
        <xdr:cNvSpPr txBox="1"/>
      </xdr:nvSpPr>
      <xdr:spPr>
        <a:xfrm>
          <a:off x="5740400" y="27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24921</xdr:rowOff>
    </xdr:from>
    <xdr:to>
      <xdr:col>26</xdr:col>
      <xdr:colOff>101600</xdr:colOff>
      <xdr:row>17</xdr:row>
      <xdr:rowOff>126521</xdr:rowOff>
    </xdr:to>
    <xdr:sp macro="" textlink="">
      <xdr:nvSpPr>
        <xdr:cNvPr id="68" name="楕円 67"/>
        <xdr:cNvSpPr/>
      </xdr:nvSpPr>
      <xdr:spPr bwMode="auto">
        <a:xfrm>
          <a:off x="4953000" y="2987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111298</xdr:rowOff>
    </xdr:from>
    <xdr:ext cx="736600" cy="259045"/>
    <xdr:sp macro="" textlink="">
      <xdr:nvSpPr>
        <xdr:cNvPr id="69" name="テキスト ボックス 68"/>
        <xdr:cNvSpPr txBox="1"/>
      </xdr:nvSpPr>
      <xdr:spPr>
        <a:xfrm>
          <a:off x="4622800" y="3073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42295</xdr:rowOff>
    </xdr:from>
    <xdr:to>
      <xdr:col>22</xdr:col>
      <xdr:colOff>165100</xdr:colOff>
      <xdr:row>17</xdr:row>
      <xdr:rowOff>143895</xdr:rowOff>
    </xdr:to>
    <xdr:sp macro="" textlink="">
      <xdr:nvSpPr>
        <xdr:cNvPr id="70" name="楕円 69"/>
        <xdr:cNvSpPr/>
      </xdr:nvSpPr>
      <xdr:spPr bwMode="auto">
        <a:xfrm>
          <a:off x="4254500" y="300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128672</xdr:rowOff>
    </xdr:from>
    <xdr:ext cx="762000" cy="259045"/>
    <xdr:sp macro="" textlink="">
      <xdr:nvSpPr>
        <xdr:cNvPr id="71" name="テキスト ボックス 70"/>
        <xdr:cNvSpPr txBox="1"/>
      </xdr:nvSpPr>
      <xdr:spPr>
        <a:xfrm>
          <a:off x="3924300" y="30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55581</xdr:rowOff>
    </xdr:from>
    <xdr:to>
      <xdr:col>19</xdr:col>
      <xdr:colOff>38100</xdr:colOff>
      <xdr:row>17</xdr:row>
      <xdr:rowOff>157181</xdr:rowOff>
    </xdr:to>
    <xdr:sp macro="" textlink="">
      <xdr:nvSpPr>
        <xdr:cNvPr id="72" name="楕円 71"/>
        <xdr:cNvSpPr/>
      </xdr:nvSpPr>
      <xdr:spPr bwMode="auto">
        <a:xfrm>
          <a:off x="3556000" y="30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141958</xdr:rowOff>
    </xdr:from>
    <xdr:ext cx="762000" cy="259045"/>
    <xdr:sp macro="" textlink="">
      <xdr:nvSpPr>
        <xdr:cNvPr id="73" name="テキスト ボックス 72"/>
        <xdr:cNvSpPr txBox="1"/>
      </xdr:nvSpPr>
      <xdr:spPr>
        <a:xfrm>
          <a:off x="3225800" y="310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91286</xdr:rowOff>
    </xdr:from>
    <xdr:to>
      <xdr:col>15</xdr:col>
      <xdr:colOff>101600</xdr:colOff>
      <xdr:row>18</xdr:row>
      <xdr:rowOff>21436</xdr:rowOff>
    </xdr:to>
    <xdr:sp macro="" textlink="">
      <xdr:nvSpPr>
        <xdr:cNvPr id="74" name="楕円 73"/>
        <xdr:cNvSpPr/>
      </xdr:nvSpPr>
      <xdr:spPr bwMode="auto">
        <a:xfrm>
          <a:off x="2857500" y="305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6213</xdr:rowOff>
    </xdr:from>
    <xdr:ext cx="762000" cy="259045"/>
    <xdr:sp macro="" textlink="">
      <xdr:nvSpPr>
        <xdr:cNvPr id="75" name="テキスト ボックス 74"/>
        <xdr:cNvSpPr txBox="1"/>
      </xdr:nvSpPr>
      <xdr:spPr>
        <a:xfrm>
          <a:off x="2527300" y="313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36733</xdr:rowOff>
    </xdr:from>
    <xdr:to>
      <xdr:col>29</xdr:col>
      <xdr:colOff>127000</xdr:colOff>
      <xdr:row>36</xdr:row>
      <xdr:rowOff>98403</xdr:rowOff>
    </xdr:to>
    <xdr:cxnSp macro="">
      <xdr:nvCxnSpPr>
        <xdr:cNvPr id="108" name="直線コネクタ 107"/>
        <xdr:cNvCxnSpPr/>
      </xdr:nvCxnSpPr>
      <xdr:spPr bwMode="auto">
        <a:xfrm flipV="1">
          <a:off x="5003800" y="6989983"/>
          <a:ext cx="647700" cy="6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21067</xdr:rowOff>
    </xdr:from>
    <xdr:to>
      <xdr:col>26</xdr:col>
      <xdr:colOff>50800</xdr:colOff>
      <xdr:row>36</xdr:row>
      <xdr:rowOff>98403</xdr:rowOff>
    </xdr:to>
    <xdr:cxnSp macro="">
      <xdr:nvCxnSpPr>
        <xdr:cNvPr id="111" name="直線コネクタ 110"/>
        <xdr:cNvCxnSpPr/>
      </xdr:nvCxnSpPr>
      <xdr:spPr bwMode="auto">
        <a:xfrm>
          <a:off x="4305300" y="6974317"/>
          <a:ext cx="698500" cy="7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254109</xdr:rowOff>
    </xdr:from>
    <xdr:to>
      <xdr:col>22</xdr:col>
      <xdr:colOff>114300</xdr:colOff>
      <xdr:row>36</xdr:row>
      <xdr:rowOff>21067</xdr:rowOff>
    </xdr:to>
    <xdr:cxnSp macro="">
      <xdr:nvCxnSpPr>
        <xdr:cNvPr id="114" name="直線コネクタ 113"/>
        <xdr:cNvCxnSpPr/>
      </xdr:nvCxnSpPr>
      <xdr:spPr bwMode="auto">
        <a:xfrm>
          <a:off x="3606800" y="6864459"/>
          <a:ext cx="698500" cy="10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210119</xdr:rowOff>
    </xdr:from>
    <xdr:to>
      <xdr:col>18</xdr:col>
      <xdr:colOff>177800</xdr:colOff>
      <xdr:row>35</xdr:row>
      <xdr:rowOff>254109</xdr:rowOff>
    </xdr:to>
    <xdr:cxnSp macro="">
      <xdr:nvCxnSpPr>
        <xdr:cNvPr id="117" name="直線コネクタ 116"/>
        <xdr:cNvCxnSpPr/>
      </xdr:nvCxnSpPr>
      <xdr:spPr bwMode="auto">
        <a:xfrm>
          <a:off x="2908300" y="6820469"/>
          <a:ext cx="698500" cy="4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10314</xdr:rowOff>
    </xdr:from>
    <xdr:ext cx="762000" cy="259045"/>
    <xdr:sp macro="" textlink="">
      <xdr:nvSpPr>
        <xdr:cNvPr id="119" name="テキスト ボックス 118"/>
        <xdr:cNvSpPr txBox="1"/>
      </xdr:nvSpPr>
      <xdr:spPr>
        <a:xfrm>
          <a:off x="32258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308576</xdr:rowOff>
    </xdr:from>
    <xdr:ext cx="762000" cy="259045"/>
    <xdr:sp macro="" textlink="">
      <xdr:nvSpPr>
        <xdr:cNvPr id="121" name="テキスト ボックス 120"/>
        <xdr:cNvSpPr txBox="1"/>
      </xdr:nvSpPr>
      <xdr:spPr>
        <a:xfrm>
          <a:off x="2527300" y="691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328833</xdr:rowOff>
    </xdr:from>
    <xdr:to>
      <xdr:col>29</xdr:col>
      <xdr:colOff>177800</xdr:colOff>
      <xdr:row>36</xdr:row>
      <xdr:rowOff>87533</xdr:rowOff>
    </xdr:to>
    <xdr:sp macro="" textlink="">
      <xdr:nvSpPr>
        <xdr:cNvPr id="127" name="楕円 126"/>
        <xdr:cNvSpPr/>
      </xdr:nvSpPr>
      <xdr:spPr bwMode="auto">
        <a:xfrm>
          <a:off x="5600700" y="693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300910</xdr:rowOff>
    </xdr:from>
    <xdr:ext cx="762000" cy="259045"/>
    <xdr:sp macro="" textlink="">
      <xdr:nvSpPr>
        <xdr:cNvPr id="128" name="人口1人当たり決算額の推移該当値テキスト445"/>
        <xdr:cNvSpPr txBox="1"/>
      </xdr:nvSpPr>
      <xdr:spPr>
        <a:xfrm>
          <a:off x="5740400" y="69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47603</xdr:rowOff>
    </xdr:from>
    <xdr:to>
      <xdr:col>26</xdr:col>
      <xdr:colOff>101600</xdr:colOff>
      <xdr:row>36</xdr:row>
      <xdr:rowOff>149203</xdr:rowOff>
    </xdr:to>
    <xdr:sp macro="" textlink="">
      <xdr:nvSpPr>
        <xdr:cNvPr id="129" name="楕円 128"/>
        <xdr:cNvSpPr/>
      </xdr:nvSpPr>
      <xdr:spPr bwMode="auto">
        <a:xfrm>
          <a:off x="4953000" y="700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133980</xdr:rowOff>
    </xdr:from>
    <xdr:ext cx="736600" cy="259045"/>
    <xdr:sp macro="" textlink="">
      <xdr:nvSpPr>
        <xdr:cNvPr id="130" name="テキスト ボックス 129"/>
        <xdr:cNvSpPr txBox="1"/>
      </xdr:nvSpPr>
      <xdr:spPr>
        <a:xfrm>
          <a:off x="4622800" y="7087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313167</xdr:rowOff>
    </xdr:from>
    <xdr:to>
      <xdr:col>22</xdr:col>
      <xdr:colOff>165100</xdr:colOff>
      <xdr:row>36</xdr:row>
      <xdr:rowOff>71867</xdr:rowOff>
    </xdr:to>
    <xdr:sp macro="" textlink="">
      <xdr:nvSpPr>
        <xdr:cNvPr id="131" name="楕円 130"/>
        <xdr:cNvSpPr/>
      </xdr:nvSpPr>
      <xdr:spPr bwMode="auto">
        <a:xfrm>
          <a:off x="4254500" y="692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56644</xdr:rowOff>
    </xdr:from>
    <xdr:ext cx="762000" cy="259045"/>
    <xdr:sp macro="" textlink="">
      <xdr:nvSpPr>
        <xdr:cNvPr id="132" name="テキスト ボックス 131"/>
        <xdr:cNvSpPr txBox="1"/>
      </xdr:nvSpPr>
      <xdr:spPr>
        <a:xfrm>
          <a:off x="3924300" y="70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203309</xdr:rowOff>
    </xdr:from>
    <xdr:to>
      <xdr:col>19</xdr:col>
      <xdr:colOff>38100</xdr:colOff>
      <xdr:row>35</xdr:row>
      <xdr:rowOff>304909</xdr:rowOff>
    </xdr:to>
    <xdr:sp macro="" textlink="">
      <xdr:nvSpPr>
        <xdr:cNvPr id="133" name="楕円 132"/>
        <xdr:cNvSpPr/>
      </xdr:nvSpPr>
      <xdr:spPr bwMode="auto">
        <a:xfrm>
          <a:off x="3556000" y="68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315086</xdr:rowOff>
    </xdr:from>
    <xdr:ext cx="762000" cy="259045"/>
    <xdr:sp macro="" textlink="">
      <xdr:nvSpPr>
        <xdr:cNvPr id="134" name="テキスト ボックス 133"/>
        <xdr:cNvSpPr txBox="1"/>
      </xdr:nvSpPr>
      <xdr:spPr>
        <a:xfrm>
          <a:off x="3225800" y="658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159319</xdr:rowOff>
    </xdr:from>
    <xdr:to>
      <xdr:col>15</xdr:col>
      <xdr:colOff>101600</xdr:colOff>
      <xdr:row>35</xdr:row>
      <xdr:rowOff>260919</xdr:rowOff>
    </xdr:to>
    <xdr:sp macro="" textlink="">
      <xdr:nvSpPr>
        <xdr:cNvPr id="135" name="楕円 134"/>
        <xdr:cNvSpPr/>
      </xdr:nvSpPr>
      <xdr:spPr bwMode="auto">
        <a:xfrm>
          <a:off x="2857500" y="676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271096</xdr:rowOff>
    </xdr:from>
    <xdr:ext cx="762000" cy="259045"/>
    <xdr:sp macro="" textlink="">
      <xdr:nvSpPr>
        <xdr:cNvPr id="136" name="テキスト ボックス 135"/>
        <xdr:cNvSpPr txBox="1"/>
      </xdr:nvSpPr>
      <xdr:spPr>
        <a:xfrm>
          <a:off x="2527300" y="653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
2,641
194.65
4,815,333
4,473,183
276,227
1,933,273
3,212,687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119596</xdr:rowOff>
    </xdr:from>
    <xdr:to>
      <xdr:col>24</xdr:col>
      <xdr:colOff>63500</xdr:colOff>
      <xdr:row>38</xdr:row>
      <xdr:rowOff>33568</xdr:rowOff>
    </xdr:to>
    <xdr:cxnSp macro="">
      <xdr:nvCxnSpPr>
        <xdr:cNvPr id="63" name="直線コネクタ 62"/>
        <xdr:cNvCxnSpPr/>
      </xdr:nvCxnSpPr>
      <xdr:spPr>
        <a:xfrm flipV="1">
          <a:off x="3797300" y="6463246"/>
          <a:ext cx="838200" cy="8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33568</xdr:rowOff>
    </xdr:from>
    <xdr:to>
      <xdr:col>19</xdr:col>
      <xdr:colOff>177800</xdr:colOff>
      <xdr:row>38</xdr:row>
      <xdr:rowOff>55483</xdr:rowOff>
    </xdr:to>
    <xdr:cxnSp macro="">
      <xdr:nvCxnSpPr>
        <xdr:cNvPr id="66" name="直線コネクタ 65"/>
        <xdr:cNvCxnSpPr/>
      </xdr:nvCxnSpPr>
      <xdr:spPr>
        <a:xfrm flipV="1">
          <a:off x="2908300" y="6548668"/>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55483</xdr:rowOff>
    </xdr:from>
    <xdr:to>
      <xdr:col>15</xdr:col>
      <xdr:colOff>50800</xdr:colOff>
      <xdr:row>38</xdr:row>
      <xdr:rowOff>96827</xdr:rowOff>
    </xdr:to>
    <xdr:cxnSp macro="">
      <xdr:nvCxnSpPr>
        <xdr:cNvPr id="69" name="直線コネクタ 68"/>
        <xdr:cNvCxnSpPr/>
      </xdr:nvCxnSpPr>
      <xdr:spPr>
        <a:xfrm flipV="1">
          <a:off x="2019300" y="6570583"/>
          <a:ext cx="889000" cy="4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96827</xdr:rowOff>
    </xdr:from>
    <xdr:to>
      <xdr:col>10</xdr:col>
      <xdr:colOff>114300</xdr:colOff>
      <xdr:row>38</xdr:row>
      <xdr:rowOff>151826</xdr:rowOff>
    </xdr:to>
    <xdr:cxnSp macro="">
      <xdr:nvCxnSpPr>
        <xdr:cNvPr id="72" name="直線コネクタ 71"/>
        <xdr:cNvCxnSpPr/>
      </xdr:nvCxnSpPr>
      <xdr:spPr>
        <a:xfrm flipV="1">
          <a:off x="1130300" y="6611927"/>
          <a:ext cx="889000" cy="5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153424</xdr:rowOff>
    </xdr:from>
    <xdr:ext cx="599010" cy="259045"/>
    <xdr:sp macro="" textlink="">
      <xdr:nvSpPr>
        <xdr:cNvPr id="74" name="テキスト ボックス 73"/>
        <xdr:cNvSpPr txBox="1"/>
      </xdr:nvSpPr>
      <xdr:spPr>
        <a:xfrm>
          <a:off x="1719795"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155079</xdr:rowOff>
    </xdr:from>
    <xdr:ext cx="599010" cy="259045"/>
    <xdr:sp macro="" textlink="">
      <xdr:nvSpPr>
        <xdr:cNvPr id="76" name="テキスト ボックス 75"/>
        <xdr:cNvSpPr txBox="1"/>
      </xdr:nvSpPr>
      <xdr:spPr>
        <a:xfrm>
          <a:off x="830795"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68796</xdr:rowOff>
    </xdr:from>
    <xdr:to>
      <xdr:col>24</xdr:col>
      <xdr:colOff>114300</xdr:colOff>
      <xdr:row>37</xdr:row>
      <xdr:rowOff>170396</xdr:rowOff>
    </xdr:to>
    <xdr:sp macro="" textlink="">
      <xdr:nvSpPr>
        <xdr:cNvPr id="82" name="楕円 81"/>
        <xdr:cNvSpPr/>
      </xdr:nvSpPr>
      <xdr:spPr>
        <a:xfrm>
          <a:off x="4584700" y="64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91673</xdr:rowOff>
    </xdr:from>
    <xdr:ext cx="599010" cy="259045"/>
    <xdr:sp macro="" textlink="">
      <xdr:nvSpPr>
        <xdr:cNvPr id="83" name="人件費該当値テキスト"/>
        <xdr:cNvSpPr txBox="1"/>
      </xdr:nvSpPr>
      <xdr:spPr>
        <a:xfrm>
          <a:off x="4686300" y="626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154218</xdr:rowOff>
    </xdr:from>
    <xdr:to>
      <xdr:col>20</xdr:col>
      <xdr:colOff>38100</xdr:colOff>
      <xdr:row>38</xdr:row>
      <xdr:rowOff>84368</xdr:rowOff>
    </xdr:to>
    <xdr:sp macro="" textlink="">
      <xdr:nvSpPr>
        <xdr:cNvPr id="84" name="楕円 83"/>
        <xdr:cNvSpPr/>
      </xdr:nvSpPr>
      <xdr:spPr>
        <a:xfrm>
          <a:off x="3746500" y="64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100895</xdr:rowOff>
    </xdr:from>
    <xdr:ext cx="599010" cy="259045"/>
    <xdr:sp macro="" textlink="">
      <xdr:nvSpPr>
        <xdr:cNvPr id="85" name="テキスト ボックス 84"/>
        <xdr:cNvSpPr txBox="1"/>
      </xdr:nvSpPr>
      <xdr:spPr>
        <a:xfrm>
          <a:off x="3497795" y="627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4683</xdr:rowOff>
    </xdr:from>
    <xdr:to>
      <xdr:col>15</xdr:col>
      <xdr:colOff>101600</xdr:colOff>
      <xdr:row>38</xdr:row>
      <xdr:rowOff>106283</xdr:rowOff>
    </xdr:to>
    <xdr:sp macro="" textlink="">
      <xdr:nvSpPr>
        <xdr:cNvPr id="86" name="楕円 85"/>
        <xdr:cNvSpPr/>
      </xdr:nvSpPr>
      <xdr:spPr>
        <a:xfrm>
          <a:off x="2857500" y="6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122811</xdr:rowOff>
    </xdr:from>
    <xdr:ext cx="599010" cy="259045"/>
    <xdr:sp macro="" textlink="">
      <xdr:nvSpPr>
        <xdr:cNvPr id="87" name="テキスト ボックス 86"/>
        <xdr:cNvSpPr txBox="1"/>
      </xdr:nvSpPr>
      <xdr:spPr>
        <a:xfrm>
          <a:off x="2608795" y="62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46027</xdr:rowOff>
    </xdr:from>
    <xdr:to>
      <xdr:col>10</xdr:col>
      <xdr:colOff>165100</xdr:colOff>
      <xdr:row>38</xdr:row>
      <xdr:rowOff>147627</xdr:rowOff>
    </xdr:to>
    <xdr:sp macro="" textlink="">
      <xdr:nvSpPr>
        <xdr:cNvPr id="88" name="楕円 87"/>
        <xdr:cNvSpPr/>
      </xdr:nvSpPr>
      <xdr:spPr>
        <a:xfrm>
          <a:off x="1968500" y="65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138754</xdr:rowOff>
    </xdr:from>
    <xdr:ext cx="599010" cy="259045"/>
    <xdr:sp macro="" textlink="">
      <xdr:nvSpPr>
        <xdr:cNvPr id="89" name="テキスト ボックス 88"/>
        <xdr:cNvSpPr txBox="1"/>
      </xdr:nvSpPr>
      <xdr:spPr>
        <a:xfrm>
          <a:off x="1719795" y="665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101026</xdr:rowOff>
    </xdr:from>
    <xdr:to>
      <xdr:col>6</xdr:col>
      <xdr:colOff>38100</xdr:colOff>
      <xdr:row>39</xdr:row>
      <xdr:rowOff>31176</xdr:rowOff>
    </xdr:to>
    <xdr:sp macro="" textlink="">
      <xdr:nvSpPr>
        <xdr:cNvPr id="90" name="楕円 89"/>
        <xdr:cNvSpPr/>
      </xdr:nvSpPr>
      <xdr:spPr>
        <a:xfrm>
          <a:off x="1079500" y="66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22303</xdr:rowOff>
    </xdr:from>
    <xdr:ext cx="599010" cy="259045"/>
    <xdr:sp macro="" textlink="">
      <xdr:nvSpPr>
        <xdr:cNvPr id="91" name="テキスト ボックス 90"/>
        <xdr:cNvSpPr txBox="1"/>
      </xdr:nvSpPr>
      <xdr:spPr>
        <a:xfrm>
          <a:off x="830795" y="670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37836</xdr:rowOff>
    </xdr:from>
    <xdr:to>
      <xdr:col>24</xdr:col>
      <xdr:colOff>63500</xdr:colOff>
      <xdr:row>58</xdr:row>
      <xdr:rowOff>42187</xdr:rowOff>
    </xdr:to>
    <xdr:cxnSp macro="">
      <xdr:nvCxnSpPr>
        <xdr:cNvPr id="122" name="直線コネクタ 121"/>
        <xdr:cNvCxnSpPr/>
      </xdr:nvCxnSpPr>
      <xdr:spPr>
        <a:xfrm flipV="1">
          <a:off x="3797300" y="9981936"/>
          <a:ext cx="8382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42187</xdr:rowOff>
    </xdr:from>
    <xdr:to>
      <xdr:col>19</xdr:col>
      <xdr:colOff>177800</xdr:colOff>
      <xdr:row>58</xdr:row>
      <xdr:rowOff>48031</xdr:rowOff>
    </xdr:to>
    <xdr:cxnSp macro="">
      <xdr:nvCxnSpPr>
        <xdr:cNvPr id="125" name="直線コネクタ 124"/>
        <xdr:cNvCxnSpPr/>
      </xdr:nvCxnSpPr>
      <xdr:spPr>
        <a:xfrm flipV="1">
          <a:off x="2908300" y="9986287"/>
          <a:ext cx="8890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48031</xdr:rowOff>
    </xdr:from>
    <xdr:to>
      <xdr:col>15</xdr:col>
      <xdr:colOff>50800</xdr:colOff>
      <xdr:row>58</xdr:row>
      <xdr:rowOff>71737</xdr:rowOff>
    </xdr:to>
    <xdr:cxnSp macro="">
      <xdr:nvCxnSpPr>
        <xdr:cNvPr id="128" name="直線コネクタ 127"/>
        <xdr:cNvCxnSpPr/>
      </xdr:nvCxnSpPr>
      <xdr:spPr>
        <a:xfrm flipV="1">
          <a:off x="2019300" y="9992131"/>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71737</xdr:rowOff>
    </xdr:from>
    <xdr:to>
      <xdr:col>10</xdr:col>
      <xdr:colOff>114300</xdr:colOff>
      <xdr:row>58</xdr:row>
      <xdr:rowOff>87917</xdr:rowOff>
    </xdr:to>
    <xdr:cxnSp macro="">
      <xdr:nvCxnSpPr>
        <xdr:cNvPr id="131" name="直線コネクタ 130"/>
        <xdr:cNvCxnSpPr/>
      </xdr:nvCxnSpPr>
      <xdr:spPr>
        <a:xfrm flipV="1">
          <a:off x="1130300" y="10015837"/>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55795</xdr:rowOff>
    </xdr:from>
    <xdr:ext cx="599010" cy="259045"/>
    <xdr:sp macro="" textlink="">
      <xdr:nvSpPr>
        <xdr:cNvPr id="133" name="テキスト ボックス 132"/>
        <xdr:cNvSpPr txBox="1"/>
      </xdr:nvSpPr>
      <xdr:spPr>
        <a:xfrm>
          <a:off x="1719795"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158486</xdr:rowOff>
    </xdr:from>
    <xdr:to>
      <xdr:col>24</xdr:col>
      <xdr:colOff>114300</xdr:colOff>
      <xdr:row>58</xdr:row>
      <xdr:rowOff>88636</xdr:rowOff>
    </xdr:to>
    <xdr:sp macro="" textlink="">
      <xdr:nvSpPr>
        <xdr:cNvPr id="141" name="楕円 140"/>
        <xdr:cNvSpPr/>
      </xdr:nvSpPr>
      <xdr:spPr>
        <a:xfrm>
          <a:off x="4584700" y="99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76182</xdr:rowOff>
    </xdr:from>
    <xdr:ext cx="599010" cy="259045"/>
    <xdr:sp macro="" textlink="">
      <xdr:nvSpPr>
        <xdr:cNvPr id="142" name="物件費該当値テキスト"/>
        <xdr:cNvSpPr txBox="1"/>
      </xdr:nvSpPr>
      <xdr:spPr>
        <a:xfrm>
          <a:off x="4686300" y="984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162837</xdr:rowOff>
    </xdr:from>
    <xdr:to>
      <xdr:col>20</xdr:col>
      <xdr:colOff>38100</xdr:colOff>
      <xdr:row>58</xdr:row>
      <xdr:rowOff>92987</xdr:rowOff>
    </xdr:to>
    <xdr:sp macro="" textlink="">
      <xdr:nvSpPr>
        <xdr:cNvPr id="143" name="楕円 142"/>
        <xdr:cNvSpPr/>
      </xdr:nvSpPr>
      <xdr:spPr>
        <a:xfrm>
          <a:off x="3746500" y="99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84114</xdr:rowOff>
    </xdr:from>
    <xdr:ext cx="599010" cy="259045"/>
    <xdr:sp macro="" textlink="">
      <xdr:nvSpPr>
        <xdr:cNvPr id="144" name="テキスト ボックス 143"/>
        <xdr:cNvSpPr txBox="1"/>
      </xdr:nvSpPr>
      <xdr:spPr>
        <a:xfrm>
          <a:off x="3497795" y="1002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168681</xdr:rowOff>
    </xdr:from>
    <xdr:to>
      <xdr:col>15</xdr:col>
      <xdr:colOff>101600</xdr:colOff>
      <xdr:row>58</xdr:row>
      <xdr:rowOff>98831</xdr:rowOff>
    </xdr:to>
    <xdr:sp macro="" textlink="">
      <xdr:nvSpPr>
        <xdr:cNvPr id="145" name="楕円 144"/>
        <xdr:cNvSpPr/>
      </xdr:nvSpPr>
      <xdr:spPr>
        <a:xfrm>
          <a:off x="2857500" y="99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89958</xdr:rowOff>
    </xdr:from>
    <xdr:ext cx="599010" cy="259045"/>
    <xdr:sp macro="" textlink="">
      <xdr:nvSpPr>
        <xdr:cNvPr id="146" name="テキスト ボックス 145"/>
        <xdr:cNvSpPr txBox="1"/>
      </xdr:nvSpPr>
      <xdr:spPr>
        <a:xfrm>
          <a:off x="2608795" y="1003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20937</xdr:rowOff>
    </xdr:from>
    <xdr:to>
      <xdr:col>10</xdr:col>
      <xdr:colOff>165100</xdr:colOff>
      <xdr:row>58</xdr:row>
      <xdr:rowOff>122537</xdr:rowOff>
    </xdr:to>
    <xdr:sp macro="" textlink="">
      <xdr:nvSpPr>
        <xdr:cNvPr id="147" name="楕円 146"/>
        <xdr:cNvSpPr/>
      </xdr:nvSpPr>
      <xdr:spPr>
        <a:xfrm>
          <a:off x="1968500" y="99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113664</xdr:rowOff>
    </xdr:from>
    <xdr:ext cx="599010" cy="259045"/>
    <xdr:sp macro="" textlink="">
      <xdr:nvSpPr>
        <xdr:cNvPr id="148" name="テキスト ボックス 147"/>
        <xdr:cNvSpPr txBox="1"/>
      </xdr:nvSpPr>
      <xdr:spPr>
        <a:xfrm>
          <a:off x="1719795" y="1005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37117</xdr:rowOff>
    </xdr:from>
    <xdr:to>
      <xdr:col>6</xdr:col>
      <xdr:colOff>38100</xdr:colOff>
      <xdr:row>58</xdr:row>
      <xdr:rowOff>138717</xdr:rowOff>
    </xdr:to>
    <xdr:sp macro="" textlink="">
      <xdr:nvSpPr>
        <xdr:cNvPr id="149" name="楕円 148"/>
        <xdr:cNvSpPr/>
      </xdr:nvSpPr>
      <xdr:spPr>
        <a:xfrm>
          <a:off x="1079500" y="99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129844</xdr:rowOff>
    </xdr:from>
    <xdr:ext cx="599010" cy="259045"/>
    <xdr:sp macro="" textlink="">
      <xdr:nvSpPr>
        <xdr:cNvPr id="150" name="テキスト ボックス 149"/>
        <xdr:cNvSpPr txBox="1"/>
      </xdr:nvSpPr>
      <xdr:spPr>
        <a:xfrm>
          <a:off x="830795" y="1007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101638</xdr:rowOff>
    </xdr:from>
    <xdr:to>
      <xdr:col>24</xdr:col>
      <xdr:colOff>63500</xdr:colOff>
      <xdr:row>76</xdr:row>
      <xdr:rowOff>92633</xdr:rowOff>
    </xdr:to>
    <xdr:cxnSp macro="">
      <xdr:nvCxnSpPr>
        <xdr:cNvPr id="179" name="直線コネクタ 178"/>
        <xdr:cNvCxnSpPr/>
      </xdr:nvCxnSpPr>
      <xdr:spPr>
        <a:xfrm flipV="1">
          <a:off x="3797300" y="12960388"/>
          <a:ext cx="838200" cy="16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92633</xdr:rowOff>
    </xdr:from>
    <xdr:to>
      <xdr:col>19</xdr:col>
      <xdr:colOff>177800</xdr:colOff>
      <xdr:row>77</xdr:row>
      <xdr:rowOff>109410</xdr:rowOff>
    </xdr:to>
    <xdr:cxnSp macro="">
      <xdr:nvCxnSpPr>
        <xdr:cNvPr id="182" name="直線コネクタ 181"/>
        <xdr:cNvCxnSpPr/>
      </xdr:nvCxnSpPr>
      <xdr:spPr>
        <a:xfrm flipV="1">
          <a:off x="2908300" y="13122833"/>
          <a:ext cx="889000" cy="1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96405</xdr:rowOff>
    </xdr:from>
    <xdr:to>
      <xdr:col>15</xdr:col>
      <xdr:colOff>50800</xdr:colOff>
      <xdr:row>77</xdr:row>
      <xdr:rowOff>109410</xdr:rowOff>
    </xdr:to>
    <xdr:cxnSp macro="">
      <xdr:nvCxnSpPr>
        <xdr:cNvPr id="185" name="直線コネクタ 184"/>
        <xdr:cNvCxnSpPr/>
      </xdr:nvCxnSpPr>
      <xdr:spPr>
        <a:xfrm>
          <a:off x="2019300" y="13126605"/>
          <a:ext cx="889000" cy="1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96405</xdr:rowOff>
    </xdr:from>
    <xdr:to>
      <xdr:col>10</xdr:col>
      <xdr:colOff>114300</xdr:colOff>
      <xdr:row>78</xdr:row>
      <xdr:rowOff>1612</xdr:rowOff>
    </xdr:to>
    <xdr:cxnSp macro="">
      <xdr:nvCxnSpPr>
        <xdr:cNvPr id="188" name="直線コネクタ 187"/>
        <xdr:cNvCxnSpPr/>
      </xdr:nvCxnSpPr>
      <xdr:spPr>
        <a:xfrm flipV="1">
          <a:off x="1130300" y="13126605"/>
          <a:ext cx="889000" cy="2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34358</xdr:rowOff>
    </xdr:from>
    <xdr:ext cx="534377" cy="259045"/>
    <xdr:sp macro="" textlink="">
      <xdr:nvSpPr>
        <xdr:cNvPr id="192" name="テキスト ボックス 191"/>
        <xdr:cNvSpPr txBox="1"/>
      </xdr:nvSpPr>
      <xdr:spPr>
        <a:xfrm>
          <a:off x="863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50838</xdr:rowOff>
    </xdr:from>
    <xdr:to>
      <xdr:col>24</xdr:col>
      <xdr:colOff>114300</xdr:colOff>
      <xdr:row>75</xdr:row>
      <xdr:rowOff>152437</xdr:rowOff>
    </xdr:to>
    <xdr:sp macro="" textlink="">
      <xdr:nvSpPr>
        <xdr:cNvPr id="198" name="楕円 197"/>
        <xdr:cNvSpPr/>
      </xdr:nvSpPr>
      <xdr:spPr>
        <a:xfrm>
          <a:off x="4584700" y="12909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73715</xdr:rowOff>
    </xdr:from>
    <xdr:ext cx="534377" cy="259045"/>
    <xdr:sp macro="" textlink="">
      <xdr:nvSpPr>
        <xdr:cNvPr id="199" name="維持補修費該当値テキスト"/>
        <xdr:cNvSpPr txBox="1"/>
      </xdr:nvSpPr>
      <xdr:spPr>
        <a:xfrm>
          <a:off x="4686300" y="127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41833</xdr:rowOff>
    </xdr:from>
    <xdr:to>
      <xdr:col>20</xdr:col>
      <xdr:colOff>38100</xdr:colOff>
      <xdr:row>76</xdr:row>
      <xdr:rowOff>143433</xdr:rowOff>
    </xdr:to>
    <xdr:sp macro="" textlink="">
      <xdr:nvSpPr>
        <xdr:cNvPr id="200" name="楕円 199"/>
        <xdr:cNvSpPr/>
      </xdr:nvSpPr>
      <xdr:spPr>
        <a:xfrm>
          <a:off x="3746500" y="130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159961</xdr:rowOff>
    </xdr:from>
    <xdr:ext cx="534377" cy="259045"/>
    <xdr:sp macro="" textlink="">
      <xdr:nvSpPr>
        <xdr:cNvPr id="201" name="テキスト ボックス 200"/>
        <xdr:cNvSpPr txBox="1"/>
      </xdr:nvSpPr>
      <xdr:spPr>
        <a:xfrm>
          <a:off x="3530111" y="12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58610</xdr:rowOff>
    </xdr:from>
    <xdr:to>
      <xdr:col>15</xdr:col>
      <xdr:colOff>101600</xdr:colOff>
      <xdr:row>77</xdr:row>
      <xdr:rowOff>160210</xdr:rowOff>
    </xdr:to>
    <xdr:sp macro="" textlink="">
      <xdr:nvSpPr>
        <xdr:cNvPr id="202" name="楕円 201"/>
        <xdr:cNvSpPr/>
      </xdr:nvSpPr>
      <xdr:spPr>
        <a:xfrm>
          <a:off x="2857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5287</xdr:rowOff>
    </xdr:from>
    <xdr:ext cx="534377" cy="259045"/>
    <xdr:sp macro="" textlink="">
      <xdr:nvSpPr>
        <xdr:cNvPr id="203" name="テキスト ボックス 202"/>
        <xdr:cNvSpPr txBox="1"/>
      </xdr:nvSpPr>
      <xdr:spPr>
        <a:xfrm>
          <a:off x="2641111" y="1303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45605</xdr:rowOff>
    </xdr:from>
    <xdr:to>
      <xdr:col>10</xdr:col>
      <xdr:colOff>165100</xdr:colOff>
      <xdr:row>76</xdr:row>
      <xdr:rowOff>147205</xdr:rowOff>
    </xdr:to>
    <xdr:sp macro="" textlink="">
      <xdr:nvSpPr>
        <xdr:cNvPr id="204" name="楕円 203"/>
        <xdr:cNvSpPr/>
      </xdr:nvSpPr>
      <xdr:spPr>
        <a:xfrm>
          <a:off x="1968500" y="13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163733</xdr:rowOff>
    </xdr:from>
    <xdr:ext cx="534377" cy="259045"/>
    <xdr:sp macro="" textlink="">
      <xdr:nvSpPr>
        <xdr:cNvPr id="205" name="テキスト ボックス 204"/>
        <xdr:cNvSpPr txBox="1"/>
      </xdr:nvSpPr>
      <xdr:spPr>
        <a:xfrm>
          <a:off x="1752111" y="1285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122262</xdr:rowOff>
    </xdr:from>
    <xdr:to>
      <xdr:col>6</xdr:col>
      <xdr:colOff>38100</xdr:colOff>
      <xdr:row>78</xdr:row>
      <xdr:rowOff>52412</xdr:rowOff>
    </xdr:to>
    <xdr:sp macro="" textlink="">
      <xdr:nvSpPr>
        <xdr:cNvPr id="206" name="楕円 205"/>
        <xdr:cNvSpPr/>
      </xdr:nvSpPr>
      <xdr:spPr>
        <a:xfrm>
          <a:off x="1079500" y="133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43539</xdr:rowOff>
    </xdr:from>
    <xdr:ext cx="534377" cy="259045"/>
    <xdr:sp macro="" textlink="">
      <xdr:nvSpPr>
        <xdr:cNvPr id="207" name="テキスト ボックス 206"/>
        <xdr:cNvSpPr txBox="1"/>
      </xdr:nvSpPr>
      <xdr:spPr>
        <a:xfrm>
          <a:off x="863111" y="134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8204</xdr:rowOff>
    </xdr:from>
    <xdr:to>
      <xdr:col>24</xdr:col>
      <xdr:colOff>63500</xdr:colOff>
      <xdr:row>96</xdr:row>
      <xdr:rowOff>111747</xdr:rowOff>
    </xdr:to>
    <xdr:cxnSp macro="">
      <xdr:nvCxnSpPr>
        <xdr:cNvPr id="237" name="直線コネクタ 236"/>
        <xdr:cNvCxnSpPr/>
      </xdr:nvCxnSpPr>
      <xdr:spPr>
        <a:xfrm>
          <a:off x="3797300" y="16467404"/>
          <a:ext cx="838200" cy="10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8204</xdr:rowOff>
    </xdr:from>
    <xdr:to>
      <xdr:col>19</xdr:col>
      <xdr:colOff>177800</xdr:colOff>
      <xdr:row>96</xdr:row>
      <xdr:rowOff>126048</xdr:rowOff>
    </xdr:to>
    <xdr:cxnSp macro="">
      <xdr:nvCxnSpPr>
        <xdr:cNvPr id="240" name="直線コネクタ 239"/>
        <xdr:cNvCxnSpPr/>
      </xdr:nvCxnSpPr>
      <xdr:spPr>
        <a:xfrm flipV="1">
          <a:off x="2908300" y="16467404"/>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126048</xdr:rowOff>
    </xdr:from>
    <xdr:to>
      <xdr:col>15</xdr:col>
      <xdr:colOff>50800</xdr:colOff>
      <xdr:row>97</xdr:row>
      <xdr:rowOff>2769</xdr:rowOff>
    </xdr:to>
    <xdr:cxnSp macro="">
      <xdr:nvCxnSpPr>
        <xdr:cNvPr id="243" name="直線コネクタ 242"/>
        <xdr:cNvCxnSpPr/>
      </xdr:nvCxnSpPr>
      <xdr:spPr>
        <a:xfrm flipV="1">
          <a:off x="2019300" y="16585248"/>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2769</xdr:rowOff>
    </xdr:from>
    <xdr:to>
      <xdr:col>10</xdr:col>
      <xdr:colOff>114300</xdr:colOff>
      <xdr:row>97</xdr:row>
      <xdr:rowOff>122352</xdr:rowOff>
    </xdr:to>
    <xdr:cxnSp macro="">
      <xdr:nvCxnSpPr>
        <xdr:cNvPr id="246" name="直線コネクタ 245"/>
        <xdr:cNvCxnSpPr/>
      </xdr:nvCxnSpPr>
      <xdr:spPr>
        <a:xfrm flipV="1">
          <a:off x="1130300" y="16633419"/>
          <a:ext cx="889000" cy="1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167200</xdr:rowOff>
    </xdr:from>
    <xdr:ext cx="534377" cy="259045"/>
    <xdr:sp macro="" textlink="">
      <xdr:nvSpPr>
        <xdr:cNvPr id="248" name="テキスト ボックス 247"/>
        <xdr:cNvSpPr txBox="1"/>
      </xdr:nvSpPr>
      <xdr:spPr>
        <a:xfrm>
          <a:off x="1752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93946</xdr:rowOff>
    </xdr:from>
    <xdr:ext cx="534377" cy="259045"/>
    <xdr:sp macro="" textlink="">
      <xdr:nvSpPr>
        <xdr:cNvPr id="250" name="テキスト ボックス 249"/>
        <xdr:cNvSpPr txBox="1"/>
      </xdr:nvSpPr>
      <xdr:spPr>
        <a:xfrm>
          <a:off x="863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60947</xdr:rowOff>
    </xdr:from>
    <xdr:to>
      <xdr:col>24</xdr:col>
      <xdr:colOff>114300</xdr:colOff>
      <xdr:row>96</xdr:row>
      <xdr:rowOff>162547</xdr:rowOff>
    </xdr:to>
    <xdr:sp macro="" textlink="">
      <xdr:nvSpPr>
        <xdr:cNvPr id="256" name="楕円 255"/>
        <xdr:cNvSpPr/>
      </xdr:nvSpPr>
      <xdr:spPr>
        <a:xfrm>
          <a:off x="4584700" y="165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83824</xdr:rowOff>
    </xdr:from>
    <xdr:ext cx="534377" cy="259045"/>
    <xdr:sp macro="" textlink="">
      <xdr:nvSpPr>
        <xdr:cNvPr id="257" name="扶助費該当値テキスト"/>
        <xdr:cNvSpPr txBox="1"/>
      </xdr:nvSpPr>
      <xdr:spPr>
        <a:xfrm>
          <a:off x="4686300" y="163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128854</xdr:rowOff>
    </xdr:from>
    <xdr:to>
      <xdr:col>20</xdr:col>
      <xdr:colOff>38100</xdr:colOff>
      <xdr:row>96</xdr:row>
      <xdr:rowOff>59004</xdr:rowOff>
    </xdr:to>
    <xdr:sp macro="" textlink="">
      <xdr:nvSpPr>
        <xdr:cNvPr id="258" name="楕円 257"/>
        <xdr:cNvSpPr/>
      </xdr:nvSpPr>
      <xdr:spPr>
        <a:xfrm>
          <a:off x="3746500" y="164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75531</xdr:rowOff>
    </xdr:from>
    <xdr:ext cx="534377" cy="259045"/>
    <xdr:sp macro="" textlink="">
      <xdr:nvSpPr>
        <xdr:cNvPr id="259" name="テキスト ボックス 258"/>
        <xdr:cNvSpPr txBox="1"/>
      </xdr:nvSpPr>
      <xdr:spPr>
        <a:xfrm>
          <a:off x="3530111" y="1619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75248</xdr:rowOff>
    </xdr:from>
    <xdr:to>
      <xdr:col>15</xdr:col>
      <xdr:colOff>101600</xdr:colOff>
      <xdr:row>97</xdr:row>
      <xdr:rowOff>5398</xdr:rowOff>
    </xdr:to>
    <xdr:sp macro="" textlink="">
      <xdr:nvSpPr>
        <xdr:cNvPr id="260" name="楕円 259"/>
        <xdr:cNvSpPr/>
      </xdr:nvSpPr>
      <xdr:spPr>
        <a:xfrm>
          <a:off x="2857500" y="165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21925</xdr:rowOff>
    </xdr:from>
    <xdr:ext cx="534377" cy="259045"/>
    <xdr:sp macro="" textlink="">
      <xdr:nvSpPr>
        <xdr:cNvPr id="261" name="テキスト ボックス 260"/>
        <xdr:cNvSpPr txBox="1"/>
      </xdr:nvSpPr>
      <xdr:spPr>
        <a:xfrm>
          <a:off x="2641111" y="163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123419</xdr:rowOff>
    </xdr:from>
    <xdr:to>
      <xdr:col>10</xdr:col>
      <xdr:colOff>165100</xdr:colOff>
      <xdr:row>97</xdr:row>
      <xdr:rowOff>53569</xdr:rowOff>
    </xdr:to>
    <xdr:sp macro="" textlink="">
      <xdr:nvSpPr>
        <xdr:cNvPr id="262" name="楕円 261"/>
        <xdr:cNvSpPr/>
      </xdr:nvSpPr>
      <xdr:spPr>
        <a:xfrm>
          <a:off x="1968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44696</xdr:rowOff>
    </xdr:from>
    <xdr:ext cx="534377" cy="259045"/>
    <xdr:sp macro="" textlink="">
      <xdr:nvSpPr>
        <xdr:cNvPr id="263" name="テキスト ボックス 262"/>
        <xdr:cNvSpPr txBox="1"/>
      </xdr:nvSpPr>
      <xdr:spPr>
        <a:xfrm>
          <a:off x="1752111" y="166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71552</xdr:rowOff>
    </xdr:from>
    <xdr:to>
      <xdr:col>6</xdr:col>
      <xdr:colOff>38100</xdr:colOff>
      <xdr:row>98</xdr:row>
      <xdr:rowOff>1702</xdr:rowOff>
    </xdr:to>
    <xdr:sp macro="" textlink="">
      <xdr:nvSpPr>
        <xdr:cNvPr id="264" name="楕円 263"/>
        <xdr:cNvSpPr/>
      </xdr:nvSpPr>
      <xdr:spPr>
        <a:xfrm>
          <a:off x="1079500" y="167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164279</xdr:rowOff>
    </xdr:from>
    <xdr:ext cx="534377" cy="259045"/>
    <xdr:sp macro="" textlink="">
      <xdr:nvSpPr>
        <xdr:cNvPr id="265" name="テキスト ボックス 264"/>
        <xdr:cNvSpPr txBox="1"/>
      </xdr:nvSpPr>
      <xdr:spPr>
        <a:xfrm>
          <a:off x="863111" y="167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171005</xdr:rowOff>
    </xdr:from>
    <xdr:to>
      <xdr:col>55</xdr:col>
      <xdr:colOff>0</xdr:colOff>
      <xdr:row>36</xdr:row>
      <xdr:rowOff>76277</xdr:rowOff>
    </xdr:to>
    <xdr:cxnSp macro="">
      <xdr:nvCxnSpPr>
        <xdr:cNvPr id="296" name="直線コネクタ 295"/>
        <xdr:cNvCxnSpPr/>
      </xdr:nvCxnSpPr>
      <xdr:spPr>
        <a:xfrm flipV="1">
          <a:off x="9639300" y="6171755"/>
          <a:ext cx="838200" cy="7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48707</xdr:rowOff>
    </xdr:from>
    <xdr:to>
      <xdr:col>50</xdr:col>
      <xdr:colOff>114300</xdr:colOff>
      <xdr:row>36</xdr:row>
      <xdr:rowOff>76277</xdr:rowOff>
    </xdr:to>
    <xdr:cxnSp macro="">
      <xdr:nvCxnSpPr>
        <xdr:cNvPr id="299" name="直線コネクタ 298"/>
        <xdr:cNvCxnSpPr/>
      </xdr:nvCxnSpPr>
      <xdr:spPr>
        <a:xfrm>
          <a:off x="8750300" y="6220907"/>
          <a:ext cx="889000" cy="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48707</xdr:rowOff>
    </xdr:from>
    <xdr:to>
      <xdr:col>45</xdr:col>
      <xdr:colOff>177800</xdr:colOff>
      <xdr:row>36</xdr:row>
      <xdr:rowOff>123672</xdr:rowOff>
    </xdr:to>
    <xdr:cxnSp macro="">
      <xdr:nvCxnSpPr>
        <xdr:cNvPr id="302" name="直線コネクタ 301"/>
        <xdr:cNvCxnSpPr/>
      </xdr:nvCxnSpPr>
      <xdr:spPr>
        <a:xfrm flipV="1">
          <a:off x="7861300" y="6220907"/>
          <a:ext cx="8890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123672</xdr:rowOff>
    </xdr:from>
    <xdr:to>
      <xdr:col>41</xdr:col>
      <xdr:colOff>50800</xdr:colOff>
      <xdr:row>37</xdr:row>
      <xdr:rowOff>1968</xdr:rowOff>
    </xdr:to>
    <xdr:cxnSp macro="">
      <xdr:nvCxnSpPr>
        <xdr:cNvPr id="305" name="直線コネクタ 304"/>
        <xdr:cNvCxnSpPr/>
      </xdr:nvCxnSpPr>
      <xdr:spPr>
        <a:xfrm flipV="1">
          <a:off x="6972300" y="6295872"/>
          <a:ext cx="889000" cy="4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120205</xdr:rowOff>
    </xdr:from>
    <xdr:to>
      <xdr:col>55</xdr:col>
      <xdr:colOff>50800</xdr:colOff>
      <xdr:row>36</xdr:row>
      <xdr:rowOff>50355</xdr:rowOff>
    </xdr:to>
    <xdr:sp macro="" textlink="">
      <xdr:nvSpPr>
        <xdr:cNvPr id="315" name="楕円 314"/>
        <xdr:cNvSpPr/>
      </xdr:nvSpPr>
      <xdr:spPr>
        <a:xfrm>
          <a:off x="10426700" y="61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143082</xdr:rowOff>
    </xdr:from>
    <xdr:ext cx="599010" cy="259045"/>
    <xdr:sp macro="" textlink="">
      <xdr:nvSpPr>
        <xdr:cNvPr id="316" name="補助費等該当値テキスト"/>
        <xdr:cNvSpPr txBox="1"/>
      </xdr:nvSpPr>
      <xdr:spPr>
        <a:xfrm>
          <a:off x="10528300" y="597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25477</xdr:rowOff>
    </xdr:from>
    <xdr:to>
      <xdr:col>50</xdr:col>
      <xdr:colOff>165100</xdr:colOff>
      <xdr:row>36</xdr:row>
      <xdr:rowOff>127077</xdr:rowOff>
    </xdr:to>
    <xdr:sp macro="" textlink="">
      <xdr:nvSpPr>
        <xdr:cNvPr id="317" name="楕円 316"/>
        <xdr:cNvSpPr/>
      </xdr:nvSpPr>
      <xdr:spPr>
        <a:xfrm>
          <a:off x="9588500" y="61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143604</xdr:rowOff>
    </xdr:from>
    <xdr:ext cx="599010" cy="259045"/>
    <xdr:sp macro="" textlink="">
      <xdr:nvSpPr>
        <xdr:cNvPr id="318" name="テキスト ボックス 317"/>
        <xdr:cNvSpPr txBox="1"/>
      </xdr:nvSpPr>
      <xdr:spPr>
        <a:xfrm>
          <a:off x="9339795" y="59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169357</xdr:rowOff>
    </xdr:from>
    <xdr:to>
      <xdr:col>46</xdr:col>
      <xdr:colOff>38100</xdr:colOff>
      <xdr:row>36</xdr:row>
      <xdr:rowOff>99507</xdr:rowOff>
    </xdr:to>
    <xdr:sp macro="" textlink="">
      <xdr:nvSpPr>
        <xdr:cNvPr id="319" name="楕円 318"/>
        <xdr:cNvSpPr/>
      </xdr:nvSpPr>
      <xdr:spPr>
        <a:xfrm>
          <a:off x="8699500" y="61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116034</xdr:rowOff>
    </xdr:from>
    <xdr:ext cx="599010" cy="259045"/>
    <xdr:sp macro="" textlink="">
      <xdr:nvSpPr>
        <xdr:cNvPr id="320" name="テキスト ボックス 319"/>
        <xdr:cNvSpPr txBox="1"/>
      </xdr:nvSpPr>
      <xdr:spPr>
        <a:xfrm>
          <a:off x="8450795" y="5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72872</xdr:rowOff>
    </xdr:from>
    <xdr:to>
      <xdr:col>41</xdr:col>
      <xdr:colOff>101600</xdr:colOff>
      <xdr:row>37</xdr:row>
      <xdr:rowOff>3022</xdr:rowOff>
    </xdr:to>
    <xdr:sp macro="" textlink="">
      <xdr:nvSpPr>
        <xdr:cNvPr id="321" name="楕円 320"/>
        <xdr:cNvSpPr/>
      </xdr:nvSpPr>
      <xdr:spPr>
        <a:xfrm>
          <a:off x="7810500" y="62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19549</xdr:rowOff>
    </xdr:from>
    <xdr:ext cx="599010" cy="259045"/>
    <xdr:sp macro="" textlink="">
      <xdr:nvSpPr>
        <xdr:cNvPr id="322" name="テキスト ボックス 321"/>
        <xdr:cNvSpPr txBox="1"/>
      </xdr:nvSpPr>
      <xdr:spPr>
        <a:xfrm>
          <a:off x="7561795" y="602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122618</xdr:rowOff>
    </xdr:from>
    <xdr:to>
      <xdr:col>36</xdr:col>
      <xdr:colOff>165100</xdr:colOff>
      <xdr:row>37</xdr:row>
      <xdr:rowOff>52768</xdr:rowOff>
    </xdr:to>
    <xdr:sp macro="" textlink="">
      <xdr:nvSpPr>
        <xdr:cNvPr id="323" name="楕円 322"/>
        <xdr:cNvSpPr/>
      </xdr:nvSpPr>
      <xdr:spPr>
        <a:xfrm>
          <a:off x="6921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69295</xdr:rowOff>
    </xdr:from>
    <xdr:ext cx="599010" cy="259045"/>
    <xdr:sp macro="" textlink="">
      <xdr:nvSpPr>
        <xdr:cNvPr id="324" name="テキスト ボックス 323"/>
        <xdr:cNvSpPr txBox="1"/>
      </xdr:nvSpPr>
      <xdr:spPr>
        <a:xfrm>
          <a:off x="6672795" y="60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170327</xdr:rowOff>
    </xdr:from>
    <xdr:to>
      <xdr:col>55</xdr:col>
      <xdr:colOff>0</xdr:colOff>
      <xdr:row>58</xdr:row>
      <xdr:rowOff>48787</xdr:rowOff>
    </xdr:to>
    <xdr:cxnSp macro="">
      <xdr:nvCxnSpPr>
        <xdr:cNvPr id="351" name="直線コネクタ 350"/>
        <xdr:cNvCxnSpPr/>
      </xdr:nvCxnSpPr>
      <xdr:spPr>
        <a:xfrm flipV="1">
          <a:off x="9639300" y="9942977"/>
          <a:ext cx="8382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137034</xdr:rowOff>
    </xdr:from>
    <xdr:to>
      <xdr:col>50</xdr:col>
      <xdr:colOff>114300</xdr:colOff>
      <xdr:row>58</xdr:row>
      <xdr:rowOff>48787</xdr:rowOff>
    </xdr:to>
    <xdr:cxnSp macro="">
      <xdr:nvCxnSpPr>
        <xdr:cNvPr id="354" name="直線コネクタ 353"/>
        <xdr:cNvCxnSpPr/>
      </xdr:nvCxnSpPr>
      <xdr:spPr>
        <a:xfrm>
          <a:off x="8750300" y="9909684"/>
          <a:ext cx="889000" cy="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137034</xdr:rowOff>
    </xdr:from>
    <xdr:to>
      <xdr:col>45</xdr:col>
      <xdr:colOff>177800</xdr:colOff>
      <xdr:row>58</xdr:row>
      <xdr:rowOff>31907</xdr:rowOff>
    </xdr:to>
    <xdr:cxnSp macro="">
      <xdr:nvCxnSpPr>
        <xdr:cNvPr id="357" name="直線コネクタ 356"/>
        <xdr:cNvCxnSpPr/>
      </xdr:nvCxnSpPr>
      <xdr:spPr>
        <a:xfrm flipV="1">
          <a:off x="7861300" y="9909684"/>
          <a:ext cx="889000" cy="6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31907</xdr:rowOff>
    </xdr:from>
    <xdr:to>
      <xdr:col>41</xdr:col>
      <xdr:colOff>50800</xdr:colOff>
      <xdr:row>58</xdr:row>
      <xdr:rowOff>37909</xdr:rowOff>
    </xdr:to>
    <xdr:cxnSp macro="">
      <xdr:nvCxnSpPr>
        <xdr:cNvPr id="360" name="直線コネクタ 359"/>
        <xdr:cNvCxnSpPr/>
      </xdr:nvCxnSpPr>
      <xdr:spPr>
        <a:xfrm flipV="1">
          <a:off x="6972300" y="9976007"/>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119527</xdr:rowOff>
    </xdr:from>
    <xdr:to>
      <xdr:col>55</xdr:col>
      <xdr:colOff>50800</xdr:colOff>
      <xdr:row>58</xdr:row>
      <xdr:rowOff>49677</xdr:rowOff>
    </xdr:to>
    <xdr:sp macro="" textlink="">
      <xdr:nvSpPr>
        <xdr:cNvPr id="370" name="楕円 369"/>
        <xdr:cNvSpPr/>
      </xdr:nvSpPr>
      <xdr:spPr>
        <a:xfrm>
          <a:off x="10426700" y="9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78904</xdr:rowOff>
    </xdr:from>
    <xdr:ext cx="599010" cy="259045"/>
    <xdr:sp macro="" textlink="">
      <xdr:nvSpPr>
        <xdr:cNvPr id="371" name="普通建設事業費該当値テキスト"/>
        <xdr:cNvSpPr txBox="1"/>
      </xdr:nvSpPr>
      <xdr:spPr>
        <a:xfrm>
          <a:off x="10528300" y="968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169437</xdr:rowOff>
    </xdr:from>
    <xdr:to>
      <xdr:col>50</xdr:col>
      <xdr:colOff>165100</xdr:colOff>
      <xdr:row>58</xdr:row>
      <xdr:rowOff>99587</xdr:rowOff>
    </xdr:to>
    <xdr:sp macro="" textlink="">
      <xdr:nvSpPr>
        <xdr:cNvPr id="372" name="楕円 371"/>
        <xdr:cNvSpPr/>
      </xdr:nvSpPr>
      <xdr:spPr>
        <a:xfrm>
          <a:off x="9588500" y="99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90714</xdr:rowOff>
    </xdr:from>
    <xdr:ext cx="599010" cy="259045"/>
    <xdr:sp macro="" textlink="">
      <xdr:nvSpPr>
        <xdr:cNvPr id="373" name="テキスト ボックス 372"/>
        <xdr:cNvSpPr txBox="1"/>
      </xdr:nvSpPr>
      <xdr:spPr>
        <a:xfrm>
          <a:off x="9339795" y="1003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86234</xdr:rowOff>
    </xdr:from>
    <xdr:to>
      <xdr:col>46</xdr:col>
      <xdr:colOff>38100</xdr:colOff>
      <xdr:row>58</xdr:row>
      <xdr:rowOff>16384</xdr:rowOff>
    </xdr:to>
    <xdr:sp macro="" textlink="">
      <xdr:nvSpPr>
        <xdr:cNvPr id="374" name="楕円 373"/>
        <xdr:cNvSpPr/>
      </xdr:nvSpPr>
      <xdr:spPr>
        <a:xfrm>
          <a:off x="8699500" y="98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32911</xdr:rowOff>
    </xdr:from>
    <xdr:ext cx="599010" cy="259045"/>
    <xdr:sp macro="" textlink="">
      <xdr:nvSpPr>
        <xdr:cNvPr id="375" name="テキスト ボックス 374"/>
        <xdr:cNvSpPr txBox="1"/>
      </xdr:nvSpPr>
      <xdr:spPr>
        <a:xfrm>
          <a:off x="8450795" y="963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152557</xdr:rowOff>
    </xdr:from>
    <xdr:to>
      <xdr:col>41</xdr:col>
      <xdr:colOff>101600</xdr:colOff>
      <xdr:row>58</xdr:row>
      <xdr:rowOff>82707</xdr:rowOff>
    </xdr:to>
    <xdr:sp macro="" textlink="">
      <xdr:nvSpPr>
        <xdr:cNvPr id="376" name="楕円 375"/>
        <xdr:cNvSpPr/>
      </xdr:nvSpPr>
      <xdr:spPr>
        <a:xfrm>
          <a:off x="7810500" y="99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73834</xdr:rowOff>
    </xdr:from>
    <xdr:ext cx="599010" cy="259045"/>
    <xdr:sp macro="" textlink="">
      <xdr:nvSpPr>
        <xdr:cNvPr id="377" name="テキスト ボックス 376"/>
        <xdr:cNvSpPr txBox="1"/>
      </xdr:nvSpPr>
      <xdr:spPr>
        <a:xfrm>
          <a:off x="7561795" y="1001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158559</xdr:rowOff>
    </xdr:from>
    <xdr:to>
      <xdr:col>36</xdr:col>
      <xdr:colOff>165100</xdr:colOff>
      <xdr:row>58</xdr:row>
      <xdr:rowOff>88709</xdr:rowOff>
    </xdr:to>
    <xdr:sp macro="" textlink="">
      <xdr:nvSpPr>
        <xdr:cNvPr id="378" name="楕円 377"/>
        <xdr:cNvSpPr/>
      </xdr:nvSpPr>
      <xdr:spPr>
        <a:xfrm>
          <a:off x="6921500" y="99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79836</xdr:rowOff>
    </xdr:from>
    <xdr:ext cx="599010" cy="259045"/>
    <xdr:sp macro="" textlink="">
      <xdr:nvSpPr>
        <xdr:cNvPr id="379" name="テキスト ボックス 378"/>
        <xdr:cNvSpPr txBox="1"/>
      </xdr:nvSpPr>
      <xdr:spPr>
        <a:xfrm>
          <a:off x="6672795" y="1002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15277</xdr:rowOff>
    </xdr:from>
    <xdr:to>
      <xdr:col>55</xdr:col>
      <xdr:colOff>0</xdr:colOff>
      <xdr:row>78</xdr:row>
      <xdr:rowOff>114869</xdr:rowOff>
    </xdr:to>
    <xdr:cxnSp macro="">
      <xdr:nvCxnSpPr>
        <xdr:cNvPr id="408" name="直線コネクタ 407"/>
        <xdr:cNvCxnSpPr/>
      </xdr:nvCxnSpPr>
      <xdr:spPr>
        <a:xfrm flipV="1">
          <a:off x="9639300" y="13388377"/>
          <a:ext cx="838200" cy="9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165875</xdr:rowOff>
    </xdr:from>
    <xdr:to>
      <xdr:col>50</xdr:col>
      <xdr:colOff>114300</xdr:colOff>
      <xdr:row>78</xdr:row>
      <xdr:rowOff>114869</xdr:rowOff>
    </xdr:to>
    <xdr:cxnSp macro="">
      <xdr:nvCxnSpPr>
        <xdr:cNvPr id="411" name="直線コネクタ 410"/>
        <xdr:cNvCxnSpPr/>
      </xdr:nvCxnSpPr>
      <xdr:spPr>
        <a:xfrm>
          <a:off x="8750300" y="13196075"/>
          <a:ext cx="889000" cy="2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165875</xdr:rowOff>
    </xdr:from>
    <xdr:to>
      <xdr:col>45</xdr:col>
      <xdr:colOff>177800</xdr:colOff>
      <xdr:row>77</xdr:row>
      <xdr:rowOff>122906</xdr:rowOff>
    </xdr:to>
    <xdr:cxnSp macro="">
      <xdr:nvCxnSpPr>
        <xdr:cNvPr id="414" name="直線コネクタ 413"/>
        <xdr:cNvCxnSpPr/>
      </xdr:nvCxnSpPr>
      <xdr:spPr>
        <a:xfrm flipV="1">
          <a:off x="7861300" y="13196075"/>
          <a:ext cx="889000" cy="12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135927</xdr:rowOff>
    </xdr:from>
    <xdr:to>
      <xdr:col>55</xdr:col>
      <xdr:colOff>50800</xdr:colOff>
      <xdr:row>78</xdr:row>
      <xdr:rowOff>66077</xdr:rowOff>
    </xdr:to>
    <xdr:sp macro="" textlink="">
      <xdr:nvSpPr>
        <xdr:cNvPr id="424" name="楕円 423"/>
        <xdr:cNvSpPr/>
      </xdr:nvSpPr>
      <xdr:spPr>
        <a:xfrm>
          <a:off x="10426700" y="133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158804</xdr:rowOff>
    </xdr:from>
    <xdr:ext cx="599010" cy="259045"/>
    <xdr:sp macro="" textlink="">
      <xdr:nvSpPr>
        <xdr:cNvPr id="425" name="普通建設事業費 （ うち新規整備　）該当値テキスト"/>
        <xdr:cNvSpPr txBox="1"/>
      </xdr:nvSpPr>
      <xdr:spPr>
        <a:xfrm>
          <a:off x="10528300" y="131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64069</xdr:rowOff>
    </xdr:from>
    <xdr:to>
      <xdr:col>50</xdr:col>
      <xdr:colOff>165100</xdr:colOff>
      <xdr:row>78</xdr:row>
      <xdr:rowOff>165669</xdr:rowOff>
    </xdr:to>
    <xdr:sp macro="" textlink="">
      <xdr:nvSpPr>
        <xdr:cNvPr id="426" name="楕円 425"/>
        <xdr:cNvSpPr/>
      </xdr:nvSpPr>
      <xdr:spPr>
        <a:xfrm>
          <a:off x="9588500" y="134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10746</xdr:rowOff>
    </xdr:from>
    <xdr:ext cx="534377" cy="259045"/>
    <xdr:sp macro="" textlink="">
      <xdr:nvSpPr>
        <xdr:cNvPr id="427" name="テキスト ボックス 426"/>
        <xdr:cNvSpPr txBox="1"/>
      </xdr:nvSpPr>
      <xdr:spPr>
        <a:xfrm>
          <a:off x="9372111" y="132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115075</xdr:rowOff>
    </xdr:from>
    <xdr:to>
      <xdr:col>46</xdr:col>
      <xdr:colOff>38100</xdr:colOff>
      <xdr:row>77</xdr:row>
      <xdr:rowOff>45225</xdr:rowOff>
    </xdr:to>
    <xdr:sp macro="" textlink="">
      <xdr:nvSpPr>
        <xdr:cNvPr id="428" name="楕円 427"/>
        <xdr:cNvSpPr/>
      </xdr:nvSpPr>
      <xdr:spPr>
        <a:xfrm>
          <a:off x="8699500" y="13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61751</xdr:rowOff>
    </xdr:from>
    <xdr:ext cx="599010" cy="259045"/>
    <xdr:sp macro="" textlink="">
      <xdr:nvSpPr>
        <xdr:cNvPr id="429" name="テキスト ボックス 428"/>
        <xdr:cNvSpPr txBox="1"/>
      </xdr:nvSpPr>
      <xdr:spPr>
        <a:xfrm>
          <a:off x="8450795" y="1292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72106</xdr:rowOff>
    </xdr:from>
    <xdr:to>
      <xdr:col>41</xdr:col>
      <xdr:colOff>101600</xdr:colOff>
      <xdr:row>78</xdr:row>
      <xdr:rowOff>2256</xdr:rowOff>
    </xdr:to>
    <xdr:sp macro="" textlink="">
      <xdr:nvSpPr>
        <xdr:cNvPr id="430" name="楕円 429"/>
        <xdr:cNvSpPr/>
      </xdr:nvSpPr>
      <xdr:spPr>
        <a:xfrm>
          <a:off x="7810500" y="13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18783</xdr:rowOff>
    </xdr:from>
    <xdr:ext cx="599010" cy="259045"/>
    <xdr:sp macro="" textlink="">
      <xdr:nvSpPr>
        <xdr:cNvPr id="431" name="テキスト ボックス 430"/>
        <xdr:cNvSpPr txBox="1"/>
      </xdr:nvSpPr>
      <xdr:spPr>
        <a:xfrm>
          <a:off x="7561795" y="1304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31480</xdr:rowOff>
    </xdr:from>
    <xdr:to>
      <xdr:col>55</xdr:col>
      <xdr:colOff>0</xdr:colOff>
      <xdr:row>98</xdr:row>
      <xdr:rowOff>81686</xdr:rowOff>
    </xdr:to>
    <xdr:cxnSp macro="">
      <xdr:nvCxnSpPr>
        <xdr:cNvPr id="460" name="直線コネクタ 459"/>
        <xdr:cNvCxnSpPr/>
      </xdr:nvCxnSpPr>
      <xdr:spPr>
        <a:xfrm flipV="1">
          <a:off x="9639300" y="16833580"/>
          <a:ext cx="838200" cy="5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81686</xdr:rowOff>
    </xdr:from>
    <xdr:to>
      <xdr:col>50</xdr:col>
      <xdr:colOff>114300</xdr:colOff>
      <xdr:row>98</xdr:row>
      <xdr:rowOff>162257</xdr:rowOff>
    </xdr:to>
    <xdr:cxnSp macro="">
      <xdr:nvCxnSpPr>
        <xdr:cNvPr id="463" name="直線コネクタ 462"/>
        <xdr:cNvCxnSpPr/>
      </xdr:nvCxnSpPr>
      <xdr:spPr>
        <a:xfrm flipV="1">
          <a:off x="8750300" y="16883786"/>
          <a:ext cx="889000" cy="8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162257</xdr:rowOff>
    </xdr:from>
    <xdr:to>
      <xdr:col>45</xdr:col>
      <xdr:colOff>177800</xdr:colOff>
      <xdr:row>99</xdr:row>
      <xdr:rowOff>19445</xdr:rowOff>
    </xdr:to>
    <xdr:cxnSp macro="">
      <xdr:nvCxnSpPr>
        <xdr:cNvPr id="466" name="直線コネクタ 465"/>
        <xdr:cNvCxnSpPr/>
      </xdr:nvCxnSpPr>
      <xdr:spPr>
        <a:xfrm flipV="1">
          <a:off x="7861300" y="16964357"/>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152130</xdr:rowOff>
    </xdr:from>
    <xdr:to>
      <xdr:col>55</xdr:col>
      <xdr:colOff>50800</xdr:colOff>
      <xdr:row>98</xdr:row>
      <xdr:rowOff>82280</xdr:rowOff>
    </xdr:to>
    <xdr:sp macro="" textlink="">
      <xdr:nvSpPr>
        <xdr:cNvPr id="476" name="楕円 475"/>
        <xdr:cNvSpPr/>
      </xdr:nvSpPr>
      <xdr:spPr>
        <a:xfrm>
          <a:off x="10426700" y="167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3557</xdr:rowOff>
    </xdr:from>
    <xdr:ext cx="599010" cy="259045"/>
    <xdr:sp macro="" textlink="">
      <xdr:nvSpPr>
        <xdr:cNvPr id="477" name="普通建設事業費 （ うち更新整備　）該当値テキスト"/>
        <xdr:cNvSpPr txBox="1"/>
      </xdr:nvSpPr>
      <xdr:spPr>
        <a:xfrm>
          <a:off x="10528300" y="1663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30886</xdr:rowOff>
    </xdr:from>
    <xdr:to>
      <xdr:col>50</xdr:col>
      <xdr:colOff>165100</xdr:colOff>
      <xdr:row>98</xdr:row>
      <xdr:rowOff>132486</xdr:rowOff>
    </xdr:to>
    <xdr:sp macro="" textlink="">
      <xdr:nvSpPr>
        <xdr:cNvPr id="478" name="楕円 477"/>
        <xdr:cNvSpPr/>
      </xdr:nvSpPr>
      <xdr:spPr>
        <a:xfrm>
          <a:off x="9588500" y="168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123613</xdr:rowOff>
    </xdr:from>
    <xdr:ext cx="599010" cy="259045"/>
    <xdr:sp macro="" textlink="">
      <xdr:nvSpPr>
        <xdr:cNvPr id="479" name="テキスト ボックス 478"/>
        <xdr:cNvSpPr txBox="1"/>
      </xdr:nvSpPr>
      <xdr:spPr>
        <a:xfrm>
          <a:off x="9339795" y="1692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111457</xdr:rowOff>
    </xdr:from>
    <xdr:to>
      <xdr:col>46</xdr:col>
      <xdr:colOff>38100</xdr:colOff>
      <xdr:row>99</xdr:row>
      <xdr:rowOff>41607</xdr:rowOff>
    </xdr:to>
    <xdr:sp macro="" textlink="">
      <xdr:nvSpPr>
        <xdr:cNvPr id="480" name="楕円 479"/>
        <xdr:cNvSpPr/>
      </xdr:nvSpPr>
      <xdr:spPr>
        <a:xfrm>
          <a:off x="8699500" y="169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32734</xdr:rowOff>
    </xdr:from>
    <xdr:ext cx="534377" cy="259045"/>
    <xdr:sp macro="" textlink="">
      <xdr:nvSpPr>
        <xdr:cNvPr id="481" name="テキスト ボックス 480"/>
        <xdr:cNvSpPr txBox="1"/>
      </xdr:nvSpPr>
      <xdr:spPr>
        <a:xfrm>
          <a:off x="8483111" y="170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140095</xdr:rowOff>
    </xdr:from>
    <xdr:to>
      <xdr:col>41</xdr:col>
      <xdr:colOff>101600</xdr:colOff>
      <xdr:row>99</xdr:row>
      <xdr:rowOff>70245</xdr:rowOff>
    </xdr:to>
    <xdr:sp macro="" textlink="">
      <xdr:nvSpPr>
        <xdr:cNvPr id="482" name="楕円 481"/>
        <xdr:cNvSpPr/>
      </xdr:nvSpPr>
      <xdr:spPr>
        <a:xfrm>
          <a:off x="7810500" y="16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61372</xdr:rowOff>
    </xdr:from>
    <xdr:ext cx="534377" cy="259045"/>
    <xdr:sp macro="" textlink="">
      <xdr:nvSpPr>
        <xdr:cNvPr id="483" name="テキスト ボックス 482"/>
        <xdr:cNvSpPr txBox="1"/>
      </xdr:nvSpPr>
      <xdr:spPr>
        <a:xfrm>
          <a:off x="7594111" y="170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127102</xdr:rowOff>
    </xdr:from>
    <xdr:to>
      <xdr:col>85</xdr:col>
      <xdr:colOff>127000</xdr:colOff>
      <xdr:row>38</xdr:row>
      <xdr:rowOff>139700</xdr:rowOff>
    </xdr:to>
    <xdr:cxnSp macro="">
      <xdr:nvCxnSpPr>
        <xdr:cNvPr id="510" name="直線コネクタ 509"/>
        <xdr:cNvCxnSpPr/>
      </xdr:nvCxnSpPr>
      <xdr:spPr>
        <a:xfrm flipV="1">
          <a:off x="15481300" y="6642202"/>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3004</xdr:rowOff>
    </xdr:from>
    <xdr:ext cx="534377" cy="259045"/>
    <xdr:sp macro="" textlink="">
      <xdr:nvSpPr>
        <xdr:cNvPr id="521" name="テキスト ボックス 520"/>
        <xdr:cNvSpPr txBox="1"/>
      </xdr:nvSpPr>
      <xdr:spPr>
        <a:xfrm>
          <a:off x="13436111" y="63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171077</xdr:rowOff>
    </xdr:from>
    <xdr:ext cx="534377" cy="259045"/>
    <xdr:sp macro="" textlink="">
      <xdr:nvSpPr>
        <xdr:cNvPr id="523" name="テキスト ボックス 522"/>
        <xdr:cNvSpPr txBox="1"/>
      </xdr:nvSpPr>
      <xdr:spPr>
        <a:xfrm>
          <a:off x="12547111" y="634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76302</xdr:rowOff>
    </xdr:from>
    <xdr:to>
      <xdr:col>85</xdr:col>
      <xdr:colOff>177800</xdr:colOff>
      <xdr:row>39</xdr:row>
      <xdr:rowOff>6452</xdr:rowOff>
    </xdr:to>
    <xdr:sp macro="" textlink="">
      <xdr:nvSpPr>
        <xdr:cNvPr id="529" name="楕円 528"/>
        <xdr:cNvSpPr/>
      </xdr:nvSpPr>
      <xdr:spPr>
        <a:xfrm>
          <a:off x="16268700" y="65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469744" cy="259045"/>
    <xdr:sp macro="" textlink="">
      <xdr:nvSpPr>
        <xdr:cNvPr id="530" name="災害復旧事業費該当値テキスト"/>
        <xdr:cNvSpPr txBox="1"/>
      </xdr:nvSpPr>
      <xdr:spPr>
        <a:xfrm>
          <a:off x="16370300" y="65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39729</xdr:rowOff>
    </xdr:from>
    <xdr:to>
      <xdr:col>85</xdr:col>
      <xdr:colOff>127000</xdr:colOff>
      <xdr:row>77</xdr:row>
      <xdr:rowOff>112775</xdr:rowOff>
    </xdr:to>
    <xdr:cxnSp macro="">
      <xdr:nvCxnSpPr>
        <xdr:cNvPr id="628" name="直線コネクタ 627"/>
        <xdr:cNvCxnSpPr/>
      </xdr:nvCxnSpPr>
      <xdr:spPr>
        <a:xfrm flipV="1">
          <a:off x="15481300" y="13241379"/>
          <a:ext cx="838200" cy="7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77256</xdr:rowOff>
    </xdr:from>
    <xdr:to>
      <xdr:col>81</xdr:col>
      <xdr:colOff>50800</xdr:colOff>
      <xdr:row>77</xdr:row>
      <xdr:rowOff>112775</xdr:rowOff>
    </xdr:to>
    <xdr:cxnSp macro="">
      <xdr:nvCxnSpPr>
        <xdr:cNvPr id="631" name="直線コネクタ 630"/>
        <xdr:cNvCxnSpPr/>
      </xdr:nvCxnSpPr>
      <xdr:spPr>
        <a:xfrm>
          <a:off x="14592300" y="13278906"/>
          <a:ext cx="889000" cy="3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31539</xdr:rowOff>
    </xdr:from>
    <xdr:to>
      <xdr:col>76</xdr:col>
      <xdr:colOff>114300</xdr:colOff>
      <xdr:row>77</xdr:row>
      <xdr:rowOff>77256</xdr:rowOff>
    </xdr:to>
    <xdr:cxnSp macro="">
      <xdr:nvCxnSpPr>
        <xdr:cNvPr id="634" name="直線コネクタ 633"/>
        <xdr:cNvCxnSpPr/>
      </xdr:nvCxnSpPr>
      <xdr:spPr>
        <a:xfrm>
          <a:off x="13703300" y="13233189"/>
          <a:ext cx="889000" cy="4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24284</xdr:rowOff>
    </xdr:from>
    <xdr:to>
      <xdr:col>71</xdr:col>
      <xdr:colOff>177800</xdr:colOff>
      <xdr:row>77</xdr:row>
      <xdr:rowOff>31539</xdr:rowOff>
    </xdr:to>
    <xdr:cxnSp macro="">
      <xdr:nvCxnSpPr>
        <xdr:cNvPr id="637" name="直線コネクタ 636"/>
        <xdr:cNvCxnSpPr/>
      </xdr:nvCxnSpPr>
      <xdr:spPr>
        <a:xfrm>
          <a:off x="12814300" y="132259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104346</xdr:rowOff>
    </xdr:from>
    <xdr:ext cx="599010" cy="259045"/>
    <xdr:sp macro="" textlink="">
      <xdr:nvSpPr>
        <xdr:cNvPr id="639" name="テキスト ボックス 638"/>
        <xdr:cNvSpPr txBox="1"/>
      </xdr:nvSpPr>
      <xdr:spPr>
        <a:xfrm>
          <a:off x="13403795" y="13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78613</xdr:rowOff>
    </xdr:from>
    <xdr:ext cx="599010" cy="259045"/>
    <xdr:sp macro="" textlink="">
      <xdr:nvSpPr>
        <xdr:cNvPr id="641" name="テキスト ボックス 640"/>
        <xdr:cNvSpPr txBox="1"/>
      </xdr:nvSpPr>
      <xdr:spPr>
        <a:xfrm>
          <a:off x="12514795" y="1328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160379</xdr:rowOff>
    </xdr:from>
    <xdr:to>
      <xdr:col>85</xdr:col>
      <xdr:colOff>177800</xdr:colOff>
      <xdr:row>77</xdr:row>
      <xdr:rowOff>90529</xdr:rowOff>
    </xdr:to>
    <xdr:sp macro="" textlink="">
      <xdr:nvSpPr>
        <xdr:cNvPr id="647" name="楕円 646"/>
        <xdr:cNvSpPr/>
      </xdr:nvSpPr>
      <xdr:spPr>
        <a:xfrm>
          <a:off x="16268700" y="131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11806</xdr:rowOff>
    </xdr:from>
    <xdr:ext cx="599010" cy="259045"/>
    <xdr:sp macro="" textlink="">
      <xdr:nvSpPr>
        <xdr:cNvPr id="648" name="公債費該当値テキスト"/>
        <xdr:cNvSpPr txBox="1"/>
      </xdr:nvSpPr>
      <xdr:spPr>
        <a:xfrm>
          <a:off x="16370300" y="1304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61975</xdr:rowOff>
    </xdr:from>
    <xdr:to>
      <xdr:col>81</xdr:col>
      <xdr:colOff>101600</xdr:colOff>
      <xdr:row>77</xdr:row>
      <xdr:rowOff>163575</xdr:rowOff>
    </xdr:to>
    <xdr:sp macro="" textlink="">
      <xdr:nvSpPr>
        <xdr:cNvPr id="649" name="楕円 648"/>
        <xdr:cNvSpPr/>
      </xdr:nvSpPr>
      <xdr:spPr>
        <a:xfrm>
          <a:off x="15430500" y="132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154702</xdr:rowOff>
    </xdr:from>
    <xdr:ext cx="599010" cy="259045"/>
    <xdr:sp macro="" textlink="">
      <xdr:nvSpPr>
        <xdr:cNvPr id="650" name="テキスト ボックス 649"/>
        <xdr:cNvSpPr txBox="1"/>
      </xdr:nvSpPr>
      <xdr:spPr>
        <a:xfrm>
          <a:off x="15181795" y="1335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26456</xdr:rowOff>
    </xdr:from>
    <xdr:to>
      <xdr:col>76</xdr:col>
      <xdr:colOff>165100</xdr:colOff>
      <xdr:row>77</xdr:row>
      <xdr:rowOff>128056</xdr:rowOff>
    </xdr:to>
    <xdr:sp macro="" textlink="">
      <xdr:nvSpPr>
        <xdr:cNvPr id="651" name="楕円 650"/>
        <xdr:cNvSpPr/>
      </xdr:nvSpPr>
      <xdr:spPr>
        <a:xfrm>
          <a:off x="14541500" y="13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119183</xdr:rowOff>
    </xdr:from>
    <xdr:ext cx="599010" cy="259045"/>
    <xdr:sp macro="" textlink="">
      <xdr:nvSpPr>
        <xdr:cNvPr id="652" name="テキスト ボックス 651"/>
        <xdr:cNvSpPr txBox="1"/>
      </xdr:nvSpPr>
      <xdr:spPr>
        <a:xfrm>
          <a:off x="14292795" y="133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152189</xdr:rowOff>
    </xdr:from>
    <xdr:to>
      <xdr:col>72</xdr:col>
      <xdr:colOff>38100</xdr:colOff>
      <xdr:row>77</xdr:row>
      <xdr:rowOff>82339</xdr:rowOff>
    </xdr:to>
    <xdr:sp macro="" textlink="">
      <xdr:nvSpPr>
        <xdr:cNvPr id="653" name="楕円 652"/>
        <xdr:cNvSpPr/>
      </xdr:nvSpPr>
      <xdr:spPr>
        <a:xfrm>
          <a:off x="13652500" y="131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98866</xdr:rowOff>
    </xdr:from>
    <xdr:ext cx="599010" cy="259045"/>
    <xdr:sp macro="" textlink="">
      <xdr:nvSpPr>
        <xdr:cNvPr id="654" name="テキスト ボックス 653"/>
        <xdr:cNvSpPr txBox="1"/>
      </xdr:nvSpPr>
      <xdr:spPr>
        <a:xfrm>
          <a:off x="13403795" y="1295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144934</xdr:rowOff>
    </xdr:from>
    <xdr:to>
      <xdr:col>67</xdr:col>
      <xdr:colOff>101600</xdr:colOff>
      <xdr:row>77</xdr:row>
      <xdr:rowOff>75084</xdr:rowOff>
    </xdr:to>
    <xdr:sp macro="" textlink="">
      <xdr:nvSpPr>
        <xdr:cNvPr id="655" name="楕円 654"/>
        <xdr:cNvSpPr/>
      </xdr:nvSpPr>
      <xdr:spPr>
        <a:xfrm>
          <a:off x="12763500" y="13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91610</xdr:rowOff>
    </xdr:from>
    <xdr:ext cx="599010" cy="259045"/>
    <xdr:sp macro="" textlink="">
      <xdr:nvSpPr>
        <xdr:cNvPr id="656" name="テキスト ボックス 655"/>
        <xdr:cNvSpPr txBox="1"/>
      </xdr:nvSpPr>
      <xdr:spPr>
        <a:xfrm>
          <a:off x="12514795" y="1295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159536</xdr:rowOff>
    </xdr:from>
    <xdr:to>
      <xdr:col>85</xdr:col>
      <xdr:colOff>127000</xdr:colOff>
      <xdr:row>95</xdr:row>
      <xdr:rowOff>49530</xdr:rowOff>
    </xdr:to>
    <xdr:cxnSp macro="">
      <xdr:nvCxnSpPr>
        <xdr:cNvPr id="685" name="直線コネクタ 684"/>
        <xdr:cNvCxnSpPr/>
      </xdr:nvCxnSpPr>
      <xdr:spPr>
        <a:xfrm flipV="1">
          <a:off x="15481300" y="16104386"/>
          <a:ext cx="838200" cy="23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8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49530</xdr:rowOff>
    </xdr:from>
    <xdr:to>
      <xdr:col>81</xdr:col>
      <xdr:colOff>50800</xdr:colOff>
      <xdr:row>98</xdr:row>
      <xdr:rowOff>93529</xdr:rowOff>
    </xdr:to>
    <xdr:cxnSp macro="">
      <xdr:nvCxnSpPr>
        <xdr:cNvPr id="688" name="直線コネクタ 687"/>
        <xdr:cNvCxnSpPr/>
      </xdr:nvCxnSpPr>
      <xdr:spPr>
        <a:xfrm flipV="1">
          <a:off x="14592300" y="16337280"/>
          <a:ext cx="889000" cy="55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90" name="テキスト ボックス 68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63418</xdr:rowOff>
    </xdr:from>
    <xdr:to>
      <xdr:col>76</xdr:col>
      <xdr:colOff>114300</xdr:colOff>
      <xdr:row>98</xdr:row>
      <xdr:rowOff>93529</xdr:rowOff>
    </xdr:to>
    <xdr:cxnSp macro="">
      <xdr:nvCxnSpPr>
        <xdr:cNvPr id="691" name="直線コネクタ 690"/>
        <xdr:cNvCxnSpPr/>
      </xdr:nvCxnSpPr>
      <xdr:spPr>
        <a:xfrm>
          <a:off x="13703300" y="16865518"/>
          <a:ext cx="889000" cy="3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42360</xdr:rowOff>
    </xdr:from>
    <xdr:to>
      <xdr:col>71</xdr:col>
      <xdr:colOff>177800</xdr:colOff>
      <xdr:row>98</xdr:row>
      <xdr:rowOff>63418</xdr:rowOff>
    </xdr:to>
    <xdr:cxnSp macro="">
      <xdr:nvCxnSpPr>
        <xdr:cNvPr id="694" name="直線コネクタ 693"/>
        <xdr:cNvCxnSpPr/>
      </xdr:nvCxnSpPr>
      <xdr:spPr>
        <a:xfrm>
          <a:off x="12814300" y="16844460"/>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121341</xdr:rowOff>
    </xdr:from>
    <xdr:ext cx="534377" cy="259045"/>
    <xdr:sp macro="" textlink="">
      <xdr:nvSpPr>
        <xdr:cNvPr id="696" name="テキスト ボックス 695"/>
        <xdr:cNvSpPr txBox="1"/>
      </xdr:nvSpPr>
      <xdr:spPr>
        <a:xfrm>
          <a:off x="13436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108736</xdr:rowOff>
    </xdr:from>
    <xdr:to>
      <xdr:col>85</xdr:col>
      <xdr:colOff>177800</xdr:colOff>
      <xdr:row>94</xdr:row>
      <xdr:rowOff>38886</xdr:rowOff>
    </xdr:to>
    <xdr:sp macro="" textlink="">
      <xdr:nvSpPr>
        <xdr:cNvPr id="704" name="楕円 703"/>
        <xdr:cNvSpPr/>
      </xdr:nvSpPr>
      <xdr:spPr>
        <a:xfrm>
          <a:off x="16268700" y="160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131613</xdr:rowOff>
    </xdr:from>
    <xdr:ext cx="599010" cy="259045"/>
    <xdr:sp macro="" textlink="">
      <xdr:nvSpPr>
        <xdr:cNvPr id="705" name="積立金該当値テキスト"/>
        <xdr:cNvSpPr txBox="1"/>
      </xdr:nvSpPr>
      <xdr:spPr>
        <a:xfrm>
          <a:off x="16370300" y="1590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170180</xdr:rowOff>
    </xdr:from>
    <xdr:to>
      <xdr:col>81</xdr:col>
      <xdr:colOff>101600</xdr:colOff>
      <xdr:row>95</xdr:row>
      <xdr:rowOff>100330</xdr:rowOff>
    </xdr:to>
    <xdr:sp macro="" textlink="">
      <xdr:nvSpPr>
        <xdr:cNvPr id="706" name="楕円 705"/>
        <xdr:cNvSpPr/>
      </xdr:nvSpPr>
      <xdr:spPr>
        <a:xfrm>
          <a:off x="15430500" y="162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116857</xdr:rowOff>
    </xdr:from>
    <xdr:ext cx="599010" cy="259045"/>
    <xdr:sp macro="" textlink="">
      <xdr:nvSpPr>
        <xdr:cNvPr id="707" name="テキスト ボックス 706"/>
        <xdr:cNvSpPr txBox="1"/>
      </xdr:nvSpPr>
      <xdr:spPr>
        <a:xfrm>
          <a:off x="15181795" y="1606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42729</xdr:rowOff>
    </xdr:from>
    <xdr:to>
      <xdr:col>76</xdr:col>
      <xdr:colOff>165100</xdr:colOff>
      <xdr:row>98</xdr:row>
      <xdr:rowOff>144329</xdr:rowOff>
    </xdr:to>
    <xdr:sp macro="" textlink="">
      <xdr:nvSpPr>
        <xdr:cNvPr id="708" name="楕円 707"/>
        <xdr:cNvSpPr/>
      </xdr:nvSpPr>
      <xdr:spPr>
        <a:xfrm>
          <a:off x="14541500" y="168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135456</xdr:rowOff>
    </xdr:from>
    <xdr:ext cx="534377" cy="259045"/>
    <xdr:sp macro="" textlink="">
      <xdr:nvSpPr>
        <xdr:cNvPr id="709" name="テキスト ボックス 708"/>
        <xdr:cNvSpPr txBox="1"/>
      </xdr:nvSpPr>
      <xdr:spPr>
        <a:xfrm>
          <a:off x="14325111" y="16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12618</xdr:rowOff>
    </xdr:from>
    <xdr:to>
      <xdr:col>72</xdr:col>
      <xdr:colOff>38100</xdr:colOff>
      <xdr:row>98</xdr:row>
      <xdr:rowOff>114218</xdr:rowOff>
    </xdr:to>
    <xdr:sp macro="" textlink="">
      <xdr:nvSpPr>
        <xdr:cNvPr id="710" name="楕円 709"/>
        <xdr:cNvSpPr/>
      </xdr:nvSpPr>
      <xdr:spPr>
        <a:xfrm>
          <a:off x="13652500" y="168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130745</xdr:rowOff>
    </xdr:from>
    <xdr:ext cx="534377" cy="259045"/>
    <xdr:sp macro="" textlink="">
      <xdr:nvSpPr>
        <xdr:cNvPr id="711" name="テキスト ボックス 710"/>
        <xdr:cNvSpPr txBox="1"/>
      </xdr:nvSpPr>
      <xdr:spPr>
        <a:xfrm>
          <a:off x="13436111" y="165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163010</xdr:rowOff>
    </xdr:from>
    <xdr:to>
      <xdr:col>67</xdr:col>
      <xdr:colOff>101600</xdr:colOff>
      <xdr:row>98</xdr:row>
      <xdr:rowOff>93160</xdr:rowOff>
    </xdr:to>
    <xdr:sp macro="" textlink="">
      <xdr:nvSpPr>
        <xdr:cNvPr id="712" name="楕円 711"/>
        <xdr:cNvSpPr/>
      </xdr:nvSpPr>
      <xdr:spPr>
        <a:xfrm>
          <a:off x="12763500" y="167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109687</xdr:rowOff>
    </xdr:from>
    <xdr:ext cx="534377" cy="259045"/>
    <xdr:sp macro="" textlink="">
      <xdr:nvSpPr>
        <xdr:cNvPr id="713" name="テキスト ボックス 712"/>
        <xdr:cNvSpPr txBox="1"/>
      </xdr:nvSpPr>
      <xdr:spPr>
        <a:xfrm>
          <a:off x="12547111" y="165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133033</xdr:rowOff>
    </xdr:from>
    <xdr:to>
      <xdr:col>116</xdr:col>
      <xdr:colOff>62864</xdr:colOff>
      <xdr:row>39</xdr:row>
      <xdr:rowOff>44450</xdr:rowOff>
    </xdr:to>
    <xdr:cxnSp macro="">
      <xdr:nvCxnSpPr>
        <xdr:cNvPr id="737" name="直線コネクタ 736"/>
        <xdr:cNvCxnSpPr/>
      </xdr:nvCxnSpPr>
      <xdr:spPr>
        <a:xfrm flipV="1">
          <a:off x="22159595" y="5962333"/>
          <a:ext cx="1269" cy="76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92791</xdr:rowOff>
    </xdr:from>
    <xdr:ext cx="249299" cy="259045"/>
    <xdr:sp macro="" textlink="">
      <xdr:nvSpPr>
        <xdr:cNvPr id="738" name="投資及び出資金最小値テキスト"/>
        <xdr:cNvSpPr txBox="1"/>
      </xdr:nvSpPr>
      <xdr:spPr>
        <a:xfrm>
          <a:off x="22212300" y="677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79710</xdr:rowOff>
    </xdr:from>
    <xdr:ext cx="534377" cy="259045"/>
    <xdr:sp macro="" textlink="">
      <xdr:nvSpPr>
        <xdr:cNvPr id="740" name="投資及び出資金最大値テキスト"/>
        <xdr:cNvSpPr txBox="1"/>
      </xdr:nvSpPr>
      <xdr:spPr>
        <a:xfrm>
          <a:off x="22212300" y="57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133033</xdr:rowOff>
    </xdr:from>
    <xdr:to>
      <xdr:col>116</xdr:col>
      <xdr:colOff>152400</xdr:colOff>
      <xdr:row>34</xdr:row>
      <xdr:rowOff>133033</xdr:rowOff>
    </xdr:to>
    <xdr:cxnSp macro="">
      <xdr:nvCxnSpPr>
        <xdr:cNvPr id="741" name="直線コネクタ 740"/>
        <xdr:cNvCxnSpPr/>
      </xdr:nvCxnSpPr>
      <xdr:spPr>
        <a:xfrm>
          <a:off x="22072600" y="596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10241</xdr:rowOff>
    </xdr:from>
    <xdr:ext cx="378565" cy="259045"/>
    <xdr:sp macro="" textlink="">
      <xdr:nvSpPr>
        <xdr:cNvPr id="743" name="投資及び出資金平均値テキスト"/>
        <xdr:cNvSpPr txBox="1"/>
      </xdr:nvSpPr>
      <xdr:spPr>
        <a:xfrm>
          <a:off x="22212300" y="6525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158814</xdr:rowOff>
    </xdr:from>
    <xdr:to>
      <xdr:col>116</xdr:col>
      <xdr:colOff>114300</xdr:colOff>
      <xdr:row>39</xdr:row>
      <xdr:rowOff>88964</xdr:rowOff>
    </xdr:to>
    <xdr:sp macro="" textlink="">
      <xdr:nvSpPr>
        <xdr:cNvPr id="744" name="フローチャート: 判断 743"/>
        <xdr:cNvSpPr/>
      </xdr:nvSpPr>
      <xdr:spPr>
        <a:xfrm>
          <a:off x="221107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76340</xdr:rowOff>
    </xdr:from>
    <xdr:to>
      <xdr:col>111</xdr:col>
      <xdr:colOff>177800</xdr:colOff>
      <xdr:row>39</xdr:row>
      <xdr:rowOff>44450</xdr:rowOff>
    </xdr:to>
    <xdr:cxnSp macro="">
      <xdr:nvCxnSpPr>
        <xdr:cNvPr id="745" name="直線コネクタ 744"/>
        <xdr:cNvCxnSpPr/>
      </xdr:nvCxnSpPr>
      <xdr:spPr>
        <a:xfrm>
          <a:off x="20434300" y="5391290"/>
          <a:ext cx="889000" cy="13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146621</xdr:rowOff>
    </xdr:from>
    <xdr:to>
      <xdr:col>112</xdr:col>
      <xdr:colOff>38100</xdr:colOff>
      <xdr:row>39</xdr:row>
      <xdr:rowOff>76771</xdr:rowOff>
    </xdr:to>
    <xdr:sp macro="" textlink="">
      <xdr:nvSpPr>
        <xdr:cNvPr id="746" name="フローチャート: 判断 745"/>
        <xdr:cNvSpPr/>
      </xdr:nvSpPr>
      <xdr:spPr>
        <a:xfrm>
          <a:off x="21272500" y="66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93299</xdr:rowOff>
    </xdr:from>
    <xdr:ext cx="378565" cy="259045"/>
    <xdr:sp macro="" textlink="">
      <xdr:nvSpPr>
        <xdr:cNvPr id="747" name="テキスト ボックス 746"/>
        <xdr:cNvSpPr txBox="1"/>
      </xdr:nvSpPr>
      <xdr:spPr>
        <a:xfrm>
          <a:off x="21134017" y="6436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76340</xdr:rowOff>
    </xdr:from>
    <xdr:to>
      <xdr:col>107</xdr:col>
      <xdr:colOff>50800</xdr:colOff>
      <xdr:row>39</xdr:row>
      <xdr:rowOff>44450</xdr:rowOff>
    </xdr:to>
    <xdr:cxnSp macro="">
      <xdr:nvCxnSpPr>
        <xdr:cNvPr id="748" name="直線コネクタ 747"/>
        <xdr:cNvCxnSpPr/>
      </xdr:nvCxnSpPr>
      <xdr:spPr>
        <a:xfrm flipV="1">
          <a:off x="19545300" y="5391290"/>
          <a:ext cx="889000" cy="13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130086</xdr:rowOff>
    </xdr:from>
    <xdr:to>
      <xdr:col>107</xdr:col>
      <xdr:colOff>101600</xdr:colOff>
      <xdr:row>39</xdr:row>
      <xdr:rowOff>60236</xdr:rowOff>
    </xdr:to>
    <xdr:sp macro="" textlink="">
      <xdr:nvSpPr>
        <xdr:cNvPr id="749" name="フローチャート: 判断 748"/>
        <xdr:cNvSpPr/>
      </xdr:nvSpPr>
      <xdr:spPr>
        <a:xfrm>
          <a:off x="20383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51363</xdr:rowOff>
    </xdr:from>
    <xdr:ext cx="378565" cy="259045"/>
    <xdr:sp macro="" textlink="">
      <xdr:nvSpPr>
        <xdr:cNvPr id="750" name="テキスト ボックス 749"/>
        <xdr:cNvSpPr txBox="1"/>
      </xdr:nvSpPr>
      <xdr:spPr>
        <a:xfrm>
          <a:off x="20245017" y="6737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73635</xdr:rowOff>
    </xdr:from>
    <xdr:to>
      <xdr:col>102</xdr:col>
      <xdr:colOff>114300</xdr:colOff>
      <xdr:row>39</xdr:row>
      <xdr:rowOff>44450</xdr:rowOff>
    </xdr:to>
    <xdr:cxnSp macro="">
      <xdr:nvCxnSpPr>
        <xdr:cNvPr id="751" name="直線コネクタ 750"/>
        <xdr:cNvCxnSpPr/>
      </xdr:nvCxnSpPr>
      <xdr:spPr>
        <a:xfrm>
          <a:off x="18656300" y="6245835"/>
          <a:ext cx="889000" cy="4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52" name="フローチャート: 判断 751"/>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53" name="テキスト ボックス 752"/>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105207</xdr:rowOff>
    </xdr:from>
    <xdr:to>
      <xdr:col>98</xdr:col>
      <xdr:colOff>38100</xdr:colOff>
      <xdr:row>39</xdr:row>
      <xdr:rowOff>35357</xdr:rowOff>
    </xdr:to>
    <xdr:sp macro="" textlink="">
      <xdr:nvSpPr>
        <xdr:cNvPr id="754" name="フローチャート: 判断 753"/>
        <xdr:cNvSpPr/>
      </xdr:nvSpPr>
      <xdr:spPr>
        <a:xfrm>
          <a:off x="18605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26484</xdr:rowOff>
    </xdr:from>
    <xdr:ext cx="469744" cy="259045"/>
    <xdr:sp macro="" textlink="">
      <xdr:nvSpPr>
        <xdr:cNvPr id="755" name="テキスト ボックス 754"/>
        <xdr:cNvSpPr txBox="1"/>
      </xdr:nvSpPr>
      <xdr:spPr>
        <a:xfrm>
          <a:off x="18421428" y="671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137241</xdr:rowOff>
    </xdr:from>
    <xdr:ext cx="249299" cy="259045"/>
    <xdr:sp macro="" textlink="">
      <xdr:nvSpPr>
        <xdr:cNvPr id="762" name="投資及び出資金該当値テキスト"/>
        <xdr:cNvSpPr txBox="1"/>
      </xdr:nvSpPr>
      <xdr:spPr>
        <a:xfrm>
          <a:off x="22212300" y="6652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25540</xdr:rowOff>
    </xdr:from>
    <xdr:to>
      <xdr:col>107</xdr:col>
      <xdr:colOff>101600</xdr:colOff>
      <xdr:row>31</xdr:row>
      <xdr:rowOff>127140</xdr:rowOff>
    </xdr:to>
    <xdr:sp macro="" textlink="">
      <xdr:nvSpPr>
        <xdr:cNvPr id="765" name="楕円 764"/>
        <xdr:cNvSpPr/>
      </xdr:nvSpPr>
      <xdr:spPr>
        <a:xfrm>
          <a:off x="20383500" y="53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143667</xdr:rowOff>
    </xdr:from>
    <xdr:ext cx="534377" cy="259045"/>
    <xdr:sp macro="" textlink="">
      <xdr:nvSpPr>
        <xdr:cNvPr id="766" name="テキスト ボックス 765"/>
        <xdr:cNvSpPr txBox="1"/>
      </xdr:nvSpPr>
      <xdr:spPr>
        <a:xfrm>
          <a:off x="20167111" y="51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22835</xdr:rowOff>
    </xdr:from>
    <xdr:to>
      <xdr:col>98</xdr:col>
      <xdr:colOff>38100</xdr:colOff>
      <xdr:row>36</xdr:row>
      <xdr:rowOff>124435</xdr:rowOff>
    </xdr:to>
    <xdr:sp macro="" textlink="">
      <xdr:nvSpPr>
        <xdr:cNvPr id="769" name="楕円 768"/>
        <xdr:cNvSpPr/>
      </xdr:nvSpPr>
      <xdr:spPr>
        <a:xfrm>
          <a:off x="18605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140962</xdr:rowOff>
    </xdr:from>
    <xdr:ext cx="534377" cy="259045"/>
    <xdr:sp macro="" textlink="">
      <xdr:nvSpPr>
        <xdr:cNvPr id="770" name="テキスト ボックス 769"/>
        <xdr:cNvSpPr txBox="1"/>
      </xdr:nvSpPr>
      <xdr:spPr>
        <a:xfrm>
          <a:off x="18389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92" name="直線コネクタ 791"/>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5"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6" name="直線コネクタ 795"/>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120041</xdr:rowOff>
    </xdr:from>
    <xdr:to>
      <xdr:col>116</xdr:col>
      <xdr:colOff>63500</xdr:colOff>
      <xdr:row>58</xdr:row>
      <xdr:rowOff>120497</xdr:rowOff>
    </xdr:to>
    <xdr:cxnSp macro="">
      <xdr:nvCxnSpPr>
        <xdr:cNvPr id="797" name="直線コネクタ 796"/>
        <xdr:cNvCxnSpPr/>
      </xdr:nvCxnSpPr>
      <xdr:spPr>
        <a:xfrm flipV="1">
          <a:off x="21323300" y="1006414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8"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9" name="フローチャート: 判断 798"/>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120497</xdr:rowOff>
    </xdr:from>
    <xdr:to>
      <xdr:col>111</xdr:col>
      <xdr:colOff>177800</xdr:colOff>
      <xdr:row>58</xdr:row>
      <xdr:rowOff>121000</xdr:rowOff>
    </xdr:to>
    <xdr:cxnSp macro="">
      <xdr:nvCxnSpPr>
        <xdr:cNvPr id="800" name="直線コネクタ 799"/>
        <xdr:cNvCxnSpPr/>
      </xdr:nvCxnSpPr>
      <xdr:spPr>
        <a:xfrm flipV="1">
          <a:off x="20434300" y="100645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801" name="フローチャート: 判断 800"/>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802" name="テキスト ボックス 801"/>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121000</xdr:rowOff>
    </xdr:from>
    <xdr:to>
      <xdr:col>107</xdr:col>
      <xdr:colOff>50800</xdr:colOff>
      <xdr:row>58</xdr:row>
      <xdr:rowOff>121650</xdr:rowOff>
    </xdr:to>
    <xdr:cxnSp macro="">
      <xdr:nvCxnSpPr>
        <xdr:cNvPr id="803" name="直線コネクタ 802"/>
        <xdr:cNvCxnSpPr/>
      </xdr:nvCxnSpPr>
      <xdr:spPr>
        <a:xfrm flipV="1">
          <a:off x="19545300" y="10065100"/>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4" name="フローチャート: 判断 803"/>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5" name="テキスト ボックス 804"/>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121650</xdr:rowOff>
    </xdr:from>
    <xdr:to>
      <xdr:col>102</xdr:col>
      <xdr:colOff>114300</xdr:colOff>
      <xdr:row>58</xdr:row>
      <xdr:rowOff>122299</xdr:rowOff>
    </xdr:to>
    <xdr:cxnSp macro="">
      <xdr:nvCxnSpPr>
        <xdr:cNvPr id="806" name="直線コネクタ 805"/>
        <xdr:cNvCxnSpPr/>
      </xdr:nvCxnSpPr>
      <xdr:spPr>
        <a:xfrm flipV="1">
          <a:off x="18656300" y="10065750"/>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7" name="フローチャート: 判断 806"/>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8" name="テキスト ボックス 807"/>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9" name="フローチャート: 判断 808"/>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10" name="テキスト ボックス 809"/>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69241</xdr:rowOff>
    </xdr:from>
    <xdr:to>
      <xdr:col>116</xdr:col>
      <xdr:colOff>114300</xdr:colOff>
      <xdr:row>58</xdr:row>
      <xdr:rowOff>170841</xdr:rowOff>
    </xdr:to>
    <xdr:sp macro="" textlink="">
      <xdr:nvSpPr>
        <xdr:cNvPr id="816" name="楕円 815"/>
        <xdr:cNvSpPr/>
      </xdr:nvSpPr>
      <xdr:spPr>
        <a:xfrm>
          <a:off x="22110700" y="100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155618</xdr:rowOff>
    </xdr:from>
    <xdr:ext cx="469744" cy="259045"/>
    <xdr:sp macro="" textlink="">
      <xdr:nvSpPr>
        <xdr:cNvPr id="817" name="貸付金該当値テキスト"/>
        <xdr:cNvSpPr txBox="1"/>
      </xdr:nvSpPr>
      <xdr:spPr>
        <a:xfrm>
          <a:off x="22212300" y="992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69697</xdr:rowOff>
    </xdr:from>
    <xdr:to>
      <xdr:col>112</xdr:col>
      <xdr:colOff>38100</xdr:colOff>
      <xdr:row>58</xdr:row>
      <xdr:rowOff>171297</xdr:rowOff>
    </xdr:to>
    <xdr:sp macro="" textlink="">
      <xdr:nvSpPr>
        <xdr:cNvPr id="818" name="楕円 817"/>
        <xdr:cNvSpPr/>
      </xdr:nvSpPr>
      <xdr:spPr>
        <a:xfrm>
          <a:off x="21272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162424</xdr:rowOff>
    </xdr:from>
    <xdr:ext cx="469744" cy="259045"/>
    <xdr:sp macro="" textlink="">
      <xdr:nvSpPr>
        <xdr:cNvPr id="819" name="テキスト ボックス 818"/>
        <xdr:cNvSpPr txBox="1"/>
      </xdr:nvSpPr>
      <xdr:spPr>
        <a:xfrm>
          <a:off x="21088428" y="101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70200</xdr:rowOff>
    </xdr:from>
    <xdr:to>
      <xdr:col>107</xdr:col>
      <xdr:colOff>101600</xdr:colOff>
      <xdr:row>59</xdr:row>
      <xdr:rowOff>350</xdr:rowOff>
    </xdr:to>
    <xdr:sp macro="" textlink="">
      <xdr:nvSpPr>
        <xdr:cNvPr id="820" name="楕円 819"/>
        <xdr:cNvSpPr/>
      </xdr:nvSpPr>
      <xdr:spPr>
        <a:xfrm>
          <a:off x="20383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162927</xdr:rowOff>
    </xdr:from>
    <xdr:ext cx="469744" cy="259045"/>
    <xdr:sp macro="" textlink="">
      <xdr:nvSpPr>
        <xdr:cNvPr id="821" name="テキスト ボックス 820"/>
        <xdr:cNvSpPr txBox="1"/>
      </xdr:nvSpPr>
      <xdr:spPr>
        <a:xfrm>
          <a:off x="20199428" y="1010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70850</xdr:rowOff>
    </xdr:from>
    <xdr:to>
      <xdr:col>102</xdr:col>
      <xdr:colOff>165100</xdr:colOff>
      <xdr:row>59</xdr:row>
      <xdr:rowOff>1000</xdr:rowOff>
    </xdr:to>
    <xdr:sp macro="" textlink="">
      <xdr:nvSpPr>
        <xdr:cNvPr id="822" name="楕円 821"/>
        <xdr:cNvSpPr/>
      </xdr:nvSpPr>
      <xdr:spPr>
        <a:xfrm>
          <a:off x="19494500" y="10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163577</xdr:rowOff>
    </xdr:from>
    <xdr:ext cx="469744" cy="259045"/>
    <xdr:sp macro="" textlink="">
      <xdr:nvSpPr>
        <xdr:cNvPr id="823" name="テキスト ボックス 822"/>
        <xdr:cNvSpPr txBox="1"/>
      </xdr:nvSpPr>
      <xdr:spPr>
        <a:xfrm>
          <a:off x="19310428" y="10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71499</xdr:rowOff>
    </xdr:from>
    <xdr:to>
      <xdr:col>98</xdr:col>
      <xdr:colOff>38100</xdr:colOff>
      <xdr:row>59</xdr:row>
      <xdr:rowOff>1649</xdr:rowOff>
    </xdr:to>
    <xdr:sp macro="" textlink="">
      <xdr:nvSpPr>
        <xdr:cNvPr id="824" name="楕円 823"/>
        <xdr:cNvSpPr/>
      </xdr:nvSpPr>
      <xdr:spPr>
        <a:xfrm>
          <a:off x="18605500" y="100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164226</xdr:rowOff>
    </xdr:from>
    <xdr:ext cx="469744" cy="259045"/>
    <xdr:sp macro="" textlink="">
      <xdr:nvSpPr>
        <xdr:cNvPr id="825" name="テキスト ボックス 824"/>
        <xdr:cNvSpPr txBox="1"/>
      </xdr:nvSpPr>
      <xdr:spPr>
        <a:xfrm>
          <a:off x="18421428" y="1010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9" name="直線コネクタ 848"/>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50"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51" name="直線コネクタ 850"/>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52"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53" name="直線コネクタ 852"/>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118120</xdr:rowOff>
    </xdr:from>
    <xdr:to>
      <xdr:col>116</xdr:col>
      <xdr:colOff>63500</xdr:colOff>
      <xdr:row>73</xdr:row>
      <xdr:rowOff>144584</xdr:rowOff>
    </xdr:to>
    <xdr:cxnSp macro="">
      <xdr:nvCxnSpPr>
        <xdr:cNvPr id="854" name="直線コネクタ 853"/>
        <xdr:cNvCxnSpPr/>
      </xdr:nvCxnSpPr>
      <xdr:spPr>
        <a:xfrm flipV="1">
          <a:off x="21323300" y="12633970"/>
          <a:ext cx="8382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5"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6" name="フローチャート: 判断 855"/>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144584</xdr:rowOff>
    </xdr:from>
    <xdr:to>
      <xdr:col>111</xdr:col>
      <xdr:colOff>177800</xdr:colOff>
      <xdr:row>74</xdr:row>
      <xdr:rowOff>11509</xdr:rowOff>
    </xdr:to>
    <xdr:cxnSp macro="">
      <xdr:nvCxnSpPr>
        <xdr:cNvPr id="857" name="直線コネクタ 856"/>
        <xdr:cNvCxnSpPr/>
      </xdr:nvCxnSpPr>
      <xdr:spPr>
        <a:xfrm flipV="1">
          <a:off x="20434300" y="12660434"/>
          <a:ext cx="889000" cy="3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8" name="フローチャート: 判断 857"/>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9" name="テキスト ボックス 858"/>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2083</xdr:rowOff>
    </xdr:from>
    <xdr:to>
      <xdr:col>107</xdr:col>
      <xdr:colOff>50800</xdr:colOff>
      <xdr:row>74</xdr:row>
      <xdr:rowOff>11509</xdr:rowOff>
    </xdr:to>
    <xdr:cxnSp macro="">
      <xdr:nvCxnSpPr>
        <xdr:cNvPr id="860" name="直線コネクタ 859"/>
        <xdr:cNvCxnSpPr/>
      </xdr:nvCxnSpPr>
      <xdr:spPr>
        <a:xfrm>
          <a:off x="19545300" y="1268938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61" name="フローチャート: 判断 860"/>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62" name="テキスト ボックス 861"/>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116985</xdr:rowOff>
    </xdr:from>
    <xdr:to>
      <xdr:col>102</xdr:col>
      <xdr:colOff>114300</xdr:colOff>
      <xdr:row>74</xdr:row>
      <xdr:rowOff>2083</xdr:rowOff>
    </xdr:to>
    <xdr:cxnSp macro="">
      <xdr:nvCxnSpPr>
        <xdr:cNvPr id="863" name="直線コネクタ 862"/>
        <xdr:cNvCxnSpPr/>
      </xdr:nvCxnSpPr>
      <xdr:spPr>
        <a:xfrm>
          <a:off x="18656300" y="12461385"/>
          <a:ext cx="889000" cy="2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4" name="フローチャート: 判断 863"/>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5" name="テキスト ボックス 864"/>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6" name="フローチャート: 判断 865"/>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7" name="テキスト ボックス 866"/>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67320</xdr:rowOff>
    </xdr:from>
    <xdr:to>
      <xdr:col>116</xdr:col>
      <xdr:colOff>114300</xdr:colOff>
      <xdr:row>73</xdr:row>
      <xdr:rowOff>168920</xdr:rowOff>
    </xdr:to>
    <xdr:sp macro="" textlink="">
      <xdr:nvSpPr>
        <xdr:cNvPr id="873" name="楕円 872"/>
        <xdr:cNvSpPr/>
      </xdr:nvSpPr>
      <xdr:spPr>
        <a:xfrm>
          <a:off x="22110700" y="1258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90197</xdr:rowOff>
    </xdr:from>
    <xdr:ext cx="599010" cy="259045"/>
    <xdr:sp macro="" textlink="">
      <xdr:nvSpPr>
        <xdr:cNvPr id="874" name="繰出金該当値テキスト"/>
        <xdr:cNvSpPr txBox="1"/>
      </xdr:nvSpPr>
      <xdr:spPr>
        <a:xfrm>
          <a:off x="22212300" y="1243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93784</xdr:rowOff>
    </xdr:from>
    <xdr:to>
      <xdr:col>112</xdr:col>
      <xdr:colOff>38100</xdr:colOff>
      <xdr:row>74</xdr:row>
      <xdr:rowOff>23934</xdr:rowOff>
    </xdr:to>
    <xdr:sp macro="" textlink="">
      <xdr:nvSpPr>
        <xdr:cNvPr id="875" name="楕円 874"/>
        <xdr:cNvSpPr/>
      </xdr:nvSpPr>
      <xdr:spPr>
        <a:xfrm>
          <a:off x="21272500" y="126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40461</xdr:rowOff>
    </xdr:from>
    <xdr:ext cx="599010" cy="259045"/>
    <xdr:sp macro="" textlink="">
      <xdr:nvSpPr>
        <xdr:cNvPr id="876" name="テキスト ボックス 875"/>
        <xdr:cNvSpPr txBox="1"/>
      </xdr:nvSpPr>
      <xdr:spPr>
        <a:xfrm>
          <a:off x="21023795" y="123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132159</xdr:rowOff>
    </xdr:from>
    <xdr:to>
      <xdr:col>107</xdr:col>
      <xdr:colOff>101600</xdr:colOff>
      <xdr:row>74</xdr:row>
      <xdr:rowOff>62309</xdr:rowOff>
    </xdr:to>
    <xdr:sp macro="" textlink="">
      <xdr:nvSpPr>
        <xdr:cNvPr id="877" name="楕円 876"/>
        <xdr:cNvSpPr/>
      </xdr:nvSpPr>
      <xdr:spPr>
        <a:xfrm>
          <a:off x="20383500" y="12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78836</xdr:rowOff>
    </xdr:from>
    <xdr:ext cx="599010" cy="259045"/>
    <xdr:sp macro="" textlink="">
      <xdr:nvSpPr>
        <xdr:cNvPr id="878" name="テキスト ボックス 877"/>
        <xdr:cNvSpPr txBox="1"/>
      </xdr:nvSpPr>
      <xdr:spPr>
        <a:xfrm>
          <a:off x="20134795" y="1242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122733</xdr:rowOff>
    </xdr:from>
    <xdr:to>
      <xdr:col>102</xdr:col>
      <xdr:colOff>165100</xdr:colOff>
      <xdr:row>74</xdr:row>
      <xdr:rowOff>52883</xdr:rowOff>
    </xdr:to>
    <xdr:sp macro="" textlink="">
      <xdr:nvSpPr>
        <xdr:cNvPr id="879" name="楕円 878"/>
        <xdr:cNvSpPr/>
      </xdr:nvSpPr>
      <xdr:spPr>
        <a:xfrm>
          <a:off x="19494500" y="126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69410</xdr:rowOff>
    </xdr:from>
    <xdr:ext cx="599010" cy="259045"/>
    <xdr:sp macro="" textlink="">
      <xdr:nvSpPr>
        <xdr:cNvPr id="880" name="テキスト ボックス 879"/>
        <xdr:cNvSpPr txBox="1"/>
      </xdr:nvSpPr>
      <xdr:spPr>
        <a:xfrm>
          <a:off x="19245795" y="1241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66185</xdr:rowOff>
    </xdr:from>
    <xdr:to>
      <xdr:col>98</xdr:col>
      <xdr:colOff>38100</xdr:colOff>
      <xdr:row>72</xdr:row>
      <xdr:rowOff>167785</xdr:rowOff>
    </xdr:to>
    <xdr:sp macro="" textlink="">
      <xdr:nvSpPr>
        <xdr:cNvPr id="881" name="楕円 880"/>
        <xdr:cNvSpPr/>
      </xdr:nvSpPr>
      <xdr:spPr>
        <a:xfrm>
          <a:off x="18605500" y="124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12862</xdr:rowOff>
    </xdr:from>
    <xdr:ext cx="599010" cy="259045"/>
    <xdr:sp macro="" textlink="">
      <xdr:nvSpPr>
        <xdr:cNvPr id="882" name="テキスト ボックス 881"/>
        <xdr:cNvSpPr txBox="1"/>
      </xdr:nvSpPr>
      <xdr:spPr>
        <a:xfrm>
          <a:off x="18356795" y="1218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数増、議員報酬の引上げや副町長就任に伴い増加した。物件費は決算額は昨年度とほぼ同じだが、人口減の影響により増加した。維持補修費は豪雪に伴う除雪経費の増による。扶助費は臨時福祉給付金事業の終了や人口減による対象者数の減による。補助費は足羽川ダム対策に伴う経費の増加による。普通建設費は町営住宅や商品開発支援施設等の整備により昨年度と比べ大幅に増加。災害復旧事業費は、台風の影響により林道施設等が被災したため増加。公債費は近年実施した観光施設整備等に伴う借入の償還が始まったことに伴い増加。積立金は、庁舎建設等の特定目的基金への積立てを行ったことにより増加。繰出金は下水道施設の長寿命化事業実施等により増加。</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2,651
2,641
194.65
4,815,333
4,473,183
276,227
1,933,273
3,212,687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105214</xdr:rowOff>
    </xdr:from>
    <xdr:to>
      <xdr:col>24</xdr:col>
      <xdr:colOff>63500</xdr:colOff>
      <xdr:row>38</xdr:row>
      <xdr:rowOff>55706</xdr:rowOff>
    </xdr:to>
    <xdr:cxnSp macro="">
      <xdr:nvCxnSpPr>
        <xdr:cNvPr id="62" name="直線コネクタ 61"/>
        <xdr:cNvCxnSpPr/>
      </xdr:nvCxnSpPr>
      <xdr:spPr>
        <a:xfrm flipV="1">
          <a:off x="3797300" y="6448864"/>
          <a:ext cx="838200" cy="12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155359</xdr:rowOff>
    </xdr:from>
    <xdr:to>
      <xdr:col>19</xdr:col>
      <xdr:colOff>177800</xdr:colOff>
      <xdr:row>38</xdr:row>
      <xdr:rowOff>55706</xdr:rowOff>
    </xdr:to>
    <xdr:cxnSp macro="">
      <xdr:nvCxnSpPr>
        <xdr:cNvPr id="65" name="直線コネクタ 64"/>
        <xdr:cNvCxnSpPr/>
      </xdr:nvCxnSpPr>
      <xdr:spPr>
        <a:xfrm>
          <a:off x="2908300" y="6499009"/>
          <a:ext cx="8890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155359</xdr:rowOff>
    </xdr:from>
    <xdr:to>
      <xdr:col>15</xdr:col>
      <xdr:colOff>50800</xdr:colOff>
      <xdr:row>37</xdr:row>
      <xdr:rowOff>162576</xdr:rowOff>
    </xdr:to>
    <xdr:cxnSp macro="">
      <xdr:nvCxnSpPr>
        <xdr:cNvPr id="68" name="直線コネクタ 67"/>
        <xdr:cNvCxnSpPr/>
      </xdr:nvCxnSpPr>
      <xdr:spPr>
        <a:xfrm flipV="1">
          <a:off x="2019300" y="649900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162576</xdr:rowOff>
    </xdr:from>
    <xdr:to>
      <xdr:col>10</xdr:col>
      <xdr:colOff>114300</xdr:colOff>
      <xdr:row>38</xdr:row>
      <xdr:rowOff>5512</xdr:rowOff>
    </xdr:to>
    <xdr:cxnSp macro="">
      <xdr:nvCxnSpPr>
        <xdr:cNvPr id="71" name="直線コネクタ 70"/>
        <xdr:cNvCxnSpPr/>
      </xdr:nvCxnSpPr>
      <xdr:spPr>
        <a:xfrm flipV="1">
          <a:off x="1130300" y="6506226"/>
          <a:ext cx="889000" cy="1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54414</xdr:rowOff>
    </xdr:from>
    <xdr:to>
      <xdr:col>24</xdr:col>
      <xdr:colOff>114300</xdr:colOff>
      <xdr:row>37</xdr:row>
      <xdr:rowOff>156014</xdr:rowOff>
    </xdr:to>
    <xdr:sp macro="" textlink="">
      <xdr:nvSpPr>
        <xdr:cNvPr id="81" name="楕円 80"/>
        <xdr:cNvSpPr/>
      </xdr:nvSpPr>
      <xdr:spPr>
        <a:xfrm>
          <a:off x="4584700" y="63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77291</xdr:rowOff>
    </xdr:from>
    <xdr:ext cx="534377" cy="259045"/>
    <xdr:sp macro="" textlink="">
      <xdr:nvSpPr>
        <xdr:cNvPr id="82" name="議会費該当値テキスト"/>
        <xdr:cNvSpPr txBox="1"/>
      </xdr:nvSpPr>
      <xdr:spPr>
        <a:xfrm>
          <a:off x="4686300" y="624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4906</xdr:rowOff>
    </xdr:from>
    <xdr:to>
      <xdr:col>20</xdr:col>
      <xdr:colOff>38100</xdr:colOff>
      <xdr:row>38</xdr:row>
      <xdr:rowOff>106506</xdr:rowOff>
    </xdr:to>
    <xdr:sp macro="" textlink="">
      <xdr:nvSpPr>
        <xdr:cNvPr id="83" name="楕円 82"/>
        <xdr:cNvSpPr/>
      </xdr:nvSpPr>
      <xdr:spPr>
        <a:xfrm>
          <a:off x="3746500" y="65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97633</xdr:rowOff>
    </xdr:from>
    <xdr:ext cx="534377" cy="259045"/>
    <xdr:sp macro="" textlink="">
      <xdr:nvSpPr>
        <xdr:cNvPr id="84" name="テキスト ボックス 83"/>
        <xdr:cNvSpPr txBox="1"/>
      </xdr:nvSpPr>
      <xdr:spPr>
        <a:xfrm>
          <a:off x="3530111" y="66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104559</xdr:rowOff>
    </xdr:from>
    <xdr:to>
      <xdr:col>15</xdr:col>
      <xdr:colOff>101600</xdr:colOff>
      <xdr:row>38</xdr:row>
      <xdr:rowOff>34710</xdr:rowOff>
    </xdr:to>
    <xdr:sp macro="" textlink="">
      <xdr:nvSpPr>
        <xdr:cNvPr id="85" name="楕円 84"/>
        <xdr:cNvSpPr/>
      </xdr:nvSpPr>
      <xdr:spPr>
        <a:xfrm>
          <a:off x="2857500" y="644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51236</xdr:rowOff>
    </xdr:from>
    <xdr:ext cx="534377" cy="259045"/>
    <xdr:sp macro="" textlink="">
      <xdr:nvSpPr>
        <xdr:cNvPr id="86" name="テキスト ボックス 85"/>
        <xdr:cNvSpPr txBox="1"/>
      </xdr:nvSpPr>
      <xdr:spPr>
        <a:xfrm>
          <a:off x="2641111" y="62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111777</xdr:rowOff>
    </xdr:from>
    <xdr:to>
      <xdr:col>10</xdr:col>
      <xdr:colOff>165100</xdr:colOff>
      <xdr:row>38</xdr:row>
      <xdr:rowOff>41926</xdr:rowOff>
    </xdr:to>
    <xdr:sp macro="" textlink="">
      <xdr:nvSpPr>
        <xdr:cNvPr id="87" name="楕円 86"/>
        <xdr:cNvSpPr/>
      </xdr:nvSpPr>
      <xdr:spPr>
        <a:xfrm>
          <a:off x="1968500" y="6455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58454</xdr:rowOff>
    </xdr:from>
    <xdr:ext cx="534377" cy="259045"/>
    <xdr:sp macro="" textlink="">
      <xdr:nvSpPr>
        <xdr:cNvPr id="88" name="テキスト ボックス 87"/>
        <xdr:cNvSpPr txBox="1"/>
      </xdr:nvSpPr>
      <xdr:spPr>
        <a:xfrm>
          <a:off x="1752111" y="6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126162</xdr:rowOff>
    </xdr:from>
    <xdr:to>
      <xdr:col>6</xdr:col>
      <xdr:colOff>38100</xdr:colOff>
      <xdr:row>38</xdr:row>
      <xdr:rowOff>56311</xdr:rowOff>
    </xdr:to>
    <xdr:sp macro="" textlink="">
      <xdr:nvSpPr>
        <xdr:cNvPr id="89" name="楕円 88"/>
        <xdr:cNvSpPr/>
      </xdr:nvSpPr>
      <xdr:spPr>
        <a:xfrm>
          <a:off x="1079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47439</xdr:rowOff>
    </xdr:from>
    <xdr:ext cx="534377" cy="259045"/>
    <xdr:sp macro="" textlink="">
      <xdr:nvSpPr>
        <xdr:cNvPr id="90" name="テキスト ボックス 89"/>
        <xdr:cNvSpPr txBox="1"/>
      </xdr:nvSpPr>
      <xdr:spPr>
        <a:xfrm>
          <a:off x="863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153108</xdr:rowOff>
    </xdr:from>
    <xdr:to>
      <xdr:col>24</xdr:col>
      <xdr:colOff>63500</xdr:colOff>
      <xdr:row>56</xdr:row>
      <xdr:rowOff>64877</xdr:rowOff>
    </xdr:to>
    <xdr:cxnSp macro="">
      <xdr:nvCxnSpPr>
        <xdr:cNvPr id="123" name="直線コネクタ 122"/>
        <xdr:cNvCxnSpPr/>
      </xdr:nvCxnSpPr>
      <xdr:spPr>
        <a:xfrm>
          <a:off x="3797300" y="9582858"/>
          <a:ext cx="838200" cy="8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153108</xdr:rowOff>
    </xdr:from>
    <xdr:to>
      <xdr:col>19</xdr:col>
      <xdr:colOff>177800</xdr:colOff>
      <xdr:row>57</xdr:row>
      <xdr:rowOff>46755</xdr:rowOff>
    </xdr:to>
    <xdr:cxnSp macro="">
      <xdr:nvCxnSpPr>
        <xdr:cNvPr id="126" name="直線コネクタ 125"/>
        <xdr:cNvCxnSpPr/>
      </xdr:nvCxnSpPr>
      <xdr:spPr>
        <a:xfrm flipV="1">
          <a:off x="2908300" y="9582858"/>
          <a:ext cx="889000" cy="2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46755</xdr:rowOff>
    </xdr:from>
    <xdr:to>
      <xdr:col>15</xdr:col>
      <xdr:colOff>50800</xdr:colOff>
      <xdr:row>58</xdr:row>
      <xdr:rowOff>7314</xdr:rowOff>
    </xdr:to>
    <xdr:cxnSp macro="">
      <xdr:nvCxnSpPr>
        <xdr:cNvPr id="129" name="直線コネクタ 128"/>
        <xdr:cNvCxnSpPr/>
      </xdr:nvCxnSpPr>
      <xdr:spPr>
        <a:xfrm flipV="1">
          <a:off x="2019300" y="9819405"/>
          <a:ext cx="889000" cy="1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7314</xdr:rowOff>
    </xdr:from>
    <xdr:to>
      <xdr:col>10</xdr:col>
      <xdr:colOff>114300</xdr:colOff>
      <xdr:row>58</xdr:row>
      <xdr:rowOff>19759</xdr:rowOff>
    </xdr:to>
    <xdr:cxnSp macro="">
      <xdr:nvCxnSpPr>
        <xdr:cNvPr id="132" name="直線コネクタ 131"/>
        <xdr:cNvCxnSpPr/>
      </xdr:nvCxnSpPr>
      <xdr:spPr>
        <a:xfrm flipV="1">
          <a:off x="1130300" y="9951414"/>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54565</xdr:rowOff>
    </xdr:from>
    <xdr:ext cx="599010" cy="259045"/>
    <xdr:sp macro="" textlink="">
      <xdr:nvSpPr>
        <xdr:cNvPr id="136" name="テキスト ボックス 135"/>
        <xdr:cNvSpPr txBox="1"/>
      </xdr:nvSpPr>
      <xdr:spPr>
        <a:xfrm>
          <a:off x="830795" y="965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14077</xdr:rowOff>
    </xdr:from>
    <xdr:to>
      <xdr:col>24</xdr:col>
      <xdr:colOff>114300</xdr:colOff>
      <xdr:row>56</xdr:row>
      <xdr:rowOff>115677</xdr:rowOff>
    </xdr:to>
    <xdr:sp macro="" textlink="">
      <xdr:nvSpPr>
        <xdr:cNvPr id="142" name="楕円 141"/>
        <xdr:cNvSpPr/>
      </xdr:nvSpPr>
      <xdr:spPr>
        <a:xfrm>
          <a:off x="4584700" y="96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36954</xdr:rowOff>
    </xdr:from>
    <xdr:ext cx="599010" cy="259045"/>
    <xdr:sp macro="" textlink="">
      <xdr:nvSpPr>
        <xdr:cNvPr id="143" name="総務費該当値テキスト"/>
        <xdr:cNvSpPr txBox="1"/>
      </xdr:nvSpPr>
      <xdr:spPr>
        <a:xfrm>
          <a:off x="4686300" y="946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102308</xdr:rowOff>
    </xdr:from>
    <xdr:to>
      <xdr:col>20</xdr:col>
      <xdr:colOff>38100</xdr:colOff>
      <xdr:row>56</xdr:row>
      <xdr:rowOff>32458</xdr:rowOff>
    </xdr:to>
    <xdr:sp macro="" textlink="">
      <xdr:nvSpPr>
        <xdr:cNvPr id="144" name="楕円 143"/>
        <xdr:cNvSpPr/>
      </xdr:nvSpPr>
      <xdr:spPr>
        <a:xfrm>
          <a:off x="3746500" y="95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48985</xdr:rowOff>
    </xdr:from>
    <xdr:ext cx="599010" cy="259045"/>
    <xdr:sp macro="" textlink="">
      <xdr:nvSpPr>
        <xdr:cNvPr id="145" name="テキスト ボックス 144"/>
        <xdr:cNvSpPr txBox="1"/>
      </xdr:nvSpPr>
      <xdr:spPr>
        <a:xfrm>
          <a:off x="3497795" y="930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167405</xdr:rowOff>
    </xdr:from>
    <xdr:to>
      <xdr:col>15</xdr:col>
      <xdr:colOff>101600</xdr:colOff>
      <xdr:row>57</xdr:row>
      <xdr:rowOff>97555</xdr:rowOff>
    </xdr:to>
    <xdr:sp macro="" textlink="">
      <xdr:nvSpPr>
        <xdr:cNvPr id="146" name="楕円 145"/>
        <xdr:cNvSpPr/>
      </xdr:nvSpPr>
      <xdr:spPr>
        <a:xfrm>
          <a:off x="2857500" y="976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114082</xdr:rowOff>
    </xdr:from>
    <xdr:ext cx="599010" cy="259045"/>
    <xdr:sp macro="" textlink="">
      <xdr:nvSpPr>
        <xdr:cNvPr id="147" name="テキスト ボックス 146"/>
        <xdr:cNvSpPr txBox="1"/>
      </xdr:nvSpPr>
      <xdr:spPr>
        <a:xfrm>
          <a:off x="2608795" y="954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127964</xdr:rowOff>
    </xdr:from>
    <xdr:to>
      <xdr:col>10</xdr:col>
      <xdr:colOff>165100</xdr:colOff>
      <xdr:row>58</xdr:row>
      <xdr:rowOff>58114</xdr:rowOff>
    </xdr:to>
    <xdr:sp macro="" textlink="">
      <xdr:nvSpPr>
        <xdr:cNvPr id="148" name="楕円 147"/>
        <xdr:cNvSpPr/>
      </xdr:nvSpPr>
      <xdr:spPr>
        <a:xfrm>
          <a:off x="1968500" y="99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49241</xdr:rowOff>
    </xdr:from>
    <xdr:ext cx="599010" cy="259045"/>
    <xdr:sp macro="" textlink="">
      <xdr:nvSpPr>
        <xdr:cNvPr id="149" name="テキスト ボックス 148"/>
        <xdr:cNvSpPr txBox="1"/>
      </xdr:nvSpPr>
      <xdr:spPr>
        <a:xfrm>
          <a:off x="1719795" y="999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140409</xdr:rowOff>
    </xdr:from>
    <xdr:to>
      <xdr:col>6</xdr:col>
      <xdr:colOff>38100</xdr:colOff>
      <xdr:row>58</xdr:row>
      <xdr:rowOff>70559</xdr:rowOff>
    </xdr:to>
    <xdr:sp macro="" textlink="">
      <xdr:nvSpPr>
        <xdr:cNvPr id="150" name="楕円 149"/>
        <xdr:cNvSpPr/>
      </xdr:nvSpPr>
      <xdr:spPr>
        <a:xfrm>
          <a:off x="1079500" y="99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61686</xdr:rowOff>
    </xdr:from>
    <xdr:ext cx="599010" cy="259045"/>
    <xdr:sp macro="" textlink="">
      <xdr:nvSpPr>
        <xdr:cNvPr id="151" name="テキスト ボックス 150"/>
        <xdr:cNvSpPr txBox="1"/>
      </xdr:nvSpPr>
      <xdr:spPr>
        <a:xfrm>
          <a:off x="830795" y="1000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32621</xdr:rowOff>
    </xdr:from>
    <xdr:to>
      <xdr:col>24</xdr:col>
      <xdr:colOff>63500</xdr:colOff>
      <xdr:row>78</xdr:row>
      <xdr:rowOff>102290</xdr:rowOff>
    </xdr:to>
    <xdr:cxnSp macro="">
      <xdr:nvCxnSpPr>
        <xdr:cNvPr id="182" name="直線コネクタ 181"/>
        <xdr:cNvCxnSpPr/>
      </xdr:nvCxnSpPr>
      <xdr:spPr>
        <a:xfrm>
          <a:off x="3797300" y="13405721"/>
          <a:ext cx="8382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32621</xdr:rowOff>
    </xdr:from>
    <xdr:to>
      <xdr:col>19</xdr:col>
      <xdr:colOff>177800</xdr:colOff>
      <xdr:row>78</xdr:row>
      <xdr:rowOff>97366</xdr:rowOff>
    </xdr:to>
    <xdr:cxnSp macro="">
      <xdr:nvCxnSpPr>
        <xdr:cNvPr id="185" name="直線コネクタ 184"/>
        <xdr:cNvCxnSpPr/>
      </xdr:nvCxnSpPr>
      <xdr:spPr>
        <a:xfrm flipV="1">
          <a:off x="2908300" y="13405721"/>
          <a:ext cx="889000" cy="6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97366</xdr:rowOff>
    </xdr:from>
    <xdr:to>
      <xdr:col>15</xdr:col>
      <xdr:colOff>50800</xdr:colOff>
      <xdr:row>78</xdr:row>
      <xdr:rowOff>110386</xdr:rowOff>
    </xdr:to>
    <xdr:cxnSp macro="">
      <xdr:nvCxnSpPr>
        <xdr:cNvPr id="188" name="直線コネクタ 187"/>
        <xdr:cNvCxnSpPr/>
      </xdr:nvCxnSpPr>
      <xdr:spPr>
        <a:xfrm flipV="1">
          <a:off x="2019300" y="13470466"/>
          <a:ext cx="8890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71000</xdr:rowOff>
    </xdr:from>
    <xdr:to>
      <xdr:col>10</xdr:col>
      <xdr:colOff>114300</xdr:colOff>
      <xdr:row>78</xdr:row>
      <xdr:rowOff>110386</xdr:rowOff>
    </xdr:to>
    <xdr:cxnSp macro="">
      <xdr:nvCxnSpPr>
        <xdr:cNvPr id="191" name="直線コネクタ 190"/>
        <xdr:cNvCxnSpPr/>
      </xdr:nvCxnSpPr>
      <xdr:spPr>
        <a:xfrm>
          <a:off x="1130300" y="13444100"/>
          <a:ext cx="889000" cy="3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123573</xdr:rowOff>
    </xdr:from>
    <xdr:ext cx="599010" cy="259045"/>
    <xdr:sp macro="" textlink="">
      <xdr:nvSpPr>
        <xdr:cNvPr id="193" name="テキスト ボックス 192"/>
        <xdr:cNvSpPr txBox="1"/>
      </xdr:nvSpPr>
      <xdr:spPr>
        <a:xfrm>
          <a:off x="1719795" y="1315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51490</xdr:rowOff>
    </xdr:from>
    <xdr:to>
      <xdr:col>24</xdr:col>
      <xdr:colOff>114300</xdr:colOff>
      <xdr:row>78</xdr:row>
      <xdr:rowOff>153090</xdr:rowOff>
    </xdr:to>
    <xdr:sp macro="" textlink="">
      <xdr:nvSpPr>
        <xdr:cNvPr id="201" name="楕円 200"/>
        <xdr:cNvSpPr/>
      </xdr:nvSpPr>
      <xdr:spPr>
        <a:xfrm>
          <a:off x="4584700" y="134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153271</xdr:rowOff>
    </xdr:from>
    <xdr:to>
      <xdr:col>20</xdr:col>
      <xdr:colOff>38100</xdr:colOff>
      <xdr:row>78</xdr:row>
      <xdr:rowOff>83421</xdr:rowOff>
    </xdr:to>
    <xdr:sp macro="" textlink="">
      <xdr:nvSpPr>
        <xdr:cNvPr id="203" name="楕円 202"/>
        <xdr:cNvSpPr/>
      </xdr:nvSpPr>
      <xdr:spPr>
        <a:xfrm>
          <a:off x="3746500" y="133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204" name="テキスト ボックス 203"/>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46566</xdr:rowOff>
    </xdr:from>
    <xdr:to>
      <xdr:col>15</xdr:col>
      <xdr:colOff>101600</xdr:colOff>
      <xdr:row>78</xdr:row>
      <xdr:rowOff>148166</xdr:rowOff>
    </xdr:to>
    <xdr:sp macro="" textlink="">
      <xdr:nvSpPr>
        <xdr:cNvPr id="205" name="楕円 204"/>
        <xdr:cNvSpPr/>
      </xdr:nvSpPr>
      <xdr:spPr>
        <a:xfrm>
          <a:off x="2857500" y="134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139293</xdr:rowOff>
    </xdr:from>
    <xdr:ext cx="599010" cy="259045"/>
    <xdr:sp macro="" textlink="">
      <xdr:nvSpPr>
        <xdr:cNvPr id="206" name="テキスト ボックス 205"/>
        <xdr:cNvSpPr txBox="1"/>
      </xdr:nvSpPr>
      <xdr:spPr>
        <a:xfrm>
          <a:off x="2608795" y="1351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59586</xdr:rowOff>
    </xdr:from>
    <xdr:to>
      <xdr:col>10</xdr:col>
      <xdr:colOff>165100</xdr:colOff>
      <xdr:row>78</xdr:row>
      <xdr:rowOff>161186</xdr:rowOff>
    </xdr:to>
    <xdr:sp macro="" textlink="">
      <xdr:nvSpPr>
        <xdr:cNvPr id="207" name="楕円 206"/>
        <xdr:cNvSpPr/>
      </xdr:nvSpPr>
      <xdr:spPr>
        <a:xfrm>
          <a:off x="1968500" y="134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152313</xdr:rowOff>
    </xdr:from>
    <xdr:ext cx="599010" cy="259045"/>
    <xdr:sp macro="" textlink="">
      <xdr:nvSpPr>
        <xdr:cNvPr id="208" name="テキスト ボックス 207"/>
        <xdr:cNvSpPr txBox="1"/>
      </xdr:nvSpPr>
      <xdr:spPr>
        <a:xfrm>
          <a:off x="1719795" y="1352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20200</xdr:rowOff>
    </xdr:from>
    <xdr:to>
      <xdr:col>6</xdr:col>
      <xdr:colOff>38100</xdr:colOff>
      <xdr:row>78</xdr:row>
      <xdr:rowOff>121800</xdr:rowOff>
    </xdr:to>
    <xdr:sp macro="" textlink="">
      <xdr:nvSpPr>
        <xdr:cNvPr id="209" name="楕円 208"/>
        <xdr:cNvSpPr/>
      </xdr:nvSpPr>
      <xdr:spPr>
        <a:xfrm>
          <a:off x="1079500" y="133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112927</xdr:rowOff>
    </xdr:from>
    <xdr:ext cx="599010" cy="259045"/>
    <xdr:sp macro="" textlink="">
      <xdr:nvSpPr>
        <xdr:cNvPr id="210" name="テキスト ボックス 209"/>
        <xdr:cNvSpPr txBox="1"/>
      </xdr:nvSpPr>
      <xdr:spPr>
        <a:xfrm>
          <a:off x="830795" y="1348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82252</xdr:rowOff>
    </xdr:from>
    <xdr:to>
      <xdr:col>24</xdr:col>
      <xdr:colOff>63500</xdr:colOff>
      <xdr:row>97</xdr:row>
      <xdr:rowOff>86116</xdr:rowOff>
    </xdr:to>
    <xdr:cxnSp macro="">
      <xdr:nvCxnSpPr>
        <xdr:cNvPr id="237" name="直線コネクタ 236"/>
        <xdr:cNvCxnSpPr/>
      </xdr:nvCxnSpPr>
      <xdr:spPr>
        <a:xfrm flipV="1">
          <a:off x="3797300" y="16712902"/>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86116</xdr:rowOff>
    </xdr:from>
    <xdr:to>
      <xdr:col>19</xdr:col>
      <xdr:colOff>177800</xdr:colOff>
      <xdr:row>97</xdr:row>
      <xdr:rowOff>125445</xdr:rowOff>
    </xdr:to>
    <xdr:cxnSp macro="">
      <xdr:nvCxnSpPr>
        <xdr:cNvPr id="240" name="直線コネクタ 239"/>
        <xdr:cNvCxnSpPr/>
      </xdr:nvCxnSpPr>
      <xdr:spPr>
        <a:xfrm flipV="1">
          <a:off x="2908300" y="16716766"/>
          <a:ext cx="889000" cy="3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100133</xdr:rowOff>
    </xdr:from>
    <xdr:to>
      <xdr:col>15</xdr:col>
      <xdr:colOff>50800</xdr:colOff>
      <xdr:row>97</xdr:row>
      <xdr:rowOff>125445</xdr:rowOff>
    </xdr:to>
    <xdr:cxnSp macro="">
      <xdr:nvCxnSpPr>
        <xdr:cNvPr id="243" name="直線コネクタ 242"/>
        <xdr:cNvCxnSpPr/>
      </xdr:nvCxnSpPr>
      <xdr:spPr>
        <a:xfrm>
          <a:off x="2019300" y="16730783"/>
          <a:ext cx="8890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98840</xdr:rowOff>
    </xdr:from>
    <xdr:to>
      <xdr:col>10</xdr:col>
      <xdr:colOff>114300</xdr:colOff>
      <xdr:row>97</xdr:row>
      <xdr:rowOff>100133</xdr:rowOff>
    </xdr:to>
    <xdr:cxnSp macro="">
      <xdr:nvCxnSpPr>
        <xdr:cNvPr id="246" name="直線コネクタ 245"/>
        <xdr:cNvCxnSpPr/>
      </xdr:nvCxnSpPr>
      <xdr:spPr>
        <a:xfrm>
          <a:off x="1130300" y="16729490"/>
          <a:ext cx="8890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16406</xdr:rowOff>
    </xdr:from>
    <xdr:ext cx="534377" cy="259045"/>
    <xdr:sp macro="" textlink="">
      <xdr:nvSpPr>
        <xdr:cNvPr id="248" name="テキスト ボックス 247"/>
        <xdr:cNvSpPr txBox="1"/>
      </xdr:nvSpPr>
      <xdr:spPr>
        <a:xfrm>
          <a:off x="1752111" y="163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32532</xdr:rowOff>
    </xdr:from>
    <xdr:ext cx="534377" cy="259045"/>
    <xdr:sp macro="" textlink="">
      <xdr:nvSpPr>
        <xdr:cNvPr id="250" name="テキスト ボックス 249"/>
        <xdr:cNvSpPr txBox="1"/>
      </xdr:nvSpPr>
      <xdr:spPr>
        <a:xfrm>
          <a:off x="863111" y="163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31452</xdr:rowOff>
    </xdr:from>
    <xdr:to>
      <xdr:col>24</xdr:col>
      <xdr:colOff>114300</xdr:colOff>
      <xdr:row>97</xdr:row>
      <xdr:rowOff>133052</xdr:rowOff>
    </xdr:to>
    <xdr:sp macro="" textlink="">
      <xdr:nvSpPr>
        <xdr:cNvPr id="256" name="楕円 255"/>
        <xdr:cNvSpPr/>
      </xdr:nvSpPr>
      <xdr:spPr>
        <a:xfrm>
          <a:off x="4584700" y="166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117829</xdr:rowOff>
    </xdr:from>
    <xdr:ext cx="534377" cy="259045"/>
    <xdr:sp macro="" textlink="">
      <xdr:nvSpPr>
        <xdr:cNvPr id="257" name="衛生費該当値テキスト"/>
        <xdr:cNvSpPr txBox="1"/>
      </xdr:nvSpPr>
      <xdr:spPr>
        <a:xfrm>
          <a:off x="4686300" y="165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35316</xdr:rowOff>
    </xdr:from>
    <xdr:to>
      <xdr:col>20</xdr:col>
      <xdr:colOff>38100</xdr:colOff>
      <xdr:row>97</xdr:row>
      <xdr:rowOff>136916</xdr:rowOff>
    </xdr:to>
    <xdr:sp macro="" textlink="">
      <xdr:nvSpPr>
        <xdr:cNvPr id="258" name="楕円 257"/>
        <xdr:cNvSpPr/>
      </xdr:nvSpPr>
      <xdr:spPr>
        <a:xfrm>
          <a:off x="3746500" y="166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128043</xdr:rowOff>
    </xdr:from>
    <xdr:ext cx="534377" cy="259045"/>
    <xdr:sp macro="" textlink="">
      <xdr:nvSpPr>
        <xdr:cNvPr id="259" name="テキスト ボックス 258"/>
        <xdr:cNvSpPr txBox="1"/>
      </xdr:nvSpPr>
      <xdr:spPr>
        <a:xfrm>
          <a:off x="3530111" y="167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74645</xdr:rowOff>
    </xdr:from>
    <xdr:to>
      <xdr:col>15</xdr:col>
      <xdr:colOff>101600</xdr:colOff>
      <xdr:row>98</xdr:row>
      <xdr:rowOff>4795</xdr:rowOff>
    </xdr:to>
    <xdr:sp macro="" textlink="">
      <xdr:nvSpPr>
        <xdr:cNvPr id="260" name="楕円 259"/>
        <xdr:cNvSpPr/>
      </xdr:nvSpPr>
      <xdr:spPr>
        <a:xfrm>
          <a:off x="2857500" y="167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167372</xdr:rowOff>
    </xdr:from>
    <xdr:ext cx="534377" cy="259045"/>
    <xdr:sp macro="" textlink="">
      <xdr:nvSpPr>
        <xdr:cNvPr id="261" name="テキスト ボックス 260"/>
        <xdr:cNvSpPr txBox="1"/>
      </xdr:nvSpPr>
      <xdr:spPr>
        <a:xfrm>
          <a:off x="2641111" y="167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49333</xdr:rowOff>
    </xdr:from>
    <xdr:to>
      <xdr:col>10</xdr:col>
      <xdr:colOff>165100</xdr:colOff>
      <xdr:row>97</xdr:row>
      <xdr:rowOff>150933</xdr:rowOff>
    </xdr:to>
    <xdr:sp macro="" textlink="">
      <xdr:nvSpPr>
        <xdr:cNvPr id="262" name="楕円 261"/>
        <xdr:cNvSpPr/>
      </xdr:nvSpPr>
      <xdr:spPr>
        <a:xfrm>
          <a:off x="1968500" y="1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142060</xdr:rowOff>
    </xdr:from>
    <xdr:ext cx="534377" cy="259045"/>
    <xdr:sp macro="" textlink="">
      <xdr:nvSpPr>
        <xdr:cNvPr id="263" name="テキスト ボックス 262"/>
        <xdr:cNvSpPr txBox="1"/>
      </xdr:nvSpPr>
      <xdr:spPr>
        <a:xfrm>
          <a:off x="1752111" y="167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48040</xdr:rowOff>
    </xdr:from>
    <xdr:to>
      <xdr:col>6</xdr:col>
      <xdr:colOff>38100</xdr:colOff>
      <xdr:row>97</xdr:row>
      <xdr:rowOff>149640</xdr:rowOff>
    </xdr:to>
    <xdr:sp macro="" textlink="">
      <xdr:nvSpPr>
        <xdr:cNvPr id="264" name="楕円 263"/>
        <xdr:cNvSpPr/>
      </xdr:nvSpPr>
      <xdr:spPr>
        <a:xfrm>
          <a:off x="1079500" y="166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140767</xdr:rowOff>
    </xdr:from>
    <xdr:ext cx="534377" cy="259045"/>
    <xdr:sp macro="" textlink="">
      <xdr:nvSpPr>
        <xdr:cNvPr id="265" name="テキスト ボックス 264"/>
        <xdr:cNvSpPr txBox="1"/>
      </xdr:nvSpPr>
      <xdr:spPr>
        <a:xfrm>
          <a:off x="863111" y="167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90714</xdr:rowOff>
    </xdr:from>
    <xdr:to>
      <xdr:col>55</xdr:col>
      <xdr:colOff>0</xdr:colOff>
      <xdr:row>37</xdr:row>
      <xdr:rowOff>98878</xdr:rowOff>
    </xdr:to>
    <xdr:cxnSp macro="">
      <xdr:nvCxnSpPr>
        <xdr:cNvPr id="296" name="直線コネクタ 295"/>
        <xdr:cNvCxnSpPr/>
      </xdr:nvCxnSpPr>
      <xdr:spPr>
        <a:xfrm flipV="1">
          <a:off x="9639300" y="643436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98878</xdr:rowOff>
    </xdr:from>
    <xdr:to>
      <xdr:col>50</xdr:col>
      <xdr:colOff>114300</xdr:colOff>
      <xdr:row>37</xdr:row>
      <xdr:rowOff>107859</xdr:rowOff>
    </xdr:to>
    <xdr:cxnSp macro="">
      <xdr:nvCxnSpPr>
        <xdr:cNvPr id="299" name="直線コネクタ 298"/>
        <xdr:cNvCxnSpPr/>
      </xdr:nvCxnSpPr>
      <xdr:spPr>
        <a:xfrm flipV="1">
          <a:off x="8750300" y="6442528"/>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74223</xdr:rowOff>
    </xdr:from>
    <xdr:to>
      <xdr:col>45</xdr:col>
      <xdr:colOff>177800</xdr:colOff>
      <xdr:row>37</xdr:row>
      <xdr:rowOff>107859</xdr:rowOff>
    </xdr:to>
    <xdr:cxnSp macro="">
      <xdr:nvCxnSpPr>
        <xdr:cNvPr id="302" name="直線コネクタ 301"/>
        <xdr:cNvCxnSpPr/>
      </xdr:nvCxnSpPr>
      <xdr:spPr>
        <a:xfrm>
          <a:off x="7861300" y="6417873"/>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111778</xdr:rowOff>
    </xdr:from>
    <xdr:to>
      <xdr:col>41</xdr:col>
      <xdr:colOff>50800</xdr:colOff>
      <xdr:row>37</xdr:row>
      <xdr:rowOff>74223</xdr:rowOff>
    </xdr:to>
    <xdr:cxnSp macro="">
      <xdr:nvCxnSpPr>
        <xdr:cNvPr id="305" name="直線コネクタ 304"/>
        <xdr:cNvCxnSpPr/>
      </xdr:nvCxnSpPr>
      <xdr:spPr>
        <a:xfrm>
          <a:off x="6972300" y="6112528"/>
          <a:ext cx="889000" cy="3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30607</xdr:rowOff>
    </xdr:from>
    <xdr:to>
      <xdr:col>41</xdr:col>
      <xdr:colOff>101600</xdr:colOff>
      <xdr:row>36</xdr:row>
      <xdr:rowOff>132207</xdr:rowOff>
    </xdr:to>
    <xdr:sp macro="" textlink="">
      <xdr:nvSpPr>
        <xdr:cNvPr id="306" name="フローチャート: 判断 305"/>
        <xdr:cNvSpPr/>
      </xdr:nvSpPr>
      <xdr:spPr>
        <a:xfrm>
          <a:off x="78105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148734</xdr:rowOff>
    </xdr:from>
    <xdr:ext cx="469744" cy="259045"/>
    <xdr:sp macro="" textlink="">
      <xdr:nvSpPr>
        <xdr:cNvPr id="307" name="テキスト ボックス 306"/>
        <xdr:cNvSpPr txBox="1"/>
      </xdr:nvSpPr>
      <xdr:spPr>
        <a:xfrm>
          <a:off x="7626428" y="597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20810</xdr:rowOff>
    </xdr:from>
    <xdr:to>
      <xdr:col>36</xdr:col>
      <xdr:colOff>165100</xdr:colOff>
      <xdr:row>36</xdr:row>
      <xdr:rowOff>122410</xdr:rowOff>
    </xdr:to>
    <xdr:sp macro="" textlink="">
      <xdr:nvSpPr>
        <xdr:cNvPr id="308" name="フローチャート: 判断 307"/>
        <xdr:cNvSpPr/>
      </xdr:nvSpPr>
      <xdr:spPr>
        <a:xfrm>
          <a:off x="6921500" y="61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113537</xdr:rowOff>
    </xdr:from>
    <xdr:ext cx="469744" cy="259045"/>
    <xdr:sp macro="" textlink="">
      <xdr:nvSpPr>
        <xdr:cNvPr id="309" name="テキスト ボックス 308"/>
        <xdr:cNvSpPr txBox="1"/>
      </xdr:nvSpPr>
      <xdr:spPr>
        <a:xfrm>
          <a:off x="6737428" y="628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39914</xdr:rowOff>
    </xdr:from>
    <xdr:to>
      <xdr:col>55</xdr:col>
      <xdr:colOff>50800</xdr:colOff>
      <xdr:row>37</xdr:row>
      <xdr:rowOff>141514</xdr:rowOff>
    </xdr:to>
    <xdr:sp macro="" textlink="">
      <xdr:nvSpPr>
        <xdr:cNvPr id="315" name="楕円 314"/>
        <xdr:cNvSpPr/>
      </xdr:nvSpPr>
      <xdr:spPr>
        <a:xfrm>
          <a:off x="104267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62791</xdr:rowOff>
    </xdr:from>
    <xdr:ext cx="469744" cy="259045"/>
    <xdr:sp macro="" textlink="">
      <xdr:nvSpPr>
        <xdr:cNvPr id="316" name="労働費該当値テキスト"/>
        <xdr:cNvSpPr txBox="1"/>
      </xdr:nvSpPr>
      <xdr:spPr>
        <a:xfrm>
          <a:off x="10528300" y="62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48078</xdr:rowOff>
    </xdr:from>
    <xdr:to>
      <xdr:col>50</xdr:col>
      <xdr:colOff>165100</xdr:colOff>
      <xdr:row>37</xdr:row>
      <xdr:rowOff>149678</xdr:rowOff>
    </xdr:to>
    <xdr:sp macro="" textlink="">
      <xdr:nvSpPr>
        <xdr:cNvPr id="317" name="楕円 316"/>
        <xdr:cNvSpPr/>
      </xdr:nvSpPr>
      <xdr:spPr>
        <a:xfrm>
          <a:off x="9588500" y="63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166205</xdr:rowOff>
    </xdr:from>
    <xdr:ext cx="469744" cy="259045"/>
    <xdr:sp macro="" textlink="">
      <xdr:nvSpPr>
        <xdr:cNvPr id="318" name="テキスト ボックス 317"/>
        <xdr:cNvSpPr txBox="1"/>
      </xdr:nvSpPr>
      <xdr:spPr>
        <a:xfrm>
          <a:off x="9404428" y="616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57059</xdr:rowOff>
    </xdr:from>
    <xdr:to>
      <xdr:col>46</xdr:col>
      <xdr:colOff>38100</xdr:colOff>
      <xdr:row>37</xdr:row>
      <xdr:rowOff>158659</xdr:rowOff>
    </xdr:to>
    <xdr:sp macro="" textlink="">
      <xdr:nvSpPr>
        <xdr:cNvPr id="319" name="楕円 318"/>
        <xdr:cNvSpPr/>
      </xdr:nvSpPr>
      <xdr:spPr>
        <a:xfrm>
          <a:off x="8699500" y="64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149786</xdr:rowOff>
    </xdr:from>
    <xdr:ext cx="469744" cy="259045"/>
    <xdr:sp macro="" textlink="">
      <xdr:nvSpPr>
        <xdr:cNvPr id="320" name="テキスト ボックス 319"/>
        <xdr:cNvSpPr txBox="1"/>
      </xdr:nvSpPr>
      <xdr:spPr>
        <a:xfrm>
          <a:off x="8515428" y="649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23423</xdr:rowOff>
    </xdr:from>
    <xdr:to>
      <xdr:col>41</xdr:col>
      <xdr:colOff>101600</xdr:colOff>
      <xdr:row>37</xdr:row>
      <xdr:rowOff>125023</xdr:rowOff>
    </xdr:to>
    <xdr:sp macro="" textlink="">
      <xdr:nvSpPr>
        <xdr:cNvPr id="321" name="楕円 320"/>
        <xdr:cNvSpPr/>
      </xdr:nvSpPr>
      <xdr:spPr>
        <a:xfrm>
          <a:off x="7810500" y="636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116150</xdr:rowOff>
    </xdr:from>
    <xdr:ext cx="469744" cy="259045"/>
    <xdr:sp macro="" textlink="">
      <xdr:nvSpPr>
        <xdr:cNvPr id="322" name="テキスト ボックス 321"/>
        <xdr:cNvSpPr txBox="1"/>
      </xdr:nvSpPr>
      <xdr:spPr>
        <a:xfrm>
          <a:off x="7626428" y="64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60978</xdr:rowOff>
    </xdr:from>
    <xdr:to>
      <xdr:col>36</xdr:col>
      <xdr:colOff>165100</xdr:colOff>
      <xdr:row>35</xdr:row>
      <xdr:rowOff>162578</xdr:rowOff>
    </xdr:to>
    <xdr:sp macro="" textlink="">
      <xdr:nvSpPr>
        <xdr:cNvPr id="323" name="楕円 322"/>
        <xdr:cNvSpPr/>
      </xdr:nvSpPr>
      <xdr:spPr>
        <a:xfrm>
          <a:off x="6921500" y="6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7655</xdr:rowOff>
    </xdr:from>
    <xdr:ext cx="469744" cy="259045"/>
    <xdr:sp macro="" textlink="">
      <xdr:nvSpPr>
        <xdr:cNvPr id="324" name="テキスト ボックス 323"/>
        <xdr:cNvSpPr txBox="1"/>
      </xdr:nvSpPr>
      <xdr:spPr>
        <a:xfrm>
          <a:off x="6737428" y="583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111923</xdr:rowOff>
    </xdr:from>
    <xdr:to>
      <xdr:col>55</xdr:col>
      <xdr:colOff>0</xdr:colOff>
      <xdr:row>57</xdr:row>
      <xdr:rowOff>116539</xdr:rowOff>
    </xdr:to>
    <xdr:cxnSp macro="">
      <xdr:nvCxnSpPr>
        <xdr:cNvPr id="349" name="直線コネクタ 348"/>
        <xdr:cNvCxnSpPr/>
      </xdr:nvCxnSpPr>
      <xdr:spPr>
        <a:xfrm flipV="1">
          <a:off x="9639300" y="9884573"/>
          <a:ext cx="8382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116539</xdr:rowOff>
    </xdr:from>
    <xdr:to>
      <xdr:col>50</xdr:col>
      <xdr:colOff>114300</xdr:colOff>
      <xdr:row>57</xdr:row>
      <xdr:rowOff>128435</xdr:rowOff>
    </xdr:to>
    <xdr:cxnSp macro="">
      <xdr:nvCxnSpPr>
        <xdr:cNvPr id="352" name="直線コネクタ 351"/>
        <xdr:cNvCxnSpPr/>
      </xdr:nvCxnSpPr>
      <xdr:spPr>
        <a:xfrm flipV="1">
          <a:off x="8750300" y="9889189"/>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124495</xdr:rowOff>
    </xdr:from>
    <xdr:to>
      <xdr:col>45</xdr:col>
      <xdr:colOff>177800</xdr:colOff>
      <xdr:row>57</xdr:row>
      <xdr:rowOff>128435</xdr:rowOff>
    </xdr:to>
    <xdr:cxnSp macro="">
      <xdr:nvCxnSpPr>
        <xdr:cNvPr id="355" name="直線コネクタ 354"/>
        <xdr:cNvCxnSpPr/>
      </xdr:nvCxnSpPr>
      <xdr:spPr>
        <a:xfrm>
          <a:off x="7861300" y="9897145"/>
          <a:ext cx="8890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124495</xdr:rowOff>
    </xdr:from>
    <xdr:to>
      <xdr:col>41</xdr:col>
      <xdr:colOff>50800</xdr:colOff>
      <xdr:row>57</xdr:row>
      <xdr:rowOff>130264</xdr:rowOff>
    </xdr:to>
    <xdr:cxnSp macro="">
      <xdr:nvCxnSpPr>
        <xdr:cNvPr id="358" name="直線コネクタ 357"/>
        <xdr:cNvCxnSpPr/>
      </xdr:nvCxnSpPr>
      <xdr:spPr>
        <a:xfrm flipV="1">
          <a:off x="6972300" y="9897145"/>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170983</xdr:rowOff>
    </xdr:from>
    <xdr:ext cx="599010" cy="259045"/>
    <xdr:sp macro="" textlink="">
      <xdr:nvSpPr>
        <xdr:cNvPr id="360" name="テキスト ボックス 359"/>
        <xdr:cNvSpPr txBox="1"/>
      </xdr:nvSpPr>
      <xdr:spPr>
        <a:xfrm>
          <a:off x="7561795"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61123</xdr:rowOff>
    </xdr:from>
    <xdr:to>
      <xdr:col>55</xdr:col>
      <xdr:colOff>50800</xdr:colOff>
      <xdr:row>57</xdr:row>
      <xdr:rowOff>162723</xdr:rowOff>
    </xdr:to>
    <xdr:sp macro="" textlink="">
      <xdr:nvSpPr>
        <xdr:cNvPr id="368" name="楕円 367"/>
        <xdr:cNvSpPr/>
      </xdr:nvSpPr>
      <xdr:spPr>
        <a:xfrm>
          <a:off x="10426700" y="983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20500</xdr:rowOff>
    </xdr:from>
    <xdr:ext cx="599010" cy="259045"/>
    <xdr:sp macro="" textlink="">
      <xdr:nvSpPr>
        <xdr:cNvPr id="369" name="農林水産業費該当値テキスト"/>
        <xdr:cNvSpPr txBox="1"/>
      </xdr:nvSpPr>
      <xdr:spPr>
        <a:xfrm>
          <a:off x="10528300" y="962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65739</xdr:rowOff>
    </xdr:from>
    <xdr:to>
      <xdr:col>50</xdr:col>
      <xdr:colOff>165100</xdr:colOff>
      <xdr:row>57</xdr:row>
      <xdr:rowOff>167339</xdr:rowOff>
    </xdr:to>
    <xdr:sp macro="" textlink="">
      <xdr:nvSpPr>
        <xdr:cNvPr id="370" name="楕円 369"/>
        <xdr:cNvSpPr/>
      </xdr:nvSpPr>
      <xdr:spPr>
        <a:xfrm>
          <a:off x="9588500" y="98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12416</xdr:rowOff>
    </xdr:from>
    <xdr:ext cx="599010" cy="259045"/>
    <xdr:sp macro="" textlink="">
      <xdr:nvSpPr>
        <xdr:cNvPr id="371" name="テキスト ボックス 370"/>
        <xdr:cNvSpPr txBox="1"/>
      </xdr:nvSpPr>
      <xdr:spPr>
        <a:xfrm>
          <a:off x="9339795" y="96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77635</xdr:rowOff>
    </xdr:from>
    <xdr:to>
      <xdr:col>46</xdr:col>
      <xdr:colOff>38100</xdr:colOff>
      <xdr:row>58</xdr:row>
      <xdr:rowOff>7785</xdr:rowOff>
    </xdr:to>
    <xdr:sp macro="" textlink="">
      <xdr:nvSpPr>
        <xdr:cNvPr id="372" name="楕円 371"/>
        <xdr:cNvSpPr/>
      </xdr:nvSpPr>
      <xdr:spPr>
        <a:xfrm>
          <a:off x="8699500" y="98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24312</xdr:rowOff>
    </xdr:from>
    <xdr:ext cx="599010" cy="259045"/>
    <xdr:sp macro="" textlink="">
      <xdr:nvSpPr>
        <xdr:cNvPr id="373" name="テキスト ボックス 372"/>
        <xdr:cNvSpPr txBox="1"/>
      </xdr:nvSpPr>
      <xdr:spPr>
        <a:xfrm>
          <a:off x="8450795" y="962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73695</xdr:rowOff>
    </xdr:from>
    <xdr:to>
      <xdr:col>41</xdr:col>
      <xdr:colOff>101600</xdr:colOff>
      <xdr:row>58</xdr:row>
      <xdr:rowOff>3845</xdr:rowOff>
    </xdr:to>
    <xdr:sp macro="" textlink="">
      <xdr:nvSpPr>
        <xdr:cNvPr id="374" name="楕円 373"/>
        <xdr:cNvSpPr/>
      </xdr:nvSpPr>
      <xdr:spPr>
        <a:xfrm>
          <a:off x="7810500" y="98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20372</xdr:rowOff>
    </xdr:from>
    <xdr:ext cx="599010" cy="259045"/>
    <xdr:sp macro="" textlink="">
      <xdr:nvSpPr>
        <xdr:cNvPr id="375" name="テキスト ボックス 374"/>
        <xdr:cNvSpPr txBox="1"/>
      </xdr:nvSpPr>
      <xdr:spPr>
        <a:xfrm>
          <a:off x="7561795" y="962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79464</xdr:rowOff>
    </xdr:from>
    <xdr:to>
      <xdr:col>36</xdr:col>
      <xdr:colOff>165100</xdr:colOff>
      <xdr:row>58</xdr:row>
      <xdr:rowOff>9614</xdr:rowOff>
    </xdr:to>
    <xdr:sp macro="" textlink="">
      <xdr:nvSpPr>
        <xdr:cNvPr id="376" name="楕円 375"/>
        <xdr:cNvSpPr/>
      </xdr:nvSpPr>
      <xdr:spPr>
        <a:xfrm>
          <a:off x="6921500" y="9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741</xdr:rowOff>
    </xdr:from>
    <xdr:ext cx="599010" cy="259045"/>
    <xdr:sp macro="" textlink="">
      <xdr:nvSpPr>
        <xdr:cNvPr id="377" name="テキスト ボックス 376"/>
        <xdr:cNvSpPr txBox="1"/>
      </xdr:nvSpPr>
      <xdr:spPr>
        <a:xfrm>
          <a:off x="6672795" y="994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125424</xdr:rowOff>
    </xdr:from>
    <xdr:to>
      <xdr:col>55</xdr:col>
      <xdr:colOff>0</xdr:colOff>
      <xdr:row>76</xdr:row>
      <xdr:rowOff>130747</xdr:rowOff>
    </xdr:to>
    <xdr:cxnSp macro="">
      <xdr:nvCxnSpPr>
        <xdr:cNvPr id="406" name="直線コネクタ 405"/>
        <xdr:cNvCxnSpPr/>
      </xdr:nvCxnSpPr>
      <xdr:spPr>
        <a:xfrm flipV="1">
          <a:off x="9639300" y="12298374"/>
          <a:ext cx="838200" cy="8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8248</xdr:rowOff>
    </xdr:from>
    <xdr:to>
      <xdr:col>50</xdr:col>
      <xdr:colOff>114300</xdr:colOff>
      <xdr:row>76</xdr:row>
      <xdr:rowOff>130747</xdr:rowOff>
    </xdr:to>
    <xdr:cxnSp macro="">
      <xdr:nvCxnSpPr>
        <xdr:cNvPr id="409" name="直線コネクタ 408"/>
        <xdr:cNvCxnSpPr/>
      </xdr:nvCxnSpPr>
      <xdr:spPr>
        <a:xfrm>
          <a:off x="8750300" y="12524098"/>
          <a:ext cx="889000" cy="63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8248</xdr:rowOff>
    </xdr:from>
    <xdr:to>
      <xdr:col>45</xdr:col>
      <xdr:colOff>177800</xdr:colOff>
      <xdr:row>77</xdr:row>
      <xdr:rowOff>160255</xdr:rowOff>
    </xdr:to>
    <xdr:cxnSp macro="">
      <xdr:nvCxnSpPr>
        <xdr:cNvPr id="412" name="直線コネクタ 411"/>
        <xdr:cNvCxnSpPr/>
      </xdr:nvCxnSpPr>
      <xdr:spPr>
        <a:xfrm flipV="1">
          <a:off x="7861300" y="12524098"/>
          <a:ext cx="889000" cy="8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160255</xdr:rowOff>
    </xdr:from>
    <xdr:to>
      <xdr:col>41</xdr:col>
      <xdr:colOff>50800</xdr:colOff>
      <xdr:row>78</xdr:row>
      <xdr:rowOff>153732</xdr:rowOff>
    </xdr:to>
    <xdr:cxnSp macro="">
      <xdr:nvCxnSpPr>
        <xdr:cNvPr id="415" name="直線コネクタ 414"/>
        <xdr:cNvCxnSpPr/>
      </xdr:nvCxnSpPr>
      <xdr:spPr>
        <a:xfrm flipV="1">
          <a:off x="6972300" y="13361905"/>
          <a:ext cx="889000" cy="16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60348</xdr:rowOff>
    </xdr:from>
    <xdr:ext cx="534377" cy="259045"/>
    <xdr:sp macro="" textlink="">
      <xdr:nvSpPr>
        <xdr:cNvPr id="417" name="テキスト ボックス 416"/>
        <xdr:cNvSpPr txBox="1"/>
      </xdr:nvSpPr>
      <xdr:spPr>
        <a:xfrm>
          <a:off x="7594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126757</xdr:rowOff>
    </xdr:from>
    <xdr:ext cx="534377" cy="259045"/>
    <xdr:sp macro="" textlink="">
      <xdr:nvSpPr>
        <xdr:cNvPr id="419" name="テキスト ボックス 418"/>
        <xdr:cNvSpPr txBox="1"/>
      </xdr:nvSpPr>
      <xdr:spPr>
        <a:xfrm>
          <a:off x="6705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74624</xdr:rowOff>
    </xdr:from>
    <xdr:to>
      <xdr:col>55</xdr:col>
      <xdr:colOff>50800</xdr:colOff>
      <xdr:row>72</xdr:row>
      <xdr:rowOff>4774</xdr:rowOff>
    </xdr:to>
    <xdr:sp macro="" textlink="">
      <xdr:nvSpPr>
        <xdr:cNvPr id="425" name="楕円 424"/>
        <xdr:cNvSpPr/>
      </xdr:nvSpPr>
      <xdr:spPr>
        <a:xfrm>
          <a:off x="10426700" y="122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27651</xdr:rowOff>
    </xdr:from>
    <xdr:ext cx="599010" cy="259045"/>
    <xdr:sp macro="" textlink="">
      <xdr:nvSpPr>
        <xdr:cNvPr id="426" name="商工費該当値テキスト"/>
        <xdr:cNvSpPr txBox="1"/>
      </xdr:nvSpPr>
      <xdr:spPr>
        <a:xfrm>
          <a:off x="10528300" y="1220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79947</xdr:rowOff>
    </xdr:from>
    <xdr:to>
      <xdr:col>50</xdr:col>
      <xdr:colOff>165100</xdr:colOff>
      <xdr:row>77</xdr:row>
      <xdr:rowOff>10097</xdr:rowOff>
    </xdr:to>
    <xdr:sp macro="" textlink="">
      <xdr:nvSpPr>
        <xdr:cNvPr id="427" name="楕円 426"/>
        <xdr:cNvSpPr/>
      </xdr:nvSpPr>
      <xdr:spPr>
        <a:xfrm>
          <a:off x="9588500" y="131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26623</xdr:rowOff>
    </xdr:from>
    <xdr:ext cx="599010" cy="259045"/>
    <xdr:sp macro="" textlink="">
      <xdr:nvSpPr>
        <xdr:cNvPr id="428" name="テキスト ボックス 427"/>
        <xdr:cNvSpPr txBox="1"/>
      </xdr:nvSpPr>
      <xdr:spPr>
        <a:xfrm>
          <a:off x="9339795" y="128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128898</xdr:rowOff>
    </xdr:from>
    <xdr:to>
      <xdr:col>46</xdr:col>
      <xdr:colOff>38100</xdr:colOff>
      <xdr:row>73</xdr:row>
      <xdr:rowOff>59048</xdr:rowOff>
    </xdr:to>
    <xdr:sp macro="" textlink="">
      <xdr:nvSpPr>
        <xdr:cNvPr id="429" name="楕円 428"/>
        <xdr:cNvSpPr/>
      </xdr:nvSpPr>
      <xdr:spPr>
        <a:xfrm>
          <a:off x="8699500" y="124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75575</xdr:rowOff>
    </xdr:from>
    <xdr:ext cx="599010" cy="259045"/>
    <xdr:sp macro="" textlink="">
      <xdr:nvSpPr>
        <xdr:cNvPr id="430" name="テキスト ボックス 429"/>
        <xdr:cNvSpPr txBox="1"/>
      </xdr:nvSpPr>
      <xdr:spPr>
        <a:xfrm>
          <a:off x="8450795" y="1224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109455</xdr:rowOff>
    </xdr:from>
    <xdr:to>
      <xdr:col>41</xdr:col>
      <xdr:colOff>101600</xdr:colOff>
      <xdr:row>78</xdr:row>
      <xdr:rowOff>39605</xdr:rowOff>
    </xdr:to>
    <xdr:sp macro="" textlink="">
      <xdr:nvSpPr>
        <xdr:cNvPr id="431" name="楕円 430"/>
        <xdr:cNvSpPr/>
      </xdr:nvSpPr>
      <xdr:spPr>
        <a:xfrm>
          <a:off x="7810500" y="133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56132</xdr:rowOff>
    </xdr:from>
    <xdr:ext cx="534377" cy="259045"/>
    <xdr:sp macro="" textlink="">
      <xdr:nvSpPr>
        <xdr:cNvPr id="432" name="テキスト ボックス 431"/>
        <xdr:cNvSpPr txBox="1"/>
      </xdr:nvSpPr>
      <xdr:spPr>
        <a:xfrm>
          <a:off x="7594111" y="130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102932</xdr:rowOff>
    </xdr:from>
    <xdr:to>
      <xdr:col>36</xdr:col>
      <xdr:colOff>165100</xdr:colOff>
      <xdr:row>79</xdr:row>
      <xdr:rowOff>33082</xdr:rowOff>
    </xdr:to>
    <xdr:sp macro="" textlink="">
      <xdr:nvSpPr>
        <xdr:cNvPr id="433" name="楕円 432"/>
        <xdr:cNvSpPr/>
      </xdr:nvSpPr>
      <xdr:spPr>
        <a:xfrm>
          <a:off x="6921500" y="134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24209</xdr:rowOff>
    </xdr:from>
    <xdr:ext cx="534377" cy="259045"/>
    <xdr:sp macro="" textlink="">
      <xdr:nvSpPr>
        <xdr:cNvPr id="434" name="テキスト ボックス 433"/>
        <xdr:cNvSpPr txBox="1"/>
      </xdr:nvSpPr>
      <xdr:spPr>
        <a:xfrm>
          <a:off x="6705111" y="135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53665</xdr:rowOff>
    </xdr:from>
    <xdr:to>
      <xdr:col>55</xdr:col>
      <xdr:colOff>0</xdr:colOff>
      <xdr:row>97</xdr:row>
      <xdr:rowOff>15625</xdr:rowOff>
    </xdr:to>
    <xdr:cxnSp macro="">
      <xdr:nvCxnSpPr>
        <xdr:cNvPr id="465" name="直線コネクタ 464"/>
        <xdr:cNvCxnSpPr/>
      </xdr:nvCxnSpPr>
      <xdr:spPr>
        <a:xfrm flipV="1">
          <a:off x="9639300" y="16341415"/>
          <a:ext cx="838200" cy="30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15625</xdr:rowOff>
    </xdr:from>
    <xdr:to>
      <xdr:col>50</xdr:col>
      <xdr:colOff>114300</xdr:colOff>
      <xdr:row>97</xdr:row>
      <xdr:rowOff>92717</xdr:rowOff>
    </xdr:to>
    <xdr:cxnSp macro="">
      <xdr:nvCxnSpPr>
        <xdr:cNvPr id="468" name="直線コネクタ 467"/>
        <xdr:cNvCxnSpPr/>
      </xdr:nvCxnSpPr>
      <xdr:spPr>
        <a:xfrm flipV="1">
          <a:off x="8750300" y="16646275"/>
          <a:ext cx="8890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6083</xdr:rowOff>
    </xdr:from>
    <xdr:to>
      <xdr:col>45</xdr:col>
      <xdr:colOff>177800</xdr:colOff>
      <xdr:row>97</xdr:row>
      <xdr:rowOff>92717</xdr:rowOff>
    </xdr:to>
    <xdr:cxnSp macro="">
      <xdr:nvCxnSpPr>
        <xdr:cNvPr id="471" name="直線コネクタ 470"/>
        <xdr:cNvCxnSpPr/>
      </xdr:nvCxnSpPr>
      <xdr:spPr>
        <a:xfrm>
          <a:off x="7861300" y="16465283"/>
          <a:ext cx="889000" cy="2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92971</xdr:rowOff>
    </xdr:from>
    <xdr:to>
      <xdr:col>41</xdr:col>
      <xdr:colOff>50800</xdr:colOff>
      <xdr:row>96</xdr:row>
      <xdr:rowOff>6083</xdr:rowOff>
    </xdr:to>
    <xdr:cxnSp macro="">
      <xdr:nvCxnSpPr>
        <xdr:cNvPr id="474" name="直線コネクタ 473"/>
        <xdr:cNvCxnSpPr/>
      </xdr:nvCxnSpPr>
      <xdr:spPr>
        <a:xfrm>
          <a:off x="6972300" y="16380721"/>
          <a:ext cx="889000" cy="8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110331</xdr:rowOff>
    </xdr:from>
    <xdr:ext cx="599010" cy="259045"/>
    <xdr:sp macro="" textlink="">
      <xdr:nvSpPr>
        <xdr:cNvPr id="476" name="テキスト ボックス 475"/>
        <xdr:cNvSpPr txBox="1"/>
      </xdr:nvSpPr>
      <xdr:spPr>
        <a:xfrm>
          <a:off x="7561795" y="165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31134</xdr:rowOff>
    </xdr:from>
    <xdr:ext cx="599010" cy="259045"/>
    <xdr:sp macro="" textlink="">
      <xdr:nvSpPr>
        <xdr:cNvPr id="478" name="テキスト ボックス 477"/>
        <xdr:cNvSpPr txBox="1"/>
      </xdr:nvSpPr>
      <xdr:spPr>
        <a:xfrm>
          <a:off x="6672795" y="1666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2865</xdr:rowOff>
    </xdr:from>
    <xdr:to>
      <xdr:col>55</xdr:col>
      <xdr:colOff>50800</xdr:colOff>
      <xdr:row>95</xdr:row>
      <xdr:rowOff>104465</xdr:rowOff>
    </xdr:to>
    <xdr:sp macro="" textlink="">
      <xdr:nvSpPr>
        <xdr:cNvPr id="484" name="楕円 483"/>
        <xdr:cNvSpPr/>
      </xdr:nvSpPr>
      <xdr:spPr>
        <a:xfrm>
          <a:off x="10426700" y="162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25742</xdr:rowOff>
    </xdr:from>
    <xdr:ext cx="599010" cy="259045"/>
    <xdr:sp macro="" textlink="">
      <xdr:nvSpPr>
        <xdr:cNvPr id="485" name="土木費該当値テキスト"/>
        <xdr:cNvSpPr txBox="1"/>
      </xdr:nvSpPr>
      <xdr:spPr>
        <a:xfrm>
          <a:off x="10528300" y="1614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136275</xdr:rowOff>
    </xdr:from>
    <xdr:to>
      <xdr:col>50</xdr:col>
      <xdr:colOff>165100</xdr:colOff>
      <xdr:row>97</xdr:row>
      <xdr:rowOff>66425</xdr:rowOff>
    </xdr:to>
    <xdr:sp macro="" textlink="">
      <xdr:nvSpPr>
        <xdr:cNvPr id="486" name="楕円 485"/>
        <xdr:cNvSpPr/>
      </xdr:nvSpPr>
      <xdr:spPr>
        <a:xfrm>
          <a:off x="9588500" y="16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57552</xdr:rowOff>
    </xdr:from>
    <xdr:ext cx="599010" cy="259045"/>
    <xdr:sp macro="" textlink="">
      <xdr:nvSpPr>
        <xdr:cNvPr id="487" name="テキスト ボックス 486"/>
        <xdr:cNvSpPr txBox="1"/>
      </xdr:nvSpPr>
      <xdr:spPr>
        <a:xfrm>
          <a:off x="9339795" y="166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41917</xdr:rowOff>
    </xdr:from>
    <xdr:to>
      <xdr:col>46</xdr:col>
      <xdr:colOff>38100</xdr:colOff>
      <xdr:row>97</xdr:row>
      <xdr:rowOff>143517</xdr:rowOff>
    </xdr:to>
    <xdr:sp macro="" textlink="">
      <xdr:nvSpPr>
        <xdr:cNvPr id="488" name="楕円 487"/>
        <xdr:cNvSpPr/>
      </xdr:nvSpPr>
      <xdr:spPr>
        <a:xfrm>
          <a:off x="8699500" y="166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134644</xdr:rowOff>
    </xdr:from>
    <xdr:ext cx="599010" cy="259045"/>
    <xdr:sp macro="" textlink="">
      <xdr:nvSpPr>
        <xdr:cNvPr id="489" name="テキスト ボックス 488"/>
        <xdr:cNvSpPr txBox="1"/>
      </xdr:nvSpPr>
      <xdr:spPr>
        <a:xfrm>
          <a:off x="8450795" y="1676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126733</xdr:rowOff>
    </xdr:from>
    <xdr:to>
      <xdr:col>41</xdr:col>
      <xdr:colOff>101600</xdr:colOff>
      <xdr:row>96</xdr:row>
      <xdr:rowOff>56883</xdr:rowOff>
    </xdr:to>
    <xdr:sp macro="" textlink="">
      <xdr:nvSpPr>
        <xdr:cNvPr id="490" name="楕円 489"/>
        <xdr:cNvSpPr/>
      </xdr:nvSpPr>
      <xdr:spPr>
        <a:xfrm>
          <a:off x="7810500" y="164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73410</xdr:rowOff>
    </xdr:from>
    <xdr:ext cx="599010" cy="259045"/>
    <xdr:sp macro="" textlink="">
      <xdr:nvSpPr>
        <xdr:cNvPr id="491" name="テキスト ボックス 490"/>
        <xdr:cNvSpPr txBox="1"/>
      </xdr:nvSpPr>
      <xdr:spPr>
        <a:xfrm>
          <a:off x="7561795" y="1618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42171</xdr:rowOff>
    </xdr:from>
    <xdr:to>
      <xdr:col>36</xdr:col>
      <xdr:colOff>165100</xdr:colOff>
      <xdr:row>95</xdr:row>
      <xdr:rowOff>143771</xdr:rowOff>
    </xdr:to>
    <xdr:sp macro="" textlink="">
      <xdr:nvSpPr>
        <xdr:cNvPr id="492" name="楕円 491"/>
        <xdr:cNvSpPr/>
      </xdr:nvSpPr>
      <xdr:spPr>
        <a:xfrm>
          <a:off x="6921500" y="163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160298</xdr:rowOff>
    </xdr:from>
    <xdr:ext cx="599010" cy="259045"/>
    <xdr:sp macro="" textlink="">
      <xdr:nvSpPr>
        <xdr:cNvPr id="493" name="テキスト ボックス 492"/>
        <xdr:cNvSpPr txBox="1"/>
      </xdr:nvSpPr>
      <xdr:spPr>
        <a:xfrm>
          <a:off x="6672795" y="16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145932</xdr:rowOff>
    </xdr:from>
    <xdr:to>
      <xdr:col>85</xdr:col>
      <xdr:colOff>127000</xdr:colOff>
      <xdr:row>37</xdr:row>
      <xdr:rowOff>156347</xdr:rowOff>
    </xdr:to>
    <xdr:cxnSp macro="">
      <xdr:nvCxnSpPr>
        <xdr:cNvPr id="520" name="直線コネクタ 519"/>
        <xdr:cNvCxnSpPr/>
      </xdr:nvCxnSpPr>
      <xdr:spPr>
        <a:xfrm flipV="1">
          <a:off x="15481300" y="6489582"/>
          <a:ext cx="8382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156347</xdr:rowOff>
    </xdr:from>
    <xdr:to>
      <xdr:col>81</xdr:col>
      <xdr:colOff>50800</xdr:colOff>
      <xdr:row>37</xdr:row>
      <xdr:rowOff>169875</xdr:rowOff>
    </xdr:to>
    <xdr:cxnSp macro="">
      <xdr:nvCxnSpPr>
        <xdr:cNvPr id="523" name="直線コネクタ 522"/>
        <xdr:cNvCxnSpPr/>
      </xdr:nvCxnSpPr>
      <xdr:spPr>
        <a:xfrm flipV="1">
          <a:off x="14592300" y="6499997"/>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169875</xdr:rowOff>
    </xdr:from>
    <xdr:to>
      <xdr:col>76</xdr:col>
      <xdr:colOff>114300</xdr:colOff>
      <xdr:row>38</xdr:row>
      <xdr:rowOff>9503</xdr:rowOff>
    </xdr:to>
    <xdr:cxnSp macro="">
      <xdr:nvCxnSpPr>
        <xdr:cNvPr id="526" name="直線コネクタ 525"/>
        <xdr:cNvCxnSpPr/>
      </xdr:nvCxnSpPr>
      <xdr:spPr>
        <a:xfrm flipV="1">
          <a:off x="13703300" y="6513525"/>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159515</xdr:rowOff>
    </xdr:from>
    <xdr:to>
      <xdr:col>71</xdr:col>
      <xdr:colOff>177800</xdr:colOff>
      <xdr:row>38</xdr:row>
      <xdr:rowOff>9503</xdr:rowOff>
    </xdr:to>
    <xdr:cxnSp macro="">
      <xdr:nvCxnSpPr>
        <xdr:cNvPr id="529" name="直線コネクタ 528"/>
        <xdr:cNvCxnSpPr/>
      </xdr:nvCxnSpPr>
      <xdr:spPr>
        <a:xfrm>
          <a:off x="12814300" y="6503165"/>
          <a:ext cx="889000" cy="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125723</xdr:rowOff>
    </xdr:from>
    <xdr:ext cx="534377" cy="259045"/>
    <xdr:sp macro="" textlink="">
      <xdr:nvSpPr>
        <xdr:cNvPr id="531" name="テキスト ボックス 530"/>
        <xdr:cNvSpPr txBox="1"/>
      </xdr:nvSpPr>
      <xdr:spPr>
        <a:xfrm>
          <a:off x="13436111" y="61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95132</xdr:rowOff>
    </xdr:from>
    <xdr:to>
      <xdr:col>85</xdr:col>
      <xdr:colOff>177800</xdr:colOff>
      <xdr:row>38</xdr:row>
      <xdr:rowOff>25282</xdr:rowOff>
    </xdr:to>
    <xdr:sp macro="" textlink="">
      <xdr:nvSpPr>
        <xdr:cNvPr id="539" name="楕円 538"/>
        <xdr:cNvSpPr/>
      </xdr:nvSpPr>
      <xdr:spPr>
        <a:xfrm>
          <a:off x="16268700" y="64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39452</xdr:rowOff>
    </xdr:from>
    <xdr:ext cx="534377" cy="259045"/>
    <xdr:sp macro="" textlink="">
      <xdr:nvSpPr>
        <xdr:cNvPr id="540" name="消防費該当値テキスト"/>
        <xdr:cNvSpPr txBox="1"/>
      </xdr:nvSpPr>
      <xdr:spPr>
        <a:xfrm>
          <a:off x="16370300" y="63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105547</xdr:rowOff>
    </xdr:from>
    <xdr:to>
      <xdr:col>81</xdr:col>
      <xdr:colOff>101600</xdr:colOff>
      <xdr:row>38</xdr:row>
      <xdr:rowOff>35697</xdr:rowOff>
    </xdr:to>
    <xdr:sp macro="" textlink="">
      <xdr:nvSpPr>
        <xdr:cNvPr id="541" name="楕円 540"/>
        <xdr:cNvSpPr/>
      </xdr:nvSpPr>
      <xdr:spPr>
        <a:xfrm>
          <a:off x="15430500" y="644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26823</xdr:rowOff>
    </xdr:from>
    <xdr:ext cx="534377" cy="259045"/>
    <xdr:sp macro="" textlink="">
      <xdr:nvSpPr>
        <xdr:cNvPr id="542" name="テキスト ボックス 541"/>
        <xdr:cNvSpPr txBox="1"/>
      </xdr:nvSpPr>
      <xdr:spPr>
        <a:xfrm>
          <a:off x="15214111" y="65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119075</xdr:rowOff>
    </xdr:from>
    <xdr:to>
      <xdr:col>76</xdr:col>
      <xdr:colOff>165100</xdr:colOff>
      <xdr:row>38</xdr:row>
      <xdr:rowOff>49225</xdr:rowOff>
    </xdr:to>
    <xdr:sp macro="" textlink="">
      <xdr:nvSpPr>
        <xdr:cNvPr id="543" name="楕円 542"/>
        <xdr:cNvSpPr/>
      </xdr:nvSpPr>
      <xdr:spPr>
        <a:xfrm>
          <a:off x="14541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40352</xdr:rowOff>
    </xdr:from>
    <xdr:ext cx="534377" cy="259045"/>
    <xdr:sp macro="" textlink="">
      <xdr:nvSpPr>
        <xdr:cNvPr id="544" name="テキスト ボックス 543"/>
        <xdr:cNvSpPr txBox="1"/>
      </xdr:nvSpPr>
      <xdr:spPr>
        <a:xfrm>
          <a:off x="14325111"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130153</xdr:rowOff>
    </xdr:from>
    <xdr:to>
      <xdr:col>72</xdr:col>
      <xdr:colOff>38100</xdr:colOff>
      <xdr:row>38</xdr:row>
      <xdr:rowOff>60303</xdr:rowOff>
    </xdr:to>
    <xdr:sp macro="" textlink="">
      <xdr:nvSpPr>
        <xdr:cNvPr id="545" name="楕円 544"/>
        <xdr:cNvSpPr/>
      </xdr:nvSpPr>
      <xdr:spPr>
        <a:xfrm>
          <a:off x="13652500" y="64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51430</xdr:rowOff>
    </xdr:from>
    <xdr:ext cx="534377" cy="259045"/>
    <xdr:sp macro="" textlink="">
      <xdr:nvSpPr>
        <xdr:cNvPr id="546" name="テキスト ボックス 545"/>
        <xdr:cNvSpPr txBox="1"/>
      </xdr:nvSpPr>
      <xdr:spPr>
        <a:xfrm>
          <a:off x="13436111" y="656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108715</xdr:rowOff>
    </xdr:from>
    <xdr:to>
      <xdr:col>67</xdr:col>
      <xdr:colOff>101600</xdr:colOff>
      <xdr:row>38</xdr:row>
      <xdr:rowOff>38865</xdr:rowOff>
    </xdr:to>
    <xdr:sp macro="" textlink="">
      <xdr:nvSpPr>
        <xdr:cNvPr id="547" name="楕円 546"/>
        <xdr:cNvSpPr/>
      </xdr:nvSpPr>
      <xdr:spPr>
        <a:xfrm>
          <a:off x="12763500" y="64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29992</xdr:rowOff>
    </xdr:from>
    <xdr:ext cx="534377" cy="259045"/>
    <xdr:sp macro="" textlink="">
      <xdr:nvSpPr>
        <xdr:cNvPr id="548" name="テキスト ボックス 547"/>
        <xdr:cNvSpPr txBox="1"/>
      </xdr:nvSpPr>
      <xdr:spPr>
        <a:xfrm>
          <a:off x="12547111" y="65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89769</xdr:rowOff>
    </xdr:from>
    <xdr:to>
      <xdr:col>85</xdr:col>
      <xdr:colOff>127000</xdr:colOff>
      <xdr:row>57</xdr:row>
      <xdr:rowOff>91331</xdr:rowOff>
    </xdr:to>
    <xdr:cxnSp macro="">
      <xdr:nvCxnSpPr>
        <xdr:cNvPr id="575" name="直線コネクタ 574"/>
        <xdr:cNvCxnSpPr/>
      </xdr:nvCxnSpPr>
      <xdr:spPr>
        <a:xfrm flipV="1">
          <a:off x="15481300" y="9690969"/>
          <a:ext cx="838200" cy="17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85531</xdr:rowOff>
    </xdr:from>
    <xdr:to>
      <xdr:col>81</xdr:col>
      <xdr:colOff>50800</xdr:colOff>
      <xdr:row>57</xdr:row>
      <xdr:rowOff>91331</xdr:rowOff>
    </xdr:to>
    <xdr:cxnSp macro="">
      <xdr:nvCxnSpPr>
        <xdr:cNvPr id="578" name="直線コネクタ 577"/>
        <xdr:cNvCxnSpPr/>
      </xdr:nvCxnSpPr>
      <xdr:spPr>
        <a:xfrm>
          <a:off x="14592300" y="9858181"/>
          <a:ext cx="889000" cy="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10566</xdr:rowOff>
    </xdr:from>
    <xdr:to>
      <xdr:col>76</xdr:col>
      <xdr:colOff>114300</xdr:colOff>
      <xdr:row>57</xdr:row>
      <xdr:rowOff>85531</xdr:rowOff>
    </xdr:to>
    <xdr:cxnSp macro="">
      <xdr:nvCxnSpPr>
        <xdr:cNvPr id="581" name="直線コネクタ 580"/>
        <xdr:cNvCxnSpPr/>
      </xdr:nvCxnSpPr>
      <xdr:spPr>
        <a:xfrm>
          <a:off x="13703300" y="9783216"/>
          <a:ext cx="889000" cy="7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10566</xdr:rowOff>
    </xdr:from>
    <xdr:to>
      <xdr:col>71</xdr:col>
      <xdr:colOff>177800</xdr:colOff>
      <xdr:row>57</xdr:row>
      <xdr:rowOff>93697</xdr:rowOff>
    </xdr:to>
    <xdr:cxnSp macro="">
      <xdr:nvCxnSpPr>
        <xdr:cNvPr id="584" name="直線コネクタ 583"/>
        <xdr:cNvCxnSpPr/>
      </xdr:nvCxnSpPr>
      <xdr:spPr>
        <a:xfrm flipV="1">
          <a:off x="12814300" y="9783216"/>
          <a:ext cx="889000" cy="8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119356</xdr:rowOff>
    </xdr:from>
    <xdr:ext cx="599010" cy="259045"/>
    <xdr:sp macro="" textlink="">
      <xdr:nvSpPr>
        <xdr:cNvPr id="586" name="テキスト ボックス 585"/>
        <xdr:cNvSpPr txBox="1"/>
      </xdr:nvSpPr>
      <xdr:spPr>
        <a:xfrm>
          <a:off x="13403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38969</xdr:rowOff>
    </xdr:from>
    <xdr:to>
      <xdr:col>85</xdr:col>
      <xdr:colOff>177800</xdr:colOff>
      <xdr:row>56</xdr:row>
      <xdr:rowOff>140569</xdr:rowOff>
    </xdr:to>
    <xdr:sp macro="" textlink="">
      <xdr:nvSpPr>
        <xdr:cNvPr id="594" name="楕円 593"/>
        <xdr:cNvSpPr/>
      </xdr:nvSpPr>
      <xdr:spPr>
        <a:xfrm>
          <a:off x="16268700" y="96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61846</xdr:rowOff>
    </xdr:from>
    <xdr:ext cx="599010" cy="259045"/>
    <xdr:sp macro="" textlink="">
      <xdr:nvSpPr>
        <xdr:cNvPr id="595" name="教育費該当値テキスト"/>
        <xdr:cNvSpPr txBox="1"/>
      </xdr:nvSpPr>
      <xdr:spPr>
        <a:xfrm>
          <a:off x="16370300" y="949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40531</xdr:rowOff>
    </xdr:from>
    <xdr:to>
      <xdr:col>81</xdr:col>
      <xdr:colOff>101600</xdr:colOff>
      <xdr:row>57</xdr:row>
      <xdr:rowOff>142131</xdr:rowOff>
    </xdr:to>
    <xdr:sp macro="" textlink="">
      <xdr:nvSpPr>
        <xdr:cNvPr id="596" name="楕円 595"/>
        <xdr:cNvSpPr/>
      </xdr:nvSpPr>
      <xdr:spPr>
        <a:xfrm>
          <a:off x="15430500" y="98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133258</xdr:rowOff>
    </xdr:from>
    <xdr:ext cx="534377" cy="259045"/>
    <xdr:sp macro="" textlink="">
      <xdr:nvSpPr>
        <xdr:cNvPr id="597" name="テキスト ボックス 596"/>
        <xdr:cNvSpPr txBox="1"/>
      </xdr:nvSpPr>
      <xdr:spPr>
        <a:xfrm>
          <a:off x="15214111" y="99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34731</xdr:rowOff>
    </xdr:from>
    <xdr:to>
      <xdr:col>76</xdr:col>
      <xdr:colOff>165100</xdr:colOff>
      <xdr:row>57</xdr:row>
      <xdr:rowOff>136331</xdr:rowOff>
    </xdr:to>
    <xdr:sp macro="" textlink="">
      <xdr:nvSpPr>
        <xdr:cNvPr id="598" name="楕円 597"/>
        <xdr:cNvSpPr/>
      </xdr:nvSpPr>
      <xdr:spPr>
        <a:xfrm>
          <a:off x="14541500" y="98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152858</xdr:rowOff>
    </xdr:from>
    <xdr:ext cx="534377" cy="259045"/>
    <xdr:sp macro="" textlink="">
      <xdr:nvSpPr>
        <xdr:cNvPr id="599" name="テキスト ボックス 598"/>
        <xdr:cNvSpPr txBox="1"/>
      </xdr:nvSpPr>
      <xdr:spPr>
        <a:xfrm>
          <a:off x="14325111" y="95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131216</xdr:rowOff>
    </xdr:from>
    <xdr:to>
      <xdr:col>72</xdr:col>
      <xdr:colOff>38100</xdr:colOff>
      <xdr:row>57</xdr:row>
      <xdr:rowOff>61366</xdr:rowOff>
    </xdr:to>
    <xdr:sp macro="" textlink="">
      <xdr:nvSpPr>
        <xdr:cNvPr id="600" name="楕円 599"/>
        <xdr:cNvSpPr/>
      </xdr:nvSpPr>
      <xdr:spPr>
        <a:xfrm>
          <a:off x="13652500" y="97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77893</xdr:rowOff>
    </xdr:from>
    <xdr:ext cx="599010" cy="259045"/>
    <xdr:sp macro="" textlink="">
      <xdr:nvSpPr>
        <xdr:cNvPr id="601" name="テキスト ボックス 600"/>
        <xdr:cNvSpPr txBox="1"/>
      </xdr:nvSpPr>
      <xdr:spPr>
        <a:xfrm>
          <a:off x="13403795" y="950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42897</xdr:rowOff>
    </xdr:from>
    <xdr:to>
      <xdr:col>67</xdr:col>
      <xdr:colOff>101600</xdr:colOff>
      <xdr:row>57</xdr:row>
      <xdr:rowOff>144497</xdr:rowOff>
    </xdr:to>
    <xdr:sp macro="" textlink="">
      <xdr:nvSpPr>
        <xdr:cNvPr id="602" name="楕円 601"/>
        <xdr:cNvSpPr/>
      </xdr:nvSpPr>
      <xdr:spPr>
        <a:xfrm>
          <a:off x="12763500" y="98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135624</xdr:rowOff>
    </xdr:from>
    <xdr:ext cx="534377" cy="259045"/>
    <xdr:sp macro="" textlink="">
      <xdr:nvSpPr>
        <xdr:cNvPr id="603" name="テキスト ボックス 602"/>
        <xdr:cNvSpPr txBox="1"/>
      </xdr:nvSpPr>
      <xdr:spPr>
        <a:xfrm>
          <a:off x="12547111" y="990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127102</xdr:rowOff>
    </xdr:from>
    <xdr:to>
      <xdr:col>85</xdr:col>
      <xdr:colOff>127000</xdr:colOff>
      <xdr:row>78</xdr:row>
      <xdr:rowOff>139700</xdr:rowOff>
    </xdr:to>
    <xdr:cxnSp macro="">
      <xdr:nvCxnSpPr>
        <xdr:cNvPr id="630" name="直線コネクタ 629"/>
        <xdr:cNvCxnSpPr/>
      </xdr:nvCxnSpPr>
      <xdr:spPr>
        <a:xfrm flipV="1">
          <a:off x="15481300" y="13500202"/>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3004</xdr:rowOff>
    </xdr:from>
    <xdr:ext cx="534377" cy="259045"/>
    <xdr:sp macro="" textlink="">
      <xdr:nvSpPr>
        <xdr:cNvPr id="641" name="テキスト ボックス 640"/>
        <xdr:cNvSpPr txBox="1"/>
      </xdr:nvSpPr>
      <xdr:spPr>
        <a:xfrm>
          <a:off x="13436111" y="13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171077</xdr:rowOff>
    </xdr:from>
    <xdr:ext cx="534377" cy="259045"/>
    <xdr:sp macro="" textlink="">
      <xdr:nvSpPr>
        <xdr:cNvPr id="643" name="テキスト ボックス 642"/>
        <xdr:cNvSpPr txBox="1"/>
      </xdr:nvSpPr>
      <xdr:spPr>
        <a:xfrm>
          <a:off x="12547111" y="1320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76302</xdr:rowOff>
    </xdr:from>
    <xdr:to>
      <xdr:col>85</xdr:col>
      <xdr:colOff>177800</xdr:colOff>
      <xdr:row>79</xdr:row>
      <xdr:rowOff>6452</xdr:rowOff>
    </xdr:to>
    <xdr:sp macro="" textlink="">
      <xdr:nvSpPr>
        <xdr:cNvPr id="649" name="楕円 648"/>
        <xdr:cNvSpPr/>
      </xdr:nvSpPr>
      <xdr:spPr>
        <a:xfrm>
          <a:off x="16268700" y="134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469744" cy="259045"/>
    <xdr:sp macro="" textlink="">
      <xdr:nvSpPr>
        <xdr:cNvPr id="650" name="災害復旧費該当値テキスト"/>
        <xdr:cNvSpPr txBox="1"/>
      </xdr:nvSpPr>
      <xdr:spPr>
        <a:xfrm>
          <a:off x="16370300" y="1341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39729</xdr:rowOff>
    </xdr:from>
    <xdr:to>
      <xdr:col>85</xdr:col>
      <xdr:colOff>127000</xdr:colOff>
      <xdr:row>97</xdr:row>
      <xdr:rowOff>112764</xdr:rowOff>
    </xdr:to>
    <xdr:cxnSp macro="">
      <xdr:nvCxnSpPr>
        <xdr:cNvPr id="689" name="直線コネクタ 688"/>
        <xdr:cNvCxnSpPr/>
      </xdr:nvCxnSpPr>
      <xdr:spPr>
        <a:xfrm flipV="1">
          <a:off x="15481300" y="16670379"/>
          <a:ext cx="838200" cy="7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77229</xdr:rowOff>
    </xdr:from>
    <xdr:to>
      <xdr:col>81</xdr:col>
      <xdr:colOff>50800</xdr:colOff>
      <xdr:row>97</xdr:row>
      <xdr:rowOff>112764</xdr:rowOff>
    </xdr:to>
    <xdr:cxnSp macro="">
      <xdr:nvCxnSpPr>
        <xdr:cNvPr id="692" name="直線コネクタ 691"/>
        <xdr:cNvCxnSpPr/>
      </xdr:nvCxnSpPr>
      <xdr:spPr>
        <a:xfrm>
          <a:off x="14592300" y="16707879"/>
          <a:ext cx="8890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31504</xdr:rowOff>
    </xdr:from>
    <xdr:to>
      <xdr:col>76</xdr:col>
      <xdr:colOff>114300</xdr:colOff>
      <xdr:row>97</xdr:row>
      <xdr:rowOff>77229</xdr:rowOff>
    </xdr:to>
    <xdr:cxnSp macro="">
      <xdr:nvCxnSpPr>
        <xdr:cNvPr id="695" name="直線コネクタ 694"/>
        <xdr:cNvCxnSpPr/>
      </xdr:nvCxnSpPr>
      <xdr:spPr>
        <a:xfrm>
          <a:off x="13703300" y="16662154"/>
          <a:ext cx="889000" cy="4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24251</xdr:rowOff>
    </xdr:from>
    <xdr:to>
      <xdr:col>71</xdr:col>
      <xdr:colOff>177800</xdr:colOff>
      <xdr:row>97</xdr:row>
      <xdr:rowOff>31504</xdr:rowOff>
    </xdr:to>
    <xdr:cxnSp macro="">
      <xdr:nvCxnSpPr>
        <xdr:cNvPr id="698" name="直線コネクタ 697"/>
        <xdr:cNvCxnSpPr/>
      </xdr:nvCxnSpPr>
      <xdr:spPr>
        <a:xfrm>
          <a:off x="12814300" y="16654901"/>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104346</xdr:rowOff>
    </xdr:from>
    <xdr:ext cx="599010" cy="259045"/>
    <xdr:sp macro="" textlink="">
      <xdr:nvSpPr>
        <xdr:cNvPr id="700" name="テキスト ボックス 699"/>
        <xdr:cNvSpPr txBox="1"/>
      </xdr:nvSpPr>
      <xdr:spPr>
        <a:xfrm>
          <a:off x="13403795" y="167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78610</xdr:rowOff>
    </xdr:from>
    <xdr:ext cx="599010" cy="259045"/>
    <xdr:sp macro="" textlink="">
      <xdr:nvSpPr>
        <xdr:cNvPr id="702" name="テキスト ボックス 701"/>
        <xdr:cNvSpPr txBox="1"/>
      </xdr:nvSpPr>
      <xdr:spPr>
        <a:xfrm>
          <a:off x="12514795" y="1670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160379</xdr:rowOff>
    </xdr:from>
    <xdr:to>
      <xdr:col>85</xdr:col>
      <xdr:colOff>177800</xdr:colOff>
      <xdr:row>97</xdr:row>
      <xdr:rowOff>90529</xdr:rowOff>
    </xdr:to>
    <xdr:sp macro="" textlink="">
      <xdr:nvSpPr>
        <xdr:cNvPr id="708" name="楕円 707"/>
        <xdr:cNvSpPr/>
      </xdr:nvSpPr>
      <xdr:spPr>
        <a:xfrm>
          <a:off x="16268700" y="166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11806</xdr:rowOff>
    </xdr:from>
    <xdr:ext cx="599010" cy="259045"/>
    <xdr:sp macro="" textlink="">
      <xdr:nvSpPr>
        <xdr:cNvPr id="709" name="公債費該当値テキスト"/>
        <xdr:cNvSpPr txBox="1"/>
      </xdr:nvSpPr>
      <xdr:spPr>
        <a:xfrm>
          <a:off x="16370300" y="164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61964</xdr:rowOff>
    </xdr:from>
    <xdr:to>
      <xdr:col>81</xdr:col>
      <xdr:colOff>101600</xdr:colOff>
      <xdr:row>97</xdr:row>
      <xdr:rowOff>163564</xdr:rowOff>
    </xdr:to>
    <xdr:sp macro="" textlink="">
      <xdr:nvSpPr>
        <xdr:cNvPr id="710" name="楕円 709"/>
        <xdr:cNvSpPr/>
      </xdr:nvSpPr>
      <xdr:spPr>
        <a:xfrm>
          <a:off x="15430500" y="166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154691</xdr:rowOff>
    </xdr:from>
    <xdr:ext cx="599010" cy="259045"/>
    <xdr:sp macro="" textlink="">
      <xdr:nvSpPr>
        <xdr:cNvPr id="711" name="テキスト ボックス 710"/>
        <xdr:cNvSpPr txBox="1"/>
      </xdr:nvSpPr>
      <xdr:spPr>
        <a:xfrm>
          <a:off x="15181795" y="1678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26429</xdr:rowOff>
    </xdr:from>
    <xdr:to>
      <xdr:col>76</xdr:col>
      <xdr:colOff>165100</xdr:colOff>
      <xdr:row>97</xdr:row>
      <xdr:rowOff>128029</xdr:rowOff>
    </xdr:to>
    <xdr:sp macro="" textlink="">
      <xdr:nvSpPr>
        <xdr:cNvPr id="712" name="楕円 711"/>
        <xdr:cNvSpPr/>
      </xdr:nvSpPr>
      <xdr:spPr>
        <a:xfrm>
          <a:off x="14541500" y="166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119156</xdr:rowOff>
    </xdr:from>
    <xdr:ext cx="599010" cy="259045"/>
    <xdr:sp macro="" textlink="">
      <xdr:nvSpPr>
        <xdr:cNvPr id="713" name="テキスト ボックス 712"/>
        <xdr:cNvSpPr txBox="1"/>
      </xdr:nvSpPr>
      <xdr:spPr>
        <a:xfrm>
          <a:off x="14292795" y="1674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152154</xdr:rowOff>
    </xdr:from>
    <xdr:to>
      <xdr:col>72</xdr:col>
      <xdr:colOff>38100</xdr:colOff>
      <xdr:row>97</xdr:row>
      <xdr:rowOff>82304</xdr:rowOff>
    </xdr:to>
    <xdr:sp macro="" textlink="">
      <xdr:nvSpPr>
        <xdr:cNvPr id="714" name="楕円 713"/>
        <xdr:cNvSpPr/>
      </xdr:nvSpPr>
      <xdr:spPr>
        <a:xfrm>
          <a:off x="13652500" y="166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98831</xdr:rowOff>
    </xdr:from>
    <xdr:ext cx="599010" cy="259045"/>
    <xdr:sp macro="" textlink="">
      <xdr:nvSpPr>
        <xdr:cNvPr id="715" name="テキスト ボックス 714"/>
        <xdr:cNvSpPr txBox="1"/>
      </xdr:nvSpPr>
      <xdr:spPr>
        <a:xfrm>
          <a:off x="13403795" y="1638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144901</xdr:rowOff>
    </xdr:from>
    <xdr:to>
      <xdr:col>67</xdr:col>
      <xdr:colOff>101600</xdr:colOff>
      <xdr:row>97</xdr:row>
      <xdr:rowOff>75051</xdr:rowOff>
    </xdr:to>
    <xdr:sp macro="" textlink="">
      <xdr:nvSpPr>
        <xdr:cNvPr id="716" name="楕円 715"/>
        <xdr:cNvSpPr/>
      </xdr:nvSpPr>
      <xdr:spPr>
        <a:xfrm>
          <a:off x="12763500" y="166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91578</xdr:rowOff>
    </xdr:from>
    <xdr:ext cx="599010" cy="259045"/>
    <xdr:sp macro="" textlink="">
      <xdr:nvSpPr>
        <xdr:cNvPr id="717" name="テキスト ボックス 716"/>
        <xdr:cNvSpPr txBox="1"/>
      </xdr:nvSpPr>
      <xdr:spPr>
        <a:xfrm>
          <a:off x="12514795" y="1637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議員報酬の引き上げや欠員補充により増加。総務費は昨年度に町議会議員選挙等があったため、本年度は減少。民生費は臨時福祉給付金事業の終了などにより減少。衛生費は簡易水道会計での建設改良費増に伴う繰出増により増加。農林水産業費は林道改良費の増などにより増加。商工費は商品開発支援施設、起業支援施設整備等により大幅に増加。土木費は豪雪による除雪経費の増により大幅に増加。消防費は消防団車庫建て替えにより増加。教育費は教育文化施設整備のための積立てを行ったことにより増加。公債費は観光施設整備等に伴う借入の償還開始により増加。</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の使途明確化を図るため、特定目的の実施に向け財政調整基金に一旦積立てを行っていたものを取り崩し、庁舎建設等の特定目的基金の造成を行ったことにより、財政調整基金残高および実質単年度収支は減少した。実質収支は翌年度繰越事業財源が減少したことにより減少。</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一般会計、特別会計とも黒字であるが、人口減による税収減や普通交付税減、また、老朽化した公共施設の更新が今後の課題であり、歳入に見合った歳出規模を目指すことが必要である。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4815333</v>
      </c>
      <c r="BO4" s="441"/>
      <c r="BP4" s="441"/>
      <c r="BQ4" s="441"/>
      <c r="BR4" s="441"/>
      <c r="BS4" s="441"/>
      <c r="BT4" s="441"/>
      <c r="BU4" s="442"/>
      <c r="BV4" s="440">
        <v>4122781</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14.3</v>
      </c>
      <c r="CU4" s="622"/>
      <c r="CV4" s="622"/>
      <c r="CW4" s="622"/>
      <c r="CX4" s="622"/>
      <c r="CY4" s="622"/>
      <c r="CZ4" s="622"/>
      <c r="DA4" s="623"/>
      <c r="DB4" s="621">
        <v>15.4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4473183</v>
      </c>
      <c r="BO5" s="446"/>
      <c r="BP5" s="446"/>
      <c r="BQ5" s="446"/>
      <c r="BR5" s="446"/>
      <c r="BS5" s="446"/>
      <c r="BT5" s="446"/>
      <c r="BU5" s="447"/>
      <c r="BV5" s="445">
        <v>3711617</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78.099999999999994</v>
      </c>
      <c r="CU5" s="416"/>
      <c r="CV5" s="416"/>
      <c r="CW5" s="416"/>
      <c r="CX5" s="416"/>
      <c r="CY5" s="416"/>
      <c r="CZ5" s="416"/>
      <c r="DA5" s="417"/>
      <c r="DB5" s="415">
        <v>71.7</v>
      </c>
      <c r="DC5" s="416"/>
      <c r="DD5" s="416"/>
      <c r="DE5" s="416"/>
      <c r="DF5" s="416"/>
      <c r="DG5" s="416"/>
      <c r="DH5" s="416"/>
      <c r="DI5" s="417"/>
      <c r="DJ5" s="165"/>
      <c r="DK5" s="165"/>
      <c r="DL5" s="165"/>
      <c r="DM5" s="165"/>
      <c r="DN5" s="165"/>
      <c r="DO5" s="165"/>
    </row>
    <row r="6" spans="1:119" ht="18.75" customHeight="1">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89</v>
      </c>
      <c r="AV6" s="503"/>
      <c r="AW6" s="503"/>
      <c r="AX6" s="503"/>
      <c r="AY6" s="425" t="s">
        <v>97</v>
      </c>
      <c r="AZ6" s="426"/>
      <c r="BA6" s="426"/>
      <c r="BB6" s="426"/>
      <c r="BC6" s="426"/>
      <c r="BD6" s="426"/>
      <c r="BE6" s="426"/>
      <c r="BF6" s="426"/>
      <c r="BG6" s="426"/>
      <c r="BH6" s="426"/>
      <c r="BI6" s="426"/>
      <c r="BJ6" s="426"/>
      <c r="BK6" s="426"/>
      <c r="BL6" s="426"/>
      <c r="BM6" s="427"/>
      <c r="BN6" s="445">
        <v>342150</v>
      </c>
      <c r="BO6" s="446"/>
      <c r="BP6" s="446"/>
      <c r="BQ6" s="446"/>
      <c r="BR6" s="446"/>
      <c r="BS6" s="446"/>
      <c r="BT6" s="446"/>
      <c r="BU6" s="447"/>
      <c r="BV6" s="445">
        <v>411164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81.2</v>
      </c>
      <c r="CU6" s="596"/>
      <c r="CV6" s="596"/>
      <c r="CW6" s="596"/>
      <c r="CX6" s="596"/>
      <c r="CY6" s="596"/>
      <c r="CZ6" s="596"/>
      <c r="DA6" s="597"/>
      <c r="DB6" s="595">
        <v>71.7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65923</v>
      </c>
      <c r="BO7" s="446"/>
      <c r="BP7" s="446"/>
      <c r="BQ7" s="446"/>
      <c r="BR7" s="446"/>
      <c r="BS7" s="446"/>
      <c r="BT7" s="446"/>
      <c r="BU7" s="447"/>
      <c r="BV7" s="445">
        <v>107386</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1933273</v>
      </c>
      <c r="CU7" s="446"/>
      <c r="CV7" s="446"/>
      <c r="CW7" s="446"/>
      <c r="CX7" s="446"/>
      <c r="CY7" s="446"/>
      <c r="CZ7" s="446"/>
      <c r="DA7" s="447"/>
      <c r="DB7" s="445">
        <v>1967495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276227</v>
      </c>
      <c r="BO8" s="446"/>
      <c r="BP8" s="446"/>
      <c r="BQ8" s="446"/>
      <c r="BR8" s="446"/>
      <c r="BS8" s="446"/>
      <c r="BT8" s="446"/>
      <c r="BU8" s="447"/>
      <c r="BV8" s="445">
        <v>303778</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0.14000000000000001</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2638</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100</v>
      </c>
      <c r="AV9" s="503"/>
      <c r="AW9" s="503"/>
      <c r="AX9" s="503"/>
      <c r="AY9" s="425" t="s">
        <v>111</v>
      </c>
      <c r="AZ9" s="426"/>
      <c r="BA9" s="426"/>
      <c r="BB9" s="426"/>
      <c r="BC9" s="426"/>
      <c r="BD9" s="426"/>
      <c r="BE9" s="426"/>
      <c r="BF9" s="426"/>
      <c r="BG9" s="426"/>
      <c r="BH9" s="426"/>
      <c r="BI9" s="426"/>
      <c r="BJ9" s="426"/>
      <c r="BK9" s="426"/>
      <c r="BL9" s="426"/>
      <c r="BM9" s="427"/>
      <c r="BN9" s="445">
        <v>-27551</v>
      </c>
      <c r="BO9" s="446"/>
      <c r="BP9" s="446"/>
      <c r="BQ9" s="446"/>
      <c r="BR9" s="446"/>
      <c r="BS9" s="446"/>
      <c r="BT9" s="446"/>
      <c r="BU9" s="447"/>
      <c r="BV9" s="445">
        <v>-112653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8.9</v>
      </c>
      <c r="CU9" s="416"/>
      <c r="CV9" s="416"/>
      <c r="CW9" s="416"/>
      <c r="CX9" s="416"/>
      <c r="CY9" s="416"/>
      <c r="CZ9" s="416"/>
      <c r="DA9" s="417"/>
      <c r="DB9" s="415">
        <v>10.6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3046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164031</v>
      </c>
      <c r="BO10" s="446"/>
      <c r="BP10" s="446"/>
      <c r="BQ10" s="446"/>
      <c r="BR10" s="446"/>
      <c r="BS10" s="446"/>
      <c r="BT10" s="446"/>
      <c r="BU10" s="447"/>
      <c r="BV10" s="445">
        <v>792262</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2651</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100</v>
      </c>
      <c r="AV12" s="503"/>
      <c r="AW12" s="503"/>
      <c r="AX12" s="503"/>
      <c r="AY12" s="425" t="s">
        <v>130</v>
      </c>
      <c r="AZ12" s="426"/>
      <c r="BA12" s="426"/>
      <c r="BB12" s="426"/>
      <c r="BC12" s="426"/>
      <c r="BD12" s="426"/>
      <c r="BE12" s="426"/>
      <c r="BF12" s="426"/>
      <c r="BG12" s="426"/>
      <c r="BH12" s="426"/>
      <c r="BI12" s="426"/>
      <c r="BJ12" s="426"/>
      <c r="BK12" s="426"/>
      <c r="BL12" s="426"/>
      <c r="BM12" s="427"/>
      <c r="BN12" s="445">
        <v>1153539</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2641</v>
      </c>
      <c r="S13" s="549"/>
      <c r="T13" s="549"/>
      <c r="U13" s="549"/>
      <c r="V13" s="550"/>
      <c r="W13" s="536" t="s">
        <v>134</v>
      </c>
      <c r="X13" s="458"/>
      <c r="Y13" s="458"/>
      <c r="Z13" s="458"/>
      <c r="AA13" s="458"/>
      <c r="AB13" s="459"/>
      <c r="AC13" s="421">
        <v>148</v>
      </c>
      <c r="AD13" s="422"/>
      <c r="AE13" s="422"/>
      <c r="AF13" s="422"/>
      <c r="AG13" s="423"/>
      <c r="AH13" s="421">
        <v>122</v>
      </c>
      <c r="AI13" s="422"/>
      <c r="AJ13" s="422"/>
      <c r="AK13" s="422"/>
      <c r="AL13" s="424"/>
      <c r="AM13" s="514" t="s">
        <v>135</v>
      </c>
      <c r="AN13" s="419"/>
      <c r="AO13" s="419"/>
      <c r="AP13" s="419"/>
      <c r="AQ13" s="419"/>
      <c r="AR13" s="419"/>
      <c r="AS13" s="419"/>
      <c r="AT13" s="420"/>
      <c r="AU13" s="502" t="s">
        <v>100</v>
      </c>
      <c r="AV13" s="503"/>
      <c r="AW13" s="503"/>
      <c r="AX13" s="503"/>
      <c r="AY13" s="425" t="s">
        <v>136</v>
      </c>
      <c r="AZ13" s="426"/>
      <c r="BA13" s="426"/>
      <c r="BB13" s="426"/>
      <c r="BC13" s="426"/>
      <c r="BD13" s="426"/>
      <c r="BE13" s="426"/>
      <c r="BF13" s="426"/>
      <c r="BG13" s="426"/>
      <c r="BH13" s="426"/>
      <c r="BI13" s="426"/>
      <c r="BJ13" s="426"/>
      <c r="BK13" s="426"/>
      <c r="BL13" s="426"/>
      <c r="BM13" s="427"/>
      <c r="BN13" s="445">
        <v>-1017059</v>
      </c>
      <c r="BO13" s="446"/>
      <c r="BP13" s="446"/>
      <c r="BQ13" s="446"/>
      <c r="BR13" s="446"/>
      <c r="BS13" s="446"/>
      <c r="BT13" s="446"/>
      <c r="BU13" s="447"/>
      <c r="BV13" s="445">
        <v>679609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3.7</v>
      </c>
      <c r="CU13" s="416"/>
      <c r="CV13" s="416"/>
      <c r="CW13" s="416"/>
      <c r="CX13" s="416"/>
      <c r="CY13" s="416"/>
      <c r="CZ13" s="416"/>
      <c r="DA13" s="417"/>
      <c r="DB13" s="415">
        <v>4.8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2714</v>
      </c>
      <c r="S14" s="549"/>
      <c r="T14" s="549"/>
      <c r="U14" s="549"/>
      <c r="V14" s="550"/>
      <c r="W14" s="551"/>
      <c r="X14" s="461"/>
      <c r="Y14" s="461"/>
      <c r="Z14" s="461"/>
      <c r="AA14" s="461"/>
      <c r="AB14" s="462"/>
      <c r="AC14" s="541">
        <v>11.7</v>
      </c>
      <c r="AD14" s="542"/>
      <c r="AE14" s="542"/>
      <c r="AF14" s="542"/>
      <c r="AG14" s="543"/>
      <c r="AH14" s="541">
        <v>8.9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133</v>
      </c>
      <c r="N15" s="546"/>
      <c r="O15" s="546"/>
      <c r="P15" s="546"/>
      <c r="Q15" s="547"/>
      <c r="R15" s="548">
        <v>2704</v>
      </c>
      <c r="S15" s="549"/>
      <c r="T15" s="549"/>
      <c r="U15" s="549"/>
      <c r="V15" s="550"/>
      <c r="W15" s="536" t="s">
        <v>140</v>
      </c>
      <c r="X15" s="458"/>
      <c r="Y15" s="458"/>
      <c r="Z15" s="458"/>
      <c r="AA15" s="458"/>
      <c r="AB15" s="459"/>
      <c r="AC15" s="421">
        <v>434</v>
      </c>
      <c r="AD15" s="422"/>
      <c r="AE15" s="422"/>
      <c r="AF15" s="422"/>
      <c r="AG15" s="423"/>
      <c r="AH15" s="421">
        <v>516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245681</v>
      </c>
      <c r="BO15" s="441"/>
      <c r="BP15" s="441"/>
      <c r="BQ15" s="441"/>
      <c r="BR15" s="441"/>
      <c r="BS15" s="441"/>
      <c r="BT15" s="441"/>
      <c r="BU15" s="442"/>
      <c r="BV15" s="440">
        <v>258195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34.4</v>
      </c>
      <c r="AD16" s="542"/>
      <c r="AE16" s="542"/>
      <c r="AF16" s="542"/>
      <c r="AG16" s="543"/>
      <c r="AH16" s="541">
        <v>37.700000000000003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1811596</v>
      </c>
      <c r="BO16" s="446"/>
      <c r="BP16" s="446"/>
      <c r="BQ16" s="446"/>
      <c r="BR16" s="446"/>
      <c r="BS16" s="446"/>
      <c r="BT16" s="446"/>
      <c r="BU16" s="447"/>
      <c r="BV16" s="445">
        <v>1836918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58"/>
      <c r="Y17" s="458"/>
      <c r="Z17" s="458"/>
      <c r="AA17" s="458"/>
      <c r="AB17" s="459"/>
      <c r="AC17" s="421">
        <v>681</v>
      </c>
      <c r="AD17" s="422"/>
      <c r="AE17" s="422"/>
      <c r="AF17" s="422"/>
      <c r="AG17" s="423"/>
      <c r="AH17" s="421">
        <v>730</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305888</v>
      </c>
      <c r="BO17" s="446"/>
      <c r="BP17" s="446"/>
      <c r="BQ17" s="446"/>
      <c r="BR17" s="446"/>
      <c r="BS17" s="446"/>
      <c r="BT17" s="446"/>
      <c r="BU17" s="447"/>
      <c r="BV17" s="445">
        <v>318704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194.65</v>
      </c>
      <c r="M18" s="510"/>
      <c r="N18" s="510"/>
      <c r="O18" s="510"/>
      <c r="P18" s="510"/>
      <c r="Q18" s="510"/>
      <c r="R18" s="511"/>
      <c r="S18" s="511"/>
      <c r="T18" s="511"/>
      <c r="U18" s="511"/>
      <c r="V18" s="512"/>
      <c r="W18" s="526"/>
      <c r="X18" s="527"/>
      <c r="Y18" s="527"/>
      <c r="Z18" s="527"/>
      <c r="AA18" s="527"/>
      <c r="AB18" s="537"/>
      <c r="AC18" s="409">
        <v>53.9</v>
      </c>
      <c r="AD18" s="410"/>
      <c r="AE18" s="410"/>
      <c r="AF18" s="410"/>
      <c r="AG18" s="513"/>
      <c r="AH18" s="409">
        <v>53.4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1528129</v>
      </c>
      <c r="BO18" s="446"/>
      <c r="BP18" s="446"/>
      <c r="BQ18" s="446"/>
      <c r="BR18" s="446"/>
      <c r="BS18" s="446"/>
      <c r="BT18" s="446"/>
      <c r="BU18" s="447"/>
      <c r="BV18" s="445">
        <v>1374675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3681656</v>
      </c>
      <c r="BO19" s="446"/>
      <c r="BP19" s="446"/>
      <c r="BQ19" s="446"/>
      <c r="BR19" s="446"/>
      <c r="BS19" s="446"/>
      <c r="BT19" s="446"/>
      <c r="BU19" s="447"/>
      <c r="BV19" s="445">
        <v>2588408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902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3212687</v>
      </c>
      <c r="BO23" s="446"/>
      <c r="BP23" s="446"/>
      <c r="BQ23" s="446"/>
      <c r="BR23" s="446"/>
      <c r="BS23" s="446"/>
      <c r="BT23" s="446"/>
      <c r="BU23" s="447"/>
      <c r="BV23" s="445">
        <v>3070518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8200</v>
      </c>
      <c r="R24" s="422"/>
      <c r="S24" s="422"/>
      <c r="T24" s="422"/>
      <c r="U24" s="422"/>
      <c r="V24" s="423"/>
      <c r="W24" s="487"/>
      <c r="X24" s="478"/>
      <c r="Y24" s="479"/>
      <c r="Z24" s="418" t="s">
        <v>163</v>
      </c>
      <c r="AA24" s="419"/>
      <c r="AB24" s="419"/>
      <c r="AC24" s="419"/>
      <c r="AD24" s="419"/>
      <c r="AE24" s="419"/>
      <c r="AF24" s="419"/>
      <c r="AG24" s="420"/>
      <c r="AH24" s="421">
        <v>60</v>
      </c>
      <c r="AI24" s="422"/>
      <c r="AJ24" s="422"/>
      <c r="AK24" s="422"/>
      <c r="AL24" s="423"/>
      <c r="AM24" s="421">
        <v>149100</v>
      </c>
      <c r="AN24" s="422"/>
      <c r="AO24" s="422"/>
      <c r="AP24" s="422"/>
      <c r="AQ24" s="422"/>
      <c r="AR24" s="423"/>
      <c r="AS24" s="421">
        <v>2485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2781225</v>
      </c>
      <c r="BO24" s="446"/>
      <c r="BP24" s="446"/>
      <c r="BQ24" s="446"/>
      <c r="BR24" s="446"/>
      <c r="BS24" s="446"/>
      <c r="BT24" s="446"/>
      <c r="BU24" s="447"/>
      <c r="BV24" s="445">
        <v>2581274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6500</v>
      </c>
      <c r="R25" s="422"/>
      <c r="S25" s="422"/>
      <c r="T25" s="422"/>
      <c r="U25" s="422"/>
      <c r="V25" s="423"/>
      <c r="W25" s="487"/>
      <c r="X25" s="478"/>
      <c r="Y25" s="479"/>
      <c r="Z25" s="418" t="s">
        <v>166</v>
      </c>
      <c r="AA25" s="419"/>
      <c r="AB25" s="419"/>
      <c r="AC25" s="419"/>
      <c r="AD25" s="419"/>
      <c r="AE25" s="419"/>
      <c r="AF25" s="419"/>
      <c r="AG25" s="420"/>
      <c r="AH25" s="421" t="s">
        <v>124</v>
      </c>
      <c r="AI25" s="422"/>
      <c r="AJ25" s="422"/>
      <c r="AK25" s="422"/>
      <c r="AL25" s="423"/>
      <c r="AM25" s="421" t="s">
        <v>124</v>
      </c>
      <c r="AN25" s="422"/>
      <c r="AO25" s="422"/>
      <c r="AP25" s="422"/>
      <c r="AQ25" s="422"/>
      <c r="AR25" s="423"/>
      <c r="AS25" s="421" t="s">
        <v>124</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t="s">
        <v>124</v>
      </c>
      <c r="BO25" s="441"/>
      <c r="BP25" s="441"/>
      <c r="BQ25" s="441"/>
      <c r="BR25" s="441"/>
      <c r="BS25" s="441"/>
      <c r="BT25" s="441"/>
      <c r="BU25" s="442"/>
      <c r="BV25" s="440" t="s">
        <v>168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5600</v>
      </c>
      <c r="R26" s="422"/>
      <c r="S26" s="422"/>
      <c r="T26" s="422"/>
      <c r="U26" s="422"/>
      <c r="V26" s="423"/>
      <c r="W26" s="487"/>
      <c r="X26" s="478"/>
      <c r="Y26" s="479"/>
      <c r="Z26" s="418" t="s">
        <v>170</v>
      </c>
      <c r="AA26" s="500"/>
      <c r="AB26" s="500"/>
      <c r="AC26" s="500"/>
      <c r="AD26" s="500"/>
      <c r="AE26" s="500"/>
      <c r="AF26" s="500"/>
      <c r="AG26" s="501"/>
      <c r="AH26" s="421">
        <v>3</v>
      </c>
      <c r="AI26" s="422"/>
      <c r="AJ26" s="422"/>
      <c r="AK26" s="422"/>
      <c r="AL26" s="423"/>
      <c r="AM26" s="421">
        <v>7404</v>
      </c>
      <c r="AN26" s="422"/>
      <c r="AO26" s="422"/>
      <c r="AP26" s="422"/>
      <c r="AQ26" s="422"/>
      <c r="AR26" s="423"/>
      <c r="AS26" s="421">
        <v>2468</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3100</v>
      </c>
      <c r="R27" s="422"/>
      <c r="S27" s="422"/>
      <c r="T27" s="422"/>
      <c r="U27" s="422"/>
      <c r="V27" s="423"/>
      <c r="W27" s="487"/>
      <c r="X27" s="478"/>
      <c r="Y27" s="479"/>
      <c r="Z27" s="418" t="s">
        <v>173</v>
      </c>
      <c r="AA27" s="419"/>
      <c r="AB27" s="419"/>
      <c r="AC27" s="419"/>
      <c r="AD27" s="419"/>
      <c r="AE27" s="419"/>
      <c r="AF27" s="419"/>
      <c r="AG27" s="420"/>
      <c r="AH27" s="421">
        <v>3</v>
      </c>
      <c r="AI27" s="422"/>
      <c r="AJ27" s="422"/>
      <c r="AK27" s="422"/>
      <c r="AL27" s="423"/>
      <c r="AM27" s="421">
        <v>6432</v>
      </c>
      <c r="AN27" s="422"/>
      <c r="AO27" s="422"/>
      <c r="AP27" s="422"/>
      <c r="AQ27" s="422"/>
      <c r="AR27" s="423"/>
      <c r="AS27" s="421">
        <v>2144</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45660</v>
      </c>
      <c r="BO27" s="449"/>
      <c r="BP27" s="449"/>
      <c r="BQ27" s="449"/>
      <c r="BR27" s="449"/>
      <c r="BS27" s="449"/>
      <c r="BT27" s="449"/>
      <c r="BU27" s="450"/>
      <c r="BV27" s="448">
        <v>45582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2700</v>
      </c>
      <c r="R28" s="422"/>
      <c r="S28" s="422"/>
      <c r="T28" s="422"/>
      <c r="U28" s="422"/>
      <c r="V28" s="423"/>
      <c r="W28" s="487"/>
      <c r="X28" s="478"/>
      <c r="Y28" s="479"/>
      <c r="Z28" s="418" t="s">
        <v>176</v>
      </c>
      <c r="AA28" s="419"/>
      <c r="AB28" s="419"/>
      <c r="AC28" s="419"/>
      <c r="AD28" s="419"/>
      <c r="AE28" s="419"/>
      <c r="AF28" s="419"/>
      <c r="AG28" s="420"/>
      <c r="AH28" s="421" t="s">
        <v>132</v>
      </c>
      <c r="AI28" s="422"/>
      <c r="AJ28" s="422"/>
      <c r="AK28" s="422"/>
      <c r="AL28" s="423"/>
      <c r="AM28" s="421" t="s">
        <v>124</v>
      </c>
      <c r="AN28" s="422"/>
      <c r="AO28" s="422"/>
      <c r="AP28" s="422"/>
      <c r="AQ28" s="422"/>
      <c r="AR28" s="423"/>
      <c r="AS28" s="421" t="s">
        <v>168</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1468126</v>
      </c>
      <c r="BO28" s="441"/>
      <c r="BP28" s="441"/>
      <c r="BQ28" s="441"/>
      <c r="BR28" s="441"/>
      <c r="BS28" s="441"/>
      <c r="BT28" s="441"/>
      <c r="BU28" s="442"/>
      <c r="BV28" s="440">
        <v>2457634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6</v>
      </c>
      <c r="M29" s="422"/>
      <c r="N29" s="422"/>
      <c r="O29" s="422"/>
      <c r="P29" s="423"/>
      <c r="Q29" s="421">
        <v>2550</v>
      </c>
      <c r="R29" s="422"/>
      <c r="S29" s="422"/>
      <c r="T29" s="422"/>
      <c r="U29" s="422"/>
      <c r="V29" s="423"/>
      <c r="W29" s="488"/>
      <c r="X29" s="489"/>
      <c r="Y29" s="490"/>
      <c r="Z29" s="418" t="s">
        <v>179</v>
      </c>
      <c r="AA29" s="419"/>
      <c r="AB29" s="419"/>
      <c r="AC29" s="419"/>
      <c r="AD29" s="419"/>
      <c r="AE29" s="419"/>
      <c r="AF29" s="419"/>
      <c r="AG29" s="420"/>
      <c r="AH29" s="421">
        <v>63</v>
      </c>
      <c r="AI29" s="422"/>
      <c r="AJ29" s="422"/>
      <c r="AK29" s="422"/>
      <c r="AL29" s="423"/>
      <c r="AM29" s="421">
        <v>155532</v>
      </c>
      <c r="AN29" s="422"/>
      <c r="AO29" s="422"/>
      <c r="AP29" s="422"/>
      <c r="AQ29" s="422"/>
      <c r="AR29" s="423"/>
      <c r="AS29" s="421">
        <v>2469</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251640</v>
      </c>
      <c r="BO29" s="446"/>
      <c r="BP29" s="446"/>
      <c r="BQ29" s="446"/>
      <c r="BR29" s="446"/>
      <c r="BS29" s="446"/>
      <c r="BT29" s="446"/>
      <c r="BU29" s="447"/>
      <c r="BV29" s="445">
        <v>239994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87.4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1327953</v>
      </c>
      <c r="BO30" s="449"/>
      <c r="BP30" s="449"/>
      <c r="BQ30" s="449"/>
      <c r="BR30" s="449"/>
      <c r="BS30" s="449"/>
      <c r="BT30" s="449"/>
      <c r="BU30" s="450"/>
      <c r="BV30" s="448">
        <v>267608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189</v>
      </c>
      <c r="X33" s="407"/>
      <c r="Y33" s="407"/>
      <c r="Z33" s="407"/>
      <c r="AA33" s="407"/>
      <c r="AB33" s="407"/>
      <c r="AC33" s="407"/>
      <c r="AD33" s="407"/>
      <c r="AE33" s="407"/>
      <c r="AF33" s="407"/>
      <c r="AG33" s="407"/>
      <c r="AH33" s="407"/>
      <c r="AI33" s="407"/>
      <c r="AJ33" s="407"/>
      <c r="AK33" s="407"/>
      <c r="AL33" s="195"/>
      <c r="AM33" s="408" t="s">
        <v>191</v>
      </c>
      <c r="AN33" s="408"/>
      <c r="AO33" s="407" t="s">
        <v>189</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191</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福井県市町総合事務組合（事業会計分）</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池田屋</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国民健康保険診療施設特別会計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福井県市町総合事務組合（普通会計分）</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池田町農業公社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南越消防組合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まちUPいけだ</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介護保険特別会計（サービス事業勘定）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南越清掃組合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後期高齢者医療特別会計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鯖江広域衛生施設組合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福井県丹南広域組合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福井県自治会館組合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福井県後期高齢者医療広域連合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福井県後期高齢者医療広域連合（事業会計）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公立丹南病院組合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NN30wVX5i3IUDIpblSWUL2cbJviwi/pu7V6b9ai54UW8CQYx7RuYUmC5Oikd7Zn4189WAUNzrBh2Ffp2FLsaVg==" saltValue="81KkrHU3iYcK20mWpikA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4" t="s">
        <v>566</v>
      </c>
      <c r="D34" s="1224"/>
      <c r="E34" s="1225"/>
      <c r="F34" s="32">
        <v>19.5</v>
      </c>
      <c r="G34" s="33">
        <v>16.91</v>
      </c>
      <c r="H34" s="33">
        <v>20.49</v>
      </c>
      <c r="I34" s="33">
        <v>15.43</v>
      </c>
      <c r="J34" s="34">
        <v>14.28</v>
      </c>
      <c r="K34" s="22"/>
      <c r="L34" s="22"/>
      <c r="M34" s="22"/>
      <c r="N34" s="22"/>
      <c r="O34" s="22"/>
      <c r="P34" s="22"/>
    </row>
    <row r="35" spans="1:16" ht="39" customHeight="1">
      <c r="A35" s="22"/>
      <c r="B35" s="35"/>
      <c r="C35" s="1218" t="s">
        <v>567</v>
      </c>
      <c r="D35" s="1219"/>
      <c r="E35" s="1220"/>
      <c r="F35" s="36">
        <v>1.59</v>
      </c>
      <c r="G35" s="37">
        <v>1.6</v>
      </c>
      <c r="H35" s="37">
        <v>1.22</v>
      </c>
      <c r="I35" s="37">
        <v>1.2</v>
      </c>
      <c r="J35" s="38">
        <v>0.73</v>
      </c>
      <c r="K35" s="22"/>
      <c r="L35" s="22"/>
      <c r="M35" s="22"/>
      <c r="N35" s="22"/>
      <c r="O35" s="22"/>
      <c r="P35" s="22"/>
    </row>
    <row r="36" spans="1:16" ht="39" customHeight="1">
      <c r="A36" s="22"/>
      <c r="B36" s="35"/>
      <c r="C36" s="1218" t="s">
        <v>568</v>
      </c>
      <c r="D36" s="1219"/>
      <c r="E36" s="1220"/>
      <c r="F36" s="36">
        <v>0.41</v>
      </c>
      <c r="G36" s="37">
        <v>0.26</v>
      </c>
      <c r="H36" s="37">
        <v>0.14000000000000001</v>
      </c>
      <c r="I36" s="37">
        <v>0.68</v>
      </c>
      <c r="J36" s="38">
        <v>0.54</v>
      </c>
      <c r="K36" s="22"/>
      <c r="L36" s="22"/>
      <c r="M36" s="22"/>
      <c r="N36" s="22"/>
      <c r="O36" s="22"/>
      <c r="P36" s="22"/>
    </row>
    <row r="37" spans="1:16" ht="39" customHeight="1">
      <c r="A37" s="22"/>
      <c r="B37" s="35"/>
      <c r="C37" s="1218" t="s">
        <v>569</v>
      </c>
      <c r="D37" s="1219"/>
      <c r="E37" s="1220"/>
      <c r="F37" s="36">
        <v>2.4700000000000002</v>
      </c>
      <c r="G37" s="37">
        <v>2.2000000000000002</v>
      </c>
      <c r="H37" s="37">
        <v>0.38</v>
      </c>
      <c r="I37" s="37">
        <v>0.59</v>
      </c>
      <c r="J37" s="38">
        <v>0.02</v>
      </c>
      <c r="K37" s="22"/>
      <c r="L37" s="22"/>
      <c r="M37" s="22"/>
      <c r="N37" s="22"/>
      <c r="O37" s="22"/>
      <c r="P37" s="22"/>
    </row>
    <row r="38" spans="1:16" ht="39" customHeight="1">
      <c r="A38" s="22"/>
      <c r="B38" s="35"/>
      <c r="C38" s="1218" t="s">
        <v>570</v>
      </c>
      <c r="D38" s="1219"/>
      <c r="E38" s="1220"/>
      <c r="F38" s="36">
        <v>0.03</v>
      </c>
      <c r="G38" s="37">
        <v>0.01</v>
      </c>
      <c r="H38" s="37">
        <v>0.01</v>
      </c>
      <c r="I38" s="37">
        <v>0.01</v>
      </c>
      <c r="J38" s="38">
        <v>0.02</v>
      </c>
      <c r="K38" s="22"/>
      <c r="L38" s="22"/>
      <c r="M38" s="22"/>
      <c r="N38" s="22"/>
      <c r="O38" s="22"/>
      <c r="P38" s="22"/>
    </row>
    <row r="39" spans="1:16" ht="39" customHeight="1">
      <c r="A39" s="22"/>
      <c r="B39" s="35"/>
      <c r="C39" s="1218" t="s">
        <v>571</v>
      </c>
      <c r="D39" s="1219"/>
      <c r="E39" s="1220"/>
      <c r="F39" s="36">
        <v>0</v>
      </c>
      <c r="G39" s="37">
        <v>0</v>
      </c>
      <c r="H39" s="37">
        <v>0.01</v>
      </c>
      <c r="I39" s="37">
        <v>0</v>
      </c>
      <c r="J39" s="38">
        <v>0</v>
      </c>
      <c r="K39" s="22"/>
      <c r="L39" s="22"/>
      <c r="M39" s="22"/>
      <c r="N39" s="22"/>
      <c r="O39" s="22"/>
      <c r="P39" s="22"/>
    </row>
    <row r="40" spans="1:16" ht="39" customHeight="1">
      <c r="A40" s="22"/>
      <c r="B40" s="35"/>
      <c r="C40" s="1218" t="s">
        <v>572</v>
      </c>
      <c r="D40" s="1219"/>
      <c r="E40" s="1220"/>
      <c r="F40" s="36">
        <v>0</v>
      </c>
      <c r="G40" s="37">
        <v>0</v>
      </c>
      <c r="H40" s="37">
        <v>0</v>
      </c>
      <c r="I40" s="37">
        <v>0</v>
      </c>
      <c r="J40" s="38">
        <v>0</v>
      </c>
      <c r="K40" s="22"/>
      <c r="L40" s="22"/>
      <c r="M40" s="22"/>
      <c r="N40" s="22"/>
      <c r="O40" s="22"/>
      <c r="P40" s="22"/>
    </row>
    <row r="41" spans="1:16" ht="39" customHeight="1">
      <c r="A41" s="22"/>
      <c r="B41" s="35"/>
      <c r="C41" s="1218" t="s">
        <v>573</v>
      </c>
      <c r="D41" s="1219"/>
      <c r="E41" s="1220"/>
      <c r="F41" s="36">
        <v>0</v>
      </c>
      <c r="G41" s="37">
        <v>0</v>
      </c>
      <c r="H41" s="37">
        <v>0.03</v>
      </c>
      <c r="I41" s="37">
        <v>0</v>
      </c>
      <c r="J41" s="38">
        <v>0</v>
      </c>
      <c r="K41" s="22"/>
      <c r="L41" s="22"/>
      <c r="M41" s="22"/>
      <c r="N41" s="22"/>
      <c r="O41" s="22"/>
      <c r="P41" s="22"/>
    </row>
    <row r="42" spans="1:16" ht="39" customHeight="1">
      <c r="A42" s="22"/>
      <c r="B42" s="39"/>
      <c r="C42" s="1218" t="s">
        <v>574</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575</v>
      </c>
      <c r="D43" s="1222"/>
      <c r="E43" s="1223"/>
      <c r="F43" s="41">
        <v>0.01</v>
      </c>
      <c r="G43" s="42">
        <v>0.01</v>
      </c>
      <c r="H43" s="42">
        <v>0.02</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JI04jZIL2Mfw9iqLVl+bqDyHyj1mCgIDyfo8CF+EBKpiCt2PFP7b9xRhngbN+cti74TAdb1IWxM88KuGUxXQw==" saltValue="tv6WlMmzbV+Udtt6Ob9Z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4" t="s">
        <v>11</v>
      </c>
      <c r="C45" s="1235"/>
      <c r="D45" s="58"/>
      <c r="E45" s="1240" t="s">
        <v>12</v>
      </c>
      <c r="F45" s="1240"/>
      <c r="G45" s="1240"/>
      <c r="H45" s="1240"/>
      <c r="I45" s="1240"/>
      <c r="J45" s="1241"/>
      <c r="K45" s="59">
        <v>383</v>
      </c>
      <c r="L45" s="60">
        <v>363</v>
      </c>
      <c r="M45" s="60">
        <v>311</v>
      </c>
      <c r="N45" s="60">
        <v>273</v>
      </c>
      <c r="O45" s="61">
        <v>326</v>
      </c>
      <c r="P45" s="48"/>
      <c r="Q45" s="48"/>
      <c r="R45" s="48"/>
      <c r="S45" s="48"/>
      <c r="T45" s="48"/>
      <c r="U45" s="48"/>
    </row>
    <row r="46" spans="1:21" ht="30.75" customHeight="1">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15</v>
      </c>
      <c r="F48" s="1228"/>
      <c r="G48" s="1228"/>
      <c r="H48" s="1228"/>
      <c r="I48" s="1228"/>
      <c r="J48" s="1229"/>
      <c r="K48" s="63">
        <v>151</v>
      </c>
      <c r="L48" s="64">
        <v>125</v>
      </c>
      <c r="M48" s="64">
        <v>112</v>
      </c>
      <c r="N48" s="64">
        <v>116</v>
      </c>
      <c r="O48" s="65">
        <v>123</v>
      </c>
      <c r="P48" s="48"/>
      <c r="Q48" s="48"/>
      <c r="R48" s="48"/>
      <c r="S48" s="48"/>
      <c r="T48" s="48"/>
      <c r="U48" s="48"/>
    </row>
    <row r="49" spans="1:21" ht="30.75" customHeight="1">
      <c r="A49" s="48"/>
      <c r="B49" s="1236"/>
      <c r="C49" s="1237"/>
      <c r="D49" s="62"/>
      <c r="E49" s="1228" t="s">
        <v>16</v>
      </c>
      <c r="F49" s="1228"/>
      <c r="G49" s="1228"/>
      <c r="H49" s="1228"/>
      <c r="I49" s="1228"/>
      <c r="J49" s="1229"/>
      <c r="K49" s="63">
        <v>8</v>
      </c>
      <c r="L49" s="64">
        <v>7</v>
      </c>
      <c r="M49" s="64">
        <v>6</v>
      </c>
      <c r="N49" s="64">
        <v>6</v>
      </c>
      <c r="O49" s="65">
        <v>8</v>
      </c>
      <c r="P49" s="48"/>
      <c r="Q49" s="48"/>
      <c r="R49" s="48"/>
      <c r="S49" s="48"/>
      <c r="T49" s="48"/>
      <c r="U49" s="48"/>
    </row>
    <row r="50" spans="1:21" ht="30.75" customHeight="1">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c r="A52" s="48"/>
      <c r="B52" s="1226" t="s">
        <v>19</v>
      </c>
      <c r="C52" s="1227"/>
      <c r="D52" s="66"/>
      <c r="E52" s="1228" t="s">
        <v>20</v>
      </c>
      <c r="F52" s="1228"/>
      <c r="G52" s="1228"/>
      <c r="H52" s="1228"/>
      <c r="I52" s="1228"/>
      <c r="J52" s="1229"/>
      <c r="K52" s="63">
        <v>403</v>
      </c>
      <c r="L52" s="64">
        <v>377</v>
      </c>
      <c r="M52" s="64">
        <v>355</v>
      </c>
      <c r="N52" s="64">
        <v>351</v>
      </c>
      <c r="O52" s="65">
        <v>393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139</v>
      </c>
      <c r="L53" s="69">
        <v>118</v>
      </c>
      <c r="M53" s="69">
        <v>74</v>
      </c>
      <c r="N53" s="69">
        <v>44</v>
      </c>
      <c r="O53" s="70">
        <v>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ij+VLtZLuZbYP3qwcMUl+6BJrqPLxH8/CQIyCWABuRYSV7y4b85Q8szCfDawvf+XmnLss0bgzn5IlQcJaPkgg==" saltValue="qubQ0CPG2DFoii9XuyiJZ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54" t="s">
        <v>24</v>
      </c>
      <c r="C41" s="1255"/>
      <c r="D41" s="81"/>
      <c r="E41" s="1256" t="s">
        <v>25</v>
      </c>
      <c r="F41" s="1256"/>
      <c r="G41" s="1256"/>
      <c r="H41" s="1257"/>
      <c r="I41" s="82">
        <v>2726</v>
      </c>
      <c r="J41" s="83">
        <v>2680</v>
      </c>
      <c r="K41" s="83">
        <v>3192</v>
      </c>
      <c r="L41" s="83">
        <v>3152</v>
      </c>
      <c r="M41" s="84">
        <v>3283</v>
      </c>
    </row>
    <row r="42" spans="2:13" ht="27.75" customHeight="1">
      <c r="B42" s="1244"/>
      <c r="C42" s="1245"/>
      <c r="D42" s="85"/>
      <c r="E42" s="1248" t="s">
        <v>26</v>
      </c>
      <c r="F42" s="1248"/>
      <c r="G42" s="1248"/>
      <c r="H42" s="1249"/>
      <c r="I42" s="86" t="s">
        <v>517</v>
      </c>
      <c r="J42" s="87" t="s">
        <v>517</v>
      </c>
      <c r="K42" s="87" t="s">
        <v>517</v>
      </c>
      <c r="L42" s="87" t="s">
        <v>517</v>
      </c>
      <c r="M42" s="88" t="s">
        <v>517</v>
      </c>
    </row>
    <row r="43" spans="2:13" ht="27.75" customHeight="1">
      <c r="B43" s="1244"/>
      <c r="C43" s="1245"/>
      <c r="D43" s="85"/>
      <c r="E43" s="1248" t="s">
        <v>27</v>
      </c>
      <c r="F43" s="1248"/>
      <c r="G43" s="1248"/>
      <c r="H43" s="1249"/>
      <c r="I43" s="86">
        <v>1523</v>
      </c>
      <c r="J43" s="87">
        <v>1429</v>
      </c>
      <c r="K43" s="87">
        <v>1336</v>
      </c>
      <c r="L43" s="87">
        <v>1251</v>
      </c>
      <c r="M43" s="88">
        <v>1194</v>
      </c>
    </row>
    <row r="44" spans="2:13" ht="27.75" customHeight="1">
      <c r="B44" s="1244"/>
      <c r="C44" s="1245"/>
      <c r="D44" s="85"/>
      <c r="E44" s="1248" t="s">
        <v>28</v>
      </c>
      <c r="F44" s="1248"/>
      <c r="G44" s="1248"/>
      <c r="H44" s="1249"/>
      <c r="I44" s="86">
        <v>41</v>
      </c>
      <c r="J44" s="87">
        <v>62</v>
      </c>
      <c r="K44" s="87">
        <v>88</v>
      </c>
      <c r="L44" s="87">
        <v>109</v>
      </c>
      <c r="M44" s="88">
        <v>101</v>
      </c>
    </row>
    <row r="45" spans="2:13" ht="27.75" customHeight="1">
      <c r="B45" s="1244"/>
      <c r="C45" s="1245"/>
      <c r="D45" s="85"/>
      <c r="E45" s="1248" t="s">
        <v>29</v>
      </c>
      <c r="F45" s="1248"/>
      <c r="G45" s="1248"/>
      <c r="H45" s="1249"/>
      <c r="I45" s="86">
        <v>669</v>
      </c>
      <c r="J45" s="87">
        <v>641</v>
      </c>
      <c r="K45" s="87">
        <v>615</v>
      </c>
      <c r="L45" s="87">
        <v>587</v>
      </c>
      <c r="M45" s="88">
        <v>593</v>
      </c>
    </row>
    <row r="46" spans="2:13" ht="27.75" customHeight="1">
      <c r="B46" s="1244"/>
      <c r="C46" s="1245"/>
      <c r="D46" s="89"/>
      <c r="E46" s="1248" t="s">
        <v>30</v>
      </c>
      <c r="F46" s="1248"/>
      <c r="G46" s="1248"/>
      <c r="H46" s="1249"/>
      <c r="I46" s="86" t="s">
        <v>517</v>
      </c>
      <c r="J46" s="87" t="s">
        <v>517</v>
      </c>
      <c r="K46" s="87" t="s">
        <v>517</v>
      </c>
      <c r="L46" s="87" t="s">
        <v>517</v>
      </c>
      <c r="M46" s="88" t="s">
        <v>517</v>
      </c>
    </row>
    <row r="47" spans="2:13" ht="27.75" customHeight="1">
      <c r="B47" s="1244"/>
      <c r="C47" s="1245"/>
      <c r="D47" s="90"/>
      <c r="E47" s="1258" t="s">
        <v>31</v>
      </c>
      <c r="F47" s="1259"/>
      <c r="G47" s="1259"/>
      <c r="H47" s="1260"/>
      <c r="I47" s="86" t="s">
        <v>517</v>
      </c>
      <c r="J47" s="87" t="s">
        <v>517</v>
      </c>
      <c r="K47" s="87" t="s">
        <v>517</v>
      </c>
      <c r="L47" s="87" t="s">
        <v>517</v>
      </c>
      <c r="M47" s="88" t="s">
        <v>517</v>
      </c>
    </row>
    <row r="48" spans="2:13" ht="27.75" customHeight="1">
      <c r="B48" s="1244"/>
      <c r="C48" s="1245"/>
      <c r="D48" s="85"/>
      <c r="E48" s="1248" t="s">
        <v>32</v>
      </c>
      <c r="F48" s="1248"/>
      <c r="G48" s="1248"/>
      <c r="H48" s="1249"/>
      <c r="I48" s="86" t="s">
        <v>517</v>
      </c>
      <c r="J48" s="87" t="s">
        <v>517</v>
      </c>
      <c r="K48" s="87" t="s">
        <v>517</v>
      </c>
      <c r="L48" s="87" t="s">
        <v>517</v>
      </c>
      <c r="M48" s="88" t="s">
        <v>517</v>
      </c>
    </row>
    <row r="49" spans="2:13" ht="27.75" customHeight="1">
      <c r="B49" s="1246"/>
      <c r="C49" s="1247"/>
      <c r="D49" s="85"/>
      <c r="E49" s="1248" t="s">
        <v>33</v>
      </c>
      <c r="F49" s="1248"/>
      <c r="G49" s="1248"/>
      <c r="H49" s="1249"/>
      <c r="I49" s="86" t="s">
        <v>517</v>
      </c>
      <c r="J49" s="87" t="s">
        <v>517</v>
      </c>
      <c r="K49" s="87" t="s">
        <v>517</v>
      </c>
      <c r="L49" s="87" t="s">
        <v>517</v>
      </c>
      <c r="M49" s="88" t="s">
        <v>517</v>
      </c>
    </row>
    <row r="50" spans="2:13" ht="27.75" customHeight="1">
      <c r="B50" s="1242" t="s">
        <v>34</v>
      </c>
      <c r="C50" s="1243"/>
      <c r="D50" s="91"/>
      <c r="E50" s="1248" t="s">
        <v>35</v>
      </c>
      <c r="F50" s="1248"/>
      <c r="G50" s="1248"/>
      <c r="H50" s="1249"/>
      <c r="I50" s="86">
        <v>1886</v>
      </c>
      <c r="J50" s="87">
        <v>2071</v>
      </c>
      <c r="K50" s="87">
        <v>2231</v>
      </c>
      <c r="L50" s="87">
        <v>3156</v>
      </c>
      <c r="M50" s="88">
        <v>3206</v>
      </c>
    </row>
    <row r="51" spans="2:13" ht="27.75" customHeight="1">
      <c r="B51" s="1244"/>
      <c r="C51" s="1245"/>
      <c r="D51" s="85"/>
      <c r="E51" s="1248" t="s">
        <v>36</v>
      </c>
      <c r="F51" s="1248"/>
      <c r="G51" s="1248"/>
      <c r="H51" s="1249"/>
      <c r="I51" s="86" t="s">
        <v>517</v>
      </c>
      <c r="J51" s="87" t="s">
        <v>517</v>
      </c>
      <c r="K51" s="87" t="s">
        <v>517</v>
      </c>
      <c r="L51" s="87" t="s">
        <v>517</v>
      </c>
      <c r="M51" s="88" t="s">
        <v>517</v>
      </c>
    </row>
    <row r="52" spans="2:13" ht="27.75" customHeight="1">
      <c r="B52" s="1246"/>
      <c r="C52" s="1247"/>
      <c r="D52" s="85"/>
      <c r="E52" s="1248" t="s">
        <v>37</v>
      </c>
      <c r="F52" s="1248"/>
      <c r="G52" s="1248"/>
      <c r="H52" s="1249"/>
      <c r="I52" s="86">
        <v>3610</v>
      </c>
      <c r="J52" s="87">
        <v>3650</v>
      </c>
      <c r="K52" s="87">
        <v>4181</v>
      </c>
      <c r="L52" s="87">
        <v>4092</v>
      </c>
      <c r="M52" s="88">
        <v>4062</v>
      </c>
    </row>
    <row r="53" spans="2:13" ht="27.75" customHeight="1" thickBot="1">
      <c r="B53" s="1250" t="s">
        <v>38</v>
      </c>
      <c r="C53" s="1251"/>
      <c r="D53" s="92"/>
      <c r="E53" s="1252" t="s">
        <v>39</v>
      </c>
      <c r="F53" s="1252"/>
      <c r="G53" s="1252"/>
      <c r="H53" s="1253"/>
      <c r="I53" s="93">
        <v>-537</v>
      </c>
      <c r="J53" s="94">
        <v>-909</v>
      </c>
      <c r="K53" s="94">
        <v>-1180</v>
      </c>
      <c r="L53" s="94">
        <v>-2149</v>
      </c>
      <c r="M53" s="95">
        <v>-2098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mCc1rWT9jGNbwmguq5aCn0xqauxFj+NtEfhQCuZwl9Y0gku8G9LUbyTczujMAbiKU/oE02Fmqx6SQYOc7g6CQ==" saltValue="fWVbqebjsKWHw8Gi2PLA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69" t="s">
        <v>42</v>
      </c>
      <c r="D55" s="1269"/>
      <c r="E55" s="1270"/>
      <c r="F55" s="107">
        <v>1665</v>
      </c>
      <c r="G55" s="107">
        <v>2458</v>
      </c>
      <c r="H55" s="108">
        <v>1468</v>
      </c>
    </row>
    <row r="56" spans="2:8" ht="52.5" customHeight="1">
      <c r="B56" s="109"/>
      <c r="C56" s="1271" t="s">
        <v>43</v>
      </c>
      <c r="D56" s="1271"/>
      <c r="E56" s="1272"/>
      <c r="F56" s="110">
        <v>226</v>
      </c>
      <c r="G56" s="110">
        <v>240</v>
      </c>
      <c r="H56" s="111">
        <v>252</v>
      </c>
    </row>
    <row r="57" spans="2:8" ht="53.25" customHeight="1">
      <c r="B57" s="109"/>
      <c r="C57" s="1273" t="s">
        <v>44</v>
      </c>
      <c r="D57" s="1273"/>
      <c r="E57" s="1274"/>
      <c r="F57" s="112">
        <v>115</v>
      </c>
      <c r="G57" s="112">
        <v>268</v>
      </c>
      <c r="H57" s="113">
        <v>1328</v>
      </c>
    </row>
    <row r="58" spans="2:8" ht="45.75" customHeight="1">
      <c r="B58" s="114"/>
      <c r="C58" s="1261" t="s">
        <v>45</v>
      </c>
      <c r="D58" s="1262"/>
      <c r="E58" s="1263"/>
      <c r="F58" s="115" t="s">
        <v>591</v>
      </c>
      <c r="G58" s="115" t="s">
        <v>591</v>
      </c>
      <c r="H58" s="116">
        <v>480</v>
      </c>
    </row>
    <row r="59" spans="2:8" ht="45.75" customHeight="1">
      <c r="B59" s="114"/>
      <c r="C59" s="1261" t="s">
        <v>45</v>
      </c>
      <c r="D59" s="1262"/>
      <c r="E59" s="1263"/>
      <c r="F59" s="115" t="s">
        <v>591</v>
      </c>
      <c r="G59" s="115" t="s">
        <v>591</v>
      </c>
      <c r="H59" s="116">
        <v>400</v>
      </c>
    </row>
    <row r="60" spans="2:8" ht="45.75" customHeight="1">
      <c r="B60" s="114"/>
      <c r="C60" s="1261" t="s">
        <v>45</v>
      </c>
      <c r="D60" s="1262"/>
      <c r="E60" s="1263"/>
      <c r="F60" s="115" t="s">
        <v>591</v>
      </c>
      <c r="G60" s="115" t="s">
        <v>591</v>
      </c>
      <c r="H60" s="116">
        <v>200</v>
      </c>
    </row>
    <row r="61" spans="2:8" ht="45.75" customHeight="1">
      <c r="B61" s="114"/>
      <c r="C61" s="1261" t="s">
        <v>45</v>
      </c>
      <c r="D61" s="1262"/>
      <c r="E61" s="1263"/>
      <c r="F61" s="115" t="s">
        <v>591</v>
      </c>
      <c r="G61" s="115">
        <v>197</v>
      </c>
      <c r="H61" s="116">
        <v>198</v>
      </c>
    </row>
    <row r="62" spans="2:8" ht="45.75" customHeight="1" thickBot="1">
      <c r="B62" s="117"/>
      <c r="C62" s="1264" t="s">
        <v>45</v>
      </c>
      <c r="D62" s="1265"/>
      <c r="E62" s="1266"/>
      <c r="F62" s="118">
        <v>16</v>
      </c>
      <c r="G62" s="118">
        <v>18</v>
      </c>
      <c r="H62" s="119">
        <v>17</v>
      </c>
    </row>
    <row r="63" spans="2:8" ht="52.5" customHeight="1" thickBot="1">
      <c r="B63" s="120"/>
      <c r="C63" s="1267" t="s">
        <v>46</v>
      </c>
      <c r="D63" s="1267"/>
      <c r="E63" s="1268"/>
      <c r="F63" s="121">
        <v>2007</v>
      </c>
      <c r="G63" s="121">
        <v>2965</v>
      </c>
      <c r="H63" s="122">
        <v>3048</v>
      </c>
    </row>
    <row r="64" spans="2:8" ht="15" customHeight="1"/>
    <row r="65" ht="0" hidden="1" customHeight="1"/>
    <row r="66" ht="0" hidden="1" customHeight="1"/>
  </sheetData>
  <sheetProtection algorithmName="SHA-512" hashValue="7+06k51VywjRys2E5AF3vG3a4kick3HdZ3wcpKEXqer8UDLir/Ae3jmS5dRVwgXWJk1JuuQ3/MllRWEU7D84OA==" saltValue="3GLqUV4vbuup79SjE7gv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604</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595</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560</v>
      </c>
      <c r="BQ50" s="1280"/>
      <c r="BR50" s="1280"/>
      <c r="BS50" s="1280"/>
      <c r="BT50" s="1280"/>
      <c r="BU50" s="1280"/>
      <c r="BV50" s="1280"/>
      <c r="BW50" s="1280"/>
      <c r="BX50" s="1280" t="s">
        <v>561</v>
      </c>
      <c r="BY50" s="1280"/>
      <c r="BZ50" s="1280"/>
      <c r="CA50" s="1280"/>
      <c r="CB50" s="1280"/>
      <c r="CC50" s="1280"/>
      <c r="CD50" s="1280"/>
      <c r="CE50" s="1280"/>
      <c r="CF50" s="1280" t="s">
        <v>562</v>
      </c>
      <c r="CG50" s="1280"/>
      <c r="CH50" s="1280"/>
      <c r="CI50" s="1280"/>
      <c r="CJ50" s="1280"/>
      <c r="CK50" s="1280"/>
      <c r="CL50" s="1280"/>
      <c r="CM50" s="1280"/>
      <c r="CN50" s="1280" t="s">
        <v>563</v>
      </c>
      <c r="CO50" s="1280"/>
      <c r="CP50" s="1280"/>
      <c r="CQ50" s="1280"/>
      <c r="CR50" s="1280"/>
      <c r="CS50" s="1280"/>
      <c r="CT50" s="1280"/>
      <c r="CU50" s="1280"/>
      <c r="CV50" s="1280" t="s">
        <v>564</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67.099999999999994</v>
      </c>
      <c r="CG53" s="1275"/>
      <c r="CH53" s="1275"/>
      <c r="CI53" s="1275"/>
      <c r="CJ53" s="1275"/>
      <c r="CK53" s="1275"/>
      <c r="CL53" s="1275"/>
      <c r="CM53" s="1275"/>
      <c r="CN53" s="1275">
        <v>66.599999999999994</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599</v>
      </c>
      <c r="AO55" s="1280"/>
      <c r="AP55" s="1280"/>
      <c r="AQ55" s="1280"/>
      <c r="AR55" s="1280"/>
      <c r="AS55" s="1280"/>
      <c r="AT55" s="1280"/>
      <c r="AU55" s="1280"/>
      <c r="AV55" s="1280"/>
      <c r="AW55" s="1280"/>
      <c r="AX55" s="1280"/>
      <c r="AY55" s="1280"/>
      <c r="AZ55" s="1280"/>
      <c r="BA55" s="1280"/>
      <c r="BB55" s="1278" t="s">
        <v>597</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598</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57.5</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595</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560</v>
      </c>
      <c r="BQ72" s="1280"/>
      <c r="BR72" s="1280"/>
      <c r="BS72" s="1280"/>
      <c r="BT72" s="1280"/>
      <c r="BU72" s="1280"/>
      <c r="BV72" s="1280"/>
      <c r="BW72" s="1280"/>
      <c r="BX72" s="1280" t="s">
        <v>561</v>
      </c>
      <c r="BY72" s="1280"/>
      <c r="BZ72" s="1280"/>
      <c r="CA72" s="1280"/>
      <c r="CB72" s="1280"/>
      <c r="CC72" s="1280"/>
      <c r="CD72" s="1280"/>
      <c r="CE72" s="1280"/>
      <c r="CF72" s="1280" t="s">
        <v>562</v>
      </c>
      <c r="CG72" s="1280"/>
      <c r="CH72" s="1280"/>
      <c r="CI72" s="1280"/>
      <c r="CJ72" s="1280"/>
      <c r="CK72" s="1280"/>
      <c r="CL72" s="1280"/>
      <c r="CM72" s="1280"/>
      <c r="CN72" s="1280" t="s">
        <v>563</v>
      </c>
      <c r="CO72" s="1280"/>
      <c r="CP72" s="1280"/>
      <c r="CQ72" s="1280"/>
      <c r="CR72" s="1280"/>
      <c r="CS72" s="1280"/>
      <c r="CT72" s="1280"/>
      <c r="CU72" s="1280"/>
      <c r="CV72" s="1280" t="s">
        <v>564</v>
      </c>
      <c r="CW72" s="1280"/>
      <c r="CX72" s="1280"/>
      <c r="CY72" s="1280"/>
      <c r="CZ72" s="1280"/>
      <c r="DA72" s="1280"/>
      <c r="DB72" s="1280"/>
      <c r="DC72" s="1280"/>
    </row>
    <row r="73" spans="2:107">
      <c r="B73" s="374"/>
      <c r="G73" s="1283"/>
      <c r="H73" s="1283"/>
      <c r="I73" s="1283"/>
      <c r="J73" s="1283"/>
      <c r="K73" s="1279"/>
      <c r="L73" s="1279"/>
      <c r="M73" s="1279"/>
      <c r="N73" s="1279"/>
      <c r="AM73" s="383"/>
      <c r="AN73" s="1278" t="s">
        <v>596</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601</v>
      </c>
      <c r="BC75" s="1278"/>
      <c r="BD75" s="1278"/>
      <c r="BE75" s="1278"/>
      <c r="BF75" s="1278"/>
      <c r="BG75" s="1278"/>
      <c r="BH75" s="1278"/>
      <c r="BI75" s="1278"/>
      <c r="BJ75" s="1278"/>
      <c r="BK75" s="1278"/>
      <c r="BL75" s="1278"/>
      <c r="BM75" s="1278"/>
      <c r="BN75" s="1278"/>
      <c r="BO75" s="1278"/>
      <c r="BP75" s="1275">
        <v>9.3000000000000007</v>
      </c>
      <c r="BQ75" s="1275"/>
      <c r="BR75" s="1275"/>
      <c r="BS75" s="1275"/>
      <c r="BT75" s="1275"/>
      <c r="BU75" s="1275"/>
      <c r="BV75" s="1275"/>
      <c r="BW75" s="1275"/>
      <c r="BX75" s="1275">
        <v>8.4</v>
      </c>
      <c r="BY75" s="1275"/>
      <c r="BZ75" s="1275"/>
      <c r="CA75" s="1275"/>
      <c r="CB75" s="1275"/>
      <c r="CC75" s="1275"/>
      <c r="CD75" s="1275"/>
      <c r="CE75" s="1275"/>
      <c r="CF75" s="1275">
        <v>6.8</v>
      </c>
      <c r="CG75" s="1275"/>
      <c r="CH75" s="1275"/>
      <c r="CI75" s="1275"/>
      <c r="CJ75" s="1275"/>
      <c r="CK75" s="1275"/>
      <c r="CL75" s="1275"/>
      <c r="CM75" s="1275"/>
      <c r="CN75" s="1275">
        <v>4.8</v>
      </c>
      <c r="CO75" s="1275"/>
      <c r="CP75" s="1275"/>
      <c r="CQ75" s="1275"/>
      <c r="CR75" s="1275"/>
      <c r="CS75" s="1275"/>
      <c r="CT75" s="1275"/>
      <c r="CU75" s="1275"/>
      <c r="CV75" s="1275">
        <v>3.7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599</v>
      </c>
      <c r="AO77" s="1280"/>
      <c r="AP77" s="1280"/>
      <c r="AQ77" s="1280"/>
      <c r="AR77" s="1280"/>
      <c r="AS77" s="1280"/>
      <c r="AT77" s="1280"/>
      <c r="AU77" s="1280"/>
      <c r="AV77" s="1280"/>
      <c r="AW77" s="1280"/>
      <c r="AX77" s="1280"/>
      <c r="AY77" s="1280"/>
      <c r="AZ77" s="1280"/>
      <c r="BA77" s="1280"/>
      <c r="BB77" s="1278" t="s">
        <v>597</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601</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6.9</v>
      </c>
      <c r="BY79" s="1275"/>
      <c r="BZ79" s="1275"/>
      <c r="CA79" s="1275"/>
      <c r="CB79" s="1275"/>
      <c r="CC79" s="1275"/>
      <c r="CD79" s="1275"/>
      <c r="CE79" s="1275"/>
      <c r="CF79" s="1275">
        <v>7.2</v>
      </c>
      <c r="CG79" s="1275"/>
      <c r="CH79" s="1275"/>
      <c r="CI79" s="1275"/>
      <c r="CJ79" s="1275"/>
      <c r="CK79" s="1275"/>
      <c r="CL79" s="1275"/>
      <c r="CM79" s="1275"/>
      <c r="CN79" s="1275">
        <v>6</v>
      </c>
      <c r="CO79" s="1275"/>
      <c r="CP79" s="1275"/>
      <c r="CQ79" s="1275"/>
      <c r="CR79" s="1275"/>
      <c r="CS79" s="1275"/>
      <c r="CT79" s="1275"/>
      <c r="CU79" s="1275"/>
      <c r="CV79" s="1275">
        <v>5.6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L4N5zIedFJLF7pGQFkbEV+df6fIHQOUE8gi1kTunTg7zB3EdpWL+WxX4vk6Hm/hY57ge/aK70/x2C456K6cBw==" saltValue="stUBSqjyDL8R42ZetL/T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HsXpAZGKK37AumluTpIp/eh1tKHoPRbtKEE9la6yJrSSallrF5/ONgOb+ZNDdyQQ9U35HdwcY4ExaY7meAQFg==" saltValue="Ufu+ShCRROVAVR9T7VcP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dCrJqGyvYeFrERpQmOdnH1gajHXhH93iu2gVTylcjNuB0orUzyAKxytVkuHl4kj4r+O0CP+y4gjonHqkT+yhw==" saltValue="DkAKw/v6J3HvPOCOeyV7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557</v>
      </c>
      <c r="G2" s="136"/>
      <c r="H2" s="137"/>
    </row>
    <row r="3" spans="1:8">
      <c r="A3" s="133" t="s">
        <v>550</v>
      </c>
      <c r="B3" s="138"/>
      <c r="C3" s="139"/>
      <c r="D3" s="140">
        <v>222641</v>
      </c>
      <c r="E3" s="141"/>
      <c r="F3" s="142">
        <v>263041</v>
      </c>
      <c r="G3" s="143"/>
      <c r="H3" s="144"/>
    </row>
    <row r="4" spans="1:8">
      <c r="A4" s="145"/>
      <c r="B4" s="146"/>
      <c r="C4" s="147"/>
      <c r="D4" s="148">
        <v>113886</v>
      </c>
      <c r="E4" s="149"/>
      <c r="F4" s="150">
        <v>103171</v>
      </c>
      <c r="G4" s="151"/>
      <c r="H4" s="152"/>
    </row>
    <row r="5" spans="1:8">
      <c r="A5" s="133" t="s">
        <v>552</v>
      </c>
      <c r="B5" s="138"/>
      <c r="C5" s="139"/>
      <c r="D5" s="140">
        <v>235769</v>
      </c>
      <c r="E5" s="141"/>
      <c r="F5" s="142">
        <v>272886</v>
      </c>
      <c r="G5" s="143"/>
      <c r="H5" s="144"/>
    </row>
    <row r="6" spans="1:8">
      <c r="A6" s="145"/>
      <c r="B6" s="146"/>
      <c r="C6" s="147"/>
      <c r="D6" s="148">
        <v>101327</v>
      </c>
      <c r="E6" s="149"/>
      <c r="F6" s="150">
        <v>125724</v>
      </c>
      <c r="G6" s="151"/>
      <c r="H6" s="152"/>
    </row>
    <row r="7" spans="1:8">
      <c r="A7" s="133" t="s">
        <v>553</v>
      </c>
      <c r="B7" s="138"/>
      <c r="C7" s="139"/>
      <c r="D7" s="140">
        <v>380831</v>
      </c>
      <c r="E7" s="141"/>
      <c r="F7" s="142">
        <v>245039</v>
      </c>
      <c r="G7" s="143"/>
      <c r="H7" s="144"/>
    </row>
    <row r="8" spans="1:8">
      <c r="A8" s="145"/>
      <c r="B8" s="146"/>
      <c r="C8" s="147"/>
      <c r="D8" s="148">
        <v>307072</v>
      </c>
      <c r="E8" s="149"/>
      <c r="F8" s="150">
        <v>108922</v>
      </c>
      <c r="G8" s="151"/>
      <c r="H8" s="152"/>
    </row>
    <row r="9" spans="1:8">
      <c r="A9" s="133" t="s">
        <v>554</v>
      </c>
      <c r="B9" s="138"/>
      <c r="C9" s="139"/>
      <c r="D9" s="140">
        <v>198847</v>
      </c>
      <c r="E9" s="141"/>
      <c r="F9" s="142">
        <v>237994</v>
      </c>
      <c r="G9" s="143"/>
      <c r="H9" s="144"/>
    </row>
    <row r="10" spans="1:8">
      <c r="A10" s="145"/>
      <c r="B10" s="146"/>
      <c r="C10" s="147"/>
      <c r="D10" s="148">
        <v>138264</v>
      </c>
      <c r="E10" s="149"/>
      <c r="F10" s="150">
        <v>110361</v>
      </c>
      <c r="G10" s="151"/>
      <c r="H10" s="152"/>
    </row>
    <row r="11" spans="1:8">
      <c r="A11" s="133" t="s">
        <v>555</v>
      </c>
      <c r="B11" s="138"/>
      <c r="C11" s="139"/>
      <c r="D11" s="140">
        <v>308013</v>
      </c>
      <c r="E11" s="141"/>
      <c r="F11" s="142">
        <v>267911</v>
      </c>
      <c r="G11" s="143"/>
      <c r="H11" s="144"/>
    </row>
    <row r="12" spans="1:8">
      <c r="A12" s="145"/>
      <c r="B12" s="146"/>
      <c r="C12" s="153"/>
      <c r="D12" s="148">
        <v>203763</v>
      </c>
      <c r="E12" s="149"/>
      <c r="F12" s="150">
        <v>106425</v>
      </c>
      <c r="G12" s="151"/>
      <c r="H12" s="152"/>
    </row>
    <row r="13" spans="1:8">
      <c r="A13" s="133"/>
      <c r="B13" s="138"/>
      <c r="C13" s="154"/>
      <c r="D13" s="155">
        <v>269220</v>
      </c>
      <c r="E13" s="156"/>
      <c r="F13" s="157">
        <v>257374</v>
      </c>
      <c r="G13" s="158"/>
      <c r="H13" s="144"/>
    </row>
    <row r="14" spans="1:8">
      <c r="A14" s="145"/>
      <c r="B14" s="146"/>
      <c r="C14" s="147"/>
      <c r="D14" s="148">
        <v>172862</v>
      </c>
      <c r="E14" s="149"/>
      <c r="F14" s="150">
        <v>110921</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19.510000000000002</v>
      </c>
      <c r="C19" s="159">
        <f>ROUND(VALUE(SUBSTITUTE(実質収支比率等に係る経年分析!G$48,"▲","-")),2)</f>
        <v>16.91</v>
      </c>
      <c r="D19" s="159">
        <f>ROUND(VALUE(SUBSTITUTE(実質収支比率等に係る経年分析!H$48,"▲","-")),2)</f>
        <v>20.49</v>
      </c>
      <c r="E19" s="159">
        <f>ROUND(VALUE(SUBSTITUTE(実質収支比率等に係る経年分析!I$48,"▲","-")),2)</f>
        <v>15.44</v>
      </c>
      <c r="F19" s="159">
        <f>ROUND(VALUE(SUBSTITUTE(実質収支比率等に係る経年分析!J$48,"▲","-")),2)</f>
        <v>14.29</v>
      </c>
    </row>
    <row r="20" spans="1:11">
      <c r="A20" s="159" t="s">
        <v>50</v>
      </c>
      <c r="B20" s="159">
        <f>ROUND(VALUE(SUBSTITUTE(実質収支比率等に係る経年分析!F$47,"▲","-")),2)</f>
        <v>64.83</v>
      </c>
      <c r="C20" s="159">
        <f>ROUND(VALUE(SUBSTITUTE(実質収支比率等に係る経年分析!G$47,"▲","-")),2)</f>
        <v>77.37</v>
      </c>
      <c r="D20" s="159">
        <f>ROUND(VALUE(SUBSTITUTE(実質収支比率等に係る経年分析!H$47,"▲","-")),2)</f>
        <v>81.96</v>
      </c>
      <c r="E20" s="159">
        <f>ROUND(VALUE(SUBSTITUTE(実質収支比率等に係る経年分析!I$47,"▲","-")),2)</f>
        <v>124.91</v>
      </c>
      <c r="F20" s="159">
        <f>ROUND(VALUE(SUBSTITUTE(実質収支比率等に係る経年分析!J$47,"▲","-")),2)</f>
        <v>75.94</v>
      </c>
    </row>
    <row r="21" spans="1:11">
      <c r="A21" s="159" t="s">
        <v>51</v>
      </c>
      <c r="B21" s="159">
        <f>IF(ISNUMBER(VALUE(SUBSTITUTE(実質収支比率等に係る経年分析!F$49,"▲","-"))),ROUND(VALUE(SUBSTITUTE(実質収支比率等に係る経年分析!F$49,"▲","-")),2),NA())</f>
        <v>8.77</v>
      </c>
      <c r="C21" s="159">
        <f>IF(ISNUMBER(VALUE(SUBSTITUTE(実質収支比率等に係る経年分析!G$49,"▲","-"))),ROUND(VALUE(SUBSTITUTE(実質収支比率等に係る経年分析!G$49,"▲","-")),2),NA())</f>
        <v>7.01</v>
      </c>
      <c r="D21" s="159">
        <f>IF(ISNUMBER(VALUE(SUBSTITUTE(実質収支比率等に係る経年分析!H$49,"▲","-"))),ROUND(VALUE(SUBSTITUTE(実質収支比率等に係る経年分析!H$49,"▲","-")),2),NA())</f>
        <v>11.72</v>
      </c>
      <c r="E21" s="159">
        <f>IF(ISNUMBER(VALUE(SUBSTITUTE(実質収支比率等に係る経年分析!I$49,"▲","-"))),ROUND(VALUE(SUBSTITUTE(実質収支比率等に係る経年分析!I$49,"▲","-")),2),NA())</f>
        <v>34.54</v>
      </c>
      <c r="F21" s="159">
        <f>IF(ISNUMBER(VALUE(SUBSTITUTE(実質収支比率等に係る経年分析!J$49,"▲","-"))),ROUND(VALUE(SUBSTITUTE(実質収支比率等に係る経年分析!J$49,"▲","-")),2),NA())</f>
        <v>-52.61</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2.4700000000000002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2.2000000000000002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0.14000000000000001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0.54</v>
      </c>
    </row>
    <row r="35" spans="1:16">
      <c r="A35" s="160" t="str">
        <f>IF(連結実質赤字比率に係る赤字・黒字の構成分析!C$35="",NA(),連結実質赤字比率に係る赤字・黒字の構成分析!C$35)</f>
        <v>国民健康保険診療施設特別会計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0.73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403</v>
      </c>
      <c r="E42" s="161"/>
      <c r="F42" s="161"/>
      <c r="G42" s="161">
        <f>'実質公債費比率（分子）の構造'!L$52</f>
        <v>377</v>
      </c>
      <c r="H42" s="161"/>
      <c r="I42" s="161"/>
      <c r="J42" s="161">
        <f>'実質公債費比率（分子）の構造'!M$52</f>
        <v>355</v>
      </c>
      <c r="K42" s="161"/>
      <c r="L42" s="161"/>
      <c r="M42" s="161">
        <f>'実質公債費比率（分子）の構造'!N$52</f>
        <v>351</v>
      </c>
      <c r="N42" s="161"/>
      <c r="O42" s="161"/>
      <c r="P42" s="161">
        <f>'実質公債費比率（分子）の構造'!O$52</f>
        <v>393</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61</v>
      </c>
      <c r="B45" s="161">
        <f>'実質公債費比率（分子）の構造'!K$49</f>
        <v>8</v>
      </c>
      <c r="C45" s="161"/>
      <c r="D45" s="161"/>
      <c r="E45" s="161">
        <f>'実質公債費比率（分子）の構造'!L$49</f>
        <v>7</v>
      </c>
      <c r="F45" s="161"/>
      <c r="G45" s="161"/>
      <c r="H45" s="161">
        <f>'実質公債費比率（分子）の構造'!M$49</f>
        <v>6</v>
      </c>
      <c r="I45" s="161"/>
      <c r="J45" s="161"/>
      <c r="K45" s="161">
        <f>'実質公債費比率（分子）の構造'!N$49</f>
        <v>6</v>
      </c>
      <c r="L45" s="161"/>
      <c r="M45" s="161"/>
      <c r="N45" s="161">
        <f>'実質公債費比率（分子）の構造'!O$49</f>
        <v>8</v>
      </c>
      <c r="O45" s="161"/>
      <c r="P45" s="161"/>
    </row>
    <row r="46" spans="1:16">
      <c r="A46" s="161" t="s">
        <v>62</v>
      </c>
      <c r="B46" s="161">
        <f>'実質公債費比率（分子）の構造'!K$48</f>
        <v>151</v>
      </c>
      <c r="C46" s="161"/>
      <c r="D46" s="161"/>
      <c r="E46" s="161">
        <f>'実質公債費比率（分子）の構造'!L$48</f>
        <v>125</v>
      </c>
      <c r="F46" s="161"/>
      <c r="G46" s="161"/>
      <c r="H46" s="161">
        <f>'実質公債費比率（分子）の構造'!M$48</f>
        <v>112</v>
      </c>
      <c r="I46" s="161"/>
      <c r="J46" s="161"/>
      <c r="K46" s="161">
        <f>'実質公債費比率（分子）の構造'!N$48</f>
        <v>116</v>
      </c>
      <c r="L46" s="161"/>
      <c r="M46" s="161"/>
      <c r="N46" s="161">
        <f>'実質公債費比率（分子）の構造'!O$48</f>
        <v>123</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383</v>
      </c>
      <c r="C49" s="161"/>
      <c r="D49" s="161"/>
      <c r="E49" s="161">
        <f>'実質公債費比率（分子）の構造'!L$45</f>
        <v>363</v>
      </c>
      <c r="F49" s="161"/>
      <c r="G49" s="161"/>
      <c r="H49" s="161">
        <f>'実質公債費比率（分子）の構造'!M$45</f>
        <v>311</v>
      </c>
      <c r="I49" s="161"/>
      <c r="J49" s="161"/>
      <c r="K49" s="161">
        <f>'実質公債費比率（分子）の構造'!N$45</f>
        <v>273</v>
      </c>
      <c r="L49" s="161"/>
      <c r="M49" s="161"/>
      <c r="N49" s="161">
        <f>'実質公債費比率（分子）の構造'!O$45</f>
        <v>326</v>
      </c>
      <c r="O49" s="161"/>
      <c r="P49" s="161"/>
    </row>
    <row r="50" spans="1:16">
      <c r="A50" s="161" t="s">
        <v>66</v>
      </c>
      <c r="B50" s="161" t="e">
        <f>NA()</f>
        <v>#N/A</v>
      </c>
      <c r="C50" s="161">
        <f>IF(ISNUMBER('実質公債費比率（分子）の構造'!K$53),'実質公債費比率（分子）の構造'!K$53,NA())</f>
        <v>139</v>
      </c>
      <c r="D50" s="161" t="e">
        <f>NA()</f>
        <v>#N/A</v>
      </c>
      <c r="E50" s="161" t="e">
        <f>NA()</f>
        <v>#N/A</v>
      </c>
      <c r="F50" s="161">
        <f>IF(ISNUMBER('実質公債費比率（分子）の構造'!L$53),'実質公債費比率（分子）の構造'!L$53,NA())</f>
        <v>118</v>
      </c>
      <c r="G50" s="161" t="e">
        <f>NA()</f>
        <v>#N/A</v>
      </c>
      <c r="H50" s="161" t="e">
        <f>NA()</f>
        <v>#N/A</v>
      </c>
      <c r="I50" s="161">
        <f>IF(ISNUMBER('実質公債費比率（分子）の構造'!M$53),'実質公債費比率（分子）の構造'!M$53,NA())</f>
        <v>74</v>
      </c>
      <c r="J50" s="161" t="e">
        <f>NA()</f>
        <v>#N/A</v>
      </c>
      <c r="K50" s="161" t="e">
        <f>NA()</f>
        <v>#N/A</v>
      </c>
      <c r="L50" s="161">
        <f>IF(ISNUMBER('実質公債費比率（分子）の構造'!N$53),'実質公債費比率（分子）の構造'!N$53,NA())</f>
        <v>44</v>
      </c>
      <c r="M50" s="161" t="e">
        <f>NA()</f>
        <v>#N/A</v>
      </c>
      <c r="N50" s="161" t="e">
        <f>NA()</f>
        <v>#N/A</v>
      </c>
      <c r="O50" s="161">
        <f>IF(ISNUMBER('実質公債費比率（分子）の構造'!O$53),'実質公債費比率（分子）の構造'!O$53,NA())</f>
        <v>64</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3610</v>
      </c>
      <c r="E56" s="160"/>
      <c r="F56" s="160"/>
      <c r="G56" s="160">
        <f>'将来負担比率（分子）の構造'!J$52</f>
        <v>3650</v>
      </c>
      <c r="H56" s="160"/>
      <c r="I56" s="160"/>
      <c r="J56" s="160">
        <f>'将来負担比率（分子）の構造'!K$52</f>
        <v>4181</v>
      </c>
      <c r="K56" s="160"/>
      <c r="L56" s="160"/>
      <c r="M56" s="160">
        <f>'将来負担比率（分子）の構造'!L$52</f>
        <v>4092</v>
      </c>
      <c r="N56" s="160"/>
      <c r="O56" s="160"/>
      <c r="P56" s="160">
        <f>'将来負担比率（分子）の構造'!M$52</f>
        <v>4062</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1886</v>
      </c>
      <c r="E58" s="160"/>
      <c r="F58" s="160"/>
      <c r="G58" s="160">
        <f>'将来負担比率（分子）の構造'!J$50</f>
        <v>2071</v>
      </c>
      <c r="H58" s="160"/>
      <c r="I58" s="160"/>
      <c r="J58" s="160">
        <f>'将来負担比率（分子）の構造'!K$50</f>
        <v>2231</v>
      </c>
      <c r="K58" s="160"/>
      <c r="L58" s="160"/>
      <c r="M58" s="160">
        <f>'将来負担比率（分子）の構造'!L$50</f>
        <v>3156</v>
      </c>
      <c r="N58" s="160"/>
      <c r="O58" s="160"/>
      <c r="P58" s="160">
        <f>'将来負担比率（分子）の構造'!M$50</f>
        <v>3206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669</v>
      </c>
      <c r="C62" s="160"/>
      <c r="D62" s="160"/>
      <c r="E62" s="160">
        <f>'将来負担比率（分子）の構造'!J$45</f>
        <v>641</v>
      </c>
      <c r="F62" s="160"/>
      <c r="G62" s="160"/>
      <c r="H62" s="160">
        <f>'将来負担比率（分子）の構造'!K$45</f>
        <v>615</v>
      </c>
      <c r="I62" s="160"/>
      <c r="J62" s="160"/>
      <c r="K62" s="160">
        <f>'将来負担比率（分子）の構造'!L$45</f>
        <v>587</v>
      </c>
      <c r="L62" s="160"/>
      <c r="M62" s="160"/>
      <c r="N62" s="160">
        <f>'将来負担比率（分子）の構造'!M$45</f>
        <v>593</v>
      </c>
      <c r="O62" s="160"/>
      <c r="P62" s="160"/>
    </row>
    <row r="63" spans="1:16">
      <c r="A63" s="160" t="s">
        <v>28</v>
      </c>
      <c r="B63" s="160">
        <f>'将来負担比率（分子）の構造'!I$44</f>
        <v>41</v>
      </c>
      <c r="C63" s="160"/>
      <c r="D63" s="160"/>
      <c r="E63" s="160">
        <f>'将来負担比率（分子）の構造'!J$44</f>
        <v>62</v>
      </c>
      <c r="F63" s="160"/>
      <c r="G63" s="160"/>
      <c r="H63" s="160">
        <f>'将来負担比率（分子）の構造'!K$44</f>
        <v>88</v>
      </c>
      <c r="I63" s="160"/>
      <c r="J63" s="160"/>
      <c r="K63" s="160">
        <f>'将来負担比率（分子）の構造'!L$44</f>
        <v>109</v>
      </c>
      <c r="L63" s="160"/>
      <c r="M63" s="160"/>
      <c r="N63" s="160">
        <f>'将来負担比率（分子）の構造'!M$44</f>
        <v>101</v>
      </c>
      <c r="O63" s="160"/>
      <c r="P63" s="160"/>
    </row>
    <row r="64" spans="1:16">
      <c r="A64" s="160" t="s">
        <v>27</v>
      </c>
      <c r="B64" s="160">
        <f>'将来負担比率（分子）の構造'!I$43</f>
        <v>1523</v>
      </c>
      <c r="C64" s="160"/>
      <c r="D64" s="160"/>
      <c r="E64" s="160">
        <f>'将来負担比率（分子）の構造'!J$43</f>
        <v>1429</v>
      </c>
      <c r="F64" s="160"/>
      <c r="G64" s="160"/>
      <c r="H64" s="160">
        <f>'将来負担比率（分子）の構造'!K$43</f>
        <v>1336</v>
      </c>
      <c r="I64" s="160"/>
      <c r="J64" s="160"/>
      <c r="K64" s="160">
        <f>'将来負担比率（分子）の構造'!L$43</f>
        <v>1251</v>
      </c>
      <c r="L64" s="160"/>
      <c r="M64" s="160"/>
      <c r="N64" s="160">
        <f>'将来負担比率（分子）の構造'!M$43</f>
        <v>1194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2726</v>
      </c>
      <c r="C66" s="160"/>
      <c r="D66" s="160"/>
      <c r="E66" s="160">
        <f>'将来負担比率（分子）の構造'!J$41</f>
        <v>2680</v>
      </c>
      <c r="F66" s="160"/>
      <c r="G66" s="160"/>
      <c r="H66" s="160">
        <f>'将来負担比率（分子）の構造'!K$41</f>
        <v>3192</v>
      </c>
      <c r="I66" s="160"/>
      <c r="J66" s="160"/>
      <c r="K66" s="160">
        <f>'将来負担比率（分子）の構造'!L$41</f>
        <v>3152</v>
      </c>
      <c r="L66" s="160"/>
      <c r="M66" s="160"/>
      <c r="N66" s="160">
        <f>'将来負担比率（分子）の構造'!M$41</f>
        <v>3283</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1665</v>
      </c>
      <c r="C72" s="164">
        <f>基金残高に係る経年分析!G55</f>
        <v>2458</v>
      </c>
      <c r="D72" s="164">
        <f>基金残高に係る経年分析!H55</f>
        <v>1468</v>
      </c>
    </row>
    <row r="73" spans="1:16">
      <c r="A73" s="163" t="s">
        <v>73</v>
      </c>
      <c r="B73" s="164">
        <f>基金残高に係る経年分析!F56</f>
        <v>226</v>
      </c>
      <c r="C73" s="164">
        <f>基金残高に係る経年分析!G56</f>
        <v>240</v>
      </c>
      <c r="D73" s="164">
        <f>基金残高に係る経年分析!H56</f>
        <v>252</v>
      </c>
    </row>
    <row r="74" spans="1:16">
      <c r="A74" s="163" t="s">
        <v>74</v>
      </c>
      <c r="B74" s="164">
        <f>基金残高に係る経年分析!F57</f>
        <v>115</v>
      </c>
      <c r="C74" s="164">
        <f>基金残高に係る経年分析!G57</f>
        <v>268</v>
      </c>
      <c r="D74" s="164">
        <f>基金残高に係る経年分析!H57</f>
        <v>1328</v>
      </c>
    </row>
  </sheetData>
  <sheetProtection algorithmName="SHA-512" hashValue="qo2BvTYEHyYYxyjL9S/F9A3wErSATZicKgL+iFl0Du6Pqr3W8J7uh1FDBS/hNNDtAeMmEGNoQPe0KgbLvSF5Gg==" saltValue="cFv0ajwt72a7KKSWlEJVL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241542</v>
      </c>
      <c r="S5" s="707"/>
      <c r="T5" s="707"/>
      <c r="U5" s="707"/>
      <c r="V5" s="707"/>
      <c r="W5" s="707"/>
      <c r="X5" s="707"/>
      <c r="Y5" s="753"/>
      <c r="Z5" s="771">
        <v>5</v>
      </c>
      <c r="AA5" s="771"/>
      <c r="AB5" s="771"/>
      <c r="AC5" s="771"/>
      <c r="AD5" s="772">
        <v>241542</v>
      </c>
      <c r="AE5" s="772"/>
      <c r="AF5" s="772"/>
      <c r="AG5" s="772"/>
      <c r="AH5" s="772"/>
      <c r="AI5" s="772"/>
      <c r="AJ5" s="772"/>
      <c r="AK5" s="772"/>
      <c r="AL5" s="754">
        <v>12.8</v>
      </c>
      <c r="AM5" s="723"/>
      <c r="AN5" s="723"/>
      <c r="AO5" s="755"/>
      <c r="AP5" s="740" t="s">
        <v>220</v>
      </c>
      <c r="AQ5" s="741"/>
      <c r="AR5" s="741"/>
      <c r="AS5" s="741"/>
      <c r="AT5" s="741"/>
      <c r="AU5" s="741"/>
      <c r="AV5" s="741"/>
      <c r="AW5" s="741"/>
      <c r="AX5" s="741"/>
      <c r="AY5" s="741"/>
      <c r="AZ5" s="741"/>
      <c r="BA5" s="741"/>
      <c r="BB5" s="741"/>
      <c r="BC5" s="741"/>
      <c r="BD5" s="741"/>
      <c r="BE5" s="741"/>
      <c r="BF5" s="742"/>
      <c r="BG5" s="641">
        <v>236656</v>
      </c>
      <c r="BH5" s="644"/>
      <c r="BI5" s="644"/>
      <c r="BJ5" s="644"/>
      <c r="BK5" s="644"/>
      <c r="BL5" s="644"/>
      <c r="BM5" s="644"/>
      <c r="BN5" s="645"/>
      <c r="BO5" s="703">
        <v>98</v>
      </c>
      <c r="BP5" s="703"/>
      <c r="BQ5" s="703"/>
      <c r="BR5" s="703"/>
      <c r="BS5" s="704">
        <v>2127</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23397</v>
      </c>
      <c r="S6" s="644"/>
      <c r="T6" s="644"/>
      <c r="U6" s="644"/>
      <c r="V6" s="644"/>
      <c r="W6" s="644"/>
      <c r="X6" s="644"/>
      <c r="Y6" s="645"/>
      <c r="Z6" s="703">
        <v>0.5</v>
      </c>
      <c r="AA6" s="703"/>
      <c r="AB6" s="703"/>
      <c r="AC6" s="703"/>
      <c r="AD6" s="704">
        <v>23397</v>
      </c>
      <c r="AE6" s="704"/>
      <c r="AF6" s="704"/>
      <c r="AG6" s="704"/>
      <c r="AH6" s="704"/>
      <c r="AI6" s="704"/>
      <c r="AJ6" s="704"/>
      <c r="AK6" s="704"/>
      <c r="AL6" s="646">
        <v>1.2</v>
      </c>
      <c r="AM6" s="647"/>
      <c r="AN6" s="647"/>
      <c r="AO6" s="705"/>
      <c r="AP6" s="638" t="s">
        <v>225</v>
      </c>
      <c r="AQ6" s="639"/>
      <c r="AR6" s="639"/>
      <c r="AS6" s="639"/>
      <c r="AT6" s="639"/>
      <c r="AU6" s="639"/>
      <c r="AV6" s="639"/>
      <c r="AW6" s="639"/>
      <c r="AX6" s="639"/>
      <c r="AY6" s="639"/>
      <c r="AZ6" s="639"/>
      <c r="BA6" s="639"/>
      <c r="BB6" s="639"/>
      <c r="BC6" s="639"/>
      <c r="BD6" s="639"/>
      <c r="BE6" s="639"/>
      <c r="BF6" s="640"/>
      <c r="BG6" s="641">
        <v>236656</v>
      </c>
      <c r="BH6" s="644"/>
      <c r="BI6" s="644"/>
      <c r="BJ6" s="644"/>
      <c r="BK6" s="644"/>
      <c r="BL6" s="644"/>
      <c r="BM6" s="644"/>
      <c r="BN6" s="645"/>
      <c r="BO6" s="703">
        <v>98</v>
      </c>
      <c r="BP6" s="703"/>
      <c r="BQ6" s="703"/>
      <c r="BR6" s="703"/>
      <c r="BS6" s="704">
        <v>2127</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54642</v>
      </c>
      <c r="CS6" s="644"/>
      <c r="CT6" s="644"/>
      <c r="CU6" s="644"/>
      <c r="CV6" s="644"/>
      <c r="CW6" s="644"/>
      <c r="CX6" s="644"/>
      <c r="CY6" s="645"/>
      <c r="CZ6" s="754">
        <v>1.2</v>
      </c>
      <c r="DA6" s="723"/>
      <c r="DB6" s="723"/>
      <c r="DC6" s="757"/>
      <c r="DD6" s="649" t="s">
        <v>132</v>
      </c>
      <c r="DE6" s="644"/>
      <c r="DF6" s="644"/>
      <c r="DG6" s="644"/>
      <c r="DH6" s="644"/>
      <c r="DI6" s="644"/>
      <c r="DJ6" s="644"/>
      <c r="DK6" s="644"/>
      <c r="DL6" s="644"/>
      <c r="DM6" s="644"/>
      <c r="DN6" s="644"/>
      <c r="DO6" s="644"/>
      <c r="DP6" s="645"/>
      <c r="DQ6" s="649">
        <v>54602</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696</v>
      </c>
      <c r="S7" s="644"/>
      <c r="T7" s="644"/>
      <c r="U7" s="644"/>
      <c r="V7" s="644"/>
      <c r="W7" s="644"/>
      <c r="X7" s="644"/>
      <c r="Y7" s="645"/>
      <c r="Z7" s="703">
        <v>0</v>
      </c>
      <c r="AA7" s="703"/>
      <c r="AB7" s="703"/>
      <c r="AC7" s="703"/>
      <c r="AD7" s="704">
        <v>696</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110170</v>
      </c>
      <c r="BH7" s="644"/>
      <c r="BI7" s="644"/>
      <c r="BJ7" s="644"/>
      <c r="BK7" s="644"/>
      <c r="BL7" s="644"/>
      <c r="BM7" s="644"/>
      <c r="BN7" s="645"/>
      <c r="BO7" s="703">
        <v>45.6</v>
      </c>
      <c r="BP7" s="703"/>
      <c r="BQ7" s="703"/>
      <c r="BR7" s="703"/>
      <c r="BS7" s="704">
        <v>2127</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1093189</v>
      </c>
      <c r="CS7" s="644"/>
      <c r="CT7" s="644"/>
      <c r="CU7" s="644"/>
      <c r="CV7" s="644"/>
      <c r="CW7" s="644"/>
      <c r="CX7" s="644"/>
      <c r="CY7" s="645"/>
      <c r="CZ7" s="703">
        <v>24.4</v>
      </c>
      <c r="DA7" s="703"/>
      <c r="DB7" s="703"/>
      <c r="DC7" s="703"/>
      <c r="DD7" s="649">
        <v>7098</v>
      </c>
      <c r="DE7" s="644"/>
      <c r="DF7" s="644"/>
      <c r="DG7" s="644"/>
      <c r="DH7" s="644"/>
      <c r="DI7" s="644"/>
      <c r="DJ7" s="644"/>
      <c r="DK7" s="644"/>
      <c r="DL7" s="644"/>
      <c r="DM7" s="644"/>
      <c r="DN7" s="644"/>
      <c r="DO7" s="644"/>
      <c r="DP7" s="645"/>
      <c r="DQ7" s="649">
        <v>953060</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1417</v>
      </c>
      <c r="S8" s="644"/>
      <c r="T8" s="644"/>
      <c r="U8" s="644"/>
      <c r="V8" s="644"/>
      <c r="W8" s="644"/>
      <c r="X8" s="644"/>
      <c r="Y8" s="645"/>
      <c r="Z8" s="703">
        <v>0</v>
      </c>
      <c r="AA8" s="703"/>
      <c r="AB8" s="703"/>
      <c r="AC8" s="703"/>
      <c r="AD8" s="704">
        <v>1417</v>
      </c>
      <c r="AE8" s="704"/>
      <c r="AF8" s="704"/>
      <c r="AG8" s="704"/>
      <c r="AH8" s="704"/>
      <c r="AI8" s="704"/>
      <c r="AJ8" s="704"/>
      <c r="AK8" s="704"/>
      <c r="AL8" s="646">
        <v>0.1</v>
      </c>
      <c r="AM8" s="647"/>
      <c r="AN8" s="647"/>
      <c r="AO8" s="705"/>
      <c r="AP8" s="638" t="s">
        <v>231</v>
      </c>
      <c r="AQ8" s="639"/>
      <c r="AR8" s="639"/>
      <c r="AS8" s="639"/>
      <c r="AT8" s="639"/>
      <c r="AU8" s="639"/>
      <c r="AV8" s="639"/>
      <c r="AW8" s="639"/>
      <c r="AX8" s="639"/>
      <c r="AY8" s="639"/>
      <c r="AZ8" s="639"/>
      <c r="BA8" s="639"/>
      <c r="BB8" s="639"/>
      <c r="BC8" s="639"/>
      <c r="BD8" s="639"/>
      <c r="BE8" s="639"/>
      <c r="BF8" s="640"/>
      <c r="BG8" s="641">
        <v>5214</v>
      </c>
      <c r="BH8" s="644"/>
      <c r="BI8" s="644"/>
      <c r="BJ8" s="644"/>
      <c r="BK8" s="644"/>
      <c r="BL8" s="644"/>
      <c r="BM8" s="644"/>
      <c r="BN8" s="645"/>
      <c r="BO8" s="703">
        <v>2.2000000000000002</v>
      </c>
      <c r="BP8" s="703"/>
      <c r="BQ8" s="703"/>
      <c r="BR8" s="703"/>
      <c r="BS8" s="649" t="s">
        <v>132</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409224</v>
      </c>
      <c r="CS8" s="644"/>
      <c r="CT8" s="644"/>
      <c r="CU8" s="644"/>
      <c r="CV8" s="644"/>
      <c r="CW8" s="644"/>
      <c r="CX8" s="644"/>
      <c r="CY8" s="645"/>
      <c r="CZ8" s="703">
        <v>9.1</v>
      </c>
      <c r="DA8" s="703"/>
      <c r="DB8" s="703"/>
      <c r="DC8" s="703"/>
      <c r="DD8" s="649" t="s">
        <v>124</v>
      </c>
      <c r="DE8" s="644"/>
      <c r="DF8" s="644"/>
      <c r="DG8" s="644"/>
      <c r="DH8" s="644"/>
      <c r="DI8" s="644"/>
      <c r="DJ8" s="644"/>
      <c r="DK8" s="644"/>
      <c r="DL8" s="644"/>
      <c r="DM8" s="644"/>
      <c r="DN8" s="644"/>
      <c r="DO8" s="644"/>
      <c r="DP8" s="645"/>
      <c r="DQ8" s="649">
        <v>260347</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1484</v>
      </c>
      <c r="S9" s="644"/>
      <c r="T9" s="644"/>
      <c r="U9" s="644"/>
      <c r="V9" s="644"/>
      <c r="W9" s="644"/>
      <c r="X9" s="644"/>
      <c r="Y9" s="645"/>
      <c r="Z9" s="703">
        <v>0</v>
      </c>
      <c r="AA9" s="703"/>
      <c r="AB9" s="703"/>
      <c r="AC9" s="703"/>
      <c r="AD9" s="704">
        <v>1484</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93051</v>
      </c>
      <c r="BH9" s="644"/>
      <c r="BI9" s="644"/>
      <c r="BJ9" s="644"/>
      <c r="BK9" s="644"/>
      <c r="BL9" s="644"/>
      <c r="BM9" s="644"/>
      <c r="BN9" s="645"/>
      <c r="BO9" s="703">
        <v>38.5</v>
      </c>
      <c r="BP9" s="703"/>
      <c r="BQ9" s="703"/>
      <c r="BR9" s="703"/>
      <c r="BS9" s="649" t="s">
        <v>124</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132721</v>
      </c>
      <c r="CS9" s="644"/>
      <c r="CT9" s="644"/>
      <c r="CU9" s="644"/>
      <c r="CV9" s="644"/>
      <c r="CW9" s="644"/>
      <c r="CX9" s="644"/>
      <c r="CY9" s="645"/>
      <c r="CZ9" s="703">
        <v>3</v>
      </c>
      <c r="DA9" s="703"/>
      <c r="DB9" s="703"/>
      <c r="DC9" s="703"/>
      <c r="DD9" s="649" t="s">
        <v>132</v>
      </c>
      <c r="DE9" s="644"/>
      <c r="DF9" s="644"/>
      <c r="DG9" s="644"/>
      <c r="DH9" s="644"/>
      <c r="DI9" s="644"/>
      <c r="DJ9" s="644"/>
      <c r="DK9" s="644"/>
      <c r="DL9" s="644"/>
      <c r="DM9" s="644"/>
      <c r="DN9" s="644"/>
      <c r="DO9" s="644"/>
      <c r="DP9" s="645"/>
      <c r="DQ9" s="649">
        <v>118513</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237</v>
      </c>
      <c r="AA10" s="703"/>
      <c r="AB10" s="703"/>
      <c r="AC10" s="703"/>
      <c r="AD10" s="704" t="s">
        <v>132</v>
      </c>
      <c r="AE10" s="704"/>
      <c r="AF10" s="704"/>
      <c r="AG10" s="704"/>
      <c r="AH10" s="704"/>
      <c r="AI10" s="704"/>
      <c r="AJ10" s="704"/>
      <c r="AK10" s="704"/>
      <c r="AL10" s="646" t="s">
        <v>124</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7398</v>
      </c>
      <c r="BH10" s="644"/>
      <c r="BI10" s="644"/>
      <c r="BJ10" s="644"/>
      <c r="BK10" s="644"/>
      <c r="BL10" s="644"/>
      <c r="BM10" s="644"/>
      <c r="BN10" s="645"/>
      <c r="BO10" s="703">
        <v>3.1</v>
      </c>
      <c r="BP10" s="703"/>
      <c r="BQ10" s="703"/>
      <c r="BR10" s="703"/>
      <c r="BS10" s="649">
        <v>1233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5700</v>
      </c>
      <c r="CS10" s="644"/>
      <c r="CT10" s="644"/>
      <c r="CU10" s="644"/>
      <c r="CV10" s="644"/>
      <c r="CW10" s="644"/>
      <c r="CX10" s="644"/>
      <c r="CY10" s="645"/>
      <c r="CZ10" s="703">
        <v>0.1</v>
      </c>
      <c r="DA10" s="703"/>
      <c r="DB10" s="703"/>
      <c r="DC10" s="703"/>
      <c r="DD10" s="649" t="s">
        <v>237</v>
      </c>
      <c r="DE10" s="644"/>
      <c r="DF10" s="644"/>
      <c r="DG10" s="644"/>
      <c r="DH10" s="644"/>
      <c r="DI10" s="644"/>
      <c r="DJ10" s="644"/>
      <c r="DK10" s="644"/>
      <c r="DL10" s="644"/>
      <c r="DM10" s="644"/>
      <c r="DN10" s="644"/>
      <c r="DO10" s="644"/>
      <c r="DP10" s="645"/>
      <c r="DQ10" s="649" t="s">
        <v>132</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132</v>
      </c>
      <c r="S11" s="644"/>
      <c r="T11" s="644"/>
      <c r="U11" s="644"/>
      <c r="V11" s="644"/>
      <c r="W11" s="644"/>
      <c r="X11" s="644"/>
      <c r="Y11" s="645"/>
      <c r="Z11" s="703" t="s">
        <v>132</v>
      </c>
      <c r="AA11" s="703"/>
      <c r="AB11" s="703"/>
      <c r="AC11" s="703"/>
      <c r="AD11" s="704" t="s">
        <v>124</v>
      </c>
      <c r="AE11" s="704"/>
      <c r="AF11" s="704"/>
      <c r="AG11" s="704"/>
      <c r="AH11" s="704"/>
      <c r="AI11" s="704"/>
      <c r="AJ11" s="704"/>
      <c r="AK11" s="704"/>
      <c r="AL11" s="646" t="s">
        <v>124</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4507</v>
      </c>
      <c r="BH11" s="644"/>
      <c r="BI11" s="644"/>
      <c r="BJ11" s="644"/>
      <c r="BK11" s="644"/>
      <c r="BL11" s="644"/>
      <c r="BM11" s="644"/>
      <c r="BN11" s="645"/>
      <c r="BO11" s="703">
        <v>1.9</v>
      </c>
      <c r="BP11" s="703"/>
      <c r="BQ11" s="703"/>
      <c r="BR11" s="703"/>
      <c r="BS11" s="649">
        <v>894</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393947</v>
      </c>
      <c r="CS11" s="644"/>
      <c r="CT11" s="644"/>
      <c r="CU11" s="644"/>
      <c r="CV11" s="644"/>
      <c r="CW11" s="644"/>
      <c r="CX11" s="644"/>
      <c r="CY11" s="645"/>
      <c r="CZ11" s="703">
        <v>8.8000000000000007</v>
      </c>
      <c r="DA11" s="703"/>
      <c r="DB11" s="703"/>
      <c r="DC11" s="703"/>
      <c r="DD11" s="649">
        <v>133818</v>
      </c>
      <c r="DE11" s="644"/>
      <c r="DF11" s="644"/>
      <c r="DG11" s="644"/>
      <c r="DH11" s="644"/>
      <c r="DI11" s="644"/>
      <c r="DJ11" s="644"/>
      <c r="DK11" s="644"/>
      <c r="DL11" s="644"/>
      <c r="DM11" s="644"/>
      <c r="DN11" s="644"/>
      <c r="DO11" s="644"/>
      <c r="DP11" s="645"/>
      <c r="DQ11" s="649">
        <v>213033</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44137</v>
      </c>
      <c r="S12" s="644"/>
      <c r="T12" s="644"/>
      <c r="U12" s="644"/>
      <c r="V12" s="644"/>
      <c r="W12" s="644"/>
      <c r="X12" s="644"/>
      <c r="Y12" s="645"/>
      <c r="Z12" s="703">
        <v>0.9</v>
      </c>
      <c r="AA12" s="703"/>
      <c r="AB12" s="703"/>
      <c r="AC12" s="703"/>
      <c r="AD12" s="704">
        <v>44137</v>
      </c>
      <c r="AE12" s="704"/>
      <c r="AF12" s="704"/>
      <c r="AG12" s="704"/>
      <c r="AH12" s="704"/>
      <c r="AI12" s="704"/>
      <c r="AJ12" s="704"/>
      <c r="AK12" s="704"/>
      <c r="AL12" s="646">
        <v>2.2999999999999998</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110362</v>
      </c>
      <c r="BH12" s="644"/>
      <c r="BI12" s="644"/>
      <c r="BJ12" s="644"/>
      <c r="BK12" s="644"/>
      <c r="BL12" s="644"/>
      <c r="BM12" s="644"/>
      <c r="BN12" s="645"/>
      <c r="BO12" s="703">
        <v>45.7</v>
      </c>
      <c r="BP12" s="703"/>
      <c r="BQ12" s="703"/>
      <c r="BR12" s="703"/>
      <c r="BS12" s="649" t="s">
        <v>237</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898017</v>
      </c>
      <c r="CS12" s="644"/>
      <c r="CT12" s="644"/>
      <c r="CU12" s="644"/>
      <c r="CV12" s="644"/>
      <c r="CW12" s="644"/>
      <c r="CX12" s="644"/>
      <c r="CY12" s="645"/>
      <c r="CZ12" s="703">
        <v>20.100000000000001</v>
      </c>
      <c r="DA12" s="703"/>
      <c r="DB12" s="703"/>
      <c r="DC12" s="703"/>
      <c r="DD12" s="649">
        <v>378377</v>
      </c>
      <c r="DE12" s="644"/>
      <c r="DF12" s="644"/>
      <c r="DG12" s="644"/>
      <c r="DH12" s="644"/>
      <c r="DI12" s="644"/>
      <c r="DJ12" s="644"/>
      <c r="DK12" s="644"/>
      <c r="DL12" s="644"/>
      <c r="DM12" s="644"/>
      <c r="DN12" s="644"/>
      <c r="DO12" s="644"/>
      <c r="DP12" s="645"/>
      <c r="DQ12" s="649">
        <v>530474</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237</v>
      </c>
      <c r="S13" s="644"/>
      <c r="T13" s="644"/>
      <c r="U13" s="644"/>
      <c r="V13" s="644"/>
      <c r="W13" s="644"/>
      <c r="X13" s="644"/>
      <c r="Y13" s="645"/>
      <c r="Z13" s="703" t="s">
        <v>124</v>
      </c>
      <c r="AA13" s="703"/>
      <c r="AB13" s="703"/>
      <c r="AC13" s="703"/>
      <c r="AD13" s="704" t="s">
        <v>237</v>
      </c>
      <c r="AE13" s="704"/>
      <c r="AF13" s="704"/>
      <c r="AG13" s="704"/>
      <c r="AH13" s="704"/>
      <c r="AI13" s="704"/>
      <c r="AJ13" s="704"/>
      <c r="AK13" s="704"/>
      <c r="AL13" s="646" t="s">
        <v>124</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108866</v>
      </c>
      <c r="BH13" s="644"/>
      <c r="BI13" s="644"/>
      <c r="BJ13" s="644"/>
      <c r="BK13" s="644"/>
      <c r="BL13" s="644"/>
      <c r="BM13" s="644"/>
      <c r="BN13" s="645"/>
      <c r="BO13" s="703">
        <v>45.1</v>
      </c>
      <c r="BP13" s="703"/>
      <c r="BQ13" s="703"/>
      <c r="BR13" s="703"/>
      <c r="BS13" s="649" t="s">
        <v>237</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593413</v>
      </c>
      <c r="CS13" s="644"/>
      <c r="CT13" s="644"/>
      <c r="CU13" s="644"/>
      <c r="CV13" s="644"/>
      <c r="CW13" s="644"/>
      <c r="CX13" s="644"/>
      <c r="CY13" s="645"/>
      <c r="CZ13" s="703">
        <v>13.3</v>
      </c>
      <c r="DA13" s="703"/>
      <c r="DB13" s="703"/>
      <c r="DC13" s="703"/>
      <c r="DD13" s="649">
        <v>268850</v>
      </c>
      <c r="DE13" s="644"/>
      <c r="DF13" s="644"/>
      <c r="DG13" s="644"/>
      <c r="DH13" s="644"/>
      <c r="DI13" s="644"/>
      <c r="DJ13" s="644"/>
      <c r="DK13" s="644"/>
      <c r="DL13" s="644"/>
      <c r="DM13" s="644"/>
      <c r="DN13" s="644"/>
      <c r="DO13" s="644"/>
      <c r="DP13" s="645"/>
      <c r="DQ13" s="649">
        <v>368720</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237</v>
      </c>
      <c r="AA14" s="703"/>
      <c r="AB14" s="703"/>
      <c r="AC14" s="703"/>
      <c r="AD14" s="704" t="s">
        <v>124</v>
      </c>
      <c r="AE14" s="704"/>
      <c r="AF14" s="704"/>
      <c r="AG14" s="704"/>
      <c r="AH14" s="704"/>
      <c r="AI14" s="704"/>
      <c r="AJ14" s="704"/>
      <c r="AK14" s="704"/>
      <c r="AL14" s="646" t="s">
        <v>124</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9615</v>
      </c>
      <c r="BH14" s="644"/>
      <c r="BI14" s="644"/>
      <c r="BJ14" s="644"/>
      <c r="BK14" s="644"/>
      <c r="BL14" s="644"/>
      <c r="BM14" s="644"/>
      <c r="BN14" s="645"/>
      <c r="BO14" s="703">
        <v>4</v>
      </c>
      <c r="BP14" s="703"/>
      <c r="BQ14" s="703"/>
      <c r="BR14" s="703"/>
      <c r="BS14" s="649" t="s">
        <v>132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95799</v>
      </c>
      <c r="CS14" s="644"/>
      <c r="CT14" s="644"/>
      <c r="CU14" s="644"/>
      <c r="CV14" s="644"/>
      <c r="CW14" s="644"/>
      <c r="CX14" s="644"/>
      <c r="CY14" s="645"/>
      <c r="CZ14" s="703">
        <v>2.1</v>
      </c>
      <c r="DA14" s="703"/>
      <c r="DB14" s="703"/>
      <c r="DC14" s="703"/>
      <c r="DD14" s="649">
        <v>12769</v>
      </c>
      <c r="DE14" s="644"/>
      <c r="DF14" s="644"/>
      <c r="DG14" s="644"/>
      <c r="DH14" s="644"/>
      <c r="DI14" s="644"/>
      <c r="DJ14" s="644"/>
      <c r="DK14" s="644"/>
      <c r="DL14" s="644"/>
      <c r="DM14" s="644"/>
      <c r="DN14" s="644"/>
      <c r="DO14" s="644"/>
      <c r="DP14" s="645"/>
      <c r="DQ14" s="649">
        <v>84384</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6580</v>
      </c>
      <c r="S15" s="644"/>
      <c r="T15" s="644"/>
      <c r="U15" s="644"/>
      <c r="V15" s="644"/>
      <c r="W15" s="644"/>
      <c r="X15" s="644"/>
      <c r="Y15" s="645"/>
      <c r="Z15" s="703">
        <v>0.1</v>
      </c>
      <c r="AA15" s="703"/>
      <c r="AB15" s="703"/>
      <c r="AC15" s="703"/>
      <c r="AD15" s="704">
        <v>6580</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6509</v>
      </c>
      <c r="BH15" s="644"/>
      <c r="BI15" s="644"/>
      <c r="BJ15" s="644"/>
      <c r="BK15" s="644"/>
      <c r="BL15" s="644"/>
      <c r="BM15" s="644"/>
      <c r="BN15" s="645"/>
      <c r="BO15" s="703">
        <v>2.7</v>
      </c>
      <c r="BP15" s="703"/>
      <c r="BQ15" s="703"/>
      <c r="BR15" s="703"/>
      <c r="BS15" s="649" t="s">
        <v>237</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455552</v>
      </c>
      <c r="CS15" s="644"/>
      <c r="CT15" s="644"/>
      <c r="CU15" s="644"/>
      <c r="CV15" s="644"/>
      <c r="CW15" s="644"/>
      <c r="CX15" s="644"/>
      <c r="CY15" s="645"/>
      <c r="CZ15" s="703">
        <v>10.199999999999999</v>
      </c>
      <c r="DA15" s="703"/>
      <c r="DB15" s="703"/>
      <c r="DC15" s="703"/>
      <c r="DD15" s="649">
        <v>15631</v>
      </c>
      <c r="DE15" s="644"/>
      <c r="DF15" s="644"/>
      <c r="DG15" s="644"/>
      <c r="DH15" s="644"/>
      <c r="DI15" s="644"/>
      <c r="DJ15" s="644"/>
      <c r="DK15" s="644"/>
      <c r="DL15" s="644"/>
      <c r="DM15" s="644"/>
      <c r="DN15" s="644"/>
      <c r="DO15" s="644"/>
      <c r="DP15" s="645"/>
      <c r="DQ15" s="649">
        <v>427891</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237</v>
      </c>
      <c r="AE16" s="704"/>
      <c r="AF16" s="704"/>
      <c r="AG16" s="704"/>
      <c r="AH16" s="704"/>
      <c r="AI16" s="704"/>
      <c r="AJ16" s="704"/>
      <c r="AK16" s="704"/>
      <c r="AL16" s="646" t="s">
        <v>132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124</v>
      </c>
      <c r="BP16" s="703"/>
      <c r="BQ16" s="703"/>
      <c r="BR16" s="703"/>
      <c r="BS16" s="649" t="s">
        <v>237</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14609</v>
      </c>
      <c r="CS16" s="644"/>
      <c r="CT16" s="644"/>
      <c r="CU16" s="644"/>
      <c r="CV16" s="644"/>
      <c r="CW16" s="644"/>
      <c r="CX16" s="644"/>
      <c r="CY16" s="645"/>
      <c r="CZ16" s="703">
        <v>0.3</v>
      </c>
      <c r="DA16" s="703"/>
      <c r="DB16" s="703"/>
      <c r="DC16" s="703"/>
      <c r="DD16" s="649" t="s">
        <v>237</v>
      </c>
      <c r="DE16" s="644"/>
      <c r="DF16" s="644"/>
      <c r="DG16" s="644"/>
      <c r="DH16" s="644"/>
      <c r="DI16" s="644"/>
      <c r="DJ16" s="644"/>
      <c r="DK16" s="644"/>
      <c r="DL16" s="644"/>
      <c r="DM16" s="644"/>
      <c r="DN16" s="644"/>
      <c r="DO16" s="644"/>
      <c r="DP16" s="645"/>
      <c r="DQ16" s="649">
        <v>2112</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108</v>
      </c>
      <c r="S17" s="644"/>
      <c r="T17" s="644"/>
      <c r="U17" s="644"/>
      <c r="V17" s="644"/>
      <c r="W17" s="644"/>
      <c r="X17" s="644"/>
      <c r="Y17" s="645"/>
      <c r="Z17" s="703">
        <v>0</v>
      </c>
      <c r="AA17" s="703"/>
      <c r="AB17" s="703"/>
      <c r="AC17" s="703"/>
      <c r="AD17" s="704">
        <v>108</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132</v>
      </c>
      <c r="BP17" s="703"/>
      <c r="BQ17" s="703"/>
      <c r="BR17" s="703"/>
      <c r="BS17" s="649" t="s">
        <v>124</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326370</v>
      </c>
      <c r="CS17" s="644"/>
      <c r="CT17" s="644"/>
      <c r="CU17" s="644"/>
      <c r="CV17" s="644"/>
      <c r="CW17" s="644"/>
      <c r="CX17" s="644"/>
      <c r="CY17" s="645"/>
      <c r="CZ17" s="703">
        <v>7.3</v>
      </c>
      <c r="DA17" s="703"/>
      <c r="DB17" s="703"/>
      <c r="DC17" s="703"/>
      <c r="DD17" s="649" t="s">
        <v>237</v>
      </c>
      <c r="DE17" s="644"/>
      <c r="DF17" s="644"/>
      <c r="DG17" s="644"/>
      <c r="DH17" s="644"/>
      <c r="DI17" s="644"/>
      <c r="DJ17" s="644"/>
      <c r="DK17" s="644"/>
      <c r="DL17" s="644"/>
      <c r="DM17" s="644"/>
      <c r="DN17" s="644"/>
      <c r="DO17" s="644"/>
      <c r="DP17" s="645"/>
      <c r="DQ17" s="649">
        <v>326370</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1779163</v>
      </c>
      <c r="S18" s="644"/>
      <c r="T18" s="644"/>
      <c r="U18" s="644"/>
      <c r="V18" s="644"/>
      <c r="W18" s="644"/>
      <c r="X18" s="644"/>
      <c r="Y18" s="645"/>
      <c r="Z18" s="703">
        <v>36.9</v>
      </c>
      <c r="AA18" s="703"/>
      <c r="AB18" s="703"/>
      <c r="AC18" s="703"/>
      <c r="AD18" s="704">
        <v>1552620</v>
      </c>
      <c r="AE18" s="704"/>
      <c r="AF18" s="704"/>
      <c r="AG18" s="704"/>
      <c r="AH18" s="704"/>
      <c r="AI18" s="704"/>
      <c r="AJ18" s="704"/>
      <c r="AK18" s="704"/>
      <c r="AL18" s="646">
        <v>82.5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132</v>
      </c>
      <c r="BP18" s="703"/>
      <c r="BQ18" s="703"/>
      <c r="BR18" s="703"/>
      <c r="BS18" s="649" t="s">
        <v>132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132</v>
      </c>
      <c r="DA18" s="703"/>
      <c r="DB18" s="703"/>
      <c r="DC18" s="703"/>
      <c r="DD18" s="649" t="s">
        <v>237</v>
      </c>
      <c r="DE18" s="644"/>
      <c r="DF18" s="644"/>
      <c r="DG18" s="644"/>
      <c r="DH18" s="644"/>
      <c r="DI18" s="644"/>
      <c r="DJ18" s="644"/>
      <c r="DK18" s="644"/>
      <c r="DL18" s="644"/>
      <c r="DM18" s="644"/>
      <c r="DN18" s="644"/>
      <c r="DO18" s="644"/>
      <c r="DP18" s="645"/>
      <c r="DQ18" s="649" t="s">
        <v>237</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1552620</v>
      </c>
      <c r="S19" s="644"/>
      <c r="T19" s="644"/>
      <c r="U19" s="644"/>
      <c r="V19" s="644"/>
      <c r="W19" s="644"/>
      <c r="X19" s="644"/>
      <c r="Y19" s="645"/>
      <c r="Z19" s="703">
        <v>32.200000000000003</v>
      </c>
      <c r="AA19" s="703"/>
      <c r="AB19" s="703"/>
      <c r="AC19" s="703"/>
      <c r="AD19" s="704">
        <v>1552620</v>
      </c>
      <c r="AE19" s="704"/>
      <c r="AF19" s="704"/>
      <c r="AG19" s="704"/>
      <c r="AH19" s="704"/>
      <c r="AI19" s="704"/>
      <c r="AJ19" s="704"/>
      <c r="AK19" s="704"/>
      <c r="AL19" s="646">
        <v>82.5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4886</v>
      </c>
      <c r="BH19" s="644"/>
      <c r="BI19" s="644"/>
      <c r="BJ19" s="644"/>
      <c r="BK19" s="644"/>
      <c r="BL19" s="644"/>
      <c r="BM19" s="644"/>
      <c r="BN19" s="645"/>
      <c r="BO19" s="703">
        <v>2</v>
      </c>
      <c r="BP19" s="703"/>
      <c r="BQ19" s="703"/>
      <c r="BR19" s="703"/>
      <c r="BS19" s="649" t="s">
        <v>132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226543</v>
      </c>
      <c r="S20" s="644"/>
      <c r="T20" s="644"/>
      <c r="U20" s="644"/>
      <c r="V20" s="644"/>
      <c r="W20" s="644"/>
      <c r="X20" s="644"/>
      <c r="Y20" s="645"/>
      <c r="Z20" s="703">
        <v>4.7</v>
      </c>
      <c r="AA20" s="703"/>
      <c r="AB20" s="703"/>
      <c r="AC20" s="703"/>
      <c r="AD20" s="704" t="s">
        <v>132</v>
      </c>
      <c r="AE20" s="704"/>
      <c r="AF20" s="704"/>
      <c r="AG20" s="704"/>
      <c r="AH20" s="704"/>
      <c r="AI20" s="704"/>
      <c r="AJ20" s="704"/>
      <c r="AK20" s="704"/>
      <c r="AL20" s="646" t="s">
        <v>237</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4886</v>
      </c>
      <c r="BH20" s="644"/>
      <c r="BI20" s="644"/>
      <c r="BJ20" s="644"/>
      <c r="BK20" s="644"/>
      <c r="BL20" s="644"/>
      <c r="BM20" s="644"/>
      <c r="BN20" s="645"/>
      <c r="BO20" s="703">
        <v>2</v>
      </c>
      <c r="BP20" s="703"/>
      <c r="BQ20" s="703"/>
      <c r="BR20" s="703"/>
      <c r="BS20" s="649" t="s">
        <v>237</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4473183</v>
      </c>
      <c r="CS20" s="644"/>
      <c r="CT20" s="644"/>
      <c r="CU20" s="644"/>
      <c r="CV20" s="644"/>
      <c r="CW20" s="644"/>
      <c r="CX20" s="644"/>
      <c r="CY20" s="645"/>
      <c r="CZ20" s="703">
        <v>100</v>
      </c>
      <c r="DA20" s="703"/>
      <c r="DB20" s="703"/>
      <c r="DC20" s="703"/>
      <c r="DD20" s="649">
        <v>816543</v>
      </c>
      <c r="DE20" s="644"/>
      <c r="DF20" s="644"/>
      <c r="DG20" s="644"/>
      <c r="DH20" s="644"/>
      <c r="DI20" s="644"/>
      <c r="DJ20" s="644"/>
      <c r="DK20" s="644"/>
      <c r="DL20" s="644"/>
      <c r="DM20" s="644"/>
      <c r="DN20" s="644"/>
      <c r="DO20" s="644"/>
      <c r="DP20" s="645"/>
      <c r="DQ20" s="649">
        <v>3339506</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237</v>
      </c>
      <c r="AA21" s="703"/>
      <c r="AB21" s="703"/>
      <c r="AC21" s="703"/>
      <c r="AD21" s="704" t="s">
        <v>124</v>
      </c>
      <c r="AE21" s="704"/>
      <c r="AF21" s="704"/>
      <c r="AG21" s="704"/>
      <c r="AH21" s="704"/>
      <c r="AI21" s="704"/>
      <c r="AJ21" s="704"/>
      <c r="AK21" s="704"/>
      <c r="AL21" s="646" t="s">
        <v>124</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4886</v>
      </c>
      <c r="BH21" s="644"/>
      <c r="BI21" s="644"/>
      <c r="BJ21" s="644"/>
      <c r="BK21" s="644"/>
      <c r="BL21" s="644"/>
      <c r="BM21" s="644"/>
      <c r="BN21" s="645"/>
      <c r="BO21" s="703">
        <v>2</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2098524</v>
      </c>
      <c r="S22" s="644"/>
      <c r="T22" s="644"/>
      <c r="U22" s="644"/>
      <c r="V22" s="644"/>
      <c r="W22" s="644"/>
      <c r="X22" s="644"/>
      <c r="Y22" s="645"/>
      <c r="Z22" s="703">
        <v>43.6</v>
      </c>
      <c r="AA22" s="703"/>
      <c r="AB22" s="703"/>
      <c r="AC22" s="703"/>
      <c r="AD22" s="704">
        <v>1871981</v>
      </c>
      <c r="AE22" s="704"/>
      <c r="AF22" s="704"/>
      <c r="AG22" s="704"/>
      <c r="AH22" s="704"/>
      <c r="AI22" s="704"/>
      <c r="AJ22" s="704"/>
      <c r="AK22" s="704"/>
      <c r="AL22" s="646">
        <v>99.5</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237</v>
      </c>
      <c r="BP22" s="703"/>
      <c r="BQ22" s="703"/>
      <c r="BR22" s="703"/>
      <c r="BS22" s="649" t="s">
        <v>124</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t="s">
        <v>124</v>
      </c>
      <c r="S23" s="644"/>
      <c r="T23" s="644"/>
      <c r="U23" s="644"/>
      <c r="V23" s="644"/>
      <c r="W23" s="644"/>
      <c r="X23" s="644"/>
      <c r="Y23" s="645"/>
      <c r="Z23" s="703" t="s">
        <v>237</v>
      </c>
      <c r="AA23" s="703"/>
      <c r="AB23" s="703"/>
      <c r="AC23" s="703"/>
      <c r="AD23" s="704" t="s">
        <v>124</v>
      </c>
      <c r="AE23" s="704"/>
      <c r="AF23" s="704"/>
      <c r="AG23" s="704"/>
      <c r="AH23" s="704"/>
      <c r="AI23" s="704"/>
      <c r="AJ23" s="704"/>
      <c r="AK23" s="704"/>
      <c r="AL23" s="646" t="s">
        <v>124</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237</v>
      </c>
      <c r="BH23" s="644"/>
      <c r="BI23" s="644"/>
      <c r="BJ23" s="644"/>
      <c r="BK23" s="644"/>
      <c r="BL23" s="644"/>
      <c r="BM23" s="644"/>
      <c r="BN23" s="645"/>
      <c r="BO23" s="703" t="s">
        <v>132</v>
      </c>
      <c r="BP23" s="703"/>
      <c r="BQ23" s="703"/>
      <c r="BR23" s="703"/>
      <c r="BS23" s="649" t="s">
        <v>237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4689</v>
      </c>
      <c r="S24" s="644"/>
      <c r="T24" s="644"/>
      <c r="U24" s="644"/>
      <c r="V24" s="644"/>
      <c r="W24" s="644"/>
      <c r="X24" s="644"/>
      <c r="Y24" s="645"/>
      <c r="Z24" s="703">
        <v>0.1</v>
      </c>
      <c r="AA24" s="703"/>
      <c r="AB24" s="703"/>
      <c r="AC24" s="703"/>
      <c r="AD24" s="704" t="s">
        <v>237</v>
      </c>
      <c r="AE24" s="704"/>
      <c r="AF24" s="704"/>
      <c r="AG24" s="704"/>
      <c r="AH24" s="704"/>
      <c r="AI24" s="704"/>
      <c r="AJ24" s="704"/>
      <c r="AK24" s="704"/>
      <c r="AL24" s="646" t="s">
        <v>132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237</v>
      </c>
      <c r="BP24" s="703"/>
      <c r="BQ24" s="703"/>
      <c r="BR24" s="703"/>
      <c r="BS24" s="649" t="s">
        <v>237</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1025856</v>
      </c>
      <c r="CS24" s="707"/>
      <c r="CT24" s="707"/>
      <c r="CU24" s="707"/>
      <c r="CV24" s="707"/>
      <c r="CW24" s="707"/>
      <c r="CX24" s="707"/>
      <c r="CY24" s="753"/>
      <c r="CZ24" s="754">
        <v>22.9</v>
      </c>
      <c r="DA24" s="723"/>
      <c r="DB24" s="723"/>
      <c r="DC24" s="757"/>
      <c r="DD24" s="752">
        <v>881442</v>
      </c>
      <c r="DE24" s="707"/>
      <c r="DF24" s="707"/>
      <c r="DG24" s="707"/>
      <c r="DH24" s="707"/>
      <c r="DI24" s="707"/>
      <c r="DJ24" s="707"/>
      <c r="DK24" s="753"/>
      <c r="DL24" s="752">
        <v>854555</v>
      </c>
      <c r="DM24" s="707"/>
      <c r="DN24" s="707"/>
      <c r="DO24" s="707"/>
      <c r="DP24" s="707"/>
      <c r="DQ24" s="707"/>
      <c r="DR24" s="707"/>
      <c r="DS24" s="707"/>
      <c r="DT24" s="707"/>
      <c r="DU24" s="707"/>
      <c r="DV24" s="753"/>
      <c r="DW24" s="754">
        <v>43.7</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31865</v>
      </c>
      <c r="S25" s="644"/>
      <c r="T25" s="644"/>
      <c r="U25" s="644"/>
      <c r="V25" s="644"/>
      <c r="W25" s="644"/>
      <c r="X25" s="644"/>
      <c r="Y25" s="645"/>
      <c r="Z25" s="703">
        <v>0.7</v>
      </c>
      <c r="AA25" s="703"/>
      <c r="AB25" s="703"/>
      <c r="AC25" s="703"/>
      <c r="AD25" s="704">
        <v>9900</v>
      </c>
      <c r="AE25" s="704"/>
      <c r="AF25" s="704"/>
      <c r="AG25" s="704"/>
      <c r="AH25" s="704"/>
      <c r="AI25" s="704"/>
      <c r="AJ25" s="704"/>
      <c r="AK25" s="704"/>
      <c r="AL25" s="646">
        <v>0.5</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237</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526637</v>
      </c>
      <c r="CS25" s="642"/>
      <c r="CT25" s="642"/>
      <c r="CU25" s="642"/>
      <c r="CV25" s="642"/>
      <c r="CW25" s="642"/>
      <c r="CX25" s="642"/>
      <c r="CY25" s="643"/>
      <c r="CZ25" s="646">
        <v>11.8</v>
      </c>
      <c r="DA25" s="675"/>
      <c r="DB25" s="675"/>
      <c r="DC25" s="676"/>
      <c r="DD25" s="649">
        <v>507708</v>
      </c>
      <c r="DE25" s="642"/>
      <c r="DF25" s="642"/>
      <c r="DG25" s="642"/>
      <c r="DH25" s="642"/>
      <c r="DI25" s="642"/>
      <c r="DJ25" s="642"/>
      <c r="DK25" s="643"/>
      <c r="DL25" s="649">
        <v>482598</v>
      </c>
      <c r="DM25" s="642"/>
      <c r="DN25" s="642"/>
      <c r="DO25" s="642"/>
      <c r="DP25" s="642"/>
      <c r="DQ25" s="642"/>
      <c r="DR25" s="642"/>
      <c r="DS25" s="642"/>
      <c r="DT25" s="642"/>
      <c r="DU25" s="642"/>
      <c r="DV25" s="643"/>
      <c r="DW25" s="646">
        <v>24.7</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2139</v>
      </c>
      <c r="S26" s="644"/>
      <c r="T26" s="644"/>
      <c r="U26" s="644"/>
      <c r="V26" s="644"/>
      <c r="W26" s="644"/>
      <c r="X26" s="644"/>
      <c r="Y26" s="645"/>
      <c r="Z26" s="703">
        <v>0</v>
      </c>
      <c r="AA26" s="703"/>
      <c r="AB26" s="703"/>
      <c r="AC26" s="703"/>
      <c r="AD26" s="704" t="s">
        <v>124</v>
      </c>
      <c r="AE26" s="704"/>
      <c r="AF26" s="704"/>
      <c r="AG26" s="704"/>
      <c r="AH26" s="704"/>
      <c r="AI26" s="704"/>
      <c r="AJ26" s="704"/>
      <c r="AK26" s="704"/>
      <c r="AL26" s="646" t="s">
        <v>237</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132</v>
      </c>
      <c r="BH26" s="644"/>
      <c r="BI26" s="644"/>
      <c r="BJ26" s="644"/>
      <c r="BK26" s="644"/>
      <c r="BL26" s="644"/>
      <c r="BM26" s="644"/>
      <c r="BN26" s="645"/>
      <c r="BO26" s="703" t="s">
        <v>132</v>
      </c>
      <c r="BP26" s="703"/>
      <c r="BQ26" s="703"/>
      <c r="BR26" s="703"/>
      <c r="BS26" s="649" t="s">
        <v>237</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345098</v>
      </c>
      <c r="CS26" s="644"/>
      <c r="CT26" s="644"/>
      <c r="CU26" s="644"/>
      <c r="CV26" s="644"/>
      <c r="CW26" s="644"/>
      <c r="CX26" s="644"/>
      <c r="CY26" s="645"/>
      <c r="CZ26" s="646">
        <v>7.7</v>
      </c>
      <c r="DA26" s="675"/>
      <c r="DB26" s="675"/>
      <c r="DC26" s="676"/>
      <c r="DD26" s="649">
        <v>330978</v>
      </c>
      <c r="DE26" s="644"/>
      <c r="DF26" s="644"/>
      <c r="DG26" s="644"/>
      <c r="DH26" s="644"/>
      <c r="DI26" s="644"/>
      <c r="DJ26" s="644"/>
      <c r="DK26" s="645"/>
      <c r="DL26" s="649" t="s">
        <v>237</v>
      </c>
      <c r="DM26" s="644"/>
      <c r="DN26" s="644"/>
      <c r="DO26" s="644"/>
      <c r="DP26" s="644"/>
      <c r="DQ26" s="644"/>
      <c r="DR26" s="644"/>
      <c r="DS26" s="644"/>
      <c r="DT26" s="644"/>
      <c r="DU26" s="644"/>
      <c r="DV26" s="645"/>
      <c r="DW26" s="646" t="s">
        <v>237</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180151</v>
      </c>
      <c r="S27" s="644"/>
      <c r="T27" s="644"/>
      <c r="U27" s="644"/>
      <c r="V27" s="644"/>
      <c r="W27" s="644"/>
      <c r="X27" s="644"/>
      <c r="Y27" s="645"/>
      <c r="Z27" s="703">
        <v>3.7</v>
      </c>
      <c r="AA27" s="703"/>
      <c r="AB27" s="703"/>
      <c r="AC27" s="703"/>
      <c r="AD27" s="704" t="s">
        <v>237</v>
      </c>
      <c r="AE27" s="704"/>
      <c r="AF27" s="704"/>
      <c r="AG27" s="704"/>
      <c r="AH27" s="704"/>
      <c r="AI27" s="704"/>
      <c r="AJ27" s="704"/>
      <c r="AK27" s="704"/>
      <c r="AL27" s="646" t="s">
        <v>124</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241542</v>
      </c>
      <c r="BH27" s="644"/>
      <c r="BI27" s="644"/>
      <c r="BJ27" s="644"/>
      <c r="BK27" s="644"/>
      <c r="BL27" s="644"/>
      <c r="BM27" s="644"/>
      <c r="BN27" s="645"/>
      <c r="BO27" s="703">
        <v>100</v>
      </c>
      <c r="BP27" s="703"/>
      <c r="BQ27" s="703"/>
      <c r="BR27" s="703"/>
      <c r="BS27" s="649">
        <v>2127</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172849</v>
      </c>
      <c r="CS27" s="642"/>
      <c r="CT27" s="642"/>
      <c r="CU27" s="642"/>
      <c r="CV27" s="642"/>
      <c r="CW27" s="642"/>
      <c r="CX27" s="642"/>
      <c r="CY27" s="643"/>
      <c r="CZ27" s="646">
        <v>3.9</v>
      </c>
      <c r="DA27" s="675"/>
      <c r="DB27" s="675"/>
      <c r="DC27" s="676"/>
      <c r="DD27" s="649">
        <v>47364</v>
      </c>
      <c r="DE27" s="642"/>
      <c r="DF27" s="642"/>
      <c r="DG27" s="642"/>
      <c r="DH27" s="642"/>
      <c r="DI27" s="642"/>
      <c r="DJ27" s="642"/>
      <c r="DK27" s="643"/>
      <c r="DL27" s="649">
        <v>45587</v>
      </c>
      <c r="DM27" s="642"/>
      <c r="DN27" s="642"/>
      <c r="DO27" s="642"/>
      <c r="DP27" s="642"/>
      <c r="DQ27" s="642"/>
      <c r="DR27" s="642"/>
      <c r="DS27" s="642"/>
      <c r="DT27" s="642"/>
      <c r="DU27" s="642"/>
      <c r="DV27" s="643"/>
      <c r="DW27" s="646">
        <v>2.2999999999999998</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237</v>
      </c>
      <c r="S28" s="644"/>
      <c r="T28" s="644"/>
      <c r="U28" s="644"/>
      <c r="V28" s="644"/>
      <c r="W28" s="644"/>
      <c r="X28" s="644"/>
      <c r="Y28" s="645"/>
      <c r="Z28" s="703" t="s">
        <v>132</v>
      </c>
      <c r="AA28" s="703"/>
      <c r="AB28" s="703"/>
      <c r="AC28" s="703"/>
      <c r="AD28" s="704" t="s">
        <v>237</v>
      </c>
      <c r="AE28" s="704"/>
      <c r="AF28" s="704"/>
      <c r="AG28" s="704"/>
      <c r="AH28" s="704"/>
      <c r="AI28" s="704"/>
      <c r="AJ28" s="704"/>
      <c r="AK28" s="704"/>
      <c r="AL28" s="646" t="s">
        <v>237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326370</v>
      </c>
      <c r="CS28" s="644"/>
      <c r="CT28" s="644"/>
      <c r="CU28" s="644"/>
      <c r="CV28" s="644"/>
      <c r="CW28" s="644"/>
      <c r="CX28" s="644"/>
      <c r="CY28" s="645"/>
      <c r="CZ28" s="646">
        <v>7.3</v>
      </c>
      <c r="DA28" s="675"/>
      <c r="DB28" s="675"/>
      <c r="DC28" s="676"/>
      <c r="DD28" s="649">
        <v>326370</v>
      </c>
      <c r="DE28" s="644"/>
      <c r="DF28" s="644"/>
      <c r="DG28" s="644"/>
      <c r="DH28" s="644"/>
      <c r="DI28" s="644"/>
      <c r="DJ28" s="644"/>
      <c r="DK28" s="645"/>
      <c r="DL28" s="649">
        <v>326370</v>
      </c>
      <c r="DM28" s="644"/>
      <c r="DN28" s="644"/>
      <c r="DO28" s="644"/>
      <c r="DP28" s="644"/>
      <c r="DQ28" s="644"/>
      <c r="DR28" s="644"/>
      <c r="DS28" s="644"/>
      <c r="DT28" s="644"/>
      <c r="DU28" s="644"/>
      <c r="DV28" s="645"/>
      <c r="DW28" s="646">
        <v>16.7</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253574</v>
      </c>
      <c r="S29" s="644"/>
      <c r="T29" s="644"/>
      <c r="U29" s="644"/>
      <c r="V29" s="644"/>
      <c r="W29" s="644"/>
      <c r="X29" s="644"/>
      <c r="Y29" s="645"/>
      <c r="Z29" s="703">
        <v>5.3</v>
      </c>
      <c r="AA29" s="703"/>
      <c r="AB29" s="703"/>
      <c r="AC29" s="703"/>
      <c r="AD29" s="704" t="s">
        <v>124</v>
      </c>
      <c r="AE29" s="704"/>
      <c r="AF29" s="704"/>
      <c r="AG29" s="704"/>
      <c r="AH29" s="704"/>
      <c r="AI29" s="704"/>
      <c r="AJ29" s="704"/>
      <c r="AK29" s="704"/>
      <c r="AL29" s="646" t="s">
        <v>124</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326370</v>
      </c>
      <c r="CS29" s="642"/>
      <c r="CT29" s="642"/>
      <c r="CU29" s="642"/>
      <c r="CV29" s="642"/>
      <c r="CW29" s="642"/>
      <c r="CX29" s="642"/>
      <c r="CY29" s="643"/>
      <c r="CZ29" s="646">
        <v>7.3</v>
      </c>
      <c r="DA29" s="675"/>
      <c r="DB29" s="675"/>
      <c r="DC29" s="676"/>
      <c r="DD29" s="649">
        <v>326370</v>
      </c>
      <c r="DE29" s="642"/>
      <c r="DF29" s="642"/>
      <c r="DG29" s="642"/>
      <c r="DH29" s="642"/>
      <c r="DI29" s="642"/>
      <c r="DJ29" s="642"/>
      <c r="DK29" s="643"/>
      <c r="DL29" s="649">
        <v>326370</v>
      </c>
      <c r="DM29" s="642"/>
      <c r="DN29" s="642"/>
      <c r="DO29" s="642"/>
      <c r="DP29" s="642"/>
      <c r="DQ29" s="642"/>
      <c r="DR29" s="642"/>
      <c r="DS29" s="642"/>
      <c r="DT29" s="642"/>
      <c r="DU29" s="642"/>
      <c r="DV29" s="643"/>
      <c r="DW29" s="646">
        <v>16.7</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8734</v>
      </c>
      <c r="S30" s="644"/>
      <c r="T30" s="644"/>
      <c r="U30" s="644"/>
      <c r="V30" s="644"/>
      <c r="W30" s="644"/>
      <c r="X30" s="644"/>
      <c r="Y30" s="645"/>
      <c r="Z30" s="703">
        <v>0.2</v>
      </c>
      <c r="AA30" s="703"/>
      <c r="AB30" s="703"/>
      <c r="AC30" s="703"/>
      <c r="AD30" s="704" t="s">
        <v>124</v>
      </c>
      <c r="AE30" s="704"/>
      <c r="AF30" s="704"/>
      <c r="AG30" s="704"/>
      <c r="AH30" s="704"/>
      <c r="AI30" s="704"/>
      <c r="AJ30" s="704"/>
      <c r="AK30" s="704"/>
      <c r="AL30" s="646" t="s">
        <v>132</v>
      </c>
      <c r="AM30" s="647"/>
      <c r="AN30" s="647"/>
      <c r="AO30" s="705"/>
      <c r="AP30" s="731" t="s">
        <v>302</v>
      </c>
      <c r="AQ30" s="732"/>
      <c r="AR30" s="732"/>
      <c r="AS30" s="732"/>
      <c r="AT30" s="737" t="s">
        <v>303</v>
      </c>
      <c r="AU30" s="210"/>
      <c r="AV30" s="210"/>
      <c r="AW30" s="210"/>
      <c r="AX30" s="740" t="s">
        <v>179</v>
      </c>
      <c r="AY30" s="741"/>
      <c r="AZ30" s="741"/>
      <c r="BA30" s="741"/>
      <c r="BB30" s="741"/>
      <c r="BC30" s="741"/>
      <c r="BD30" s="741"/>
      <c r="BE30" s="741"/>
      <c r="BF30" s="742"/>
      <c r="BG30" s="721">
        <v>99.1</v>
      </c>
      <c r="BH30" s="722"/>
      <c r="BI30" s="722"/>
      <c r="BJ30" s="722"/>
      <c r="BK30" s="722"/>
      <c r="BL30" s="722"/>
      <c r="BM30" s="723">
        <v>96.9</v>
      </c>
      <c r="BN30" s="722"/>
      <c r="BO30" s="722"/>
      <c r="BP30" s="722"/>
      <c r="BQ30" s="724"/>
      <c r="BR30" s="721">
        <v>99.2</v>
      </c>
      <c r="BS30" s="722"/>
      <c r="BT30" s="722"/>
      <c r="BU30" s="722"/>
      <c r="BV30" s="722"/>
      <c r="BW30" s="722"/>
      <c r="BX30" s="723">
        <v>97.5</v>
      </c>
      <c r="BY30" s="722"/>
      <c r="BZ30" s="722"/>
      <c r="CA30" s="722"/>
      <c r="CB30" s="724"/>
      <c r="CD30" s="727"/>
      <c r="CE30" s="728"/>
      <c r="CF30" s="685" t="s">
        <v>304</v>
      </c>
      <c r="CG30" s="682"/>
      <c r="CH30" s="682"/>
      <c r="CI30" s="682"/>
      <c r="CJ30" s="682"/>
      <c r="CK30" s="682"/>
      <c r="CL30" s="682"/>
      <c r="CM30" s="682"/>
      <c r="CN30" s="682"/>
      <c r="CO30" s="682"/>
      <c r="CP30" s="682"/>
      <c r="CQ30" s="683"/>
      <c r="CR30" s="641">
        <v>310296</v>
      </c>
      <c r="CS30" s="644"/>
      <c r="CT30" s="644"/>
      <c r="CU30" s="644"/>
      <c r="CV30" s="644"/>
      <c r="CW30" s="644"/>
      <c r="CX30" s="644"/>
      <c r="CY30" s="645"/>
      <c r="CZ30" s="646">
        <v>6.9</v>
      </c>
      <c r="DA30" s="675"/>
      <c r="DB30" s="675"/>
      <c r="DC30" s="676"/>
      <c r="DD30" s="649">
        <v>310296</v>
      </c>
      <c r="DE30" s="644"/>
      <c r="DF30" s="644"/>
      <c r="DG30" s="644"/>
      <c r="DH30" s="644"/>
      <c r="DI30" s="644"/>
      <c r="DJ30" s="644"/>
      <c r="DK30" s="645"/>
      <c r="DL30" s="649">
        <v>310296</v>
      </c>
      <c r="DM30" s="644"/>
      <c r="DN30" s="644"/>
      <c r="DO30" s="644"/>
      <c r="DP30" s="644"/>
      <c r="DQ30" s="644"/>
      <c r="DR30" s="644"/>
      <c r="DS30" s="644"/>
      <c r="DT30" s="644"/>
      <c r="DU30" s="644"/>
      <c r="DV30" s="645"/>
      <c r="DW30" s="646">
        <v>15.9</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10784</v>
      </c>
      <c r="S31" s="644"/>
      <c r="T31" s="644"/>
      <c r="U31" s="644"/>
      <c r="V31" s="644"/>
      <c r="W31" s="644"/>
      <c r="X31" s="644"/>
      <c r="Y31" s="645"/>
      <c r="Z31" s="703">
        <v>0.2</v>
      </c>
      <c r="AA31" s="703"/>
      <c r="AB31" s="703"/>
      <c r="AC31" s="703"/>
      <c r="AD31" s="704" t="s">
        <v>124</v>
      </c>
      <c r="AE31" s="704"/>
      <c r="AF31" s="704"/>
      <c r="AG31" s="704"/>
      <c r="AH31" s="704"/>
      <c r="AI31" s="704"/>
      <c r="AJ31" s="704"/>
      <c r="AK31" s="704"/>
      <c r="AL31" s="646" t="s">
        <v>237</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99.6</v>
      </c>
      <c r="BH31" s="642"/>
      <c r="BI31" s="642"/>
      <c r="BJ31" s="642"/>
      <c r="BK31" s="642"/>
      <c r="BL31" s="642"/>
      <c r="BM31" s="647">
        <v>98.5</v>
      </c>
      <c r="BN31" s="720"/>
      <c r="BO31" s="720"/>
      <c r="BP31" s="720"/>
      <c r="BQ31" s="681"/>
      <c r="BR31" s="719">
        <v>99.6</v>
      </c>
      <c r="BS31" s="642"/>
      <c r="BT31" s="642"/>
      <c r="BU31" s="642"/>
      <c r="BV31" s="642"/>
      <c r="BW31" s="642"/>
      <c r="BX31" s="647">
        <v>98.8</v>
      </c>
      <c r="BY31" s="720"/>
      <c r="BZ31" s="720"/>
      <c r="CA31" s="720"/>
      <c r="CB31" s="681"/>
      <c r="CD31" s="727"/>
      <c r="CE31" s="728"/>
      <c r="CF31" s="685" t="s">
        <v>308</v>
      </c>
      <c r="CG31" s="682"/>
      <c r="CH31" s="682"/>
      <c r="CI31" s="682"/>
      <c r="CJ31" s="682"/>
      <c r="CK31" s="682"/>
      <c r="CL31" s="682"/>
      <c r="CM31" s="682"/>
      <c r="CN31" s="682"/>
      <c r="CO31" s="682"/>
      <c r="CP31" s="682"/>
      <c r="CQ31" s="683"/>
      <c r="CR31" s="641">
        <v>16074</v>
      </c>
      <c r="CS31" s="642"/>
      <c r="CT31" s="642"/>
      <c r="CU31" s="642"/>
      <c r="CV31" s="642"/>
      <c r="CW31" s="642"/>
      <c r="CX31" s="642"/>
      <c r="CY31" s="643"/>
      <c r="CZ31" s="646">
        <v>0.4</v>
      </c>
      <c r="DA31" s="675"/>
      <c r="DB31" s="675"/>
      <c r="DC31" s="676"/>
      <c r="DD31" s="649">
        <v>16074</v>
      </c>
      <c r="DE31" s="642"/>
      <c r="DF31" s="642"/>
      <c r="DG31" s="642"/>
      <c r="DH31" s="642"/>
      <c r="DI31" s="642"/>
      <c r="DJ31" s="642"/>
      <c r="DK31" s="643"/>
      <c r="DL31" s="649">
        <v>16074</v>
      </c>
      <c r="DM31" s="642"/>
      <c r="DN31" s="642"/>
      <c r="DO31" s="642"/>
      <c r="DP31" s="642"/>
      <c r="DQ31" s="642"/>
      <c r="DR31" s="642"/>
      <c r="DS31" s="642"/>
      <c r="DT31" s="642"/>
      <c r="DU31" s="642"/>
      <c r="DV31" s="643"/>
      <c r="DW31" s="646">
        <v>0.8</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1188901</v>
      </c>
      <c r="S32" s="644"/>
      <c r="T32" s="644"/>
      <c r="U32" s="644"/>
      <c r="V32" s="644"/>
      <c r="W32" s="644"/>
      <c r="X32" s="644"/>
      <c r="Y32" s="645"/>
      <c r="Z32" s="703">
        <v>24.7</v>
      </c>
      <c r="AA32" s="703"/>
      <c r="AB32" s="703"/>
      <c r="AC32" s="703"/>
      <c r="AD32" s="704" t="s">
        <v>237</v>
      </c>
      <c r="AE32" s="704"/>
      <c r="AF32" s="704"/>
      <c r="AG32" s="704"/>
      <c r="AH32" s="704"/>
      <c r="AI32" s="704"/>
      <c r="AJ32" s="704"/>
      <c r="AK32" s="704"/>
      <c r="AL32" s="646" t="s">
        <v>237</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98.6</v>
      </c>
      <c r="BH32" s="657"/>
      <c r="BI32" s="657"/>
      <c r="BJ32" s="657"/>
      <c r="BK32" s="657"/>
      <c r="BL32" s="657"/>
      <c r="BM32" s="701">
        <v>94.9</v>
      </c>
      <c r="BN32" s="657"/>
      <c r="BO32" s="657"/>
      <c r="BP32" s="657"/>
      <c r="BQ32" s="694"/>
      <c r="BR32" s="718">
        <v>98.6</v>
      </c>
      <c r="BS32" s="657"/>
      <c r="BT32" s="657"/>
      <c r="BU32" s="657"/>
      <c r="BV32" s="657"/>
      <c r="BW32" s="657"/>
      <c r="BX32" s="701">
        <v>95.8</v>
      </c>
      <c r="BY32" s="657"/>
      <c r="BZ32" s="657"/>
      <c r="CA32" s="657"/>
      <c r="CB32" s="694"/>
      <c r="CD32" s="729"/>
      <c r="CE32" s="730"/>
      <c r="CF32" s="685" t="s">
        <v>311</v>
      </c>
      <c r="CG32" s="682"/>
      <c r="CH32" s="682"/>
      <c r="CI32" s="682"/>
      <c r="CJ32" s="682"/>
      <c r="CK32" s="682"/>
      <c r="CL32" s="682"/>
      <c r="CM32" s="682"/>
      <c r="CN32" s="682"/>
      <c r="CO32" s="682"/>
      <c r="CP32" s="682"/>
      <c r="CQ32" s="683"/>
      <c r="CR32" s="641" t="s">
        <v>132</v>
      </c>
      <c r="CS32" s="644"/>
      <c r="CT32" s="644"/>
      <c r="CU32" s="644"/>
      <c r="CV32" s="644"/>
      <c r="CW32" s="644"/>
      <c r="CX32" s="644"/>
      <c r="CY32" s="645"/>
      <c r="CZ32" s="646" t="s">
        <v>237</v>
      </c>
      <c r="DA32" s="675"/>
      <c r="DB32" s="675"/>
      <c r="DC32" s="676"/>
      <c r="DD32" s="649" t="s">
        <v>124</v>
      </c>
      <c r="DE32" s="644"/>
      <c r="DF32" s="644"/>
      <c r="DG32" s="644"/>
      <c r="DH32" s="644"/>
      <c r="DI32" s="644"/>
      <c r="DJ32" s="644"/>
      <c r="DK32" s="645"/>
      <c r="DL32" s="649" t="s">
        <v>132</v>
      </c>
      <c r="DM32" s="644"/>
      <c r="DN32" s="644"/>
      <c r="DO32" s="644"/>
      <c r="DP32" s="644"/>
      <c r="DQ32" s="644"/>
      <c r="DR32" s="644"/>
      <c r="DS32" s="644"/>
      <c r="DT32" s="644"/>
      <c r="DU32" s="644"/>
      <c r="DV32" s="645"/>
      <c r="DW32" s="646" t="s">
        <v>124</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411164</v>
      </c>
      <c r="S33" s="644"/>
      <c r="T33" s="644"/>
      <c r="U33" s="644"/>
      <c r="V33" s="644"/>
      <c r="W33" s="644"/>
      <c r="X33" s="644"/>
      <c r="Y33" s="645"/>
      <c r="Z33" s="703">
        <v>8.5</v>
      </c>
      <c r="AA33" s="703"/>
      <c r="AB33" s="703"/>
      <c r="AC33" s="703"/>
      <c r="AD33" s="704" t="s">
        <v>124</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2616175</v>
      </c>
      <c r="CS33" s="642"/>
      <c r="CT33" s="642"/>
      <c r="CU33" s="642"/>
      <c r="CV33" s="642"/>
      <c r="CW33" s="642"/>
      <c r="CX33" s="642"/>
      <c r="CY33" s="643"/>
      <c r="CZ33" s="646">
        <v>58.5</v>
      </c>
      <c r="DA33" s="675"/>
      <c r="DB33" s="675"/>
      <c r="DC33" s="676"/>
      <c r="DD33" s="649">
        <v>2234789</v>
      </c>
      <c r="DE33" s="642"/>
      <c r="DF33" s="642"/>
      <c r="DG33" s="642"/>
      <c r="DH33" s="642"/>
      <c r="DI33" s="642"/>
      <c r="DJ33" s="642"/>
      <c r="DK33" s="643"/>
      <c r="DL33" s="649">
        <v>673574</v>
      </c>
      <c r="DM33" s="642"/>
      <c r="DN33" s="642"/>
      <c r="DO33" s="642"/>
      <c r="DP33" s="642"/>
      <c r="DQ33" s="642"/>
      <c r="DR33" s="642"/>
      <c r="DS33" s="642"/>
      <c r="DT33" s="642"/>
      <c r="DU33" s="642"/>
      <c r="DV33" s="643"/>
      <c r="DW33" s="646">
        <v>34.4</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172343</v>
      </c>
      <c r="S34" s="644"/>
      <c r="T34" s="644"/>
      <c r="U34" s="644"/>
      <c r="V34" s="644"/>
      <c r="W34" s="644"/>
      <c r="X34" s="644"/>
      <c r="Y34" s="645"/>
      <c r="Z34" s="703">
        <v>3.6</v>
      </c>
      <c r="AA34" s="703"/>
      <c r="AB34" s="703"/>
      <c r="AC34" s="703"/>
      <c r="AD34" s="704">
        <v>96</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377459</v>
      </c>
      <c r="CS34" s="644"/>
      <c r="CT34" s="644"/>
      <c r="CU34" s="644"/>
      <c r="CV34" s="644"/>
      <c r="CW34" s="644"/>
      <c r="CX34" s="644"/>
      <c r="CY34" s="645"/>
      <c r="CZ34" s="646">
        <v>8.4</v>
      </c>
      <c r="DA34" s="675"/>
      <c r="DB34" s="675"/>
      <c r="DC34" s="676"/>
      <c r="DD34" s="649">
        <v>271624</v>
      </c>
      <c r="DE34" s="644"/>
      <c r="DF34" s="644"/>
      <c r="DG34" s="644"/>
      <c r="DH34" s="644"/>
      <c r="DI34" s="644"/>
      <c r="DJ34" s="644"/>
      <c r="DK34" s="645"/>
      <c r="DL34" s="649">
        <v>205215</v>
      </c>
      <c r="DM34" s="644"/>
      <c r="DN34" s="644"/>
      <c r="DO34" s="644"/>
      <c r="DP34" s="644"/>
      <c r="DQ34" s="644"/>
      <c r="DR34" s="644"/>
      <c r="DS34" s="644"/>
      <c r="DT34" s="644"/>
      <c r="DU34" s="644"/>
      <c r="DV34" s="645"/>
      <c r="DW34" s="646">
        <v>10.5</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452465</v>
      </c>
      <c r="S35" s="644"/>
      <c r="T35" s="644"/>
      <c r="U35" s="644"/>
      <c r="V35" s="644"/>
      <c r="W35" s="644"/>
      <c r="X35" s="644"/>
      <c r="Y35" s="645"/>
      <c r="Z35" s="703">
        <v>9.4</v>
      </c>
      <c r="AA35" s="703"/>
      <c r="AB35" s="703"/>
      <c r="AC35" s="703"/>
      <c r="AD35" s="704" t="s">
        <v>132</v>
      </c>
      <c r="AE35" s="704"/>
      <c r="AF35" s="704"/>
      <c r="AG35" s="704"/>
      <c r="AH35" s="704"/>
      <c r="AI35" s="704"/>
      <c r="AJ35" s="704"/>
      <c r="AK35" s="704"/>
      <c r="AL35" s="646" t="s">
        <v>132</v>
      </c>
      <c r="AM35" s="647"/>
      <c r="AN35" s="647"/>
      <c r="AO35" s="705"/>
      <c r="AP35" s="214"/>
      <c r="AQ35" s="709" t="s">
        <v>319</v>
      </c>
      <c r="AR35" s="710"/>
      <c r="AS35" s="710"/>
      <c r="AT35" s="710"/>
      <c r="AU35" s="710"/>
      <c r="AV35" s="710"/>
      <c r="AW35" s="710"/>
      <c r="AX35" s="710"/>
      <c r="AY35" s="711"/>
      <c r="AZ35" s="706">
        <v>332255</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578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131217</v>
      </c>
      <c r="CS35" s="642"/>
      <c r="CT35" s="642"/>
      <c r="CU35" s="642"/>
      <c r="CV35" s="642"/>
      <c r="CW35" s="642"/>
      <c r="CX35" s="642"/>
      <c r="CY35" s="643"/>
      <c r="CZ35" s="646">
        <v>2.9</v>
      </c>
      <c r="DA35" s="675"/>
      <c r="DB35" s="675"/>
      <c r="DC35" s="676"/>
      <c r="DD35" s="649">
        <v>100702</v>
      </c>
      <c r="DE35" s="642"/>
      <c r="DF35" s="642"/>
      <c r="DG35" s="642"/>
      <c r="DH35" s="642"/>
      <c r="DI35" s="642"/>
      <c r="DJ35" s="642"/>
      <c r="DK35" s="643"/>
      <c r="DL35" s="649">
        <v>58976</v>
      </c>
      <c r="DM35" s="642"/>
      <c r="DN35" s="642"/>
      <c r="DO35" s="642"/>
      <c r="DP35" s="642"/>
      <c r="DQ35" s="642"/>
      <c r="DR35" s="642"/>
      <c r="DS35" s="642"/>
      <c r="DT35" s="642"/>
      <c r="DU35" s="642"/>
      <c r="DV35" s="643"/>
      <c r="DW35" s="646">
        <v>3</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237</v>
      </c>
      <c r="S36" s="644"/>
      <c r="T36" s="644"/>
      <c r="U36" s="644"/>
      <c r="V36" s="644"/>
      <c r="W36" s="644"/>
      <c r="X36" s="644"/>
      <c r="Y36" s="645"/>
      <c r="Z36" s="703" t="s">
        <v>132</v>
      </c>
      <c r="AA36" s="703"/>
      <c r="AB36" s="703"/>
      <c r="AC36" s="703"/>
      <c r="AD36" s="704" t="s">
        <v>124</v>
      </c>
      <c r="AE36" s="704"/>
      <c r="AF36" s="704"/>
      <c r="AG36" s="704"/>
      <c r="AH36" s="704"/>
      <c r="AI36" s="704"/>
      <c r="AJ36" s="704"/>
      <c r="AK36" s="704"/>
      <c r="AL36" s="646" t="s">
        <v>124</v>
      </c>
      <c r="AM36" s="647"/>
      <c r="AN36" s="647"/>
      <c r="AO36" s="705"/>
      <c r="AQ36" s="678" t="s">
        <v>323</v>
      </c>
      <c r="AR36" s="679"/>
      <c r="AS36" s="679"/>
      <c r="AT36" s="679"/>
      <c r="AU36" s="679"/>
      <c r="AV36" s="679"/>
      <c r="AW36" s="679"/>
      <c r="AX36" s="679"/>
      <c r="AY36" s="680"/>
      <c r="AZ36" s="641">
        <v>130296</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-2328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498160</v>
      </c>
      <c r="CS36" s="644"/>
      <c r="CT36" s="644"/>
      <c r="CU36" s="644"/>
      <c r="CV36" s="644"/>
      <c r="CW36" s="644"/>
      <c r="CX36" s="644"/>
      <c r="CY36" s="645"/>
      <c r="CZ36" s="646">
        <v>11.1</v>
      </c>
      <c r="DA36" s="675"/>
      <c r="DB36" s="675"/>
      <c r="DC36" s="676"/>
      <c r="DD36" s="649">
        <v>389767</v>
      </c>
      <c r="DE36" s="644"/>
      <c r="DF36" s="644"/>
      <c r="DG36" s="644"/>
      <c r="DH36" s="644"/>
      <c r="DI36" s="644"/>
      <c r="DJ36" s="644"/>
      <c r="DK36" s="645"/>
      <c r="DL36" s="649">
        <v>253734</v>
      </c>
      <c r="DM36" s="644"/>
      <c r="DN36" s="644"/>
      <c r="DO36" s="644"/>
      <c r="DP36" s="644"/>
      <c r="DQ36" s="644"/>
      <c r="DR36" s="644"/>
      <c r="DS36" s="644"/>
      <c r="DT36" s="644"/>
      <c r="DU36" s="644"/>
      <c r="DV36" s="645"/>
      <c r="DW36" s="646">
        <v>13</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74765</v>
      </c>
      <c r="S37" s="644"/>
      <c r="T37" s="644"/>
      <c r="U37" s="644"/>
      <c r="V37" s="644"/>
      <c r="W37" s="644"/>
      <c r="X37" s="644"/>
      <c r="Y37" s="645"/>
      <c r="Z37" s="703">
        <v>1.6</v>
      </c>
      <c r="AA37" s="703"/>
      <c r="AB37" s="703"/>
      <c r="AC37" s="703"/>
      <c r="AD37" s="704" t="s">
        <v>132</v>
      </c>
      <c r="AE37" s="704"/>
      <c r="AF37" s="704"/>
      <c r="AG37" s="704"/>
      <c r="AH37" s="704"/>
      <c r="AI37" s="704"/>
      <c r="AJ37" s="704"/>
      <c r="AK37" s="704"/>
      <c r="AL37" s="646" t="s">
        <v>237</v>
      </c>
      <c r="AM37" s="647"/>
      <c r="AN37" s="647"/>
      <c r="AO37" s="705"/>
      <c r="AQ37" s="678" t="s">
        <v>327</v>
      </c>
      <c r="AR37" s="679"/>
      <c r="AS37" s="679"/>
      <c r="AT37" s="679"/>
      <c r="AU37" s="679"/>
      <c r="AV37" s="679"/>
      <c r="AW37" s="679"/>
      <c r="AX37" s="679"/>
      <c r="AY37" s="680"/>
      <c r="AZ37" s="641">
        <v>44650</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381</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153458</v>
      </c>
      <c r="CS37" s="642"/>
      <c r="CT37" s="642"/>
      <c r="CU37" s="642"/>
      <c r="CV37" s="642"/>
      <c r="CW37" s="642"/>
      <c r="CX37" s="642"/>
      <c r="CY37" s="643"/>
      <c r="CZ37" s="646">
        <v>3.4</v>
      </c>
      <c r="DA37" s="675"/>
      <c r="DB37" s="675"/>
      <c r="DC37" s="676"/>
      <c r="DD37" s="649">
        <v>152298</v>
      </c>
      <c r="DE37" s="642"/>
      <c r="DF37" s="642"/>
      <c r="DG37" s="642"/>
      <c r="DH37" s="642"/>
      <c r="DI37" s="642"/>
      <c r="DJ37" s="642"/>
      <c r="DK37" s="643"/>
      <c r="DL37" s="649">
        <v>134659</v>
      </c>
      <c r="DM37" s="642"/>
      <c r="DN37" s="642"/>
      <c r="DO37" s="642"/>
      <c r="DP37" s="642"/>
      <c r="DQ37" s="642"/>
      <c r="DR37" s="642"/>
      <c r="DS37" s="642"/>
      <c r="DT37" s="642"/>
      <c r="DU37" s="642"/>
      <c r="DV37" s="643"/>
      <c r="DW37" s="646">
        <v>6.9</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4815333</v>
      </c>
      <c r="S38" s="693"/>
      <c r="T38" s="693"/>
      <c r="U38" s="693"/>
      <c r="V38" s="693"/>
      <c r="W38" s="693"/>
      <c r="X38" s="693"/>
      <c r="Y38" s="698"/>
      <c r="Z38" s="699">
        <v>100</v>
      </c>
      <c r="AA38" s="699"/>
      <c r="AB38" s="699"/>
      <c r="AC38" s="699"/>
      <c r="AD38" s="700">
        <v>1881977</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124</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582</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332255</v>
      </c>
      <c r="CS38" s="644"/>
      <c r="CT38" s="644"/>
      <c r="CU38" s="644"/>
      <c r="CV38" s="644"/>
      <c r="CW38" s="644"/>
      <c r="CX38" s="644"/>
      <c r="CY38" s="645"/>
      <c r="CZ38" s="646">
        <v>7.4</v>
      </c>
      <c r="DA38" s="675"/>
      <c r="DB38" s="675"/>
      <c r="DC38" s="676"/>
      <c r="DD38" s="649">
        <v>310371</v>
      </c>
      <c r="DE38" s="644"/>
      <c r="DF38" s="644"/>
      <c r="DG38" s="644"/>
      <c r="DH38" s="644"/>
      <c r="DI38" s="644"/>
      <c r="DJ38" s="644"/>
      <c r="DK38" s="645"/>
      <c r="DL38" s="649">
        <v>155649</v>
      </c>
      <c r="DM38" s="644"/>
      <c r="DN38" s="644"/>
      <c r="DO38" s="644"/>
      <c r="DP38" s="644"/>
      <c r="DQ38" s="644"/>
      <c r="DR38" s="644"/>
      <c r="DS38" s="644"/>
      <c r="DT38" s="644"/>
      <c r="DU38" s="644"/>
      <c r="DV38" s="645"/>
      <c r="DW38" s="646">
        <v>8</v>
      </c>
      <c r="DX38" s="675"/>
      <c r="DY38" s="675"/>
      <c r="DZ38" s="675"/>
      <c r="EA38" s="675"/>
      <c r="EB38" s="675"/>
      <c r="EC38" s="677"/>
    </row>
    <row r="39" spans="2:133" ht="11.25" customHeight="1">
      <c r="AQ39" s="678" t="s">
        <v>334</v>
      </c>
      <c r="AR39" s="679"/>
      <c r="AS39" s="679"/>
      <c r="AT39" s="679"/>
      <c r="AU39" s="679"/>
      <c r="AV39" s="679"/>
      <c r="AW39" s="679"/>
      <c r="AX39" s="679"/>
      <c r="AY39" s="680"/>
      <c r="AZ39" s="641" t="s">
        <v>237</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67</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1271384</v>
      </c>
      <c r="CS39" s="642"/>
      <c r="CT39" s="642"/>
      <c r="CU39" s="642"/>
      <c r="CV39" s="642"/>
      <c r="CW39" s="642"/>
      <c r="CX39" s="642"/>
      <c r="CY39" s="643"/>
      <c r="CZ39" s="646">
        <v>28.4</v>
      </c>
      <c r="DA39" s="675"/>
      <c r="DB39" s="675"/>
      <c r="DC39" s="676"/>
      <c r="DD39" s="649">
        <v>1162325</v>
      </c>
      <c r="DE39" s="642"/>
      <c r="DF39" s="642"/>
      <c r="DG39" s="642"/>
      <c r="DH39" s="642"/>
      <c r="DI39" s="642"/>
      <c r="DJ39" s="642"/>
      <c r="DK39" s="643"/>
      <c r="DL39" s="649" t="s">
        <v>237</v>
      </c>
      <c r="DM39" s="642"/>
      <c r="DN39" s="642"/>
      <c r="DO39" s="642"/>
      <c r="DP39" s="642"/>
      <c r="DQ39" s="642"/>
      <c r="DR39" s="642"/>
      <c r="DS39" s="642"/>
      <c r="DT39" s="642"/>
      <c r="DU39" s="642"/>
      <c r="DV39" s="643"/>
      <c r="DW39" s="646" t="s">
        <v>237</v>
      </c>
      <c r="DX39" s="675"/>
      <c r="DY39" s="675"/>
      <c r="DZ39" s="675"/>
      <c r="EA39" s="675"/>
      <c r="EB39" s="675"/>
      <c r="EC39" s="677"/>
    </row>
    <row r="40" spans="2:133" ht="11.25" customHeight="1">
      <c r="AQ40" s="678" t="s">
        <v>338</v>
      </c>
      <c r="AR40" s="679"/>
      <c r="AS40" s="679"/>
      <c r="AT40" s="679"/>
      <c r="AU40" s="679"/>
      <c r="AV40" s="679"/>
      <c r="AW40" s="679"/>
      <c r="AX40" s="679"/>
      <c r="AY40" s="680"/>
      <c r="AZ40" s="641">
        <v>34107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144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5700</v>
      </c>
      <c r="CS40" s="644"/>
      <c r="CT40" s="644"/>
      <c r="CU40" s="644"/>
      <c r="CV40" s="644"/>
      <c r="CW40" s="644"/>
      <c r="CX40" s="644"/>
      <c r="CY40" s="645"/>
      <c r="CZ40" s="646">
        <v>0.1</v>
      </c>
      <c r="DA40" s="675"/>
      <c r="DB40" s="675"/>
      <c r="DC40" s="676"/>
      <c r="DD40" s="649" t="s">
        <v>124</v>
      </c>
      <c r="DE40" s="644"/>
      <c r="DF40" s="644"/>
      <c r="DG40" s="644"/>
      <c r="DH40" s="644"/>
      <c r="DI40" s="644"/>
      <c r="DJ40" s="644"/>
      <c r="DK40" s="645"/>
      <c r="DL40" s="649" t="s">
        <v>132</v>
      </c>
      <c r="DM40" s="644"/>
      <c r="DN40" s="644"/>
      <c r="DO40" s="644"/>
      <c r="DP40" s="644"/>
      <c r="DQ40" s="644"/>
      <c r="DR40" s="644"/>
      <c r="DS40" s="644"/>
      <c r="DT40" s="644"/>
      <c r="DU40" s="644"/>
      <c r="DV40" s="645"/>
      <c r="DW40" s="646" t="s">
        <v>237</v>
      </c>
      <c r="DX40" s="675"/>
      <c r="DY40" s="675"/>
      <c r="DZ40" s="675"/>
      <c r="EA40" s="675"/>
      <c r="EB40" s="675"/>
      <c r="EC40" s="677"/>
    </row>
    <row r="41" spans="2:133" ht="11.25" customHeight="1">
      <c r="AQ41" s="690" t="s">
        <v>341</v>
      </c>
      <c r="AR41" s="691"/>
      <c r="AS41" s="691"/>
      <c r="AT41" s="691"/>
      <c r="AU41" s="691"/>
      <c r="AV41" s="691"/>
      <c r="AW41" s="691"/>
      <c r="AX41" s="691"/>
      <c r="AY41" s="692"/>
      <c r="AZ41" s="656">
        <v>123202</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353</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132</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831152</v>
      </c>
      <c r="CS42" s="644"/>
      <c r="CT42" s="644"/>
      <c r="CU42" s="644"/>
      <c r="CV42" s="644"/>
      <c r="CW42" s="644"/>
      <c r="CX42" s="644"/>
      <c r="CY42" s="645"/>
      <c r="CZ42" s="646">
        <v>18.600000000000001</v>
      </c>
      <c r="DA42" s="647"/>
      <c r="DB42" s="647"/>
      <c r="DC42" s="648"/>
      <c r="DD42" s="649">
        <v>223275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5970</v>
      </c>
      <c r="CS43" s="642"/>
      <c r="CT43" s="642"/>
      <c r="CU43" s="642"/>
      <c r="CV43" s="642"/>
      <c r="CW43" s="642"/>
      <c r="CX43" s="642"/>
      <c r="CY43" s="643"/>
      <c r="CZ43" s="646">
        <v>0.1</v>
      </c>
      <c r="DA43" s="675"/>
      <c r="DB43" s="675"/>
      <c r="DC43" s="676"/>
      <c r="DD43" s="649">
        <v>5970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816543</v>
      </c>
      <c r="CS44" s="644"/>
      <c r="CT44" s="644"/>
      <c r="CU44" s="644"/>
      <c r="CV44" s="644"/>
      <c r="CW44" s="644"/>
      <c r="CX44" s="644"/>
      <c r="CY44" s="645"/>
      <c r="CZ44" s="646">
        <v>18.3</v>
      </c>
      <c r="DA44" s="647"/>
      <c r="DB44" s="647"/>
      <c r="DC44" s="648"/>
      <c r="DD44" s="649">
        <v>221163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271566</v>
      </c>
      <c r="CS45" s="642"/>
      <c r="CT45" s="642"/>
      <c r="CU45" s="642"/>
      <c r="CV45" s="642"/>
      <c r="CW45" s="642"/>
      <c r="CX45" s="642"/>
      <c r="CY45" s="643"/>
      <c r="CZ45" s="646">
        <v>6.1</v>
      </c>
      <c r="DA45" s="675"/>
      <c r="DB45" s="675"/>
      <c r="DC45" s="676"/>
      <c r="DD45" s="649">
        <v>49461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540176</v>
      </c>
      <c r="CS46" s="644"/>
      <c r="CT46" s="644"/>
      <c r="CU46" s="644"/>
      <c r="CV46" s="644"/>
      <c r="CW46" s="644"/>
      <c r="CX46" s="644"/>
      <c r="CY46" s="645"/>
      <c r="CZ46" s="646">
        <v>12.1</v>
      </c>
      <c r="DA46" s="647"/>
      <c r="DB46" s="647"/>
      <c r="DC46" s="648"/>
      <c r="DD46" s="649">
        <v>168131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14609</v>
      </c>
      <c r="CS47" s="642"/>
      <c r="CT47" s="642"/>
      <c r="CU47" s="642"/>
      <c r="CV47" s="642"/>
      <c r="CW47" s="642"/>
      <c r="CX47" s="642"/>
      <c r="CY47" s="643"/>
      <c r="CZ47" s="646">
        <v>0.3</v>
      </c>
      <c r="DA47" s="675"/>
      <c r="DB47" s="675"/>
      <c r="DC47" s="676"/>
      <c r="DD47" s="649">
        <v>2112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124</v>
      </c>
      <c r="CS48" s="644"/>
      <c r="CT48" s="644"/>
      <c r="CU48" s="644"/>
      <c r="CV48" s="644"/>
      <c r="CW48" s="644"/>
      <c r="CX48" s="644"/>
      <c r="CY48" s="645"/>
      <c r="CZ48" s="646" t="s">
        <v>237</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4473183</v>
      </c>
      <c r="CS49" s="657"/>
      <c r="CT49" s="657"/>
      <c r="CU49" s="657"/>
      <c r="CV49" s="657"/>
      <c r="CW49" s="657"/>
      <c r="CX49" s="657"/>
      <c r="CY49" s="658"/>
      <c r="CZ49" s="659">
        <v>100</v>
      </c>
      <c r="DA49" s="660"/>
      <c r="DB49" s="660"/>
      <c r="DC49" s="661"/>
      <c r="DD49" s="662">
        <v>3339506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45x0DpWpqw2Y1VlihoLuyk0iAZca9nDGptrHjnYogJFVqwQkW0ysaSz26gLeoglNyeC1x/MZOIQGlqGaNq515Q==" saltValue="3GMxvTn0xGSyTsLtOGkJL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4815</v>
      </c>
      <c r="R7" s="1174"/>
      <c r="S7" s="1174"/>
      <c r="T7" s="1174"/>
      <c r="U7" s="1174"/>
      <c r="V7" s="1174">
        <v>4473</v>
      </c>
      <c r="W7" s="1174"/>
      <c r="X7" s="1174"/>
      <c r="Y7" s="1174"/>
      <c r="Z7" s="1174"/>
      <c r="AA7" s="1174">
        <v>342</v>
      </c>
      <c r="AB7" s="1174"/>
      <c r="AC7" s="1174"/>
      <c r="AD7" s="1174"/>
      <c r="AE7" s="1175"/>
      <c r="AF7" s="1176">
        <v>276</v>
      </c>
      <c r="AG7" s="1177"/>
      <c r="AH7" s="1177"/>
      <c r="AI7" s="1177"/>
      <c r="AJ7" s="1178"/>
      <c r="AK7" s="1160">
        <v>1189</v>
      </c>
      <c r="AL7" s="1161"/>
      <c r="AM7" s="1161"/>
      <c r="AN7" s="1161"/>
      <c r="AO7" s="1161"/>
      <c r="AP7" s="1161">
        <v>3213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587</v>
      </c>
      <c r="BT7" s="1165"/>
      <c r="BU7" s="1165"/>
      <c r="BV7" s="1165"/>
      <c r="BW7" s="1165"/>
      <c r="BX7" s="1165"/>
      <c r="BY7" s="1165"/>
      <c r="BZ7" s="1165"/>
      <c r="CA7" s="1165"/>
      <c r="CB7" s="1165"/>
      <c r="CC7" s="1165"/>
      <c r="CD7" s="1165"/>
      <c r="CE7" s="1165"/>
      <c r="CF7" s="1165"/>
      <c r="CG7" s="1166"/>
      <c r="CH7" s="1157">
        <v>0</v>
      </c>
      <c r="CI7" s="1158"/>
      <c r="CJ7" s="1158"/>
      <c r="CK7" s="1158"/>
      <c r="CL7" s="1159"/>
      <c r="CM7" s="1157">
        <v>63</v>
      </c>
      <c r="CN7" s="1158"/>
      <c r="CO7" s="1158"/>
      <c r="CP7" s="1158"/>
      <c r="CQ7" s="1159"/>
      <c r="CR7" s="1157">
        <v>41</v>
      </c>
      <c r="CS7" s="1158"/>
      <c r="CT7" s="1158"/>
      <c r="CU7" s="1158"/>
      <c r="CV7" s="1159"/>
      <c r="CW7" s="1157">
        <v>25</v>
      </c>
      <c r="CX7" s="1158"/>
      <c r="CY7" s="1158"/>
      <c r="CZ7" s="1158"/>
      <c r="DA7" s="1159"/>
      <c r="DB7" s="1157" t="s">
        <v>590</v>
      </c>
      <c r="DC7" s="1158"/>
      <c r="DD7" s="1158"/>
      <c r="DE7" s="1158"/>
      <c r="DF7" s="1159"/>
      <c r="DG7" s="1157" t="s">
        <v>590</v>
      </c>
      <c r="DH7" s="1158"/>
      <c r="DI7" s="1158"/>
      <c r="DJ7" s="1158"/>
      <c r="DK7" s="1159"/>
      <c r="DL7" s="1157" t="s">
        <v>590</v>
      </c>
      <c r="DM7" s="1158"/>
      <c r="DN7" s="1158"/>
      <c r="DO7" s="1158"/>
      <c r="DP7" s="1159"/>
      <c r="DQ7" s="1157" t="s">
        <v>590</v>
      </c>
      <c r="DR7" s="1158"/>
      <c r="DS7" s="1158"/>
      <c r="DT7" s="1158"/>
      <c r="DU7" s="1159"/>
      <c r="DV7" s="1184"/>
      <c r="DW7" s="1185"/>
      <c r="DX7" s="1185"/>
      <c r="DY7" s="1185"/>
      <c r="DZ7" s="1186"/>
      <c r="EA7" s="234"/>
    </row>
    <row r="8" spans="1:131" s="235" customFormat="1" ht="26.25" customHeight="1">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588</v>
      </c>
      <c r="BT8" s="1084"/>
      <c r="BU8" s="1084"/>
      <c r="BV8" s="1084"/>
      <c r="BW8" s="1084"/>
      <c r="BX8" s="1084"/>
      <c r="BY8" s="1084"/>
      <c r="BZ8" s="1084"/>
      <c r="CA8" s="1084"/>
      <c r="CB8" s="1084"/>
      <c r="CC8" s="1084"/>
      <c r="CD8" s="1084"/>
      <c r="CE8" s="1084"/>
      <c r="CF8" s="1084"/>
      <c r="CG8" s="1085"/>
      <c r="CH8" s="1058">
        <v>12</v>
      </c>
      <c r="CI8" s="1059"/>
      <c r="CJ8" s="1059"/>
      <c r="CK8" s="1059"/>
      <c r="CL8" s="1060"/>
      <c r="CM8" s="1058">
        <v>136</v>
      </c>
      <c r="CN8" s="1059"/>
      <c r="CO8" s="1059"/>
      <c r="CP8" s="1059"/>
      <c r="CQ8" s="1060"/>
      <c r="CR8" s="1058">
        <v>50</v>
      </c>
      <c r="CS8" s="1059"/>
      <c r="CT8" s="1059"/>
      <c r="CU8" s="1059"/>
      <c r="CV8" s="1060"/>
      <c r="CW8" s="1058">
        <v>43</v>
      </c>
      <c r="CX8" s="1059"/>
      <c r="CY8" s="1059"/>
      <c r="CZ8" s="1059"/>
      <c r="DA8" s="1060"/>
      <c r="DB8" s="1058" t="s">
        <v>590</v>
      </c>
      <c r="DC8" s="1059"/>
      <c r="DD8" s="1059"/>
      <c r="DE8" s="1059"/>
      <c r="DF8" s="1060"/>
      <c r="DG8" s="1058" t="s">
        <v>590</v>
      </c>
      <c r="DH8" s="1059"/>
      <c r="DI8" s="1059"/>
      <c r="DJ8" s="1059"/>
      <c r="DK8" s="1060"/>
      <c r="DL8" s="1058" t="s">
        <v>590</v>
      </c>
      <c r="DM8" s="1059"/>
      <c r="DN8" s="1059"/>
      <c r="DO8" s="1059"/>
      <c r="DP8" s="1060"/>
      <c r="DQ8" s="1058" t="s">
        <v>590</v>
      </c>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589</v>
      </c>
      <c r="BT9" s="1084"/>
      <c r="BU9" s="1084"/>
      <c r="BV9" s="1084"/>
      <c r="BW9" s="1084"/>
      <c r="BX9" s="1084"/>
      <c r="BY9" s="1084"/>
      <c r="BZ9" s="1084"/>
      <c r="CA9" s="1084"/>
      <c r="CB9" s="1084"/>
      <c r="CC9" s="1084"/>
      <c r="CD9" s="1084"/>
      <c r="CE9" s="1084"/>
      <c r="CF9" s="1084"/>
      <c r="CG9" s="1085"/>
      <c r="CH9" s="1058">
        <v>2</v>
      </c>
      <c r="CI9" s="1059"/>
      <c r="CJ9" s="1059"/>
      <c r="CK9" s="1059"/>
      <c r="CL9" s="1060"/>
      <c r="CM9" s="1058">
        <v>103</v>
      </c>
      <c r="CN9" s="1059"/>
      <c r="CO9" s="1059"/>
      <c r="CP9" s="1059"/>
      <c r="CQ9" s="1060"/>
      <c r="CR9" s="1058">
        <v>99</v>
      </c>
      <c r="CS9" s="1059"/>
      <c r="CT9" s="1059"/>
      <c r="CU9" s="1059"/>
      <c r="CV9" s="1060"/>
      <c r="CW9" s="1058">
        <v>14</v>
      </c>
      <c r="CX9" s="1059"/>
      <c r="CY9" s="1059"/>
      <c r="CZ9" s="1059"/>
      <c r="DA9" s="1060"/>
      <c r="DB9" s="1058" t="s">
        <v>590</v>
      </c>
      <c r="DC9" s="1059"/>
      <c r="DD9" s="1059"/>
      <c r="DE9" s="1059"/>
      <c r="DF9" s="1060"/>
      <c r="DG9" s="1058" t="s">
        <v>590</v>
      </c>
      <c r="DH9" s="1059"/>
      <c r="DI9" s="1059"/>
      <c r="DJ9" s="1059"/>
      <c r="DK9" s="1060"/>
      <c r="DL9" s="1058" t="s">
        <v>590</v>
      </c>
      <c r="DM9" s="1059"/>
      <c r="DN9" s="1059"/>
      <c r="DO9" s="1059"/>
      <c r="DP9" s="1060"/>
      <c r="DQ9" s="1058" t="s">
        <v>590</v>
      </c>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378</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37">
        <v>4815</v>
      </c>
      <c r="R23" s="1138"/>
      <c r="S23" s="1138"/>
      <c r="T23" s="1138"/>
      <c r="U23" s="1138"/>
      <c r="V23" s="1138">
        <v>4473</v>
      </c>
      <c r="W23" s="1138"/>
      <c r="X23" s="1138"/>
      <c r="Y23" s="1138"/>
      <c r="Z23" s="1138"/>
      <c r="AA23" s="1138">
        <v>342</v>
      </c>
      <c r="AB23" s="1138"/>
      <c r="AC23" s="1138"/>
      <c r="AD23" s="1138"/>
      <c r="AE23" s="1139"/>
      <c r="AF23" s="1140">
        <v>276</v>
      </c>
      <c r="AG23" s="1138"/>
      <c r="AH23" s="1138"/>
      <c r="AI23" s="1138"/>
      <c r="AJ23" s="1141"/>
      <c r="AK23" s="1142"/>
      <c r="AL23" s="1143"/>
      <c r="AM23" s="1143"/>
      <c r="AN23" s="1143"/>
      <c r="AO23" s="1143"/>
      <c r="AP23" s="1138">
        <v>3213</v>
      </c>
      <c r="AQ23" s="1138"/>
      <c r="AR23" s="1138"/>
      <c r="AS23" s="1138"/>
      <c r="AT23" s="1138"/>
      <c r="AU23" s="1144"/>
      <c r="AV23" s="1144"/>
      <c r="AW23" s="1144"/>
      <c r="AX23" s="1144"/>
      <c r="AY23" s="1145"/>
      <c r="AZ23" s="1134" t="s">
        <v>381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392</v>
      </c>
      <c r="C28" s="1120"/>
      <c r="D28" s="1120"/>
      <c r="E28" s="1120"/>
      <c r="F28" s="1120"/>
      <c r="G28" s="1120"/>
      <c r="H28" s="1120"/>
      <c r="I28" s="1120"/>
      <c r="J28" s="1120"/>
      <c r="K28" s="1120"/>
      <c r="L28" s="1120"/>
      <c r="M28" s="1120"/>
      <c r="N28" s="1120"/>
      <c r="O28" s="1120"/>
      <c r="P28" s="1121"/>
      <c r="Q28" s="1122">
        <v>358</v>
      </c>
      <c r="R28" s="1123"/>
      <c r="S28" s="1123"/>
      <c r="T28" s="1123"/>
      <c r="U28" s="1123"/>
      <c r="V28" s="1123">
        <v>357</v>
      </c>
      <c r="W28" s="1123"/>
      <c r="X28" s="1123"/>
      <c r="Y28" s="1123"/>
      <c r="Z28" s="1123"/>
      <c r="AA28" s="1123">
        <v>1</v>
      </c>
      <c r="AB28" s="1123"/>
      <c r="AC28" s="1123"/>
      <c r="AD28" s="1123"/>
      <c r="AE28" s="1124"/>
      <c r="AF28" s="1125">
        <v>1</v>
      </c>
      <c r="AG28" s="1123"/>
      <c r="AH28" s="1123"/>
      <c r="AI28" s="1123"/>
      <c r="AJ28" s="1126"/>
      <c r="AK28" s="1127">
        <v>28</v>
      </c>
      <c r="AL28" s="1115"/>
      <c r="AM28" s="1115"/>
      <c r="AN28" s="1115"/>
      <c r="AO28" s="1115"/>
      <c r="AP28" s="1115">
        <v>10</v>
      </c>
      <c r="AQ28" s="1115"/>
      <c r="AR28" s="1115"/>
      <c r="AS28" s="1115"/>
      <c r="AT28" s="1115"/>
      <c r="AU28" s="1115">
        <v>1</v>
      </c>
      <c r="AV28" s="1115"/>
      <c r="AW28" s="1115"/>
      <c r="AX28" s="1115"/>
      <c r="AY28" s="1115"/>
      <c r="AZ28" s="1116" t="s">
        <v>590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393</v>
      </c>
      <c r="C29" s="1101"/>
      <c r="D29" s="1101"/>
      <c r="E29" s="1101"/>
      <c r="F29" s="1101"/>
      <c r="G29" s="1101"/>
      <c r="H29" s="1101"/>
      <c r="I29" s="1101"/>
      <c r="J29" s="1101"/>
      <c r="K29" s="1101"/>
      <c r="L29" s="1101"/>
      <c r="M29" s="1101"/>
      <c r="N29" s="1101"/>
      <c r="O29" s="1101"/>
      <c r="P29" s="1102"/>
      <c r="Q29" s="1112">
        <v>201</v>
      </c>
      <c r="R29" s="1113"/>
      <c r="S29" s="1113"/>
      <c r="T29" s="1113"/>
      <c r="U29" s="1113"/>
      <c r="V29" s="1113">
        <v>187</v>
      </c>
      <c r="W29" s="1113"/>
      <c r="X29" s="1113"/>
      <c r="Y29" s="1113"/>
      <c r="Z29" s="1113"/>
      <c r="AA29" s="1113">
        <v>14</v>
      </c>
      <c r="AB29" s="1113"/>
      <c r="AC29" s="1113"/>
      <c r="AD29" s="1113"/>
      <c r="AE29" s="1114"/>
      <c r="AF29" s="1106">
        <v>14</v>
      </c>
      <c r="AG29" s="1107"/>
      <c r="AH29" s="1107"/>
      <c r="AI29" s="1107"/>
      <c r="AJ29" s="1108"/>
      <c r="AK29" s="1049">
        <v>19</v>
      </c>
      <c r="AL29" s="1040"/>
      <c r="AM29" s="1040"/>
      <c r="AN29" s="1040"/>
      <c r="AO29" s="1040"/>
      <c r="AP29" s="1040">
        <v>9</v>
      </c>
      <c r="AQ29" s="1040"/>
      <c r="AR29" s="1040"/>
      <c r="AS29" s="1040"/>
      <c r="AT29" s="1040"/>
      <c r="AU29" s="1040">
        <v>0</v>
      </c>
      <c r="AV29" s="1040"/>
      <c r="AW29" s="1040"/>
      <c r="AX29" s="1040"/>
      <c r="AY29" s="1040"/>
      <c r="AZ29" s="1111" t="s">
        <v>590</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394</v>
      </c>
      <c r="C30" s="1101"/>
      <c r="D30" s="1101"/>
      <c r="E30" s="1101"/>
      <c r="F30" s="1101"/>
      <c r="G30" s="1101"/>
      <c r="H30" s="1101"/>
      <c r="I30" s="1101"/>
      <c r="J30" s="1101"/>
      <c r="K30" s="1101"/>
      <c r="L30" s="1101"/>
      <c r="M30" s="1101"/>
      <c r="N30" s="1101"/>
      <c r="O30" s="1101"/>
      <c r="P30" s="1102"/>
      <c r="Q30" s="1112">
        <v>421</v>
      </c>
      <c r="R30" s="1113"/>
      <c r="S30" s="1113"/>
      <c r="T30" s="1113"/>
      <c r="U30" s="1113"/>
      <c r="V30" s="1113">
        <v>410</v>
      </c>
      <c r="W30" s="1113"/>
      <c r="X30" s="1113"/>
      <c r="Y30" s="1113"/>
      <c r="Z30" s="1113"/>
      <c r="AA30" s="1113">
        <v>11</v>
      </c>
      <c r="AB30" s="1113"/>
      <c r="AC30" s="1113"/>
      <c r="AD30" s="1113"/>
      <c r="AE30" s="1114"/>
      <c r="AF30" s="1106">
        <v>11</v>
      </c>
      <c r="AG30" s="1107"/>
      <c r="AH30" s="1107"/>
      <c r="AI30" s="1107"/>
      <c r="AJ30" s="1108"/>
      <c r="AK30" s="1049">
        <v>80</v>
      </c>
      <c r="AL30" s="1040"/>
      <c r="AM30" s="1040"/>
      <c r="AN30" s="1040"/>
      <c r="AO30" s="1040"/>
      <c r="AP30" s="1040" t="s">
        <v>590</v>
      </c>
      <c r="AQ30" s="1040"/>
      <c r="AR30" s="1040"/>
      <c r="AS30" s="1040"/>
      <c r="AT30" s="1040"/>
      <c r="AU30" s="1040" t="s">
        <v>590</v>
      </c>
      <c r="AV30" s="1040"/>
      <c r="AW30" s="1040"/>
      <c r="AX30" s="1040"/>
      <c r="AY30" s="1040"/>
      <c r="AZ30" s="1111" t="s">
        <v>590</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395</v>
      </c>
      <c r="C31" s="1101"/>
      <c r="D31" s="1101"/>
      <c r="E31" s="1101"/>
      <c r="F31" s="1101"/>
      <c r="G31" s="1101"/>
      <c r="H31" s="1101"/>
      <c r="I31" s="1101"/>
      <c r="J31" s="1101"/>
      <c r="K31" s="1101"/>
      <c r="L31" s="1101"/>
      <c r="M31" s="1101"/>
      <c r="N31" s="1101"/>
      <c r="O31" s="1101"/>
      <c r="P31" s="1102"/>
      <c r="Q31" s="1112">
        <v>3</v>
      </c>
      <c r="R31" s="1113"/>
      <c r="S31" s="1113"/>
      <c r="T31" s="1113"/>
      <c r="U31" s="1113"/>
      <c r="V31" s="1113">
        <v>3</v>
      </c>
      <c r="W31" s="1113"/>
      <c r="X31" s="1113"/>
      <c r="Y31" s="1113"/>
      <c r="Z31" s="1113"/>
      <c r="AA31" s="1113">
        <v>0</v>
      </c>
      <c r="AB31" s="1113"/>
      <c r="AC31" s="1113"/>
      <c r="AD31" s="1113"/>
      <c r="AE31" s="1114"/>
      <c r="AF31" s="1106">
        <v>0</v>
      </c>
      <c r="AG31" s="1107"/>
      <c r="AH31" s="1107"/>
      <c r="AI31" s="1107"/>
      <c r="AJ31" s="1108"/>
      <c r="AK31" s="1049">
        <v>2</v>
      </c>
      <c r="AL31" s="1040"/>
      <c r="AM31" s="1040"/>
      <c r="AN31" s="1040"/>
      <c r="AO31" s="1040"/>
      <c r="AP31" s="1040">
        <v>61</v>
      </c>
      <c r="AQ31" s="1040"/>
      <c r="AR31" s="1040"/>
      <c r="AS31" s="1040"/>
      <c r="AT31" s="1040"/>
      <c r="AU31" s="1040">
        <v>1</v>
      </c>
      <c r="AV31" s="1040"/>
      <c r="AW31" s="1040"/>
      <c r="AX31" s="1040"/>
      <c r="AY31" s="1040"/>
      <c r="AZ31" s="1111" t="s">
        <v>590</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396</v>
      </c>
      <c r="C32" s="1101"/>
      <c r="D32" s="1101"/>
      <c r="E32" s="1101"/>
      <c r="F32" s="1101"/>
      <c r="G32" s="1101"/>
      <c r="H32" s="1101"/>
      <c r="I32" s="1101"/>
      <c r="J32" s="1101"/>
      <c r="K32" s="1101"/>
      <c r="L32" s="1101"/>
      <c r="M32" s="1101"/>
      <c r="N32" s="1101"/>
      <c r="O32" s="1101"/>
      <c r="P32" s="1102"/>
      <c r="Q32" s="1112">
        <v>43</v>
      </c>
      <c r="R32" s="1113"/>
      <c r="S32" s="1113"/>
      <c r="T32" s="1113"/>
      <c r="U32" s="1113"/>
      <c r="V32" s="1113">
        <v>43</v>
      </c>
      <c r="W32" s="1113"/>
      <c r="X32" s="1113"/>
      <c r="Y32" s="1113"/>
      <c r="Z32" s="1113"/>
      <c r="AA32" s="1113">
        <v>0</v>
      </c>
      <c r="AB32" s="1113"/>
      <c r="AC32" s="1113"/>
      <c r="AD32" s="1113"/>
      <c r="AE32" s="1114"/>
      <c r="AF32" s="1106">
        <v>0</v>
      </c>
      <c r="AG32" s="1107"/>
      <c r="AH32" s="1107"/>
      <c r="AI32" s="1107"/>
      <c r="AJ32" s="1108"/>
      <c r="AK32" s="1049">
        <v>15</v>
      </c>
      <c r="AL32" s="1040"/>
      <c r="AM32" s="1040"/>
      <c r="AN32" s="1040"/>
      <c r="AO32" s="1040"/>
      <c r="AP32" s="1040" t="s">
        <v>590</v>
      </c>
      <c r="AQ32" s="1040"/>
      <c r="AR32" s="1040"/>
      <c r="AS32" s="1040"/>
      <c r="AT32" s="1040"/>
      <c r="AU32" s="1040" t="s">
        <v>590</v>
      </c>
      <c r="AV32" s="1040"/>
      <c r="AW32" s="1040"/>
      <c r="AX32" s="1040"/>
      <c r="AY32" s="1040"/>
      <c r="AZ32" s="1111" t="s">
        <v>590</v>
      </c>
      <c r="BA32" s="1111"/>
      <c r="BB32" s="1111"/>
      <c r="BC32" s="1111"/>
      <c r="BD32" s="1111"/>
      <c r="BE32" s="1095"/>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397</v>
      </c>
      <c r="C33" s="1101"/>
      <c r="D33" s="1101"/>
      <c r="E33" s="1101"/>
      <c r="F33" s="1101"/>
      <c r="G33" s="1101"/>
      <c r="H33" s="1101"/>
      <c r="I33" s="1101"/>
      <c r="J33" s="1101"/>
      <c r="K33" s="1101"/>
      <c r="L33" s="1101"/>
      <c r="M33" s="1101"/>
      <c r="N33" s="1101"/>
      <c r="O33" s="1101"/>
      <c r="P33" s="1102"/>
      <c r="Q33" s="1112">
        <v>77</v>
      </c>
      <c r="R33" s="1113"/>
      <c r="S33" s="1113"/>
      <c r="T33" s="1113"/>
      <c r="U33" s="1113"/>
      <c r="V33" s="1113">
        <v>77</v>
      </c>
      <c r="W33" s="1113"/>
      <c r="X33" s="1113"/>
      <c r="Y33" s="1113"/>
      <c r="Z33" s="1113"/>
      <c r="AA33" s="1113">
        <v>0</v>
      </c>
      <c r="AB33" s="1113"/>
      <c r="AC33" s="1113"/>
      <c r="AD33" s="1113"/>
      <c r="AE33" s="1114"/>
      <c r="AF33" s="1106">
        <v>0</v>
      </c>
      <c r="AG33" s="1107"/>
      <c r="AH33" s="1107"/>
      <c r="AI33" s="1107"/>
      <c r="AJ33" s="1108"/>
      <c r="AK33" s="1049">
        <v>45</v>
      </c>
      <c r="AL33" s="1040"/>
      <c r="AM33" s="1040"/>
      <c r="AN33" s="1040"/>
      <c r="AO33" s="1040"/>
      <c r="AP33" s="1040">
        <v>346</v>
      </c>
      <c r="AQ33" s="1040"/>
      <c r="AR33" s="1040"/>
      <c r="AS33" s="1040"/>
      <c r="AT33" s="1040"/>
      <c r="AU33" s="1040">
        <v>27</v>
      </c>
      <c r="AV33" s="1040"/>
      <c r="AW33" s="1040"/>
      <c r="AX33" s="1040"/>
      <c r="AY33" s="1040"/>
      <c r="AZ33" s="1111" t="s">
        <v>590</v>
      </c>
      <c r="BA33" s="1111"/>
      <c r="BB33" s="1111"/>
      <c r="BC33" s="1111"/>
      <c r="BD33" s="1111"/>
      <c r="BE33" s="1095" t="s">
        <v>398</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399</v>
      </c>
      <c r="C34" s="1101"/>
      <c r="D34" s="1101"/>
      <c r="E34" s="1101"/>
      <c r="F34" s="1101"/>
      <c r="G34" s="1101"/>
      <c r="H34" s="1101"/>
      <c r="I34" s="1101"/>
      <c r="J34" s="1101"/>
      <c r="K34" s="1101"/>
      <c r="L34" s="1101"/>
      <c r="M34" s="1101"/>
      <c r="N34" s="1101"/>
      <c r="O34" s="1101"/>
      <c r="P34" s="1102"/>
      <c r="Q34" s="1112">
        <v>196</v>
      </c>
      <c r="R34" s="1113"/>
      <c r="S34" s="1113"/>
      <c r="T34" s="1113"/>
      <c r="U34" s="1113"/>
      <c r="V34" s="1113">
        <v>196</v>
      </c>
      <c r="W34" s="1113"/>
      <c r="X34" s="1113"/>
      <c r="Y34" s="1113"/>
      <c r="Z34" s="1113"/>
      <c r="AA34" s="1113">
        <v>0</v>
      </c>
      <c r="AB34" s="1113"/>
      <c r="AC34" s="1113"/>
      <c r="AD34" s="1113"/>
      <c r="AE34" s="1114"/>
      <c r="AF34" s="1106">
        <v>0</v>
      </c>
      <c r="AG34" s="1107"/>
      <c r="AH34" s="1107"/>
      <c r="AI34" s="1107"/>
      <c r="AJ34" s="1108"/>
      <c r="AK34" s="1049">
        <v>85</v>
      </c>
      <c r="AL34" s="1040"/>
      <c r="AM34" s="1040"/>
      <c r="AN34" s="1040"/>
      <c r="AO34" s="1040"/>
      <c r="AP34" s="1040">
        <v>844</v>
      </c>
      <c r="AQ34" s="1040"/>
      <c r="AR34" s="1040"/>
      <c r="AS34" s="1040"/>
      <c r="AT34" s="1040"/>
      <c r="AU34" s="1040">
        <v>55</v>
      </c>
      <c r="AV34" s="1040"/>
      <c r="AW34" s="1040"/>
      <c r="AX34" s="1040"/>
      <c r="AY34" s="1040"/>
      <c r="AZ34" s="1111" t="s">
        <v>590</v>
      </c>
      <c r="BA34" s="1111"/>
      <c r="BB34" s="1111"/>
      <c r="BC34" s="1111"/>
      <c r="BD34" s="1111"/>
      <c r="BE34" s="1095" t="s">
        <v>398</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t="s">
        <v>400</v>
      </c>
      <c r="C35" s="1101"/>
      <c r="D35" s="1101"/>
      <c r="E35" s="1101"/>
      <c r="F35" s="1101"/>
      <c r="G35" s="1101"/>
      <c r="H35" s="1101"/>
      <c r="I35" s="1101"/>
      <c r="J35" s="1101"/>
      <c r="K35" s="1101"/>
      <c r="L35" s="1101"/>
      <c r="M35" s="1101"/>
      <c r="N35" s="1101"/>
      <c r="O35" s="1101"/>
      <c r="P35" s="1102"/>
      <c r="Q35" s="1112">
        <v>53</v>
      </c>
      <c r="R35" s="1113"/>
      <c r="S35" s="1113"/>
      <c r="T35" s="1113"/>
      <c r="U35" s="1113"/>
      <c r="V35" s="1113">
        <v>53</v>
      </c>
      <c r="W35" s="1113"/>
      <c r="X35" s="1113"/>
      <c r="Y35" s="1113"/>
      <c r="Z35" s="1113"/>
      <c r="AA35" s="1113">
        <v>0</v>
      </c>
      <c r="AB35" s="1113"/>
      <c r="AC35" s="1113"/>
      <c r="AD35" s="1113"/>
      <c r="AE35" s="1114"/>
      <c r="AF35" s="1106">
        <v>0</v>
      </c>
      <c r="AG35" s="1107"/>
      <c r="AH35" s="1107"/>
      <c r="AI35" s="1107"/>
      <c r="AJ35" s="1108"/>
      <c r="AK35" s="1049">
        <v>46</v>
      </c>
      <c r="AL35" s="1040"/>
      <c r="AM35" s="1040"/>
      <c r="AN35" s="1040"/>
      <c r="AO35" s="1040"/>
      <c r="AP35" s="1040">
        <v>405</v>
      </c>
      <c r="AQ35" s="1040"/>
      <c r="AR35" s="1040"/>
      <c r="AS35" s="1040"/>
      <c r="AT35" s="1040"/>
      <c r="AU35" s="1040">
        <v>39</v>
      </c>
      <c r="AV35" s="1040"/>
      <c r="AW35" s="1040"/>
      <c r="AX35" s="1040"/>
      <c r="AY35" s="1040"/>
      <c r="AZ35" s="1111" t="s">
        <v>590</v>
      </c>
      <c r="BA35" s="1111"/>
      <c r="BB35" s="1111"/>
      <c r="BC35" s="1111"/>
      <c r="BD35" s="1111"/>
      <c r="BE35" s="1095" t="s">
        <v>398</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379</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26</v>
      </c>
      <c r="AG63" s="1028"/>
      <c r="AH63" s="1028"/>
      <c r="AI63" s="1028"/>
      <c r="AJ63" s="1093"/>
      <c r="AK63" s="1094"/>
      <c r="AL63" s="1032"/>
      <c r="AM63" s="1032"/>
      <c r="AN63" s="1032"/>
      <c r="AO63" s="1032"/>
      <c r="AP63" s="1028">
        <v>1675</v>
      </c>
      <c r="AQ63" s="1028"/>
      <c r="AR63" s="1028"/>
      <c r="AS63" s="1028"/>
      <c r="AT63" s="1028"/>
      <c r="AU63" s="1028">
        <v>123</v>
      </c>
      <c r="AV63" s="1028"/>
      <c r="AW63" s="1028"/>
      <c r="AX63" s="1028"/>
      <c r="AY63" s="1028"/>
      <c r="AZ63" s="1088"/>
      <c r="BA63" s="1088"/>
      <c r="BB63" s="1088"/>
      <c r="BC63" s="1088"/>
      <c r="BD63" s="1088"/>
      <c r="BE63" s="1029"/>
      <c r="BF63" s="1029"/>
      <c r="BG63" s="1029"/>
      <c r="BH63" s="1029"/>
      <c r="BI63" s="1030"/>
      <c r="BJ63" s="1089" t="s">
        <v>403</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576</v>
      </c>
      <c r="C68" s="1055"/>
      <c r="D68" s="1055"/>
      <c r="E68" s="1055"/>
      <c r="F68" s="1055"/>
      <c r="G68" s="1055"/>
      <c r="H68" s="1055"/>
      <c r="I68" s="1055"/>
      <c r="J68" s="1055"/>
      <c r="K68" s="1055"/>
      <c r="L68" s="1055"/>
      <c r="M68" s="1055"/>
      <c r="N68" s="1055"/>
      <c r="O68" s="1055"/>
      <c r="P68" s="1056"/>
      <c r="Q68" s="1057">
        <v>101</v>
      </c>
      <c r="R68" s="1051"/>
      <c r="S68" s="1051"/>
      <c r="T68" s="1051"/>
      <c r="U68" s="1051"/>
      <c r="V68" s="1051">
        <v>99</v>
      </c>
      <c r="W68" s="1051"/>
      <c r="X68" s="1051"/>
      <c r="Y68" s="1051"/>
      <c r="Z68" s="1051"/>
      <c r="AA68" s="1051">
        <v>3</v>
      </c>
      <c r="AB68" s="1051"/>
      <c r="AC68" s="1051"/>
      <c r="AD68" s="1051"/>
      <c r="AE68" s="1051"/>
      <c r="AF68" s="1051">
        <v>3</v>
      </c>
      <c r="AG68" s="1051"/>
      <c r="AH68" s="1051"/>
      <c r="AI68" s="1051"/>
      <c r="AJ68" s="1051"/>
      <c r="AK68" s="1051" t="s">
        <v>579</v>
      </c>
      <c r="AL68" s="1051"/>
      <c r="AM68" s="1051"/>
      <c r="AN68" s="1051"/>
      <c r="AO68" s="1051"/>
      <c r="AP68" s="1051" t="s">
        <v>579</v>
      </c>
      <c r="AQ68" s="1051"/>
      <c r="AR68" s="1051"/>
      <c r="AS68" s="1051"/>
      <c r="AT68" s="1051"/>
      <c r="AU68" s="1051" t="s">
        <v>579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577</v>
      </c>
      <c r="C69" s="1044"/>
      <c r="D69" s="1044"/>
      <c r="E69" s="1044"/>
      <c r="F69" s="1044"/>
      <c r="G69" s="1044"/>
      <c r="H69" s="1044"/>
      <c r="I69" s="1044"/>
      <c r="J69" s="1044"/>
      <c r="K69" s="1044"/>
      <c r="L69" s="1044"/>
      <c r="M69" s="1044"/>
      <c r="N69" s="1044"/>
      <c r="O69" s="1044"/>
      <c r="P69" s="1045"/>
      <c r="Q69" s="1046">
        <v>3942</v>
      </c>
      <c r="R69" s="1040"/>
      <c r="S69" s="1040"/>
      <c r="T69" s="1040"/>
      <c r="U69" s="1040"/>
      <c r="V69" s="1040">
        <v>3921</v>
      </c>
      <c r="W69" s="1040"/>
      <c r="X69" s="1040"/>
      <c r="Y69" s="1040"/>
      <c r="Z69" s="1040"/>
      <c r="AA69" s="1040">
        <v>21</v>
      </c>
      <c r="AB69" s="1040"/>
      <c r="AC69" s="1040"/>
      <c r="AD69" s="1040"/>
      <c r="AE69" s="1040"/>
      <c r="AF69" s="1040">
        <v>21</v>
      </c>
      <c r="AG69" s="1040"/>
      <c r="AH69" s="1040"/>
      <c r="AI69" s="1040"/>
      <c r="AJ69" s="1040"/>
      <c r="AK69" s="1040" t="s">
        <v>579</v>
      </c>
      <c r="AL69" s="1040"/>
      <c r="AM69" s="1040"/>
      <c r="AN69" s="1040"/>
      <c r="AO69" s="1040"/>
      <c r="AP69" s="1040" t="s">
        <v>579</v>
      </c>
      <c r="AQ69" s="1040"/>
      <c r="AR69" s="1040"/>
      <c r="AS69" s="1040"/>
      <c r="AT69" s="1040"/>
      <c r="AU69" s="1040" t="s">
        <v>579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578</v>
      </c>
      <c r="C70" s="1044"/>
      <c r="D70" s="1044"/>
      <c r="E70" s="1044"/>
      <c r="F70" s="1044"/>
      <c r="G70" s="1044"/>
      <c r="H70" s="1044"/>
      <c r="I70" s="1044"/>
      <c r="J70" s="1044"/>
      <c r="K70" s="1044"/>
      <c r="L70" s="1044"/>
      <c r="M70" s="1044"/>
      <c r="N70" s="1044"/>
      <c r="O70" s="1044"/>
      <c r="P70" s="1045"/>
      <c r="Q70" s="1046">
        <v>1889</v>
      </c>
      <c r="R70" s="1040"/>
      <c r="S70" s="1040"/>
      <c r="T70" s="1040"/>
      <c r="U70" s="1040"/>
      <c r="V70" s="1040">
        <v>1860</v>
      </c>
      <c r="W70" s="1040"/>
      <c r="X70" s="1040"/>
      <c r="Y70" s="1040"/>
      <c r="Z70" s="1040"/>
      <c r="AA70" s="1040">
        <v>29</v>
      </c>
      <c r="AB70" s="1040"/>
      <c r="AC70" s="1040"/>
      <c r="AD70" s="1040"/>
      <c r="AE70" s="1040"/>
      <c r="AF70" s="1040">
        <v>29</v>
      </c>
      <c r="AG70" s="1040"/>
      <c r="AH70" s="1040"/>
      <c r="AI70" s="1040"/>
      <c r="AJ70" s="1040"/>
      <c r="AK70" s="1040" t="s">
        <v>579</v>
      </c>
      <c r="AL70" s="1040"/>
      <c r="AM70" s="1040"/>
      <c r="AN70" s="1040"/>
      <c r="AO70" s="1040"/>
      <c r="AP70" s="1040">
        <v>2150</v>
      </c>
      <c r="AQ70" s="1040"/>
      <c r="AR70" s="1040"/>
      <c r="AS70" s="1040"/>
      <c r="AT70" s="1040"/>
      <c r="AU70" s="1040">
        <v>91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580</v>
      </c>
      <c r="C71" s="1044"/>
      <c r="D71" s="1044"/>
      <c r="E71" s="1044"/>
      <c r="F71" s="1044"/>
      <c r="G71" s="1044"/>
      <c r="H71" s="1044"/>
      <c r="I71" s="1044"/>
      <c r="J71" s="1044"/>
      <c r="K71" s="1044"/>
      <c r="L71" s="1044"/>
      <c r="M71" s="1044"/>
      <c r="N71" s="1044"/>
      <c r="O71" s="1044"/>
      <c r="P71" s="1045"/>
      <c r="Q71" s="1046">
        <v>1571</v>
      </c>
      <c r="R71" s="1040"/>
      <c r="S71" s="1040"/>
      <c r="T71" s="1040"/>
      <c r="U71" s="1040"/>
      <c r="V71" s="1040">
        <v>1533</v>
      </c>
      <c r="W71" s="1040"/>
      <c r="X71" s="1040"/>
      <c r="Y71" s="1040"/>
      <c r="Z71" s="1040"/>
      <c r="AA71" s="1040">
        <v>38</v>
      </c>
      <c r="AB71" s="1040"/>
      <c r="AC71" s="1040"/>
      <c r="AD71" s="1040"/>
      <c r="AE71" s="1040"/>
      <c r="AF71" s="1040">
        <v>38</v>
      </c>
      <c r="AG71" s="1040"/>
      <c r="AH71" s="1040"/>
      <c r="AI71" s="1040"/>
      <c r="AJ71" s="1040"/>
      <c r="AK71" s="1040">
        <v>83</v>
      </c>
      <c r="AL71" s="1040"/>
      <c r="AM71" s="1040"/>
      <c r="AN71" s="1040"/>
      <c r="AO71" s="1040"/>
      <c r="AP71" s="1040">
        <v>555</v>
      </c>
      <c r="AQ71" s="1040"/>
      <c r="AR71" s="1040"/>
      <c r="AS71" s="1040"/>
      <c r="AT71" s="1040"/>
      <c r="AU71" s="1040">
        <v>10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1251</v>
      </c>
      <c r="R72" s="1040"/>
      <c r="S72" s="1040"/>
      <c r="T72" s="1040"/>
      <c r="U72" s="1040"/>
      <c r="V72" s="1040">
        <v>1242</v>
      </c>
      <c r="W72" s="1040"/>
      <c r="X72" s="1040"/>
      <c r="Y72" s="1040"/>
      <c r="Z72" s="1040"/>
      <c r="AA72" s="1040">
        <v>9</v>
      </c>
      <c r="AB72" s="1040"/>
      <c r="AC72" s="1040"/>
      <c r="AD72" s="1040"/>
      <c r="AE72" s="1040"/>
      <c r="AF72" s="1040">
        <v>9</v>
      </c>
      <c r="AG72" s="1040"/>
      <c r="AH72" s="1040"/>
      <c r="AI72" s="1040"/>
      <c r="AJ72" s="1040"/>
      <c r="AK72" s="1040" t="s">
        <v>579</v>
      </c>
      <c r="AL72" s="1040"/>
      <c r="AM72" s="1040"/>
      <c r="AN72" s="1040"/>
      <c r="AO72" s="1040"/>
      <c r="AP72" s="1040">
        <v>841</v>
      </c>
      <c r="AQ72" s="1040"/>
      <c r="AR72" s="1040"/>
      <c r="AS72" s="1040"/>
      <c r="AT72" s="1040"/>
      <c r="AU72" s="1040">
        <v>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864</v>
      </c>
      <c r="R73" s="1040"/>
      <c r="S73" s="1040"/>
      <c r="T73" s="1040"/>
      <c r="U73" s="1040"/>
      <c r="V73" s="1040">
        <v>813</v>
      </c>
      <c r="W73" s="1040"/>
      <c r="X73" s="1040"/>
      <c r="Y73" s="1040"/>
      <c r="Z73" s="1040"/>
      <c r="AA73" s="1040">
        <v>51</v>
      </c>
      <c r="AB73" s="1040"/>
      <c r="AC73" s="1040"/>
      <c r="AD73" s="1040"/>
      <c r="AE73" s="1040"/>
      <c r="AF73" s="1040">
        <v>51</v>
      </c>
      <c r="AG73" s="1040"/>
      <c r="AH73" s="1040"/>
      <c r="AI73" s="1040"/>
      <c r="AJ73" s="1040"/>
      <c r="AK73" s="1040">
        <v>2</v>
      </c>
      <c r="AL73" s="1040"/>
      <c r="AM73" s="1040"/>
      <c r="AN73" s="1040"/>
      <c r="AO73" s="1040"/>
      <c r="AP73" s="1040" t="s">
        <v>579</v>
      </c>
      <c r="AQ73" s="1040"/>
      <c r="AR73" s="1040"/>
      <c r="AS73" s="1040"/>
      <c r="AT73" s="1040"/>
      <c r="AU73" s="1040" t="s">
        <v>579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583</v>
      </c>
      <c r="C74" s="1044"/>
      <c r="D74" s="1044"/>
      <c r="E74" s="1044"/>
      <c r="F74" s="1044"/>
      <c r="G74" s="1044"/>
      <c r="H74" s="1044"/>
      <c r="I74" s="1044"/>
      <c r="J74" s="1044"/>
      <c r="K74" s="1044"/>
      <c r="L74" s="1044"/>
      <c r="M74" s="1044"/>
      <c r="N74" s="1044"/>
      <c r="O74" s="1044"/>
      <c r="P74" s="1045"/>
      <c r="Q74" s="1046">
        <v>144</v>
      </c>
      <c r="R74" s="1040"/>
      <c r="S74" s="1040"/>
      <c r="T74" s="1040"/>
      <c r="U74" s="1040"/>
      <c r="V74" s="1040">
        <v>133</v>
      </c>
      <c r="W74" s="1040"/>
      <c r="X74" s="1040"/>
      <c r="Y74" s="1040"/>
      <c r="Z74" s="1040"/>
      <c r="AA74" s="1040">
        <v>11</v>
      </c>
      <c r="AB74" s="1040"/>
      <c r="AC74" s="1040"/>
      <c r="AD74" s="1040"/>
      <c r="AE74" s="1040"/>
      <c r="AF74" s="1040">
        <v>11</v>
      </c>
      <c r="AG74" s="1040"/>
      <c r="AH74" s="1040"/>
      <c r="AI74" s="1040"/>
      <c r="AJ74" s="1040"/>
      <c r="AK74" s="1040">
        <v>14</v>
      </c>
      <c r="AL74" s="1040"/>
      <c r="AM74" s="1040"/>
      <c r="AN74" s="1040"/>
      <c r="AO74" s="1040"/>
      <c r="AP74" s="1040" t="s">
        <v>579</v>
      </c>
      <c r="AQ74" s="1040"/>
      <c r="AR74" s="1040"/>
      <c r="AS74" s="1040"/>
      <c r="AT74" s="1040"/>
      <c r="AU74" s="1040" t="s">
        <v>579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584</v>
      </c>
      <c r="C75" s="1044"/>
      <c r="D75" s="1044"/>
      <c r="E75" s="1044"/>
      <c r="F75" s="1044"/>
      <c r="G75" s="1044"/>
      <c r="H75" s="1044"/>
      <c r="I75" s="1044"/>
      <c r="J75" s="1044"/>
      <c r="K75" s="1044"/>
      <c r="L75" s="1044"/>
      <c r="M75" s="1044"/>
      <c r="N75" s="1044"/>
      <c r="O75" s="1044"/>
      <c r="P75" s="1045"/>
      <c r="Q75" s="1047">
        <v>487</v>
      </c>
      <c r="R75" s="1048"/>
      <c r="S75" s="1048"/>
      <c r="T75" s="1048"/>
      <c r="U75" s="1049"/>
      <c r="V75" s="1050">
        <v>459</v>
      </c>
      <c r="W75" s="1048"/>
      <c r="X75" s="1048"/>
      <c r="Y75" s="1048"/>
      <c r="Z75" s="1049"/>
      <c r="AA75" s="1050">
        <v>28</v>
      </c>
      <c r="AB75" s="1048"/>
      <c r="AC75" s="1048"/>
      <c r="AD75" s="1048"/>
      <c r="AE75" s="1049"/>
      <c r="AF75" s="1050">
        <v>28</v>
      </c>
      <c r="AG75" s="1048"/>
      <c r="AH75" s="1048"/>
      <c r="AI75" s="1048"/>
      <c r="AJ75" s="1049"/>
      <c r="AK75" s="1040" t="s">
        <v>579</v>
      </c>
      <c r="AL75" s="1040"/>
      <c r="AM75" s="1040"/>
      <c r="AN75" s="1040"/>
      <c r="AO75" s="1040"/>
      <c r="AP75" s="1040" t="s">
        <v>579</v>
      </c>
      <c r="AQ75" s="1040"/>
      <c r="AR75" s="1040"/>
      <c r="AS75" s="1040"/>
      <c r="AT75" s="1040"/>
      <c r="AU75" s="1040" t="s">
        <v>579</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585</v>
      </c>
      <c r="C76" s="1044"/>
      <c r="D76" s="1044"/>
      <c r="E76" s="1044"/>
      <c r="F76" s="1044"/>
      <c r="G76" s="1044"/>
      <c r="H76" s="1044"/>
      <c r="I76" s="1044"/>
      <c r="J76" s="1044"/>
      <c r="K76" s="1044"/>
      <c r="L76" s="1044"/>
      <c r="M76" s="1044"/>
      <c r="N76" s="1044"/>
      <c r="O76" s="1044"/>
      <c r="P76" s="1045"/>
      <c r="Q76" s="1047">
        <v>106301</v>
      </c>
      <c r="R76" s="1048"/>
      <c r="S76" s="1048"/>
      <c r="T76" s="1048"/>
      <c r="U76" s="1049"/>
      <c r="V76" s="1050">
        <v>103914</v>
      </c>
      <c r="W76" s="1048"/>
      <c r="X76" s="1048"/>
      <c r="Y76" s="1048"/>
      <c r="Z76" s="1049"/>
      <c r="AA76" s="1050">
        <v>2387</v>
      </c>
      <c r="AB76" s="1048"/>
      <c r="AC76" s="1048"/>
      <c r="AD76" s="1048"/>
      <c r="AE76" s="1049"/>
      <c r="AF76" s="1050">
        <v>2387</v>
      </c>
      <c r="AG76" s="1048"/>
      <c r="AH76" s="1048"/>
      <c r="AI76" s="1048"/>
      <c r="AJ76" s="1049"/>
      <c r="AK76" s="1040">
        <v>1371</v>
      </c>
      <c r="AL76" s="1040"/>
      <c r="AM76" s="1040"/>
      <c r="AN76" s="1040"/>
      <c r="AO76" s="1040"/>
      <c r="AP76" s="1040" t="s">
        <v>579</v>
      </c>
      <c r="AQ76" s="1040"/>
      <c r="AR76" s="1040"/>
      <c r="AS76" s="1040"/>
      <c r="AT76" s="1040"/>
      <c r="AU76" s="1040" t="s">
        <v>579</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586</v>
      </c>
      <c r="C77" s="1044"/>
      <c r="D77" s="1044"/>
      <c r="E77" s="1044"/>
      <c r="F77" s="1044"/>
      <c r="G77" s="1044"/>
      <c r="H77" s="1044"/>
      <c r="I77" s="1044"/>
      <c r="J77" s="1044"/>
      <c r="K77" s="1044"/>
      <c r="L77" s="1044"/>
      <c r="M77" s="1044"/>
      <c r="N77" s="1044"/>
      <c r="O77" s="1044"/>
      <c r="P77" s="1045"/>
      <c r="Q77" s="1047">
        <v>4448</v>
      </c>
      <c r="R77" s="1048"/>
      <c r="S77" s="1048"/>
      <c r="T77" s="1048"/>
      <c r="U77" s="1049"/>
      <c r="V77" s="1050">
        <v>4572</v>
      </c>
      <c r="W77" s="1048"/>
      <c r="X77" s="1048"/>
      <c r="Y77" s="1048"/>
      <c r="Z77" s="1049"/>
      <c r="AA77" s="1050">
        <v>-124</v>
      </c>
      <c r="AB77" s="1048"/>
      <c r="AC77" s="1048"/>
      <c r="AD77" s="1048"/>
      <c r="AE77" s="1049"/>
      <c r="AF77" s="1050">
        <v>542</v>
      </c>
      <c r="AG77" s="1048"/>
      <c r="AH77" s="1048"/>
      <c r="AI77" s="1048"/>
      <c r="AJ77" s="1049"/>
      <c r="AK77" s="1050" t="s">
        <v>579</v>
      </c>
      <c r="AL77" s="1048"/>
      <c r="AM77" s="1048"/>
      <c r="AN77" s="1048"/>
      <c r="AO77" s="1049"/>
      <c r="AP77" s="1050">
        <v>1936</v>
      </c>
      <c r="AQ77" s="1048"/>
      <c r="AR77" s="1048"/>
      <c r="AS77" s="1048"/>
      <c r="AT77" s="1049"/>
      <c r="AU77" s="1050" t="s">
        <v>579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3119</v>
      </c>
      <c r="AG88" s="1028"/>
      <c r="AH88" s="1028"/>
      <c r="AI88" s="1028"/>
      <c r="AJ88" s="1028"/>
      <c r="AK88" s="1032"/>
      <c r="AL88" s="1032"/>
      <c r="AM88" s="1032"/>
      <c r="AN88" s="1032"/>
      <c r="AO88" s="1032"/>
      <c r="AP88" s="1028">
        <v>5482</v>
      </c>
      <c r="AQ88" s="1028"/>
      <c r="AR88" s="1028"/>
      <c r="AS88" s="1028"/>
      <c r="AT88" s="1028"/>
      <c r="AU88" s="1028">
        <v>102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190</v>
      </c>
      <c r="CS102" s="1020"/>
      <c r="CT102" s="1020"/>
      <c r="CU102" s="1020"/>
      <c r="CV102" s="1021"/>
      <c r="CW102" s="1019">
        <v>82</v>
      </c>
      <c r="CX102" s="1020"/>
      <c r="CY102" s="1020"/>
      <c r="CZ102" s="1020"/>
      <c r="DA102" s="1021"/>
      <c r="DB102" s="1019" t="s">
        <v>590</v>
      </c>
      <c r="DC102" s="1020"/>
      <c r="DD102" s="1020"/>
      <c r="DE102" s="1020"/>
      <c r="DF102" s="1021"/>
      <c r="DG102" s="1019" t="s">
        <v>590</v>
      </c>
      <c r="DH102" s="1020"/>
      <c r="DI102" s="1020"/>
      <c r="DJ102" s="1020"/>
      <c r="DK102" s="1021"/>
      <c r="DL102" s="1019" t="s">
        <v>590</v>
      </c>
      <c r="DM102" s="1020"/>
      <c r="DN102" s="1020"/>
      <c r="DO102" s="1020"/>
      <c r="DP102" s="1021"/>
      <c r="DQ102" s="1019" t="s">
        <v>590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298</v>
      </c>
      <c r="AG109" s="963"/>
      <c r="AH109" s="963"/>
      <c r="AI109" s="963"/>
      <c r="AJ109" s="964"/>
      <c r="AK109" s="965" t="s">
        <v>297</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298</v>
      </c>
      <c r="BW109" s="963"/>
      <c r="BX109" s="963"/>
      <c r="BY109" s="963"/>
      <c r="BZ109" s="964"/>
      <c r="CA109" s="965" t="s">
        <v>297</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298</v>
      </c>
      <c r="DM109" s="963"/>
      <c r="DN109" s="963"/>
      <c r="DO109" s="963"/>
      <c r="DP109" s="964"/>
      <c r="DQ109" s="965" t="s">
        <v>297</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311088</v>
      </c>
      <c r="AB110" s="956"/>
      <c r="AC110" s="956"/>
      <c r="AD110" s="956"/>
      <c r="AE110" s="957"/>
      <c r="AF110" s="958">
        <v>273421</v>
      </c>
      <c r="AG110" s="956"/>
      <c r="AH110" s="956"/>
      <c r="AI110" s="956"/>
      <c r="AJ110" s="957"/>
      <c r="AK110" s="958">
        <v>326370</v>
      </c>
      <c r="AL110" s="956"/>
      <c r="AM110" s="956"/>
      <c r="AN110" s="956"/>
      <c r="AO110" s="957"/>
      <c r="AP110" s="959">
        <v>21.2</v>
      </c>
      <c r="AQ110" s="960"/>
      <c r="AR110" s="960"/>
      <c r="AS110" s="960"/>
      <c r="AT110" s="961"/>
      <c r="AU110" s="995" t="s">
        <v>68</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3192336</v>
      </c>
      <c r="BR110" s="903"/>
      <c r="BS110" s="903"/>
      <c r="BT110" s="903"/>
      <c r="BU110" s="903"/>
      <c r="BV110" s="903">
        <v>3152259</v>
      </c>
      <c r="BW110" s="903"/>
      <c r="BX110" s="903"/>
      <c r="BY110" s="903"/>
      <c r="BZ110" s="903"/>
      <c r="CA110" s="903">
        <v>3282966</v>
      </c>
      <c r="CB110" s="903"/>
      <c r="CC110" s="903"/>
      <c r="CD110" s="903"/>
      <c r="CE110" s="903"/>
      <c r="CF110" s="927">
        <v>213.2</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429</v>
      </c>
      <c r="DH110" s="903"/>
      <c r="DI110" s="903"/>
      <c r="DJ110" s="903"/>
      <c r="DK110" s="903"/>
      <c r="DL110" s="903" t="s">
        <v>430</v>
      </c>
      <c r="DM110" s="903"/>
      <c r="DN110" s="903"/>
      <c r="DO110" s="903"/>
      <c r="DP110" s="903"/>
      <c r="DQ110" s="903" t="s">
        <v>403</v>
      </c>
      <c r="DR110" s="903"/>
      <c r="DS110" s="903"/>
      <c r="DT110" s="903"/>
      <c r="DU110" s="903"/>
      <c r="DV110" s="904" t="s">
        <v>429</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429</v>
      </c>
      <c r="AG111" s="984"/>
      <c r="AH111" s="984"/>
      <c r="AI111" s="984"/>
      <c r="AJ111" s="985"/>
      <c r="AK111" s="986" t="s">
        <v>432</v>
      </c>
      <c r="AL111" s="984"/>
      <c r="AM111" s="984"/>
      <c r="AN111" s="984"/>
      <c r="AO111" s="985"/>
      <c r="AP111" s="987" t="s">
        <v>124</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434</v>
      </c>
      <c r="BW111" s="875"/>
      <c r="BX111" s="875"/>
      <c r="BY111" s="875"/>
      <c r="BZ111" s="875"/>
      <c r="CA111" s="875" t="s">
        <v>124</v>
      </c>
      <c r="CB111" s="875"/>
      <c r="CC111" s="875"/>
      <c r="CD111" s="875"/>
      <c r="CE111" s="875"/>
      <c r="CF111" s="936" t="s">
        <v>435</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429</v>
      </c>
      <c r="DH111" s="875"/>
      <c r="DI111" s="875"/>
      <c r="DJ111" s="875"/>
      <c r="DK111" s="875"/>
      <c r="DL111" s="875" t="s">
        <v>437</v>
      </c>
      <c r="DM111" s="875"/>
      <c r="DN111" s="875"/>
      <c r="DO111" s="875"/>
      <c r="DP111" s="875"/>
      <c r="DQ111" s="875" t="s">
        <v>429</v>
      </c>
      <c r="DR111" s="875"/>
      <c r="DS111" s="875"/>
      <c r="DT111" s="875"/>
      <c r="DU111" s="875"/>
      <c r="DV111" s="852" t="s">
        <v>124</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429</v>
      </c>
      <c r="AG112" s="838"/>
      <c r="AH112" s="838"/>
      <c r="AI112" s="838"/>
      <c r="AJ112" s="839"/>
      <c r="AK112" s="840" t="s">
        <v>429</v>
      </c>
      <c r="AL112" s="838"/>
      <c r="AM112" s="838"/>
      <c r="AN112" s="838"/>
      <c r="AO112" s="839"/>
      <c r="AP112" s="885" t="s">
        <v>403</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1335833</v>
      </c>
      <c r="BR112" s="875"/>
      <c r="BS112" s="875"/>
      <c r="BT112" s="875"/>
      <c r="BU112" s="875"/>
      <c r="BV112" s="875">
        <v>1250799</v>
      </c>
      <c r="BW112" s="875"/>
      <c r="BX112" s="875"/>
      <c r="BY112" s="875"/>
      <c r="BZ112" s="875"/>
      <c r="CA112" s="875">
        <v>1194420</v>
      </c>
      <c r="CB112" s="875"/>
      <c r="CC112" s="875"/>
      <c r="CD112" s="875"/>
      <c r="CE112" s="875"/>
      <c r="CF112" s="936">
        <v>77.599999999999994</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432</v>
      </c>
      <c r="DM112" s="875"/>
      <c r="DN112" s="875"/>
      <c r="DO112" s="875"/>
      <c r="DP112" s="875"/>
      <c r="DQ112" s="875" t="s">
        <v>437</v>
      </c>
      <c r="DR112" s="875"/>
      <c r="DS112" s="875"/>
      <c r="DT112" s="875"/>
      <c r="DU112" s="875"/>
      <c r="DV112" s="852" t="s">
        <v>124</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111813</v>
      </c>
      <c r="AB113" s="984"/>
      <c r="AC113" s="984"/>
      <c r="AD113" s="984"/>
      <c r="AE113" s="985"/>
      <c r="AF113" s="986">
        <v>116077</v>
      </c>
      <c r="AG113" s="984"/>
      <c r="AH113" s="984"/>
      <c r="AI113" s="984"/>
      <c r="AJ113" s="985"/>
      <c r="AK113" s="986">
        <v>123397</v>
      </c>
      <c r="AL113" s="984"/>
      <c r="AM113" s="984"/>
      <c r="AN113" s="984"/>
      <c r="AO113" s="985"/>
      <c r="AP113" s="987">
        <v>8</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88362</v>
      </c>
      <c r="BR113" s="875"/>
      <c r="BS113" s="875"/>
      <c r="BT113" s="875"/>
      <c r="BU113" s="875"/>
      <c r="BV113" s="875">
        <v>108775</v>
      </c>
      <c r="BW113" s="875"/>
      <c r="BX113" s="875"/>
      <c r="BY113" s="875"/>
      <c r="BZ113" s="875"/>
      <c r="CA113" s="875">
        <v>101068</v>
      </c>
      <c r="CB113" s="875"/>
      <c r="CC113" s="875"/>
      <c r="CD113" s="875"/>
      <c r="CE113" s="875"/>
      <c r="CF113" s="936">
        <v>6.6</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429</v>
      </c>
      <c r="DM113" s="838"/>
      <c r="DN113" s="838"/>
      <c r="DO113" s="838"/>
      <c r="DP113" s="839"/>
      <c r="DQ113" s="840" t="s">
        <v>429</v>
      </c>
      <c r="DR113" s="838"/>
      <c r="DS113" s="838"/>
      <c r="DT113" s="838"/>
      <c r="DU113" s="839"/>
      <c r="DV113" s="885" t="s">
        <v>432</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6159</v>
      </c>
      <c r="AB114" s="838"/>
      <c r="AC114" s="838"/>
      <c r="AD114" s="838"/>
      <c r="AE114" s="839"/>
      <c r="AF114" s="840">
        <v>5641</v>
      </c>
      <c r="AG114" s="838"/>
      <c r="AH114" s="838"/>
      <c r="AI114" s="838"/>
      <c r="AJ114" s="839"/>
      <c r="AK114" s="840">
        <v>8267</v>
      </c>
      <c r="AL114" s="838"/>
      <c r="AM114" s="838"/>
      <c r="AN114" s="838"/>
      <c r="AO114" s="839"/>
      <c r="AP114" s="885">
        <v>0.5</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614980</v>
      </c>
      <c r="BR114" s="875"/>
      <c r="BS114" s="875"/>
      <c r="BT114" s="875"/>
      <c r="BU114" s="875"/>
      <c r="BV114" s="875">
        <v>586700</v>
      </c>
      <c r="BW114" s="875"/>
      <c r="BX114" s="875"/>
      <c r="BY114" s="875"/>
      <c r="BZ114" s="875"/>
      <c r="CA114" s="875">
        <v>592652</v>
      </c>
      <c r="CB114" s="875"/>
      <c r="CC114" s="875"/>
      <c r="CD114" s="875"/>
      <c r="CE114" s="875"/>
      <c r="CF114" s="936">
        <v>38.5</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429</v>
      </c>
      <c r="DM114" s="838"/>
      <c r="DN114" s="838"/>
      <c r="DO114" s="838"/>
      <c r="DP114" s="839"/>
      <c r="DQ114" s="840" t="s">
        <v>435</v>
      </c>
      <c r="DR114" s="838"/>
      <c r="DS114" s="838"/>
      <c r="DT114" s="838"/>
      <c r="DU114" s="839"/>
      <c r="DV114" s="885" t="s">
        <v>434</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437</v>
      </c>
      <c r="AB115" s="984"/>
      <c r="AC115" s="984"/>
      <c r="AD115" s="984"/>
      <c r="AE115" s="985"/>
      <c r="AF115" s="986" t="s">
        <v>403</v>
      </c>
      <c r="AG115" s="984"/>
      <c r="AH115" s="984"/>
      <c r="AI115" s="984"/>
      <c r="AJ115" s="985"/>
      <c r="AK115" s="986" t="s">
        <v>432</v>
      </c>
      <c r="AL115" s="984"/>
      <c r="AM115" s="984"/>
      <c r="AN115" s="984"/>
      <c r="AO115" s="985"/>
      <c r="AP115" s="987" t="s">
        <v>429</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429</v>
      </c>
      <c r="BR115" s="875"/>
      <c r="BS115" s="875"/>
      <c r="BT115" s="875"/>
      <c r="BU115" s="875"/>
      <c r="BV115" s="875" t="s">
        <v>432</v>
      </c>
      <c r="BW115" s="875"/>
      <c r="BX115" s="875"/>
      <c r="BY115" s="875"/>
      <c r="BZ115" s="875"/>
      <c r="CA115" s="875" t="s">
        <v>403</v>
      </c>
      <c r="CB115" s="875"/>
      <c r="CC115" s="875"/>
      <c r="CD115" s="875"/>
      <c r="CE115" s="875"/>
      <c r="CF115" s="936" t="s">
        <v>403</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429</v>
      </c>
      <c r="DM115" s="838"/>
      <c r="DN115" s="838"/>
      <c r="DO115" s="838"/>
      <c r="DP115" s="839"/>
      <c r="DQ115" s="840" t="s">
        <v>434</v>
      </c>
      <c r="DR115" s="838"/>
      <c r="DS115" s="838"/>
      <c r="DT115" s="838"/>
      <c r="DU115" s="839"/>
      <c r="DV115" s="885" t="s">
        <v>451</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434</v>
      </c>
      <c r="AB116" s="838"/>
      <c r="AC116" s="838"/>
      <c r="AD116" s="838"/>
      <c r="AE116" s="839"/>
      <c r="AF116" s="840" t="s">
        <v>437</v>
      </c>
      <c r="AG116" s="838"/>
      <c r="AH116" s="838"/>
      <c r="AI116" s="838"/>
      <c r="AJ116" s="839"/>
      <c r="AK116" s="840" t="s">
        <v>432</v>
      </c>
      <c r="AL116" s="838"/>
      <c r="AM116" s="838"/>
      <c r="AN116" s="838"/>
      <c r="AO116" s="839"/>
      <c r="AP116" s="885" t="s">
        <v>432</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432</v>
      </c>
      <c r="BW116" s="875"/>
      <c r="BX116" s="875"/>
      <c r="BY116" s="875"/>
      <c r="BZ116" s="875"/>
      <c r="CA116" s="875" t="s">
        <v>435</v>
      </c>
      <c r="CB116" s="875"/>
      <c r="CC116" s="875"/>
      <c r="CD116" s="875"/>
      <c r="CE116" s="875"/>
      <c r="CF116" s="936" t="s">
        <v>432</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434</v>
      </c>
      <c r="DH116" s="838"/>
      <c r="DI116" s="838"/>
      <c r="DJ116" s="838"/>
      <c r="DK116" s="839"/>
      <c r="DL116" s="840" t="s">
        <v>429</v>
      </c>
      <c r="DM116" s="838"/>
      <c r="DN116" s="838"/>
      <c r="DO116" s="838"/>
      <c r="DP116" s="839"/>
      <c r="DQ116" s="840" t="s">
        <v>432</v>
      </c>
      <c r="DR116" s="838"/>
      <c r="DS116" s="838"/>
      <c r="DT116" s="838"/>
      <c r="DU116" s="839"/>
      <c r="DV116" s="885" t="s">
        <v>429</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429060</v>
      </c>
      <c r="AB117" s="970"/>
      <c r="AC117" s="970"/>
      <c r="AD117" s="970"/>
      <c r="AE117" s="971"/>
      <c r="AF117" s="972">
        <v>395139</v>
      </c>
      <c r="AG117" s="970"/>
      <c r="AH117" s="970"/>
      <c r="AI117" s="970"/>
      <c r="AJ117" s="971"/>
      <c r="AK117" s="972">
        <v>458034</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435</v>
      </c>
      <c r="BW117" s="875"/>
      <c r="BX117" s="875"/>
      <c r="BY117" s="875"/>
      <c r="BZ117" s="875"/>
      <c r="CA117" s="875" t="s">
        <v>429</v>
      </c>
      <c r="CB117" s="875"/>
      <c r="CC117" s="875"/>
      <c r="CD117" s="875"/>
      <c r="CE117" s="875"/>
      <c r="CF117" s="936" t="s">
        <v>437</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437</v>
      </c>
      <c r="DH117" s="838"/>
      <c r="DI117" s="838"/>
      <c r="DJ117" s="838"/>
      <c r="DK117" s="839"/>
      <c r="DL117" s="840" t="s">
        <v>124</v>
      </c>
      <c r="DM117" s="838"/>
      <c r="DN117" s="838"/>
      <c r="DO117" s="838"/>
      <c r="DP117" s="839"/>
      <c r="DQ117" s="840" t="s">
        <v>435</v>
      </c>
      <c r="DR117" s="838"/>
      <c r="DS117" s="838"/>
      <c r="DT117" s="838"/>
      <c r="DU117" s="839"/>
      <c r="DV117" s="885" t="s">
        <v>435</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298</v>
      </c>
      <c r="AG118" s="963"/>
      <c r="AH118" s="963"/>
      <c r="AI118" s="963"/>
      <c r="AJ118" s="964"/>
      <c r="AK118" s="965" t="s">
        <v>297</v>
      </c>
      <c r="AL118" s="963"/>
      <c r="AM118" s="963"/>
      <c r="AN118" s="963"/>
      <c r="AO118" s="964"/>
      <c r="AP118" s="966" t="s">
        <v>423</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403</v>
      </c>
      <c r="BW118" s="906"/>
      <c r="BX118" s="906"/>
      <c r="BY118" s="906"/>
      <c r="BZ118" s="906"/>
      <c r="CA118" s="906" t="s">
        <v>437</v>
      </c>
      <c r="CB118" s="906"/>
      <c r="CC118" s="906"/>
      <c r="CD118" s="906"/>
      <c r="CE118" s="906"/>
      <c r="CF118" s="936" t="s">
        <v>429</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403</v>
      </c>
      <c r="DM118" s="838"/>
      <c r="DN118" s="838"/>
      <c r="DO118" s="838"/>
      <c r="DP118" s="839"/>
      <c r="DQ118" s="840" t="s">
        <v>429</v>
      </c>
      <c r="DR118" s="838"/>
      <c r="DS118" s="838"/>
      <c r="DT118" s="838"/>
      <c r="DU118" s="839"/>
      <c r="DV118" s="885" t="s">
        <v>429</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429</v>
      </c>
      <c r="AB119" s="956"/>
      <c r="AC119" s="956"/>
      <c r="AD119" s="956"/>
      <c r="AE119" s="957"/>
      <c r="AF119" s="958" t="s">
        <v>429</v>
      </c>
      <c r="AG119" s="956"/>
      <c r="AH119" s="956"/>
      <c r="AI119" s="956"/>
      <c r="AJ119" s="957"/>
      <c r="AK119" s="958" t="s">
        <v>429</v>
      </c>
      <c r="AL119" s="956"/>
      <c r="AM119" s="956"/>
      <c r="AN119" s="956"/>
      <c r="AO119" s="957"/>
      <c r="AP119" s="959" t="s">
        <v>403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460</v>
      </c>
      <c r="BP119" s="939"/>
      <c r="BQ119" s="943">
        <v>5231511</v>
      </c>
      <c r="BR119" s="906"/>
      <c r="BS119" s="906"/>
      <c r="BT119" s="906"/>
      <c r="BU119" s="906"/>
      <c r="BV119" s="906">
        <v>5098533</v>
      </c>
      <c r="BW119" s="906"/>
      <c r="BX119" s="906"/>
      <c r="BY119" s="906"/>
      <c r="BZ119" s="906"/>
      <c r="CA119" s="906">
        <v>5171106</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429</v>
      </c>
      <c r="DH119" s="821"/>
      <c r="DI119" s="821"/>
      <c r="DJ119" s="821"/>
      <c r="DK119" s="822"/>
      <c r="DL119" s="823" t="s">
        <v>403</v>
      </c>
      <c r="DM119" s="821"/>
      <c r="DN119" s="821"/>
      <c r="DO119" s="821"/>
      <c r="DP119" s="822"/>
      <c r="DQ119" s="823" t="s">
        <v>429</v>
      </c>
      <c r="DR119" s="821"/>
      <c r="DS119" s="821"/>
      <c r="DT119" s="821"/>
      <c r="DU119" s="822"/>
      <c r="DV119" s="909" t="s">
        <v>437</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403</v>
      </c>
      <c r="AB120" s="838"/>
      <c r="AC120" s="838"/>
      <c r="AD120" s="838"/>
      <c r="AE120" s="839"/>
      <c r="AF120" s="840" t="s">
        <v>429</v>
      </c>
      <c r="AG120" s="838"/>
      <c r="AH120" s="838"/>
      <c r="AI120" s="838"/>
      <c r="AJ120" s="839"/>
      <c r="AK120" s="840" t="s">
        <v>429</v>
      </c>
      <c r="AL120" s="838"/>
      <c r="AM120" s="838"/>
      <c r="AN120" s="838"/>
      <c r="AO120" s="839"/>
      <c r="AP120" s="885" t="s">
        <v>403</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2230510</v>
      </c>
      <c r="BR120" s="903"/>
      <c r="BS120" s="903"/>
      <c r="BT120" s="903"/>
      <c r="BU120" s="903"/>
      <c r="BV120" s="903">
        <v>3155581</v>
      </c>
      <c r="BW120" s="903"/>
      <c r="BX120" s="903"/>
      <c r="BY120" s="903"/>
      <c r="BZ120" s="903"/>
      <c r="CA120" s="903">
        <v>3206354</v>
      </c>
      <c r="CB120" s="903"/>
      <c r="CC120" s="903"/>
      <c r="CD120" s="903"/>
      <c r="CE120" s="903"/>
      <c r="CF120" s="927">
        <v>208.2</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622258</v>
      </c>
      <c r="DH120" s="903"/>
      <c r="DI120" s="903"/>
      <c r="DJ120" s="903"/>
      <c r="DK120" s="903"/>
      <c r="DL120" s="903">
        <v>584221</v>
      </c>
      <c r="DM120" s="903"/>
      <c r="DN120" s="903"/>
      <c r="DO120" s="903"/>
      <c r="DP120" s="903"/>
      <c r="DQ120" s="903">
        <v>562203</v>
      </c>
      <c r="DR120" s="903"/>
      <c r="DS120" s="903"/>
      <c r="DT120" s="903"/>
      <c r="DU120" s="903"/>
      <c r="DV120" s="904">
        <v>36.5</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429</v>
      </c>
      <c r="AB121" s="838"/>
      <c r="AC121" s="838"/>
      <c r="AD121" s="838"/>
      <c r="AE121" s="839"/>
      <c r="AF121" s="840" t="s">
        <v>429</v>
      </c>
      <c r="AG121" s="838"/>
      <c r="AH121" s="838"/>
      <c r="AI121" s="838"/>
      <c r="AJ121" s="839"/>
      <c r="AK121" s="840" t="s">
        <v>403</v>
      </c>
      <c r="AL121" s="838"/>
      <c r="AM121" s="838"/>
      <c r="AN121" s="838"/>
      <c r="AO121" s="839"/>
      <c r="AP121" s="885" t="s">
        <v>429</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t="s">
        <v>429</v>
      </c>
      <c r="BR121" s="875"/>
      <c r="BS121" s="875"/>
      <c r="BT121" s="875"/>
      <c r="BU121" s="875"/>
      <c r="BV121" s="875" t="s">
        <v>429</v>
      </c>
      <c r="BW121" s="875"/>
      <c r="BX121" s="875"/>
      <c r="BY121" s="875"/>
      <c r="BZ121" s="875"/>
      <c r="CA121" s="875" t="s">
        <v>429</v>
      </c>
      <c r="CB121" s="875"/>
      <c r="CC121" s="875"/>
      <c r="CD121" s="875"/>
      <c r="CE121" s="875"/>
      <c r="CF121" s="936" t="s">
        <v>429</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367122</v>
      </c>
      <c r="DH121" s="875"/>
      <c r="DI121" s="875"/>
      <c r="DJ121" s="875"/>
      <c r="DK121" s="875"/>
      <c r="DL121" s="875">
        <v>354289</v>
      </c>
      <c r="DM121" s="875"/>
      <c r="DN121" s="875"/>
      <c r="DO121" s="875"/>
      <c r="DP121" s="875"/>
      <c r="DQ121" s="875">
        <v>340530</v>
      </c>
      <c r="DR121" s="875"/>
      <c r="DS121" s="875"/>
      <c r="DT121" s="875"/>
      <c r="DU121" s="875"/>
      <c r="DV121" s="852">
        <v>22.1</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429</v>
      </c>
      <c r="AB122" s="838"/>
      <c r="AC122" s="838"/>
      <c r="AD122" s="838"/>
      <c r="AE122" s="839"/>
      <c r="AF122" s="840" t="s">
        <v>437</v>
      </c>
      <c r="AG122" s="838"/>
      <c r="AH122" s="838"/>
      <c r="AI122" s="838"/>
      <c r="AJ122" s="839"/>
      <c r="AK122" s="840" t="s">
        <v>403</v>
      </c>
      <c r="AL122" s="838"/>
      <c r="AM122" s="838"/>
      <c r="AN122" s="838"/>
      <c r="AO122" s="839"/>
      <c r="AP122" s="885" t="s">
        <v>403</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4180517</v>
      </c>
      <c r="BR122" s="906"/>
      <c r="BS122" s="906"/>
      <c r="BT122" s="906"/>
      <c r="BU122" s="906"/>
      <c r="BV122" s="906">
        <v>4092141</v>
      </c>
      <c r="BW122" s="906"/>
      <c r="BX122" s="906"/>
      <c r="BY122" s="906"/>
      <c r="BZ122" s="906"/>
      <c r="CA122" s="906">
        <v>4062376</v>
      </c>
      <c r="CB122" s="906"/>
      <c r="CC122" s="906"/>
      <c r="CD122" s="906"/>
      <c r="CE122" s="906"/>
      <c r="CF122" s="907">
        <v>263.8</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293753</v>
      </c>
      <c r="DH122" s="875"/>
      <c r="DI122" s="875"/>
      <c r="DJ122" s="875"/>
      <c r="DK122" s="875"/>
      <c r="DL122" s="875">
        <v>270583</v>
      </c>
      <c r="DM122" s="875"/>
      <c r="DN122" s="875"/>
      <c r="DO122" s="875"/>
      <c r="DP122" s="875"/>
      <c r="DQ122" s="875">
        <v>252332</v>
      </c>
      <c r="DR122" s="875"/>
      <c r="DS122" s="875"/>
      <c r="DT122" s="875"/>
      <c r="DU122" s="875"/>
      <c r="DV122" s="852">
        <v>16.399999999999999</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437</v>
      </c>
      <c r="AG123" s="838"/>
      <c r="AH123" s="838"/>
      <c r="AI123" s="838"/>
      <c r="AJ123" s="839"/>
      <c r="AK123" s="840" t="s">
        <v>437</v>
      </c>
      <c r="AL123" s="838"/>
      <c r="AM123" s="838"/>
      <c r="AN123" s="838"/>
      <c r="AO123" s="839"/>
      <c r="AP123" s="885" t="s">
        <v>437</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471</v>
      </c>
      <c r="BP123" s="939"/>
      <c r="BQ123" s="893">
        <v>6411027</v>
      </c>
      <c r="BR123" s="894"/>
      <c r="BS123" s="894"/>
      <c r="BT123" s="894"/>
      <c r="BU123" s="894"/>
      <c r="BV123" s="894">
        <v>7247722</v>
      </c>
      <c r="BW123" s="894"/>
      <c r="BX123" s="894"/>
      <c r="BY123" s="894"/>
      <c r="BZ123" s="894"/>
      <c r="CA123" s="894">
        <v>7268730</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v>49666</v>
      </c>
      <c r="DH123" s="838"/>
      <c r="DI123" s="838"/>
      <c r="DJ123" s="838"/>
      <c r="DK123" s="839"/>
      <c r="DL123" s="840">
        <v>39590</v>
      </c>
      <c r="DM123" s="838"/>
      <c r="DN123" s="838"/>
      <c r="DO123" s="838"/>
      <c r="DP123" s="839"/>
      <c r="DQ123" s="840">
        <v>38300</v>
      </c>
      <c r="DR123" s="838"/>
      <c r="DS123" s="838"/>
      <c r="DT123" s="838"/>
      <c r="DU123" s="839"/>
      <c r="DV123" s="885">
        <v>2.5</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473</v>
      </c>
      <c r="AG124" s="838"/>
      <c r="AH124" s="838"/>
      <c r="AI124" s="838"/>
      <c r="AJ124" s="839"/>
      <c r="AK124" s="840" t="s">
        <v>473</v>
      </c>
      <c r="AL124" s="838"/>
      <c r="AM124" s="838"/>
      <c r="AN124" s="838"/>
      <c r="AO124" s="839"/>
      <c r="AP124" s="885" t="s">
        <v>473</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473</v>
      </c>
      <c r="BR124" s="892"/>
      <c r="BS124" s="892"/>
      <c r="BT124" s="892"/>
      <c r="BU124" s="892"/>
      <c r="BV124" s="892" t="s">
        <v>473</v>
      </c>
      <c r="BW124" s="892"/>
      <c r="BX124" s="892"/>
      <c r="BY124" s="892"/>
      <c r="BZ124" s="892"/>
      <c r="CA124" s="892" t="s">
        <v>429</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v>3034</v>
      </c>
      <c r="DH124" s="821"/>
      <c r="DI124" s="821"/>
      <c r="DJ124" s="821"/>
      <c r="DK124" s="822"/>
      <c r="DL124" s="823">
        <v>2116</v>
      </c>
      <c r="DM124" s="821"/>
      <c r="DN124" s="821"/>
      <c r="DO124" s="821"/>
      <c r="DP124" s="822"/>
      <c r="DQ124" s="823">
        <v>1055</v>
      </c>
      <c r="DR124" s="821"/>
      <c r="DS124" s="821"/>
      <c r="DT124" s="821"/>
      <c r="DU124" s="822"/>
      <c r="DV124" s="909">
        <v>0.1</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476</v>
      </c>
      <c r="AB125" s="838"/>
      <c r="AC125" s="838"/>
      <c r="AD125" s="838"/>
      <c r="AE125" s="839"/>
      <c r="AF125" s="840" t="s">
        <v>477</v>
      </c>
      <c r="AG125" s="838"/>
      <c r="AH125" s="838"/>
      <c r="AI125" s="838"/>
      <c r="AJ125" s="839"/>
      <c r="AK125" s="840" t="s">
        <v>478</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481</v>
      </c>
      <c r="DH125" s="903"/>
      <c r="DI125" s="903"/>
      <c r="DJ125" s="903"/>
      <c r="DK125" s="903"/>
      <c r="DL125" s="903" t="s">
        <v>481</v>
      </c>
      <c r="DM125" s="903"/>
      <c r="DN125" s="903"/>
      <c r="DO125" s="903"/>
      <c r="DP125" s="903"/>
      <c r="DQ125" s="903" t="s">
        <v>477</v>
      </c>
      <c r="DR125" s="903"/>
      <c r="DS125" s="903"/>
      <c r="DT125" s="903"/>
      <c r="DU125" s="903"/>
      <c r="DV125" s="904" t="s">
        <v>124</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403</v>
      </c>
      <c r="AB126" s="838"/>
      <c r="AC126" s="838"/>
      <c r="AD126" s="838"/>
      <c r="AE126" s="839"/>
      <c r="AF126" s="840" t="s">
        <v>476</v>
      </c>
      <c r="AG126" s="838"/>
      <c r="AH126" s="838"/>
      <c r="AI126" s="838"/>
      <c r="AJ126" s="839"/>
      <c r="AK126" s="840" t="s">
        <v>481</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478</v>
      </c>
      <c r="DH126" s="875"/>
      <c r="DI126" s="875"/>
      <c r="DJ126" s="875"/>
      <c r="DK126" s="875"/>
      <c r="DL126" s="875" t="s">
        <v>124</v>
      </c>
      <c r="DM126" s="875"/>
      <c r="DN126" s="875"/>
      <c r="DO126" s="875"/>
      <c r="DP126" s="875"/>
      <c r="DQ126" s="875" t="s">
        <v>483</v>
      </c>
      <c r="DR126" s="875"/>
      <c r="DS126" s="875"/>
      <c r="DT126" s="875"/>
      <c r="DU126" s="875"/>
      <c r="DV126" s="852" t="s">
        <v>481</v>
      </c>
      <c r="DW126" s="852"/>
      <c r="DX126" s="852"/>
      <c r="DY126" s="852"/>
      <c r="DZ126" s="853"/>
    </row>
    <row r="127" spans="1:130" s="226" customFormat="1" ht="26.25" customHeight="1">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477</v>
      </c>
      <c r="AG127" s="838"/>
      <c r="AH127" s="838"/>
      <c r="AI127" s="838"/>
      <c r="AJ127" s="839"/>
      <c r="AK127" s="840" t="s">
        <v>477</v>
      </c>
      <c r="AL127" s="838"/>
      <c r="AM127" s="838"/>
      <c r="AN127" s="838"/>
      <c r="AO127" s="839"/>
      <c r="AP127" s="885" t="s">
        <v>485</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483</v>
      </c>
      <c r="DH127" s="875"/>
      <c r="DI127" s="875"/>
      <c r="DJ127" s="875"/>
      <c r="DK127" s="875"/>
      <c r="DL127" s="875" t="s">
        <v>403</v>
      </c>
      <c r="DM127" s="875"/>
      <c r="DN127" s="875"/>
      <c r="DO127" s="875"/>
      <c r="DP127" s="875"/>
      <c r="DQ127" s="875" t="s">
        <v>403</v>
      </c>
      <c r="DR127" s="875"/>
      <c r="DS127" s="875"/>
      <c r="DT127" s="875"/>
      <c r="DU127" s="875"/>
      <c r="DV127" s="852" t="s">
        <v>476</v>
      </c>
      <c r="DW127" s="852"/>
      <c r="DX127" s="852"/>
      <c r="DY127" s="852"/>
      <c r="DZ127" s="853"/>
    </row>
    <row r="128" spans="1:130" s="226" customFormat="1" ht="26.25" customHeight="1" thickBot="1">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t="s">
        <v>403</v>
      </c>
      <c r="AB128" s="859"/>
      <c r="AC128" s="859"/>
      <c r="AD128" s="859"/>
      <c r="AE128" s="860"/>
      <c r="AF128" s="861" t="s">
        <v>124</v>
      </c>
      <c r="AG128" s="859"/>
      <c r="AH128" s="859"/>
      <c r="AI128" s="859"/>
      <c r="AJ128" s="860"/>
      <c r="AK128" s="861" t="s">
        <v>483</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403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434</v>
      </c>
      <c r="DM128" s="849"/>
      <c r="DN128" s="849"/>
      <c r="DO128" s="849"/>
      <c r="DP128" s="849"/>
      <c r="DQ128" s="849" t="s">
        <v>124</v>
      </c>
      <c r="DR128" s="849"/>
      <c r="DS128" s="849"/>
      <c r="DT128" s="849"/>
      <c r="DU128" s="849"/>
      <c r="DV128" s="850" t="s">
        <v>477</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2032033</v>
      </c>
      <c r="AB129" s="838"/>
      <c r="AC129" s="838"/>
      <c r="AD129" s="838"/>
      <c r="AE129" s="839"/>
      <c r="AF129" s="840">
        <v>1967495</v>
      </c>
      <c r="AG129" s="838"/>
      <c r="AH129" s="838"/>
      <c r="AI129" s="838"/>
      <c r="AJ129" s="839"/>
      <c r="AK129" s="840">
        <v>1933273</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483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355478</v>
      </c>
      <c r="AB130" s="838"/>
      <c r="AC130" s="838"/>
      <c r="AD130" s="838"/>
      <c r="AE130" s="839"/>
      <c r="AF130" s="840">
        <v>351028</v>
      </c>
      <c r="AG130" s="838"/>
      <c r="AH130" s="838"/>
      <c r="AI130" s="838"/>
      <c r="AJ130" s="839"/>
      <c r="AK130" s="840">
        <v>393493</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3.7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1676555</v>
      </c>
      <c r="AB131" s="821"/>
      <c r="AC131" s="821"/>
      <c r="AD131" s="821"/>
      <c r="AE131" s="822"/>
      <c r="AF131" s="823">
        <v>1616467</v>
      </c>
      <c r="AG131" s="821"/>
      <c r="AH131" s="821"/>
      <c r="AI131" s="821"/>
      <c r="AJ131" s="822"/>
      <c r="AK131" s="823">
        <v>1539780</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t="s">
        <v>124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4.3888807700000001</v>
      </c>
      <c r="AB132" s="801"/>
      <c r="AC132" s="801"/>
      <c r="AD132" s="801"/>
      <c r="AE132" s="802"/>
      <c r="AF132" s="803">
        <v>2.728852491</v>
      </c>
      <c r="AG132" s="801"/>
      <c r="AH132" s="801"/>
      <c r="AI132" s="801"/>
      <c r="AJ132" s="802"/>
      <c r="AK132" s="803">
        <v>4.1915728220000004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6.8</v>
      </c>
      <c r="AB133" s="780"/>
      <c r="AC133" s="780"/>
      <c r="AD133" s="780"/>
      <c r="AE133" s="781"/>
      <c r="AF133" s="779">
        <v>4.8</v>
      </c>
      <c r="AG133" s="780"/>
      <c r="AH133" s="780"/>
      <c r="AI133" s="780"/>
      <c r="AJ133" s="781"/>
      <c r="AK133" s="779">
        <v>3.7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9q88T/TqAR2+UkKFyUcfoV+KJ9qIaCQvLvzxas1E7CHAw1xEEdvjgVM4s8tHC0fiTg5ybDOb+SyFAcrdP+A==" saltValue="v7zT5qSBl/zAlJPhVheD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cAhYg/OuxsTq80oaOylPHhdZZYJiMbi9I5TIZFekoVWtuuZDgylli84OH475c0HvkepjBqr74Oex8M7PEW31w==" saltValue="nNEWMVIwg26mP7+AL2ds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zoGnOquw3zxaKzBBgo9FMPd1DLyDq/4Plp7wZRNcGpe4hAHIqtkTmr4jiKM7dy4dXMMfOg5OuUHFyci8BrUnA==" saltValue="HDM76du/0U6EtjFabwXp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526637</v>
      </c>
      <c r="AP9" s="292">
        <v>198656</v>
      </c>
      <c r="AQ9" s="293">
        <v>163768</v>
      </c>
      <c r="AR9" s="294">
        <v>21.3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22511</v>
      </c>
      <c r="AP10" s="295">
        <v>8492</v>
      </c>
      <c r="AQ10" s="296">
        <v>20420</v>
      </c>
      <c r="AR10" s="297">
        <v>-58.4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68270</v>
      </c>
      <c r="AP11" s="295">
        <v>25753</v>
      </c>
      <c r="AQ11" s="296">
        <v>24792</v>
      </c>
      <c r="AR11" s="297">
        <v>3.9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t="s">
        <v>517</v>
      </c>
      <c r="AP12" s="295" t="s">
        <v>517</v>
      </c>
      <c r="AQ12" s="296">
        <v>1566</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517</v>
      </c>
      <c r="AP13" s="295" t="s">
        <v>517</v>
      </c>
      <c r="AQ13" s="296" t="s">
        <v>517</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8124</v>
      </c>
      <c r="AP14" s="295">
        <v>3065</v>
      </c>
      <c r="AQ14" s="296">
        <v>8316</v>
      </c>
      <c r="AR14" s="297">
        <v>-63.1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5970</v>
      </c>
      <c r="AP15" s="295">
        <v>2252</v>
      </c>
      <c r="AQ15" s="296">
        <v>4918</v>
      </c>
      <c r="AR15" s="297">
        <v>-54.2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-43339</v>
      </c>
      <c r="AP16" s="295">
        <v>-16348</v>
      </c>
      <c r="AQ16" s="296">
        <v>-16679</v>
      </c>
      <c r="AR16" s="297">
        <v>-2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588173</v>
      </c>
      <c r="AP17" s="295">
        <v>221868</v>
      </c>
      <c r="AQ17" s="296">
        <v>207100</v>
      </c>
      <c r="AR17" s="297">
        <v>7.1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23.76</v>
      </c>
      <c r="AP21" s="308">
        <v>18.739999999999998</v>
      </c>
      <c r="AQ21" s="309">
        <v>5.0199999999999996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87.4</v>
      </c>
      <c r="AP22" s="313">
        <v>94.9</v>
      </c>
      <c r="AQ22" s="314">
        <v>-7.5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326370</v>
      </c>
      <c r="AP32" s="322">
        <v>123112</v>
      </c>
      <c r="AQ32" s="323">
        <v>99822</v>
      </c>
      <c r="AR32" s="324">
        <v>23.3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t="s">
        <v>517</v>
      </c>
      <c r="AP34" s="322" t="s">
        <v>517</v>
      </c>
      <c r="AQ34" s="323" t="s">
        <v>517</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123397</v>
      </c>
      <c r="AP35" s="322">
        <v>46547</v>
      </c>
      <c r="AQ35" s="323">
        <v>28667</v>
      </c>
      <c r="AR35" s="324">
        <v>62.4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8267</v>
      </c>
      <c r="AP36" s="322">
        <v>3118</v>
      </c>
      <c r="AQ36" s="323">
        <v>3929</v>
      </c>
      <c r="AR36" s="324">
        <v>-20.6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t="s">
        <v>517</v>
      </c>
      <c r="AP37" s="322" t="s">
        <v>517</v>
      </c>
      <c r="AQ37" s="323">
        <v>922</v>
      </c>
      <c r="AR37" s="324" t="s">
        <v>517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t="s">
        <v>517</v>
      </c>
      <c r="AP38" s="325" t="s">
        <v>517</v>
      </c>
      <c r="AQ38" s="326">
        <v>32</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t="s">
        <v>517</v>
      </c>
      <c r="AP39" s="322" t="s">
        <v>517</v>
      </c>
      <c r="AQ39" s="323">
        <v>-3300</v>
      </c>
      <c r="AR39" s="324" t="s">
        <v>517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-393493</v>
      </c>
      <c r="AP40" s="322">
        <v>-148432</v>
      </c>
      <c r="AQ40" s="323">
        <v>-100418</v>
      </c>
      <c r="AR40" s="324">
        <v>47.8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64541</v>
      </c>
      <c r="AP41" s="322">
        <v>24346</v>
      </c>
      <c r="AQ41" s="323">
        <v>29653</v>
      </c>
      <c r="AR41" s="324">
        <v>-17.899999999999999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666810</v>
      </c>
      <c r="AN51" s="344">
        <v>222641</v>
      </c>
      <c r="AO51" s="345">
        <v>-3</v>
      </c>
      <c r="AP51" s="346">
        <v>263041</v>
      </c>
      <c r="AQ51" s="347">
        <v>18.600000000000001</v>
      </c>
      <c r="AR51" s="348">
        <v>-21.6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341088</v>
      </c>
      <c r="AN52" s="352">
        <v>113886</v>
      </c>
      <c r="AO52" s="353">
        <v>-33.4</v>
      </c>
      <c r="AP52" s="354">
        <v>103171</v>
      </c>
      <c r="AQ52" s="355">
        <v>-1.2</v>
      </c>
      <c r="AR52" s="356">
        <v>-32.200000000000003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680901</v>
      </c>
      <c r="AN53" s="344">
        <v>235769</v>
      </c>
      <c r="AO53" s="345">
        <v>5.9</v>
      </c>
      <c r="AP53" s="346">
        <v>272886</v>
      </c>
      <c r="AQ53" s="347">
        <v>3.7</v>
      </c>
      <c r="AR53" s="348">
        <v>2.2000000000000002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292631</v>
      </c>
      <c r="AN54" s="352">
        <v>101327</v>
      </c>
      <c r="AO54" s="353">
        <v>-11</v>
      </c>
      <c r="AP54" s="354">
        <v>125724</v>
      </c>
      <c r="AQ54" s="355">
        <v>21.9</v>
      </c>
      <c r="AR54" s="356">
        <v>-32.9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1061375</v>
      </c>
      <c r="AN55" s="344">
        <v>380831</v>
      </c>
      <c r="AO55" s="345">
        <v>61.5</v>
      </c>
      <c r="AP55" s="346">
        <v>245039</v>
      </c>
      <c r="AQ55" s="347">
        <v>-10.199999999999999</v>
      </c>
      <c r="AR55" s="348">
        <v>71.7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855811</v>
      </c>
      <c r="AN56" s="352">
        <v>307072</v>
      </c>
      <c r="AO56" s="353">
        <v>203.1</v>
      </c>
      <c r="AP56" s="354">
        <v>108922</v>
      </c>
      <c r="AQ56" s="355">
        <v>-13.4</v>
      </c>
      <c r="AR56" s="356">
        <v>216.5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539672</v>
      </c>
      <c r="AN57" s="344">
        <v>198847</v>
      </c>
      <c r="AO57" s="345">
        <v>-47.8</v>
      </c>
      <c r="AP57" s="346">
        <v>237994</v>
      </c>
      <c r="AQ57" s="347">
        <v>-2.9</v>
      </c>
      <c r="AR57" s="348">
        <v>-44.9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375248</v>
      </c>
      <c r="AN58" s="352">
        <v>138264</v>
      </c>
      <c r="AO58" s="353">
        <v>-55</v>
      </c>
      <c r="AP58" s="354">
        <v>110361</v>
      </c>
      <c r="AQ58" s="355">
        <v>1.3</v>
      </c>
      <c r="AR58" s="356">
        <v>-56.3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816543</v>
      </c>
      <c r="AN59" s="344">
        <v>308013</v>
      </c>
      <c r="AO59" s="345">
        <v>54.9</v>
      </c>
      <c r="AP59" s="346">
        <v>267911</v>
      </c>
      <c r="AQ59" s="347">
        <v>12.6</v>
      </c>
      <c r="AR59" s="348">
        <v>42.3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540176</v>
      </c>
      <c r="AN60" s="352">
        <v>203763</v>
      </c>
      <c r="AO60" s="353">
        <v>47.4</v>
      </c>
      <c r="AP60" s="354">
        <v>106425</v>
      </c>
      <c r="AQ60" s="355">
        <v>-3.6</v>
      </c>
      <c r="AR60" s="356">
        <v>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753060</v>
      </c>
      <c r="AN61" s="359">
        <v>269220</v>
      </c>
      <c r="AO61" s="360">
        <v>14.3</v>
      </c>
      <c r="AP61" s="361">
        <v>257374</v>
      </c>
      <c r="AQ61" s="362">
        <v>4.4000000000000004</v>
      </c>
      <c r="AR61" s="348">
        <v>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480991</v>
      </c>
      <c r="AN62" s="352">
        <v>172862</v>
      </c>
      <c r="AO62" s="353">
        <v>30.2</v>
      </c>
      <c r="AP62" s="354">
        <v>110921</v>
      </c>
      <c r="AQ62" s="355">
        <v>1</v>
      </c>
      <c r="AR62" s="356">
        <v>29.2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EYceZr6FS0KRoUqvXVY9aXPeP8kyySvmkpRJtoqk+9SulovWIGPF657RD5C7o7kRxA72lSaxSPfPOYHxJ9Qqg==" saltValue="svkCIONRrPhVIy3nfLFN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UArZwCBRaKVHjB+F7FE9EvedC/igbHQl768m2JBLJiLyrVeJEYweHNxwS2YPvnrq61VqgTyuBwoFOeEQlCqCg==" saltValue="IO6CNIhS5cbuccCDxKFT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KAYY/ruNKGlNKmwPsVOzWaa5W8wZVK/B349y3z6ef9P1ngb+6w8QnC37QGGPPGIsC4Eo0aLth3czRTqDRwuWA==" saltValue="vH2CWEiJY+IX54rHjYKH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2" t="s">
        <v>3</v>
      </c>
      <c r="D47" s="1212"/>
      <c r="E47" s="1213"/>
      <c r="F47" s="11">
        <v>64.83</v>
      </c>
      <c r="G47" s="12">
        <v>77.37</v>
      </c>
      <c r="H47" s="12">
        <v>81.96</v>
      </c>
      <c r="I47" s="12">
        <v>124.91</v>
      </c>
      <c r="J47" s="13">
        <v>75.94</v>
      </c>
    </row>
    <row r="48" spans="2:10" ht="57.75" customHeight="1">
      <c r="B48" s="14"/>
      <c r="C48" s="1214" t="s">
        <v>4</v>
      </c>
      <c r="D48" s="1214"/>
      <c r="E48" s="1215"/>
      <c r="F48" s="15">
        <v>19.510000000000002</v>
      </c>
      <c r="G48" s="16">
        <v>16.91</v>
      </c>
      <c r="H48" s="16">
        <v>20.49</v>
      </c>
      <c r="I48" s="16">
        <v>15.44</v>
      </c>
      <c r="J48" s="17">
        <v>14.29</v>
      </c>
    </row>
    <row r="49" spans="2:10" ht="57.75" customHeight="1" thickBot="1">
      <c r="B49" s="18"/>
      <c r="C49" s="1216" t="s">
        <v>5</v>
      </c>
      <c r="D49" s="1216"/>
      <c r="E49" s="1217"/>
      <c r="F49" s="19">
        <v>8.77</v>
      </c>
      <c r="G49" s="20">
        <v>7.01</v>
      </c>
      <c r="H49" s="20">
        <v>11.72</v>
      </c>
      <c r="I49" s="20">
        <v>34.54</v>
      </c>
      <c r="J49" s="21" t="s">
        <v>565</v>
      </c>
    </row>
    <row r="50" spans="2:10" ht="13.5" customHeight="1"/>
    <row r="51" spans="2:10" ht="13.5" hidden="1" customHeight="1"/>
    <row r="52" spans="2:10" ht="13.5" hidden="1" customHeight="1"/>
    <row r="53" spans="2:10" ht="13.5" hidden="1" customHeight="1"/>
  </sheetData>
  <sheetProtection algorithmName="SHA-512" hashValue="1V93ZRM1k96cqi3eCVr062CoYL0hYcbG3KyhZfP+3XRFjX/sEnDr5y+x6TyIvVx3i1Xs5GokALd+VI61PlzWfw==" saltValue="3niM6KFjTkLC8Et32puW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2019-11-08T00:28:58Z</cp:lastPrinted>
  <dcterms:created xsi:type="dcterms:W3CDTF">2019-02-14T02:45:09Z</dcterms:created>
  <dcterms:modified xsi:type="dcterms:W3CDTF">2019-11-08T00:30:02Z</dcterms:modified>
  <cp:category/>
</cp:coreProperties>
</file>