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bsvrfs2.obama.local\public\R02\35財政課\50◆財政\★調査関係\県庁\財政状況資料集\H30決算（R2作成）\3回答（0923期限）\"/>
    </mc:Choice>
  </mc:AlternateContent>
  <bookViews>
    <workbookView xWindow="0" yWindow="0" windowWidth="19200" windowHeight="11400" tabRatio="7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W36" i="10" s="1"/>
  <c r="BW37" i="10" s="1"/>
  <c r="BW38" i="10" s="1"/>
  <c r="BW39" i="10" s="1"/>
  <c r="BW40" i="10" s="1"/>
  <c r="BW41" i="10" s="1"/>
  <c r="BW42" i="10" s="1"/>
  <c r="BE34" i="10"/>
  <c r="AM34" i="10"/>
  <c r="U34" i="10"/>
  <c r="C34" i="10"/>
  <c r="CO34" i="10" l="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<sst xmlns="http://schemas.openxmlformats.org/spreadsheetml/2006/main" count="1131" uniqueCount="639">
  <si>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</si>
  <si>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</si>
  <si>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</si>
  <si>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</si>
  <si>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</si>
  <si>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</si>
  <si>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</si>
  <si>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</si>
  <si>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</si>
  <si>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</si>
  <si>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</si>
  <si>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</si>
  <si>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</si>
  <si>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</si>
  <si>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</si>
  <si>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</si>
  <si>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</si>
  <si>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</si>
  <si>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</si>
  <si>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</si>
  <si>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</si>
  <si>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</si>
  <si>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</si>
  <si>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</si>
  <si>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</si>
  <si>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</si>
  <si>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</si>
  <si>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</si>
  <si>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</si>
  <si>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</si>
  <si>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</si>
  <si>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</si>
  <si>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</si>
  <si>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</si>
  <si>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</si>
  <si>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</si>
  <si>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</si>
  <si>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</si>
  <si>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</si>
  <si>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</si>
  <si>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</si>
  <si>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</si>
  <si>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</si>
  <si>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</si>
  <si>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</si>
  <si>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</si>
  <si>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</si>
  <si>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</si>
  <si>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</si>
  <si>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</si>
  <si>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</si>
  <si>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</si>
  <si>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</si>
  <si>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</si>
  <si>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</si>
  <si>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</si>
  <si>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</si>
  <si>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</si>
  <si>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</si>
  <si>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</si>
  <si>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</si>
  <si>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</si>
  <si>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</si>
  <si>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</si>
  <si>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</si>
  <si>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</si>
  <si>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</si>
  <si>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</si>
  <si>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</si>
  <si>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</si>
  <si>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</si>
  <si>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</si>
  <si>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</si>
  <si>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</si>
  <si>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</si>
  <si>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</si>
  <si>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</si>
  <si>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</si>
  <si>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</si>
  <si>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</si>
  <si>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</si>
  <si>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</si>
  <si>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</si>
  <si>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</si>
  <si>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</si>
  <si>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</si>
  <si>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</si>
  <si>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</si>
  <si>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</si>
  <si>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</si>
  <si>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</si>
  <si>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</si>
  <si>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</si>
  <si>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</si>
  <si>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</si>
  <si>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</si>
  <si>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</si>
  <si>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</si>
  <si>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小浜市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</si>
  <si>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</si>
  <si>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</si>
  <si>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</si>
  <si>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</si>
  <si>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</si>
  <si>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</si>
  <si>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</si>
  <si>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</si>
  <si>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</si>
  <si>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</si>
  <si>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</si>
  <si>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</si>
  <si>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</si>
  <si>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</si>
  <si>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</si>
  <si>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</si>
  <si>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</si>
  <si>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</si>
  <si>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</si>
  <si>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</si>
  <si>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</si>
  <si>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</si>
  <si>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</si>
  <si>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</si>
  <si>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</si>
  <si>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</si>
  <si>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</si>
  <si>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</si>
  <si>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</si>
  <si>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</si>
  <si>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</si>
  <si>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</si>
  <si>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</si>
  <si>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</si>
  <si>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</si>
  <si>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</si>
  <si>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</si>
  <si>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</si>
  <si>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</si>
  <si>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</si>
  <si>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</si>
  <si>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</si>
  <si>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</si>
  <si>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</si>
  <si>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</si>
  <si>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</si>
  <si>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</si>
  <si>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</si>
  <si>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</si>
  <si>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</si>
  <si>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</si>
  <si>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</si>
  <si>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</si>
  <si>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</si>
  <si>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</si>
  <si>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</si>
  <si>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</si>
  <si>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</si>
  <si>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</si>
  <si>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</si>
  <si>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</si>
  <si>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</si>
  <si>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</si>
  <si>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</si>
  <si>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</si>
  <si>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</si>
  <si>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</si>
  <si>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</si>
  <si>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</si>
  <si>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</si>
  <si>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</si>
  <si>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</si>
  <si>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</si>
  <si>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</si>
  <si>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</si>
  <si>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</si>
  <si>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</si>
  <si>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</si>
  <si>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</si>
  <si>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</si>
  <si>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</si>
  <si>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</si>
  <si>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</si>
  <si>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</si>
  <si>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</si>
  <si>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</si>
  <si>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</si>
  <si>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</si>
  <si>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</si>
  <si>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</si>
  <si>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</si>
  <si>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</si>
  <si>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</si>
  <si>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</si>
  <si>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</si>
  <si>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</si>
  <si>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</si>
  <si>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</si>
  <si>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</si>
  <si>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</si>
  <si>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</si>
  <si>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</si>
  <si>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</si>
  <si>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</si>
  <si>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</si>
  <si>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</si>
  <si>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</si>
  <si>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</si>
  <si>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</si>
  <si>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</si>
  <si>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</si>
  <si>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</si>
  <si>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</si>
  <si>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</si>
  <si>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</si>
  <si>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</si>
  <si>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</si>
  <si>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福井県小浜市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</si>
  <si>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</si>
  <si>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</si>
  <si>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</si>
  <si>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</si>
  <si>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</si>
  <si>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</si>
  <si>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</si>
  <si>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</si>
  <si>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</si>
  <si>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</si>
  <si>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</si>
  <si>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</si>
  <si>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</si>
  <si>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</si>
  <si>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</si>
  <si>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</si>
  <si>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</si>
  <si>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</si>
  <si>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</si>
  <si>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</si>
  <si>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</si>
  <si>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</si>
  <si>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</si>
  <si>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</si>
  <si>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</si>
  <si>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</si>
  <si>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</si>
  <si>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</si>
  <si>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</si>
  <si>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</si>
  <si>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</si>
  <si>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</si>
  <si>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</si>
  <si>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</si>
  <si>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</si>
  <si>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</si>
  <si>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</si>
  <si>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</si>
  <si>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</si>
  <si>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</si>
  <si>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</si>
  <si>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</si>
  <si>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</si>
  <si>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</si>
  <si>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</si>
  <si>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</si>
  <si>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</si>
  <si>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</si>
  <si>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</si>
  <si>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</si>
  <si>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</si>
  <si>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</si>
  <si>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</si>
  <si>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</si>
  <si>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</si>
  <si>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</si>
  <si>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</si>
  <si>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</si>
  <si>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</si>
  <si>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</si>
  <si>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</si>
  <si>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</si>
  <si>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</si>
  <si>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</si>
  <si>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</si>
  <si>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</si>
  <si>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</si>
  <si>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</si>
  <si>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</si>
  <si>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</si>
  <si>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</si>
  <si>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</si>
  <si>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</si>
  <si>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</si>
  <si>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</si>
  <si>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</si>
  <si>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</si>
  <si>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</si>
  <si>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</si>
  <si>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</si>
  <si>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</si>
  <si>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</si>
  <si>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</si>
  <si>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</si>
  <si>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</si>
  <si>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</si>
  <si>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</si>
  <si>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</si>
  <si>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</si>
  <si>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</si>
  <si>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</si>
  <si>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</si>
  <si>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</si>
  <si>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</si>
  <si>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</si>
  <si>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</si>
  <si>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</si>
  <si>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</si>
  <si>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</si>
  <si>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</si>
  <si>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</si>
  <si>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</si>
  <si>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</si>
  <si>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</si>
  <si>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</si>
  <si>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</si>
  <si>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</si>
  <si>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</si>
  <si>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</si>
  <si>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</si>
  <si>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</si>
  <si>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</si>
  <si>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</si>
  <si>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</si>
  <si>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</si>
  <si>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</si>
  <si>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</si>
  <si>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</si>
  <si>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</si>
  <si>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</si>
  <si>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</si>
  <si>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</si>
  <si>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</si>
  <si>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</si>
  <si>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</si>
  <si>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</si>
  <si>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</si>
  <si>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</si>
  <si>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</si>
  <si>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</si>
  <si>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</si>
  <si>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</si>
  <si>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</si>
  <si>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</si>
  <si>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</si>
  <si>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</si>
  <si>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</si>
  <si>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</si>
  <si>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</si>
  <si>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</si>
  <si>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</si>
  <si>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</si>
  <si>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</si>
  <si>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</si>
  <si>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</si>
  <si>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</si>
  <si>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</si>
  <si>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</si>
  <si>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</si>
  <si>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福井県小浜市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</si>
  <si>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</si>
  <si>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</si>
  <si>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</si>
  <si>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</si>
  <si>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</si>
  <si>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</si>
  <si>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</si>
  <si>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</si>
  <si>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</si>
  <si>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</si>
  <si>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</si>
  <si>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</si>
  <si>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</si>
  <si>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</si>
  <si>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</si>
  <si>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</si>
  <si>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</si>
  <si>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</si>
  <si>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</si>
  <si>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</si>
  <si>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</si>
  <si>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</si>
  <si>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</si>
  <si>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</si>
  <si>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</si>
  <si>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</si>
  <si>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</si>
  <si>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</si>
  <si>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</si>
  <si>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</si>
  <si>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</si>
  <si>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</si>
  <si>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</si>
  <si>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</si>
  <si>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</si>
  <si>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</si>
  <si>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</si>
  <si>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</si>
  <si>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</si>
  <si>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</si>
  <si>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</si>
  <si>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</si>
  <si>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</si>
  <si>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農業集落排水事業特別会計</t>
    <phoneticPr fontId="5"/>
  </si>
  <si>
    <t>法非適用企業</t>
    <phoneticPr fontId="5"/>
  </si>
  <si>
    <t>漁業集落環境整備事業特別会計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</si>
  <si>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</si>
  <si>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</si>
  <si>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</si>
  <si>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</si>
  <si>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</si>
  <si>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</si>
  <si>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</si>
  <si>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</si>
  <si>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</si>
  <si>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</si>
  <si>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</si>
  <si>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</si>
  <si>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</si>
  <si>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</si>
  <si>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</si>
  <si>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</si>
  <si>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</si>
  <si>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</si>
  <si>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</si>
  <si>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</si>
  <si>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</si>
  <si>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</si>
  <si>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</si>
  <si>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</si>
  <si>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</si>
  <si>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</si>
  <si>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</si>
  <si>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</si>
  <si>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</si>
  <si>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</si>
  <si>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</si>
  <si>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</si>
  <si>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</si>
  <si>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</si>
  <si>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</si>
  <si>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</si>
  <si>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</si>
  <si>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</si>
  <si>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</si>
  <si>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</si>
  <si>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</si>
  <si>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</si>
  <si>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</si>
  <si>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</si>
  <si>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</si>
  <si>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</si>
  <si>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</si>
  <si>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</si>
  <si>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</si>
  <si>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</si>
  <si>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</si>
  <si>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</si>
  <si>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</si>
  <si>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</si>
  <si>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</si>
  <si>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</si>
  <si>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</si>
  <si>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</si>
  <si>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</si>
  <si>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</si>
  <si>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</si>
  <si>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</si>
  <si>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</si>
  <si>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</si>
  <si>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</si>
  <si>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</si>
  <si>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</si>
  <si>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</si>
  <si>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漁業集落環境整備事業特別会計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</si>
  <si>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</si>
  <si>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</si>
  <si>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</si>
  <si>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</si>
  <si>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</si>
  <si>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</si>
  <si>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</si>
  <si>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</si>
  <si>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</si>
  <si>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</si>
  <si>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</si>
  <si>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</si>
  <si>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</si>
  <si>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</si>
  <si>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</si>
  <si>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</si>
  <si>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</si>
  <si>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</si>
  <si>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</si>
  <si>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</si>
  <si>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</si>
  <si>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</si>
  <si>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</si>
  <si>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</si>
  <si>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</si>
  <si>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</si>
  <si>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</si>
  <si>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</si>
  <si>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</si>
  <si>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</si>
  <si>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</si>
  <si>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</si>
  <si>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</si>
  <si>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</si>
  <si>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</si>
  <si>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</si>
  <si>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</si>
  <si>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</si>
  <si>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</si>
  <si>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</si>
  <si>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</si>
  <si>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</si>
  <si>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</si>
  <si>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</si>
  <si>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</si>
  <si>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</si>
  <si>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</si>
  <si>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</si>
  <si>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</si>
  <si>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</si>
  <si>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</si>
  <si>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</si>
  <si>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</si>
  <si>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</si>
  <si>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</si>
  <si>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</si>
  <si>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</si>
  <si>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</si>
  <si>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</si>
  <si>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</si>
  <si>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</si>
  <si>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</si>
  <si>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</si>
  <si>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</si>
  <si>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</si>
  <si>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</si>
  <si>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</si>
  <si>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</si>
  <si>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</si>
  <si>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</si>
  <si>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</si>
  <si>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</si>
  <si>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</si>
  <si>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</si>
  <si>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</si>
  <si>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</si>
  <si>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</si>
  <si>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</si>
  <si>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</si>
  <si>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</si>
  <si>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</si>
  <si>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</si>
  <si>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</si>
  <si>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</si>
  <si>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0.68</t>
  </si>
  <si>
    <t>水道事業会計</t>
  </si>
  <si>
    <t>一般会計</t>
  </si>
  <si>
    <t>介護保険事業特別会計</t>
  </si>
  <si>
    <t>下水道事業特別会計</t>
  </si>
  <si>
    <t>国民健康保険事業特別会計</t>
  </si>
  <si>
    <t>農業集落排水事業特別会計</t>
  </si>
  <si>
    <t>簡易水道事業特別会計</t>
  </si>
  <si>
    <t>漁業集落環境整備事業特別会計</t>
  </si>
  <si>
    <t>その他会計（赤字）</t>
  </si>
  <si>
    <t>その他会計（黒字）</t>
  </si>
  <si>
    <t>H25末</t>
    <phoneticPr fontId="5"/>
  </si>
  <si>
    <t>H26末</t>
    <phoneticPr fontId="5"/>
  </si>
  <si>
    <t>H27末</t>
    <phoneticPr fontId="5"/>
  </si>
  <si>
    <t>H28末</t>
    <phoneticPr fontId="5"/>
  </si>
  <si>
    <t>H29末</t>
    <phoneticPr fontId="5"/>
  </si>
  <si>
    <t>小浜市総合卸売市場</t>
    <rPh sb="0" eb="3">
      <t>オバマシ</t>
    </rPh>
    <rPh sb="3" eb="5">
      <t>ソウゴウ</t>
    </rPh>
    <rPh sb="5" eb="7">
      <t>オロシウリ</t>
    </rPh>
    <rPh sb="7" eb="9">
      <t>イチバ</t>
    </rPh>
    <phoneticPr fontId="2"/>
  </si>
  <si>
    <t>まちづくり小浜</t>
    <rPh sb="5" eb="7">
      <t>オバマ</t>
    </rPh>
    <phoneticPr fontId="2"/>
  </si>
  <si>
    <t>○</t>
    <phoneticPr fontId="2"/>
  </si>
  <si>
    <t>-</t>
    <phoneticPr fontId="2"/>
  </si>
  <si>
    <t>-</t>
    <phoneticPr fontId="2"/>
  </si>
  <si>
    <t>-</t>
    <phoneticPr fontId="2"/>
  </si>
  <si>
    <t>-</t>
    <phoneticPr fontId="2"/>
  </si>
  <si>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</si>
  <si>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</si>
  <si>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2"/>
  </si>
  <si>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</si>
  <si>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</si>
  <si>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福井県市町総合事務組合（特別会計）</t>
    <rPh sb="0" eb="3">
      <t>フクイケン</t>
    </rPh>
    <rPh sb="3" eb="4">
      <t>シ</t>
    </rPh>
    <rPh sb="4" eb="5">
      <t>マチ</t>
    </rPh>
    <rPh sb="5" eb="7">
      <t>ソウゴウ</t>
    </rPh>
    <rPh sb="7" eb="9">
      <t>ジム</t>
    </rPh>
    <rPh sb="9" eb="11">
      <t>クミアイ</t>
    </rPh>
    <rPh sb="12" eb="14">
      <t>トクベツ</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</si>
  <si>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</si>
  <si>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</si>
  <si>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</si>
  <si>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ケーブルテレビ若狭小浜</t>
    <rPh sb="7" eb="9">
      <t>ワカサ</t>
    </rPh>
    <rPh sb="9" eb="11">
      <t>オバマ</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</si>
  <si>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</si>
  <si>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</si>
  <si>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</si>
  <si>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</si>
  <si>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</si>
  <si>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</si>
  <si>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</si>
  <si>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</si>
  <si>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</si>
  <si>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</si>
  <si>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</si>
  <si>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</si>
  <si>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</si>
  <si>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</si>
  <si>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環境衛生施設整備基金</t>
    <rPh sb="0" eb="2">
      <t>カンキョウ</t>
    </rPh>
    <rPh sb="2" eb="4">
      <t>エイセイ</t>
    </rPh>
    <rPh sb="4" eb="6">
      <t>シセツ</t>
    </rPh>
    <rPh sb="6" eb="8">
      <t>セイビ</t>
    </rPh>
    <rPh sb="8" eb="10">
      <t>キキン</t>
    </rPh>
    <phoneticPr fontId="2"/>
  </si>
  <si>
    <t>活性化基金</t>
    <rPh sb="0" eb="3">
      <t>カッセイカ</t>
    </rPh>
    <rPh sb="3" eb="5">
      <t>キキン</t>
    </rPh>
    <phoneticPr fontId="2"/>
  </si>
  <si>
    <t>駐車場整備基金</t>
    <rPh sb="0" eb="3">
      <t>チュウシャジョウ</t>
    </rPh>
    <rPh sb="3" eb="5">
      <t>セイビ</t>
    </rPh>
    <rPh sb="5" eb="7">
      <t>キキン</t>
    </rPh>
    <phoneticPr fontId="2"/>
  </si>
  <si>
    <t>文化財保護基金</t>
    <rPh sb="0" eb="3">
      <t>ブンカザイ</t>
    </rPh>
    <rPh sb="3" eb="5">
      <t>ホゴ</t>
    </rPh>
    <rPh sb="5" eb="7">
      <t>キキン</t>
    </rPh>
    <phoneticPr fontId="2"/>
  </si>
  <si>
    <t>災害対策基金</t>
    <rPh sb="0" eb="2">
      <t>サイガイ</t>
    </rPh>
    <rPh sb="2" eb="4">
      <t>タイサク</t>
    </rPh>
    <rPh sb="4" eb="6">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</si>
  <si>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</si>
  <si>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</si>
  <si>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</si>
  <si>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</si>
  <si>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</si>
  <si>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</si>
  <si>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</si>
  <si>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</si>
  <si>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</si>
  <si>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</si>
  <si>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</si>
  <si>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</si>
  <si>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</si>
  <si>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</si>
  <si>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</si>
  <si>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</si>
  <si>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</si>
  <si>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</si>
  <si>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</si>
  <si>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平成26年度以降中心市街地整備や小学校建設などにより、一般会計等に係る地方債残高が増加傾向にあったことから将来負担比率は増加していたが、30年度は小学校建設の完了などにより減少した。有形固定資産減価償却比率については、小学校建設などにより、事業用資産などの資産額の増加があったものの、当市の資産の中で高い割合を占めるインフラ資産を始め、全体で減価償却が進んでいることから、数値は増加している。</t>
    <rPh sb="43" eb="45">
      <t>ケイコウ</t>
    </rPh>
    <rPh sb="70" eb="72">
      <t>ネンド</t>
    </rPh>
    <rPh sb="73" eb="76">
      <t>ショウガッコウ</t>
    </rPh>
    <rPh sb="76" eb="78">
      <t>ケンセツ</t>
    </rPh>
    <rPh sb="79" eb="81">
      <t>カンリョウ</t>
    </rPh>
    <rPh sb="86" eb="88">
      <t>ゲンショウ</t>
    </rPh>
    <rPh sb="128" eb="130">
      <t>シサン</t>
    </rPh>
    <rPh sb="130" eb="131">
      <t>ガク</t>
    </rPh>
    <rPh sb="132" eb="134">
      <t>ゾウカ</t>
    </rPh>
    <rPh sb="165" eb="166">
      <t>ハジ</t>
    </rPh>
    <rPh sb="168" eb="170">
      <t>ゼンタイ</t>
    </rPh>
    <rPh sb="189" eb="191">
      <t>ゾウカ</t>
    </rPh>
    <phoneticPr fontId="5"/>
  </si>
  <si>
    <t>将来負担比率、実質公債費比率ともに類似団体を上回っている。投資では、平成26年度以降取り組んできた市街地のまちなみ整備や小学校の建設、国体のための施設改修など大型プロジェクトが同時進行したため、その財源として多額の地方債を発行した結果、将来負担比率は大幅に増加した。実質公債費比率については、28年度までは減少していたが、大型プロジェクトの起債の償還が始まっていることから28年度以降元金償還は増加に転じため上昇傾向にある。</t>
    <rPh sb="204" eb="206">
      <t>ジョウショウ</t>
    </rPh>
    <rPh sb="206" eb="208">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</si>
</sst>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3116-49C9-854C-5D430E1C1F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82898</c:v>
                </c:pt>
                <c:pt idx="1">
                  <c:v>70290</c:v>
                </c:pt>
                <c:pt idx="2">
                  <c:v>124542</c:v>
                </c:pt>
                <c:pt idx="3">
                  <c:v>123557</c:v>
                </c:pt>
                <c:pt idx="4">
                  <c:v>77902</c:v>
                </c:pt>
              </c:numCache>
            </c:numRef>
          </c:val>
          <c:smooth val="0"/>
          <c:extLst>
            <c:ext xmlns:c16="http://schemas.microsoft.com/office/drawing/2014/chart" uri="{C3380CC4-5D6E-409C-BE32-E72D297353CC}">
              <c16:uniqueId val="{00000001-3116-49C9-854C-5D430E1C1F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4.6900000000000004</c:v>
                </c:pt>
                <c:pt idx="1">
                  <c:v>4.2300000000000004</c:v>
                </c:pt>
                <c:pt idx="2">
                  <c:v>5</c:v>
                </c:pt>
                <c:pt idx="3">
                  <c:v>5.79</c:v>
                </c:pt>
                <c:pt idx="4">
                  <c:v>5.56</c:v>
                </c:pt>
              </c:numCache>
            </c:numRef>
          </c:val>
          <c:extLst>
            <c:ext xmlns:c16="http://schemas.microsoft.com/office/drawing/2014/chart" uri="{C3380CC4-5D6E-409C-BE32-E72D297353CC}">
              <c16:uniqueId val="{00000000-D0A4-4B0E-BB29-88577568284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16.72</c:v>
                </c:pt>
                <c:pt idx="1">
                  <c:v>19.670000000000002</c:v>
                </c:pt>
                <c:pt idx="2">
                  <c:v>19.39</c:v>
                </c:pt>
                <c:pt idx="3">
                  <c:v>16.52</c:v>
                </c:pt>
                <c:pt idx="4">
                  <c:v>17.39</c:v>
                </c:pt>
              </c:numCache>
            </c:numRef>
          </c:val>
          <c:extLst>
            <c:ext xmlns:c16="http://schemas.microsoft.com/office/drawing/2014/chart" uri="{C3380CC4-5D6E-409C-BE32-E72D297353CC}">
              <c16:uniqueId val="{00000001-D0A4-4B0E-BB29-88577568284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c:v>
                </c:pt>
                <c:pt idx="1">
                  <c:v>2.58</c:v>
                </c:pt>
                <c:pt idx="2">
                  <c:v>0.51</c:v>
                </c:pt>
                <c:pt idx="3">
                  <c:v>-0.68</c:v>
                </c:pt>
                <c:pt idx="4">
                  <c:v>2.19</c:v>
                </c:pt>
              </c:numCache>
            </c:numRef>
          </c:val>
          <c:smooth val="0"/>
          <c:extLst>
            <c:ext xmlns:c16="http://schemas.microsoft.com/office/drawing/2014/chart" uri="{C3380CC4-5D6E-409C-BE32-E72D297353CC}">
              <c16:uniqueId val="{00000002-D0A4-4B0E-BB29-88577568284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0.1</c:v>
                </c:pt>
                <c:pt idx="8">
                  <c:v>#N/A</c:v>
                </c:pt>
                <c:pt idx="9">
                  <c:v>0</c:v>
                </c:pt>
              </c:numCache>
            </c:numRef>
          </c:val>
          <c:extLst>
            <c:ext xmlns:c16="http://schemas.microsoft.com/office/drawing/2014/chart" uri="{C3380CC4-5D6E-409C-BE32-E72D297353CC}">
              <c16:uniqueId val="{00000000-0EBC-43D3-B721-125F26567C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BC-43D3-B721-125F26567C51}"/>
            </c:ext>
          </c:extLst>
        </c:ser>
        <c:ser>
          <c:idx val="2"/>
          <c:order val="2"/>
          <c:tx>
            <c:strRef>
              <c:f>データシート!$A$29</c:f>
              <c:strCache>
                <c:ptCount val="1"/>
                <c:pt idx="0">
                  <c:v>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2-0EBC-43D3-B721-125F26567C5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0.06</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3-0EBC-43D3-B721-125F26567C5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7.0000000000000007E-2</c:v>
                </c:pt>
                <c:pt idx="4">
                  <c:v>#N/A</c:v>
                </c:pt>
                <c:pt idx="5">
                  <c:v>0.1</c:v>
                </c:pt>
                <c:pt idx="6">
                  <c:v>#N/A</c:v>
                </c:pt>
                <c:pt idx="7">
                  <c:v>7.0000000000000007E-2</c:v>
                </c:pt>
                <c:pt idx="8">
                  <c:v>#N/A</c:v>
                </c:pt>
                <c:pt idx="9">
                  <c:v>7.0000000000000007E-2</c:v>
                </c:pt>
              </c:numCache>
            </c:numRef>
          </c:val>
          <c:extLst>
            <c:ext xmlns:c16="http://schemas.microsoft.com/office/drawing/2014/chart" uri="{C3380CC4-5D6E-409C-BE32-E72D297353CC}">
              <c16:uniqueId val="{00000004-0EBC-43D3-B721-125F26567C5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0.27</c:v>
                </c:pt>
                <c:pt idx="4">
                  <c:v>#N/A</c:v>
                </c:pt>
                <c:pt idx="5">
                  <c:v>0.03</c:v>
                </c:pt>
                <c:pt idx="6">
                  <c:v>#N/A</c:v>
                </c:pt>
                <c:pt idx="7">
                  <c:v>1.48</c:v>
                </c:pt>
                <c:pt idx="8">
                  <c:v>#N/A</c:v>
                </c:pt>
                <c:pt idx="9">
                  <c:v>0.44</c:v>
                </c:pt>
              </c:numCache>
            </c:numRef>
          </c:val>
          <c:extLst>
            <c:ext xmlns:c16="http://schemas.microsoft.com/office/drawing/2014/chart" uri="{C3380CC4-5D6E-409C-BE32-E72D297353CC}">
              <c16:uniqueId val="{00000005-0EBC-43D3-B721-125F26567C5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0.77</c:v>
                </c:pt>
                <c:pt idx="2">
                  <c:v>#N/A</c:v>
                </c:pt>
                <c:pt idx="3">
                  <c:v>0.63</c:v>
                </c:pt>
                <c:pt idx="4">
                  <c:v>#N/A</c:v>
                </c:pt>
                <c:pt idx="5">
                  <c:v>0.67</c:v>
                </c:pt>
                <c:pt idx="6">
                  <c:v>#N/A</c:v>
                </c:pt>
                <c:pt idx="7">
                  <c:v>0.59</c:v>
                </c:pt>
                <c:pt idx="8">
                  <c:v>#N/A</c:v>
                </c:pt>
                <c:pt idx="9">
                  <c:v>0.56000000000000005</c:v>
                </c:pt>
              </c:numCache>
            </c:numRef>
          </c:val>
          <c:extLst>
            <c:ext xmlns:c16="http://schemas.microsoft.com/office/drawing/2014/chart" uri="{C3380CC4-5D6E-409C-BE32-E72D297353CC}">
              <c16:uniqueId val="{00000006-0EBC-43D3-B721-125F26567C51}"/>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0.65</c:v>
                </c:pt>
                <c:pt idx="2">
                  <c:v>#N/A</c:v>
                </c:pt>
                <c:pt idx="3">
                  <c:v>0.55000000000000004</c:v>
                </c:pt>
                <c:pt idx="4">
                  <c:v>#N/A</c:v>
                </c:pt>
                <c:pt idx="5">
                  <c:v>0.35</c:v>
                </c:pt>
                <c:pt idx="6">
                  <c:v>#N/A</c:v>
                </c:pt>
                <c:pt idx="7">
                  <c:v>0.66</c:v>
                </c:pt>
                <c:pt idx="8">
                  <c:v>#N/A</c:v>
                </c:pt>
                <c:pt idx="9">
                  <c:v>0.67</c:v>
                </c:pt>
              </c:numCache>
            </c:numRef>
          </c:val>
          <c:extLst>
            <c:ext xmlns:c16="http://schemas.microsoft.com/office/drawing/2014/chart" uri="{C3380CC4-5D6E-409C-BE32-E72D297353CC}">
              <c16:uniqueId val="{00000007-0EBC-43D3-B721-125F26567C5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4.68</c:v>
                </c:pt>
                <c:pt idx="2">
                  <c:v>#N/A</c:v>
                </c:pt>
                <c:pt idx="3">
                  <c:v>4.22</c:v>
                </c:pt>
                <c:pt idx="4">
                  <c:v>#N/A</c:v>
                </c:pt>
                <c:pt idx="5">
                  <c:v>5</c:v>
                </c:pt>
                <c:pt idx="6">
                  <c:v>#N/A</c:v>
                </c:pt>
                <c:pt idx="7">
                  <c:v>5.78</c:v>
                </c:pt>
                <c:pt idx="8">
                  <c:v>#N/A</c:v>
                </c:pt>
                <c:pt idx="9">
                  <c:v>5.56</c:v>
                </c:pt>
              </c:numCache>
            </c:numRef>
          </c:val>
          <c:extLst>
            <c:ext xmlns:c16="http://schemas.microsoft.com/office/drawing/2014/chart" uri="{C3380CC4-5D6E-409C-BE32-E72D297353CC}">
              <c16:uniqueId val="{00000008-0EBC-43D3-B721-125F26567C5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5.26</c:v>
                </c:pt>
                <c:pt idx="2">
                  <c:v>#N/A</c:v>
                </c:pt>
                <c:pt idx="3">
                  <c:v>5.47</c:v>
                </c:pt>
                <c:pt idx="4">
                  <c:v>#N/A</c:v>
                </c:pt>
                <c:pt idx="5">
                  <c:v>6.19</c:v>
                </c:pt>
                <c:pt idx="6">
                  <c:v>#N/A</c:v>
                </c:pt>
                <c:pt idx="7">
                  <c:v>6.73</c:v>
                </c:pt>
                <c:pt idx="8">
                  <c:v>#N/A</c:v>
                </c:pt>
                <c:pt idx="9">
                  <c:v>6.86</c:v>
                </c:pt>
              </c:numCache>
            </c:numRef>
          </c:val>
          <c:extLst>
            <c:ext xmlns:c16="http://schemas.microsoft.com/office/drawing/2014/chart" uri="{C3380CC4-5D6E-409C-BE32-E72D297353CC}">
              <c16:uniqueId val="{00000009-0EBC-43D3-B721-125F26567C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2082</c:v>
                </c:pt>
                <c:pt idx="5">
                  <c:v>2074</c:v>
                </c:pt>
                <c:pt idx="8">
                  <c:v>2080</c:v>
                </c:pt>
                <c:pt idx="11">
                  <c:v>2094</c:v>
                </c:pt>
                <c:pt idx="14">
                  <c:v>2075</c:v>
                </c:pt>
              </c:numCache>
            </c:numRef>
          </c:val>
          <c:extLst>
            <c:ext xmlns:c16="http://schemas.microsoft.com/office/drawing/2014/chart" uri="{C3380CC4-5D6E-409C-BE32-E72D297353CC}">
              <c16:uniqueId val="{00000000-771F-43A4-BF23-E8DAFFD83F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1F-43A4-BF23-E8DAFFD83F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1F-43A4-BF23-E8DAFFD83F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384</c:v>
                </c:pt>
                <c:pt idx="3">
                  <c:v>415</c:v>
                </c:pt>
                <c:pt idx="6">
                  <c:v>428</c:v>
                </c:pt>
                <c:pt idx="9">
                  <c:v>415</c:v>
                </c:pt>
                <c:pt idx="12">
                  <c:v>427</c:v>
                </c:pt>
              </c:numCache>
            </c:numRef>
          </c:val>
          <c:extLst>
            <c:ext xmlns:c16="http://schemas.microsoft.com/office/drawing/2014/chart" uri="{C3380CC4-5D6E-409C-BE32-E72D297353CC}">
              <c16:uniqueId val="{00000003-771F-43A4-BF23-E8DAFFD83F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782</c:v>
                </c:pt>
                <c:pt idx="3">
                  <c:v>774</c:v>
                </c:pt>
                <c:pt idx="6">
                  <c:v>805</c:v>
                </c:pt>
                <c:pt idx="9">
                  <c:v>833</c:v>
                </c:pt>
                <c:pt idx="12">
                  <c:v>857</c:v>
                </c:pt>
              </c:numCache>
            </c:numRef>
          </c:val>
          <c:extLst>
            <c:ext xmlns:c16="http://schemas.microsoft.com/office/drawing/2014/chart" uri="{C3380CC4-5D6E-409C-BE32-E72D297353CC}">
              <c16:uniqueId val="{00000004-771F-43A4-BF23-E8DAFFD83F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1F-43A4-BF23-E8DAFFD83F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1F-43A4-BF23-E8DAFFD83F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1675</c:v>
                </c:pt>
                <c:pt idx="3">
                  <c:v>1616</c:v>
                </c:pt>
                <c:pt idx="6">
                  <c:v>1602</c:v>
                </c:pt>
                <c:pt idx="9">
                  <c:v>1610</c:v>
                </c:pt>
                <c:pt idx="12">
                  <c:v>1624</c:v>
                </c:pt>
              </c:numCache>
            </c:numRef>
          </c:val>
          <c:extLst>
            <c:ext xmlns:c16="http://schemas.microsoft.com/office/drawing/2014/chart" uri="{C3380CC4-5D6E-409C-BE32-E72D297353CC}">
              <c16:uniqueId val="{00000007-771F-43A4-BF23-E8DAFFD83F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759</c:v>
                </c:pt>
                <c:pt idx="2">
                  <c:v>#N/A</c:v>
                </c:pt>
                <c:pt idx="3">
                  <c:v>#N/A</c:v>
                </c:pt>
                <c:pt idx="4">
                  <c:v>731</c:v>
                </c:pt>
                <c:pt idx="5">
                  <c:v>#N/A</c:v>
                </c:pt>
                <c:pt idx="6">
                  <c:v>#N/A</c:v>
                </c:pt>
                <c:pt idx="7">
                  <c:v>755</c:v>
                </c:pt>
                <c:pt idx="8">
                  <c:v>#N/A</c:v>
                </c:pt>
                <c:pt idx="9">
                  <c:v>#N/A</c:v>
                </c:pt>
                <c:pt idx="10">
                  <c:v>764</c:v>
                </c:pt>
                <c:pt idx="11">
                  <c:v>#N/A</c:v>
                </c:pt>
                <c:pt idx="12">
                  <c:v>#N/A</c:v>
                </c:pt>
                <c:pt idx="13">
                  <c:v>833</c:v>
                </c:pt>
                <c:pt idx="14">
                  <c:v>#N/A</c:v>
                </c:pt>
              </c:numCache>
            </c:numRef>
          </c:val>
          <c:smooth val="0"/>
          <c:extLst>
            <c:ext xmlns:c16="http://schemas.microsoft.com/office/drawing/2014/chart" uri="{C3380CC4-5D6E-409C-BE32-E72D297353CC}">
              <c16:uniqueId val="{00000008-771F-43A4-BF23-E8DAFFD83F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22067</c:v>
                </c:pt>
                <c:pt idx="5">
                  <c:v>21440</c:v>
                </c:pt>
                <c:pt idx="8">
                  <c:v>21047</c:v>
                </c:pt>
                <c:pt idx="11">
                  <c:v>20523</c:v>
                </c:pt>
                <c:pt idx="14">
                  <c:v>19697</c:v>
                </c:pt>
              </c:numCache>
            </c:numRef>
          </c:val>
          <c:extLst>
            <c:ext xmlns:c16="http://schemas.microsoft.com/office/drawing/2014/chart" uri="{C3380CC4-5D6E-409C-BE32-E72D297353CC}">
              <c16:uniqueId val="{00000000-6672-42ED-8C0F-24390F568F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2578</c:v>
                </c:pt>
                <c:pt idx="5">
                  <c:v>2464</c:v>
                </c:pt>
                <c:pt idx="8">
                  <c:v>2512</c:v>
                </c:pt>
                <c:pt idx="11">
                  <c:v>2339</c:v>
                </c:pt>
                <c:pt idx="14">
                  <c:v>2289</c:v>
                </c:pt>
              </c:numCache>
            </c:numRef>
          </c:val>
          <c:extLst>
            <c:ext xmlns:c16="http://schemas.microsoft.com/office/drawing/2014/chart" uri="{C3380CC4-5D6E-409C-BE32-E72D297353CC}">
              <c16:uniqueId val="{00000001-6672-42ED-8C0F-24390F568F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2644</c:v>
                </c:pt>
                <c:pt idx="5">
                  <c:v>2906</c:v>
                </c:pt>
                <c:pt idx="8">
                  <c:v>2766</c:v>
                </c:pt>
                <c:pt idx="11">
                  <c:v>2418</c:v>
                </c:pt>
                <c:pt idx="14">
                  <c:v>2547</c:v>
                </c:pt>
              </c:numCache>
            </c:numRef>
          </c:val>
          <c:extLst>
            <c:ext xmlns:c16="http://schemas.microsoft.com/office/drawing/2014/chart" uri="{C3380CC4-5D6E-409C-BE32-E72D297353CC}">
              <c16:uniqueId val="{00000002-6672-42ED-8C0F-24390F568F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79</c:v>
                </c:pt>
              </c:numCache>
            </c:numRef>
          </c:val>
          <c:extLst>
            <c:ext xmlns:c16="http://schemas.microsoft.com/office/drawing/2014/chart" uri="{C3380CC4-5D6E-409C-BE32-E72D297353CC}">
              <c16:uniqueId val="{00000003-6672-42ED-8C0F-24390F568F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72-42ED-8C0F-24390F568F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561</c:v>
                </c:pt>
                <c:pt idx="3">
                  <c:v>26</c:v>
                </c:pt>
                <c:pt idx="6">
                  <c:v>21</c:v>
                </c:pt>
                <c:pt idx="9">
                  <c:v>16</c:v>
                </c:pt>
                <c:pt idx="12">
                  <c:v>11</c:v>
                </c:pt>
              </c:numCache>
            </c:numRef>
          </c:val>
          <c:extLst>
            <c:ext xmlns:c16="http://schemas.microsoft.com/office/drawing/2014/chart" uri="{C3380CC4-5D6E-409C-BE32-E72D297353CC}">
              <c16:uniqueId val="{00000005-6672-42ED-8C0F-24390F568F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3278</c:v>
                </c:pt>
                <c:pt idx="3">
                  <c:v>3182</c:v>
                </c:pt>
                <c:pt idx="6">
                  <c:v>3211</c:v>
                </c:pt>
                <c:pt idx="9">
                  <c:v>3362</c:v>
                </c:pt>
                <c:pt idx="12">
                  <c:v>3267</c:v>
                </c:pt>
              </c:numCache>
            </c:numRef>
          </c:val>
          <c:extLst>
            <c:ext xmlns:c16="http://schemas.microsoft.com/office/drawing/2014/chart" uri="{C3380CC4-5D6E-409C-BE32-E72D297353CC}">
              <c16:uniqueId val="{00000006-6672-42ED-8C0F-24390F568F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3506</c:v>
                </c:pt>
                <c:pt idx="3">
                  <c:v>3347</c:v>
                </c:pt>
                <c:pt idx="6">
                  <c:v>3156</c:v>
                </c:pt>
                <c:pt idx="9">
                  <c:v>2996</c:v>
                </c:pt>
                <c:pt idx="12">
                  <c:v>2775</c:v>
                </c:pt>
              </c:numCache>
            </c:numRef>
          </c:val>
          <c:extLst>
            <c:ext xmlns:c16="http://schemas.microsoft.com/office/drawing/2014/chart" uri="{C3380CC4-5D6E-409C-BE32-E72D297353CC}">
              <c16:uniqueId val="{00000007-6672-42ED-8C0F-24390F568F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11592</c:v>
                </c:pt>
                <c:pt idx="3">
                  <c:v>11559</c:v>
                </c:pt>
                <c:pt idx="6">
                  <c:v>11542</c:v>
                </c:pt>
                <c:pt idx="9">
                  <c:v>11059</c:v>
                </c:pt>
                <c:pt idx="12">
                  <c:v>10627</c:v>
                </c:pt>
              </c:numCache>
            </c:numRef>
          </c:val>
          <c:extLst>
            <c:ext xmlns:c16="http://schemas.microsoft.com/office/drawing/2014/chart" uri="{C3380CC4-5D6E-409C-BE32-E72D297353CC}">
              <c16:uniqueId val="{00000008-6672-42ED-8C0F-24390F568F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672-42ED-8C0F-24390F568F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15400</c:v>
                </c:pt>
                <c:pt idx="3">
                  <c:v>16293</c:v>
                </c:pt>
                <c:pt idx="6">
                  <c:v>16858</c:v>
                </c:pt>
                <c:pt idx="9">
                  <c:v>17462</c:v>
                </c:pt>
                <c:pt idx="12">
                  <c:v>17085</c:v>
                </c:pt>
              </c:numCache>
            </c:numRef>
          </c:val>
          <c:extLst>
            <c:ext xmlns:c16="http://schemas.microsoft.com/office/drawing/2014/chart" uri="{C3380CC4-5D6E-409C-BE32-E72D297353CC}">
              <c16:uniqueId val="{0000000A-6672-42ED-8C0F-24390F568F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7048</c:v>
                </c:pt>
                <c:pt idx="2">
                  <c:v>#N/A</c:v>
                </c:pt>
                <c:pt idx="3">
                  <c:v>#N/A</c:v>
                </c:pt>
                <c:pt idx="4">
                  <c:v>7596</c:v>
                </c:pt>
                <c:pt idx="5">
                  <c:v>#N/A</c:v>
                </c:pt>
                <c:pt idx="6">
                  <c:v>#N/A</c:v>
                </c:pt>
                <c:pt idx="7">
                  <c:v>8463</c:v>
                </c:pt>
                <c:pt idx="8">
                  <c:v>#N/A</c:v>
                </c:pt>
                <c:pt idx="9">
                  <c:v>#N/A</c:v>
                </c:pt>
                <c:pt idx="10">
                  <c:v>9614</c:v>
                </c:pt>
                <c:pt idx="11">
                  <c:v>#N/A</c:v>
                </c:pt>
                <c:pt idx="12">
                  <c:v>#N/A</c:v>
                </c:pt>
                <c:pt idx="13">
                  <c:v>9310</c:v>
                </c:pt>
                <c:pt idx="14">
                  <c:v>#N/A</c:v>
                </c:pt>
              </c:numCache>
            </c:numRef>
          </c:val>
          <c:smooth val="0"/>
          <c:extLst>
            <c:ext xmlns:c16="http://schemas.microsoft.com/office/drawing/2014/chart" uri="{C3380CC4-5D6E-409C-BE32-E72D297353CC}">
              <c16:uniqueId val="{0000000B-6672-42ED-8C0F-24390F568F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1736</c:v>
                </c:pt>
                <c:pt idx="1">
                  <c:v>1471</c:v>
                </c:pt>
                <c:pt idx="2">
                  <c:v>1550</c:v>
                </c:pt>
              </c:numCache>
            </c:numRef>
          </c:val>
          <c:extLst>
            <c:ext xmlns:c16="http://schemas.microsoft.com/office/drawing/2014/chart" uri="{C3380CC4-5D6E-409C-BE32-E72D297353CC}">
              <c16:uniqueId val="{00000000-2AC7-41EE-BB6D-CDE042983F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270</c:v>
                </c:pt>
                <c:pt idx="1">
                  <c:v>191</c:v>
                </c:pt>
                <c:pt idx="2">
                  <c:v>66</c:v>
                </c:pt>
              </c:numCache>
            </c:numRef>
          </c:val>
          <c:extLst>
            <c:ext xmlns:c16="http://schemas.microsoft.com/office/drawing/2014/chart" uri="{C3380CC4-5D6E-409C-BE32-E72D297353CC}">
              <c16:uniqueId val="{00000001-2AC7-41EE-BB6D-CDE042983F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263</c:v>
                </c:pt>
                <c:pt idx="1">
                  <c:v>233</c:v>
                </c:pt>
                <c:pt idx="2">
                  <c:v>240</c:v>
                </c:pt>
              </c:numCache>
            </c:numRef>
          </c:val>
          <c:extLst>
            <c:ext xmlns:c16="http://schemas.microsoft.com/office/drawing/2014/chart" uri="{C3380CC4-5D6E-409C-BE32-E72D297353CC}">
              <c16:uniqueId val="{00000002-2AC7-41EE-BB6D-CDE042983F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{E52BADD4-F5AB-49E3-8B44-D87216273105}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386-4896-A0AD-05D9F1DFE2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{D62414B7-F3DF-4F8B-96A2-3494E1ED527F}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86-4896-A0AD-05D9F1DFE2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{23AC2DE7-6EFF-4062-A8B0-2B17D5FD5B5C}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86-4896-A0AD-05D9F1DFE2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{960E7769-DA71-4E5B-8247-C7D89C6CC122}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86-4896-A0AD-05D9F1DFE2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{AF433A2C-48F4-4FD0-96EA-81AC84729B54}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86-4896-A0AD-05D9F1DFE2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{1AFEDF1D-BAC8-4C17-BD54-1440A03B1E63}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386-4896-A0AD-05D9F1DFE23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{7FA509FF-C8B7-4CB1-908D-EF24B8435A2B}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386-4896-A0AD-05D9F1DFE23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{7ACE5116-91A1-42F8-8C51-529C0DE8D4D8}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386-4896-A0AD-05D9F1DFE23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{55FB280A-B5E0-4716-AEC7-9B32CAE11982}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386-4896-A0AD-05D9F1DFE2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56.6</c:v>
                </c:pt>
                <c:pt idx="24">
                  <c:v>57.4</c:v>
                </c:pt>
                <c:pt idx="32">
                  <c:v>59</c:v>
                </c:pt>
              </c:numCache>
            </c:numRef>
          </c:xVal>
          <c:yVal>
            <c:numRef>
              <c:f>公会計指標分析・財政指標組合せ分析表!$BP$51:$DC$51</c:f>
              <c:numCache>
                <c:formatCode>#,##0.0;"▲ "#,##0.0</c:formatCode>
                <c:ptCount val="40"/>
                <c:pt idx="16">
                  <c:v>118.7</c:v>
                </c:pt>
                <c:pt idx="24">
                  <c:v>136.1</c:v>
                </c:pt>
                <c:pt idx="32">
                  <c:v>131.6</c:v>
                </c:pt>
              </c:numCache>
            </c:numRef>
          </c:yVal>
          <c:smooth val="0"/>
          <c:extLst>
            <c:ext xmlns:c16="http://schemas.microsoft.com/office/drawing/2014/chart" uri="{C3380CC4-5D6E-409C-BE32-E72D297353CC}">
              <c16:uniqueId val="{00000009-F386-4896-A0AD-05D9F1DFE2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{83D8E203-9DCC-4F09-9DCD-0FC973B77267}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386-4896-A0AD-05D9F1DFE2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{DA78CCBF-8593-46CA-99B0-5908581A448C}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86-4896-A0AD-05D9F1DFE2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{7046BFDC-6670-4200-A3EE-8C3CF54712C4}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86-4896-A0AD-05D9F1DFE2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{89D57B73-4E5C-4628-8775-33D913063A37}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86-4896-A0AD-05D9F1DFE2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{4031A16E-DB87-4D73-A433-16AB2ADA18BF}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86-4896-A0AD-05D9F1DFE2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{65B03CC5-A26C-42B4-AE36-43D1D38DBACC}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386-4896-A0AD-05D9F1DFE23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{5ADFE156-9D2A-4554-B297-2C8D23FDDC66}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386-4896-A0AD-05D9F1DFE239}"/>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{B10386FF-5935-48F5-B090-20D08BB7D699}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386-4896-A0AD-05D9F1DFE23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{6741D8C3-345C-4B59-A407-BD38ADE02CC0}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386-4896-A0AD-05D9F1DFE2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58.8</c:v>
                </c:pt>
                <c:pt idx="24">
                  <c:v>59.4</c:v>
                </c:pt>
                <c:pt idx="32">
                  <c:v>59.2</c:v>
                </c:pt>
              </c:numCache>
            </c:numRef>
          </c:xVal>
          <c:yVal>
            <c:numRef>
              <c:f>公会計指標分析・財政指標組合せ分析表!$BP$55:$DC$55</c:f>
              <c:numCache>
                <c:formatCode>#,##0.0;"▲ "#,##0.0</c:formatCode>
                <c:ptCount val="40"/>
                <c:pt idx="16">
                  <c:v>36.6</c:v>
                </c:pt>
                <c:pt idx="24">
                  <c:v>37.700000000000003</c:v>
                </c:pt>
                <c:pt idx="32">
                  <c:v>37.9</c:v>
                </c:pt>
              </c:numCache>
            </c:numRef>
          </c:yVal>
          <c:smooth val="0"/>
          <c:extLst>
            <c:ext xmlns:c16="http://schemas.microsoft.com/office/drawing/2014/chart" uri="{C3380CC4-5D6E-409C-BE32-E72D297353CC}">
              <c16:uniqueId val="{00000013-F386-4896-A0AD-05D9F1DFE239}"/>
            </c:ext>
          </c:extLst>
        </c:ser>
        <c:dLbls>
          <c:showLegendKey val="0"/>
          <c:showVal val="1"/>
          <c:showCatName val="0"/>
          <c:showSerName val="0"/>
          <c:showPercent val="0"/>
          <c:showBubbleSize val="0"/>
        </c:dLbls>
        <c:axId val="46179840"/>
        <c:axId val="46181760"/>
      </c:scatterChart>
      <c:valAx>
        <c:axId val="46179840"/>
        <c:scaling>
          <c:orientation val="minMax"/>
          <c:max val="59.7"/>
          <c:min val="56.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{D22D0434-C56A-45C5-AAD0-1460A1449A41}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7E4F-420C-A104-87A5CCDEDA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{C61A33A9-F52A-41DD-B15A-397279766A31}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4F-420C-A104-87A5CCDEDA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{B1DFB34A-8B34-4F7F-8C9F-692A7DDCC579}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4F-420C-A104-87A5CCDEDA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{7B41D6B0-1CD9-46F3-B545-53AE73F82D2E}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4F-420C-A104-87A5CCDEDA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{6DEC7B77-A1D9-45AF-9B37-582EC699E110}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4F-420C-A104-87A5CCDEDA7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{EBB51A63-580B-4110-A388-17E10621E7D2}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7E4F-420C-A104-87A5CCDEDA7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{C1CAEDC3-C9A0-4363-9F5E-472B496C28AC}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7E4F-420C-A104-87A5CCDEDA7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{48A9E28C-E85A-42CB-A422-96B4C951C835}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7E4F-420C-A104-87A5CCDEDA7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{98160DB1-8A03-4619-B519-5EAC58271921}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7E4F-420C-A104-87A5CCDEDA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10.8</c:v>
                </c:pt>
                <c:pt idx="16">
                  <c:v>10.5</c:v>
                </c:pt>
                <c:pt idx="24">
                  <c:v>10.5</c:v>
                </c:pt>
                <c:pt idx="32">
                  <c:v>11</c:v>
                </c:pt>
              </c:numCache>
            </c:numRef>
          </c:xVal>
          <c:yVal>
            <c:numRef>
              <c:f>公会計指標分析・財政指標組合せ分析表!$BP$73:$DC$73</c:f>
              <c:numCache>
                <c:formatCode>#,##0.0;"▲ "#,##0.0</c:formatCode>
                <c:ptCount val="40"/>
                <c:pt idx="0">
                  <c:v>99.5</c:v>
                </c:pt>
                <c:pt idx="8">
                  <c:v>106.7</c:v>
                </c:pt>
                <c:pt idx="16">
                  <c:v>118.7</c:v>
                </c:pt>
                <c:pt idx="24">
                  <c:v>136.1</c:v>
                </c:pt>
                <c:pt idx="32">
                  <c:v>131.6</c:v>
                </c:pt>
              </c:numCache>
            </c:numRef>
          </c:yVal>
          <c:smooth val="0"/>
          <c:extLst>
            <c:ext xmlns:c16="http://schemas.microsoft.com/office/drawing/2014/chart" uri="{C3380CC4-5D6E-409C-BE32-E72D297353CC}">
              <c16:uniqueId val="{00000009-7E4F-420C-A104-87A5CCDEDA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{AD7A9FC0-8E7E-4F5B-A60D-E32D926F97C3}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7E4F-420C-A104-87A5CCDEDA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{64278C2E-A4A6-40B0-9E9B-506458561F8B}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4F-420C-A104-87A5CCDEDA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{8E4B4647-D88D-4498-A5F4-0413B7D88684}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4F-420C-A104-87A5CCDEDA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{6F0DB00C-58F1-4709-9BF7-196A5222CE5D}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4F-420C-A104-87A5CCDEDA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{4E286DEE-3956-4D00-BA26-E826780DCD37}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4F-420C-A104-87A5CCDEDA7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{3C264DC2-3C51-4D37-9A27-376A1ED8059B}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7E4F-420C-A104-87A5CCDEDA7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{FA326436-6548-46F7-A9BA-57F6EF1D38A8}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7E4F-420C-A104-87A5CCDEDA7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{BC99C633-EC26-4297-BE5F-FBF4A7801ACA}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7E4F-420C-A104-87A5CCDEDA7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{04560511-1879-45C7-9C41-2880B96149D1}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7E4F-420C-A104-87A5CCDEDA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7E4F-420C-A104-87A5CCDEDA7F}"/>
            </c:ext>
          </c:extLst>
        </c:ser>
        <c:dLbls>
          <c:showLegendKey val="0"/>
          <c:showVal val="1"/>
          <c:showCatName val="0"/>
          <c:showSerName val="0"/>
          <c:showPercent val="0"/>
          <c:showBubbleSize val="0"/>
        </c:dLbls>
        <c:axId val="84219776"/>
        <c:axId val="84234240"/>
      </c:scatterChart>
      <c:valAx>
        <c:axId val="84219776"/>
        <c:scaling>
          <c:orientation val="minMax"/>
          <c:max val="11.5"/>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3"/>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29,388
29,048
233.11
17,370,339
16,784,177
496,062
8,915,817
17,084,635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値とほぼ同率であるものの、全国平均、県内平均と比較すると低い水準にある。基準財政需要額については、臨時財政対策債や扶助費等社会福祉費の増加があるものの、人口減少等を背景に人口を基礎数値とした需要額算入が減少傾向にあることから、全体として大きな増減は見られない。また、基準財政収入額についても、人口減少や地方景気の低迷等により、市民税が減少しているものの、消費税率の改正による地方消費税交付金の増加等から、大きな増減はないため、結果として、財政力指数はほぼ同数値で推移している。税収の大きな伸びが期待できない状況であることから、企業誘致による雇用の拡大や、基盤産業の地域外展開、税の徴収率向上対策等により、歳入確保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70" name="直線コネクタ 69"/>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3" name="直線コネクタ 72"/>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6" name="直線コネクタ 75"/>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1" name="楕円 90"/>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2" name="テキスト ボックス 91"/>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3" name="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6" name="テキスト ボックス 95"/>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7" name="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では、下水道事業会計への繰出金や病院事業等一部事務組合への負担金、一般廃棄物処理施設や学校施設の物件費等維持管理費の負担が大きく、恒常的に経常収支比率が類似団体平均を大きく上回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年度については、市税等の増加はあったものの、物件費や公債費、補助費の増加により</a:t>
          </a:r>
          <a:r>
            <a:rPr kumimoji="1" lang="en-US" altLang="ja-JP" sz="1100">
              <a:latin typeface="ＭＳ Ｐゴシック" panose="020B0600070205080204" pitchFamily="50" charset="-128"/>
              <a:ea typeface="ＭＳ Ｐゴシック" panose="020B0600070205080204" pitchFamily="50" charset="-128"/>
            </a:rPr>
            <a:t>0.1pt</a:t>
          </a:r>
          <a:r>
            <a:rPr kumimoji="1" lang="ja-JP" altLang="en-US" sz="1100">
              <a:latin typeface="ＭＳ Ｐゴシック" panose="020B0600070205080204" pitchFamily="50" charset="-128"/>
              <a:ea typeface="ＭＳ Ｐゴシック" panose="020B0600070205080204" pitchFamily="50" charset="-128"/>
            </a:rPr>
            <a:t>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扶助費や医療、介護等への繰出金は増加が予想されることから、使用料の見直しや市税の徴収強化による自主財源の確保、公共施設総合管理計画および個別施設計画に基づく施設の統廃合を視野に入れた見直し等により、経費削減を図ることで経常収支比率の悪化を抑え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15663</xdr:rowOff>
    </xdr:from>
    <xdr:to>
      <xdr:col>23</xdr:col>
      <xdr:colOff>133350</xdr:colOff>
      <xdr:row>67</xdr:row>
      <xdr:rowOff>23706</xdr:rowOff>
    </xdr:to>
    <xdr:cxnSp macro="">
      <xdr:nvCxnSpPr>
        <xdr:cNvPr id="133" name="直線コネクタ 132"/>
        <xdr:cNvCxnSpPr/>
      </xdr:nvCxnSpPr>
      <xdr:spPr>
        <a:xfrm>
          <a:off x="4114800" y="115028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15663</xdr:rowOff>
    </xdr:from>
    <xdr:to>
      <xdr:col>19</xdr:col>
      <xdr:colOff>133350</xdr:colOff>
      <xdr:row>67</xdr:row>
      <xdr:rowOff>23706</xdr:rowOff>
    </xdr:to>
    <xdr:cxnSp macro="">
      <xdr:nvCxnSpPr>
        <xdr:cNvPr id="136" name="直線コネクタ 135"/>
        <xdr:cNvCxnSpPr/>
      </xdr:nvCxnSpPr>
      <xdr:spPr>
        <a:xfrm flipV="1">
          <a:off x="3225800" y="1150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26246</xdr:rowOff>
    </xdr:from>
    <xdr:to>
      <xdr:col>15</xdr:col>
      <xdr:colOff>82550</xdr:colOff>
      <xdr:row>67</xdr:row>
      <xdr:rowOff>23706</xdr:rowOff>
    </xdr:to>
    <xdr:cxnSp macro="">
      <xdr:nvCxnSpPr>
        <xdr:cNvPr id="139" name="直線コネクタ 138"/>
        <xdr:cNvCxnSpPr/>
      </xdr:nvCxnSpPr>
      <xdr:spPr>
        <a:xfrm>
          <a:off x="2336800" y="113419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26246</xdr:rowOff>
    </xdr:from>
    <xdr:to>
      <xdr:col>11</xdr:col>
      <xdr:colOff>31750</xdr:colOff>
      <xdr:row>66</xdr:row>
      <xdr:rowOff>74506</xdr:rowOff>
    </xdr:to>
    <xdr:cxnSp macro="">
      <xdr:nvCxnSpPr>
        <xdr:cNvPr id="142" name="直線コネクタ 141"/>
        <xdr:cNvCxnSpPr/>
      </xdr:nvCxnSpPr>
      <xdr:spPr>
        <a:xfrm flipV="1">
          <a:off x="1447800" y="113419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144356</xdr:rowOff>
    </xdr:from>
    <xdr:to>
      <xdr:col>23</xdr:col>
      <xdr:colOff>184150</xdr:colOff>
      <xdr:row>67</xdr:row>
      <xdr:rowOff>74506</xdr:rowOff>
    </xdr:to>
    <xdr:sp macro="" textlink="">
      <xdr:nvSpPr>
        <xdr:cNvPr id="152" name="楕円 151"/>
        <xdr:cNvSpPr/>
      </xdr:nvSpPr>
      <xdr:spPr>
        <a:xfrm>
          <a:off x="49022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116433</xdr:rowOff>
    </xdr:from>
    <xdr:ext cx="762000" cy="259045"/>
    <xdr:sp macro="" textlink="">
      <xdr:nvSpPr>
        <xdr:cNvPr id="153" name="財政構造の弾力性該当値テキスト"/>
        <xdr:cNvSpPr txBox="1"/>
      </xdr:nvSpPr>
      <xdr:spPr>
        <a:xfrm>
          <a:off x="5041900" y="114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136313</xdr:rowOff>
    </xdr:from>
    <xdr:to>
      <xdr:col>19</xdr:col>
      <xdr:colOff>184150</xdr:colOff>
      <xdr:row>67</xdr:row>
      <xdr:rowOff>66463</xdr:rowOff>
    </xdr:to>
    <xdr:sp macro="" textlink="">
      <xdr:nvSpPr>
        <xdr:cNvPr id="154" name="楕円 153"/>
        <xdr:cNvSpPr/>
      </xdr:nvSpPr>
      <xdr:spPr>
        <a:xfrm>
          <a:off x="40640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51240</xdr:rowOff>
    </xdr:from>
    <xdr:ext cx="736600" cy="259045"/>
    <xdr:sp macro="" textlink="">
      <xdr:nvSpPr>
        <xdr:cNvPr id="155" name="テキスト ボックス 154"/>
        <xdr:cNvSpPr txBox="1"/>
      </xdr:nvSpPr>
      <xdr:spPr>
        <a:xfrm>
          <a:off x="3733800" y="1153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144356</xdr:rowOff>
    </xdr:from>
    <xdr:to>
      <xdr:col>15</xdr:col>
      <xdr:colOff>133350</xdr:colOff>
      <xdr:row>67</xdr:row>
      <xdr:rowOff>74506</xdr:rowOff>
    </xdr:to>
    <xdr:sp macro="" textlink="">
      <xdr:nvSpPr>
        <xdr:cNvPr id="156" name="楕円 155"/>
        <xdr:cNvSpPr/>
      </xdr:nvSpPr>
      <xdr:spPr>
        <a:xfrm>
          <a:off x="3175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59283</xdr:rowOff>
    </xdr:from>
    <xdr:ext cx="762000" cy="259045"/>
    <xdr:sp macro="" textlink="">
      <xdr:nvSpPr>
        <xdr:cNvPr id="157" name="テキスト ボックス 156"/>
        <xdr:cNvSpPr txBox="1"/>
      </xdr:nvSpPr>
      <xdr:spPr>
        <a:xfrm>
          <a:off x="2844800" y="1154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146896</xdr:rowOff>
    </xdr:from>
    <xdr:to>
      <xdr:col>11</xdr:col>
      <xdr:colOff>82550</xdr:colOff>
      <xdr:row>66</xdr:row>
      <xdr:rowOff>77046</xdr:rowOff>
    </xdr:to>
    <xdr:sp macro="" textlink="">
      <xdr:nvSpPr>
        <xdr:cNvPr id="158" name="楕円 157"/>
        <xdr:cNvSpPr/>
      </xdr:nvSpPr>
      <xdr:spPr>
        <a:xfrm>
          <a:off x="2286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61823</xdr:rowOff>
    </xdr:from>
    <xdr:ext cx="762000" cy="259045"/>
    <xdr:sp macro="" textlink="">
      <xdr:nvSpPr>
        <xdr:cNvPr id="159" name="テキスト ボックス 158"/>
        <xdr:cNvSpPr txBox="1"/>
      </xdr:nvSpPr>
      <xdr:spPr>
        <a:xfrm>
          <a:off x="1955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23706</xdr:rowOff>
    </xdr:from>
    <xdr:to>
      <xdr:col>7</xdr:col>
      <xdr:colOff>31750</xdr:colOff>
      <xdr:row>66</xdr:row>
      <xdr:rowOff>125306</xdr:rowOff>
    </xdr:to>
    <xdr:sp macro="" textlink="">
      <xdr:nvSpPr>
        <xdr:cNvPr id="160" name="楕円 159"/>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110083</xdr:rowOff>
    </xdr:from>
    <xdr:ext cx="762000" cy="259045"/>
    <xdr:sp macro="" textlink="">
      <xdr:nvSpPr>
        <xdr:cNvPr id="161" name="テキスト ボックス 160"/>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除雪経費の減等による維持補修費の減および新規採用職員の減からの退職手当組合負担金の減により人件費が減少したものの、ふるさと納税の寄付額の増等による物件費の増加および住民基本台帳人口の減少による結果、人口一人あたりの決算額が増加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人件費については、保育園、小中学校給食調理員、公民館職員等の非常勤職員が多いため、報酬が類似団体と比較すると高い水準となっている。物件費では、一般廃棄物処理施設の規模が大きい他、大規模な観光施設にかかる維持管理費が高くなっている。今後は施設数の多い公立保育園や、老朽化が進む保健衛生施設等の維持補修費の増加が予想される。公共施設総合管理計画および個別施設計画に基づく施設の統廃合を視野に入れた見直し、業務のアウトソーシングの推進により、非常勤職員数の削減や維持管理費用の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158338</xdr:rowOff>
    </xdr:from>
    <xdr:to>
      <xdr:col>23</xdr:col>
      <xdr:colOff>133350</xdr:colOff>
      <xdr:row>81</xdr:row>
      <xdr:rowOff>164140</xdr:rowOff>
    </xdr:to>
    <xdr:cxnSp macro="">
      <xdr:nvCxnSpPr>
        <xdr:cNvPr id="196" name="直線コネクタ 195"/>
        <xdr:cNvCxnSpPr/>
      </xdr:nvCxnSpPr>
      <xdr:spPr>
        <a:xfrm>
          <a:off x="4114800" y="14045788"/>
          <a:ext cx="8382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153797</xdr:rowOff>
    </xdr:from>
    <xdr:to>
      <xdr:col>19</xdr:col>
      <xdr:colOff>133350</xdr:colOff>
      <xdr:row>81</xdr:row>
      <xdr:rowOff>158338</xdr:rowOff>
    </xdr:to>
    <xdr:cxnSp macro="">
      <xdr:nvCxnSpPr>
        <xdr:cNvPr id="199" name="直線コネクタ 198"/>
        <xdr:cNvCxnSpPr/>
      </xdr:nvCxnSpPr>
      <xdr:spPr>
        <a:xfrm>
          <a:off x="3225800" y="14041247"/>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123027</xdr:rowOff>
    </xdr:from>
    <xdr:to>
      <xdr:col>15</xdr:col>
      <xdr:colOff>82550</xdr:colOff>
      <xdr:row>81</xdr:row>
      <xdr:rowOff>153797</xdr:rowOff>
    </xdr:to>
    <xdr:cxnSp macro="">
      <xdr:nvCxnSpPr>
        <xdr:cNvPr id="202" name="直線コネクタ 201"/>
        <xdr:cNvCxnSpPr/>
      </xdr:nvCxnSpPr>
      <xdr:spPr>
        <a:xfrm>
          <a:off x="2336800" y="14010477"/>
          <a:ext cx="889000" cy="3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123027</xdr:rowOff>
    </xdr:from>
    <xdr:to>
      <xdr:col>11</xdr:col>
      <xdr:colOff>31750</xdr:colOff>
      <xdr:row>81</xdr:row>
      <xdr:rowOff>123039</xdr:rowOff>
    </xdr:to>
    <xdr:cxnSp macro="">
      <xdr:nvCxnSpPr>
        <xdr:cNvPr id="205" name="直線コネクタ 204"/>
        <xdr:cNvCxnSpPr/>
      </xdr:nvCxnSpPr>
      <xdr:spPr>
        <a:xfrm flipV="1">
          <a:off x="1447800" y="14010477"/>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113340</xdr:rowOff>
    </xdr:from>
    <xdr:to>
      <xdr:col>23</xdr:col>
      <xdr:colOff>184150</xdr:colOff>
      <xdr:row>82</xdr:row>
      <xdr:rowOff>43490</xdr:rowOff>
    </xdr:to>
    <xdr:sp macro="" textlink="">
      <xdr:nvSpPr>
        <xdr:cNvPr id="215" name="楕円 214"/>
        <xdr:cNvSpPr/>
      </xdr:nvSpPr>
      <xdr:spPr>
        <a:xfrm>
          <a:off x="4902200" y="1400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85417</xdr:rowOff>
    </xdr:from>
    <xdr:ext cx="762000" cy="259045"/>
    <xdr:sp macro="" textlink="">
      <xdr:nvSpPr>
        <xdr:cNvPr id="216" name="人件費・物件費等の状況該当値テキスト"/>
        <xdr:cNvSpPr txBox="1"/>
      </xdr:nvSpPr>
      <xdr:spPr>
        <a:xfrm>
          <a:off x="5041900" y="139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107538</xdr:rowOff>
    </xdr:from>
    <xdr:to>
      <xdr:col>19</xdr:col>
      <xdr:colOff>184150</xdr:colOff>
      <xdr:row>82</xdr:row>
      <xdr:rowOff>37688</xdr:rowOff>
    </xdr:to>
    <xdr:sp macro="" textlink="">
      <xdr:nvSpPr>
        <xdr:cNvPr id="217" name="楕円 216"/>
        <xdr:cNvSpPr/>
      </xdr:nvSpPr>
      <xdr:spPr>
        <a:xfrm>
          <a:off x="4064000" y="139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22465</xdr:rowOff>
    </xdr:from>
    <xdr:ext cx="736600" cy="259045"/>
    <xdr:sp macro="" textlink="">
      <xdr:nvSpPr>
        <xdr:cNvPr id="218" name="テキスト ボックス 217"/>
        <xdr:cNvSpPr txBox="1"/>
      </xdr:nvSpPr>
      <xdr:spPr>
        <a:xfrm>
          <a:off x="3733800" y="1408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102997</xdr:rowOff>
    </xdr:from>
    <xdr:to>
      <xdr:col>15</xdr:col>
      <xdr:colOff>133350</xdr:colOff>
      <xdr:row>82</xdr:row>
      <xdr:rowOff>33147</xdr:rowOff>
    </xdr:to>
    <xdr:sp macro="" textlink="">
      <xdr:nvSpPr>
        <xdr:cNvPr id="219" name="楕円 218"/>
        <xdr:cNvSpPr/>
      </xdr:nvSpPr>
      <xdr:spPr>
        <a:xfrm>
          <a:off x="3175000" y="139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17924</xdr:rowOff>
    </xdr:from>
    <xdr:ext cx="762000" cy="259045"/>
    <xdr:sp macro="" textlink="">
      <xdr:nvSpPr>
        <xdr:cNvPr id="220" name="テキスト ボックス 219"/>
        <xdr:cNvSpPr txBox="1"/>
      </xdr:nvSpPr>
      <xdr:spPr>
        <a:xfrm>
          <a:off x="2844800" y="1407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72227</xdr:rowOff>
    </xdr:from>
    <xdr:to>
      <xdr:col>11</xdr:col>
      <xdr:colOff>82550</xdr:colOff>
      <xdr:row>82</xdr:row>
      <xdr:rowOff>2377</xdr:rowOff>
    </xdr:to>
    <xdr:sp macro="" textlink="">
      <xdr:nvSpPr>
        <xdr:cNvPr id="221" name="楕円 220"/>
        <xdr:cNvSpPr/>
      </xdr:nvSpPr>
      <xdr:spPr>
        <a:xfrm>
          <a:off x="2286000" y="1395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158604</xdr:rowOff>
    </xdr:from>
    <xdr:ext cx="762000" cy="259045"/>
    <xdr:sp macro="" textlink="">
      <xdr:nvSpPr>
        <xdr:cNvPr id="222" name="テキスト ボックス 221"/>
        <xdr:cNvSpPr txBox="1"/>
      </xdr:nvSpPr>
      <xdr:spPr>
        <a:xfrm>
          <a:off x="1955800" y="1404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72239</xdr:rowOff>
    </xdr:from>
    <xdr:to>
      <xdr:col>7</xdr:col>
      <xdr:colOff>31750</xdr:colOff>
      <xdr:row>82</xdr:row>
      <xdr:rowOff>2389</xdr:rowOff>
    </xdr:to>
    <xdr:sp macro="" textlink="">
      <xdr:nvSpPr>
        <xdr:cNvPr id="223" name="楕円 222"/>
        <xdr:cNvSpPr/>
      </xdr:nvSpPr>
      <xdr:spPr>
        <a:xfrm>
          <a:off x="1397000" y="139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158616</xdr:rowOff>
    </xdr:from>
    <xdr:ext cx="762000" cy="259045"/>
    <xdr:sp macro="" textlink="">
      <xdr:nvSpPr>
        <xdr:cNvPr id="224" name="テキスト ボックス 223"/>
        <xdr:cNvSpPr txBox="1"/>
      </xdr:nvSpPr>
      <xdr:spPr>
        <a:xfrm>
          <a:off x="1066800" y="1404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経験年数階層の変動等により指数が推移している。今後も職務・職責に応じた構造への転換を図り、職員給与の適正化に努める。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133350</xdr:rowOff>
    </xdr:to>
    <xdr:cxnSp macro="">
      <xdr:nvCxnSpPr>
        <xdr:cNvPr id="258" name="直線コネクタ 257"/>
        <xdr:cNvCxnSpPr/>
      </xdr:nvCxnSpPr>
      <xdr:spPr>
        <a:xfrm>
          <a:off x="16179800" y="143234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26105</xdr:rowOff>
    </xdr:from>
    <xdr:to>
      <xdr:col>77</xdr:col>
      <xdr:colOff>44450</xdr:colOff>
      <xdr:row>83</xdr:row>
      <xdr:rowOff>93134</xdr:rowOff>
    </xdr:to>
    <xdr:cxnSp macro="">
      <xdr:nvCxnSpPr>
        <xdr:cNvPr id="261" name="直線コネクタ 260"/>
        <xdr:cNvCxnSpPr/>
      </xdr:nvCxnSpPr>
      <xdr:spPr>
        <a:xfrm>
          <a:off x="15290800" y="142564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167922</xdr:rowOff>
    </xdr:from>
    <xdr:to>
      <xdr:col>72</xdr:col>
      <xdr:colOff>203200</xdr:colOff>
      <xdr:row>83</xdr:row>
      <xdr:rowOff>26105</xdr:rowOff>
    </xdr:to>
    <xdr:cxnSp macro="">
      <xdr:nvCxnSpPr>
        <xdr:cNvPr id="264" name="直線コネクタ 263"/>
        <xdr:cNvCxnSpPr/>
      </xdr:nvCxnSpPr>
      <xdr:spPr>
        <a:xfrm>
          <a:off x="14401800" y="140553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9878</xdr:rowOff>
    </xdr:to>
    <xdr:cxnSp macro="">
      <xdr:nvCxnSpPr>
        <xdr:cNvPr id="267" name="直線コネクタ 266"/>
        <xdr:cNvCxnSpPr/>
      </xdr:nvCxnSpPr>
      <xdr:spPr>
        <a:xfrm flipV="1">
          <a:off x="13512800" y="140553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142116</xdr:rowOff>
    </xdr:from>
    <xdr:ext cx="762000" cy="259045"/>
    <xdr:sp macro="" textlink="">
      <xdr:nvSpPr>
        <xdr:cNvPr id="271" name="テキスト ボックス 270"/>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78"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9" name="楕円 278"/>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80" name="テキスト ボックス 279"/>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1" name="楕円 280"/>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2" name="テキスト ボックス 281"/>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117122</xdr:rowOff>
    </xdr:from>
    <xdr:to>
      <xdr:col>68</xdr:col>
      <xdr:colOff>203200</xdr:colOff>
      <xdr:row>82</xdr:row>
      <xdr:rowOff>47272</xdr:rowOff>
    </xdr:to>
    <xdr:sp macro="" textlink="">
      <xdr:nvSpPr>
        <xdr:cNvPr id="283" name="楕円 282"/>
        <xdr:cNvSpPr/>
      </xdr:nvSpPr>
      <xdr:spPr>
        <a:xfrm>
          <a:off x="14351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57449</xdr:rowOff>
    </xdr:from>
    <xdr:ext cx="762000" cy="259045"/>
    <xdr:sp macro="" textlink="">
      <xdr:nvSpPr>
        <xdr:cNvPr id="284" name="テキスト ボックス 283"/>
        <xdr:cNvSpPr txBox="1"/>
      </xdr:nvSpPr>
      <xdr:spPr>
        <a:xfrm>
          <a:off x="14020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5" name="楕円 284"/>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6" name="テキスト ボックス 285"/>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次行財政改革大綱では、令和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a:t>
          </a:r>
          <a:r>
            <a:rPr kumimoji="1" lang="en-US" altLang="ja-JP" sz="1100">
              <a:latin typeface="ＭＳ Ｐゴシック" panose="020B0600070205080204" pitchFamily="50" charset="-128"/>
              <a:ea typeface="ＭＳ Ｐゴシック" panose="020B0600070205080204" pitchFamily="50" charset="-128"/>
            </a:rPr>
            <a:t>296</a:t>
          </a:r>
          <a:r>
            <a:rPr kumimoji="1" lang="ja-JP" altLang="en-US" sz="1100">
              <a:latin typeface="ＭＳ Ｐゴシック" panose="020B0600070205080204" pitchFamily="50" charset="-128"/>
              <a:ea typeface="ＭＳ Ｐゴシック" panose="020B0600070205080204" pitchFamily="50" charset="-128"/>
            </a:rPr>
            <a:t>人と目標を定めており、現時点では目標どおりとなっている。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37821</xdr:rowOff>
    </xdr:from>
    <xdr:to>
      <xdr:col>81</xdr:col>
      <xdr:colOff>44450</xdr:colOff>
      <xdr:row>61</xdr:row>
      <xdr:rowOff>39268</xdr:rowOff>
    </xdr:to>
    <xdr:cxnSp macro="">
      <xdr:nvCxnSpPr>
        <xdr:cNvPr id="318" name="直線コネクタ 317"/>
        <xdr:cNvCxnSpPr/>
      </xdr:nvCxnSpPr>
      <xdr:spPr>
        <a:xfrm flipV="1">
          <a:off x="16179800" y="10496271"/>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22598</xdr:rowOff>
    </xdr:from>
    <xdr:ext cx="762000" cy="259045"/>
    <xdr:sp macro="" textlink="">
      <xdr:nvSpPr>
        <xdr:cNvPr id="319" name="定員管理の状況平均値テキスト"/>
        <xdr:cNvSpPr txBox="1"/>
      </xdr:nvSpPr>
      <xdr:spPr>
        <a:xfrm>
          <a:off x="17106900" y="10481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37821</xdr:rowOff>
    </xdr:from>
    <xdr:to>
      <xdr:col>77</xdr:col>
      <xdr:colOff>44450</xdr:colOff>
      <xdr:row>61</xdr:row>
      <xdr:rowOff>39268</xdr:rowOff>
    </xdr:to>
    <xdr:cxnSp macro="">
      <xdr:nvCxnSpPr>
        <xdr:cNvPr id="321" name="直線コネクタ 320"/>
        <xdr:cNvCxnSpPr/>
      </xdr:nvCxnSpPr>
      <xdr:spPr>
        <a:xfrm>
          <a:off x="15290800" y="10496271"/>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27686</xdr:rowOff>
    </xdr:from>
    <xdr:to>
      <xdr:col>72</xdr:col>
      <xdr:colOff>203200</xdr:colOff>
      <xdr:row>61</xdr:row>
      <xdr:rowOff>37821</xdr:rowOff>
    </xdr:to>
    <xdr:cxnSp macro="">
      <xdr:nvCxnSpPr>
        <xdr:cNvPr id="324" name="直線コネクタ 323"/>
        <xdr:cNvCxnSpPr/>
      </xdr:nvCxnSpPr>
      <xdr:spPr>
        <a:xfrm>
          <a:off x="14401800" y="1048613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19482</xdr:rowOff>
    </xdr:from>
    <xdr:to>
      <xdr:col>68</xdr:col>
      <xdr:colOff>152400</xdr:colOff>
      <xdr:row>61</xdr:row>
      <xdr:rowOff>27686</xdr:rowOff>
    </xdr:to>
    <xdr:cxnSp macro="">
      <xdr:nvCxnSpPr>
        <xdr:cNvPr id="327" name="直線コネクタ 326"/>
        <xdr:cNvCxnSpPr/>
      </xdr:nvCxnSpPr>
      <xdr:spPr>
        <a:xfrm>
          <a:off x="13512800" y="10477932"/>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158471</xdr:rowOff>
    </xdr:from>
    <xdr:to>
      <xdr:col>81</xdr:col>
      <xdr:colOff>95250</xdr:colOff>
      <xdr:row>61</xdr:row>
      <xdr:rowOff>88621</xdr:rowOff>
    </xdr:to>
    <xdr:sp macro="" textlink="">
      <xdr:nvSpPr>
        <xdr:cNvPr id="337" name="楕円 336"/>
        <xdr:cNvSpPr/>
      </xdr:nvSpPr>
      <xdr:spPr>
        <a:xfrm>
          <a:off x="169672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79748</xdr:rowOff>
    </xdr:from>
    <xdr:ext cx="762000" cy="259045"/>
    <xdr:sp macro="" textlink="">
      <xdr:nvSpPr>
        <xdr:cNvPr id="338" name="定員管理の状況該当値テキスト"/>
        <xdr:cNvSpPr txBox="1"/>
      </xdr:nvSpPr>
      <xdr:spPr>
        <a:xfrm>
          <a:off x="17106900" y="1036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159918</xdr:rowOff>
    </xdr:from>
    <xdr:to>
      <xdr:col>77</xdr:col>
      <xdr:colOff>95250</xdr:colOff>
      <xdr:row>61</xdr:row>
      <xdr:rowOff>90068</xdr:rowOff>
    </xdr:to>
    <xdr:sp macro="" textlink="">
      <xdr:nvSpPr>
        <xdr:cNvPr id="339" name="楕円 338"/>
        <xdr:cNvSpPr/>
      </xdr:nvSpPr>
      <xdr:spPr>
        <a:xfrm>
          <a:off x="16129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100245</xdr:rowOff>
    </xdr:from>
    <xdr:ext cx="736600" cy="259045"/>
    <xdr:sp macro="" textlink="">
      <xdr:nvSpPr>
        <xdr:cNvPr id="340" name="テキスト ボックス 339"/>
        <xdr:cNvSpPr txBox="1"/>
      </xdr:nvSpPr>
      <xdr:spPr>
        <a:xfrm>
          <a:off x="15798800" y="10215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158471</xdr:rowOff>
    </xdr:from>
    <xdr:to>
      <xdr:col>73</xdr:col>
      <xdr:colOff>44450</xdr:colOff>
      <xdr:row>61</xdr:row>
      <xdr:rowOff>88621</xdr:rowOff>
    </xdr:to>
    <xdr:sp macro="" textlink="">
      <xdr:nvSpPr>
        <xdr:cNvPr id="341" name="楕円 340"/>
        <xdr:cNvSpPr/>
      </xdr:nvSpPr>
      <xdr:spPr>
        <a:xfrm>
          <a:off x="15240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98798</xdr:rowOff>
    </xdr:from>
    <xdr:ext cx="762000" cy="259045"/>
    <xdr:sp macro="" textlink="">
      <xdr:nvSpPr>
        <xdr:cNvPr id="342" name="テキスト ボックス 341"/>
        <xdr:cNvSpPr txBox="1"/>
      </xdr:nvSpPr>
      <xdr:spPr>
        <a:xfrm>
          <a:off x="14909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148336</xdr:rowOff>
    </xdr:from>
    <xdr:to>
      <xdr:col>68</xdr:col>
      <xdr:colOff>203200</xdr:colOff>
      <xdr:row>61</xdr:row>
      <xdr:rowOff>78486</xdr:rowOff>
    </xdr:to>
    <xdr:sp macro="" textlink="">
      <xdr:nvSpPr>
        <xdr:cNvPr id="343" name="楕円 342"/>
        <xdr:cNvSpPr/>
      </xdr:nvSpPr>
      <xdr:spPr>
        <a:xfrm>
          <a:off x="14351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44" name="テキスト ボックス 343"/>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140132</xdr:rowOff>
    </xdr:from>
    <xdr:to>
      <xdr:col>64</xdr:col>
      <xdr:colOff>152400</xdr:colOff>
      <xdr:row>61</xdr:row>
      <xdr:rowOff>70282</xdr:rowOff>
    </xdr:to>
    <xdr:sp macro="" textlink="">
      <xdr:nvSpPr>
        <xdr:cNvPr id="345" name="楕円 344"/>
        <xdr:cNvSpPr/>
      </xdr:nvSpPr>
      <xdr:spPr>
        <a:xfrm>
          <a:off x="13462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80459</xdr:rowOff>
    </xdr:from>
    <xdr:ext cx="762000" cy="259045"/>
    <xdr:sp macro="" textlink="">
      <xdr:nvSpPr>
        <xdr:cNvPr id="346" name="テキスト ボックス 345"/>
        <xdr:cNvSpPr txBox="1"/>
      </xdr:nvSpPr>
      <xdr:spPr>
        <a:xfrm>
          <a:off x="13131800" y="1019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年度の実質公債費比率は、平成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年度に借入を行った小学校の建設や中心市街地整備にかかる地方債の元金償還開始と、下水道会計の元利償還金に対する繰出金の増、病院等一部事務組合の地方債償還負担金の増等により</a:t>
          </a:r>
          <a:r>
            <a:rPr kumimoji="1" lang="en-US" altLang="ja-JP" sz="1100">
              <a:latin typeface="ＭＳ Ｐゴシック" panose="020B0600070205080204" pitchFamily="50" charset="-128"/>
              <a:ea typeface="ＭＳ Ｐゴシック" panose="020B0600070205080204" pitchFamily="50" charset="-128"/>
            </a:rPr>
            <a:t>0.5pt</a:t>
          </a:r>
          <a:r>
            <a:rPr kumimoji="1" lang="ja-JP" altLang="en-US" sz="1100">
              <a:latin typeface="ＭＳ Ｐゴシック" panose="020B0600070205080204" pitchFamily="50" charset="-128"/>
              <a:ea typeface="ＭＳ Ｐゴシック" panose="020B0600070205080204" pitchFamily="50" charset="-128"/>
            </a:rPr>
            <a:t>上昇した。以前より下水道会計への繰出金や病院等一部事務組合への負担金が多いことが実質公債費比率を押し上げている要因となっているなか、今後令和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年度の地方債償還ピークまで実質公債費比率の改善は困難であるが、地方債の借入は中期財政改革や振興実施計画に基づき、選択と集中による投資的経費の抑制を図る。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121920</xdr:rowOff>
    </xdr:to>
    <xdr:cxnSp macro="">
      <xdr:nvCxnSpPr>
        <xdr:cNvPr id="378" name="直線コネクタ 377"/>
        <xdr:cNvCxnSpPr/>
      </xdr:nvCxnSpPr>
      <xdr:spPr>
        <a:xfrm>
          <a:off x="16179800" y="727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73660</xdr:rowOff>
    </xdr:to>
    <xdr:cxnSp macro="">
      <xdr:nvCxnSpPr>
        <xdr:cNvPr id="381" name="直線コネクタ 380"/>
        <xdr:cNvCxnSpPr/>
      </xdr:nvCxnSpPr>
      <xdr:spPr>
        <a:xfrm>
          <a:off x="15290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102616</xdr:rowOff>
    </xdr:to>
    <xdr:cxnSp macro="">
      <xdr:nvCxnSpPr>
        <xdr:cNvPr id="384" name="直線コネクタ 383"/>
        <xdr:cNvCxnSpPr/>
      </xdr:nvCxnSpPr>
      <xdr:spPr>
        <a:xfrm flipV="1">
          <a:off x="14401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141224</xdr:rowOff>
    </xdr:to>
    <xdr:cxnSp macro="">
      <xdr:nvCxnSpPr>
        <xdr:cNvPr id="387" name="直線コネクタ 386"/>
        <xdr:cNvCxnSpPr/>
      </xdr:nvCxnSpPr>
      <xdr:spPr>
        <a:xfrm flipV="1">
          <a:off x="13512800" y="73035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1" name="テキスト ボックス 390"/>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7" name="楕円 396"/>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8"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9" name="楕円 398"/>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0" name="テキスト ボックス 399"/>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51816</xdr:rowOff>
    </xdr:from>
    <xdr:to>
      <xdr:col>68</xdr:col>
      <xdr:colOff>203200</xdr:colOff>
      <xdr:row>42</xdr:row>
      <xdr:rowOff>153416</xdr:rowOff>
    </xdr:to>
    <xdr:sp macro="" textlink="">
      <xdr:nvSpPr>
        <xdr:cNvPr id="403" name="楕円 402"/>
        <xdr:cNvSpPr/>
      </xdr:nvSpPr>
      <xdr:spPr>
        <a:xfrm>
          <a:off x="14351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138193</xdr:rowOff>
    </xdr:from>
    <xdr:ext cx="762000" cy="259045"/>
    <xdr:sp macro="" textlink="">
      <xdr:nvSpPr>
        <xdr:cNvPr id="404" name="テキスト ボックス 403"/>
        <xdr:cNvSpPr txBox="1"/>
      </xdr:nvSpPr>
      <xdr:spPr>
        <a:xfrm>
          <a:off x="14020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下水道会計や病院会計の地方債残高が多く、一般会計からの繰入見込額が高いことから将来負担比率が類似団体と比較し高い水準となっている。平成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年度は、小学校建設費用のピークとなった平成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年度と比較して、地方債償還額が借入額を上回った他、財政調整基金等充当可能基金への積立を行ったことにより</a:t>
          </a:r>
          <a:r>
            <a:rPr kumimoji="1" lang="en-US" altLang="ja-JP" sz="1100">
              <a:latin typeface="ＭＳ Ｐゴシック" panose="020B0600070205080204" pitchFamily="50" charset="-128"/>
              <a:ea typeface="ＭＳ Ｐゴシック" panose="020B0600070205080204" pitchFamily="50" charset="-128"/>
            </a:rPr>
            <a:t>4.5pt</a:t>
          </a:r>
          <a:r>
            <a:rPr kumimoji="1" lang="ja-JP" altLang="en-US" sz="1100">
              <a:latin typeface="ＭＳ Ｐゴシック" panose="020B0600070205080204" pitchFamily="50" charset="-128"/>
              <a:ea typeface="ＭＳ Ｐゴシック" panose="020B0600070205080204" pitchFamily="50" charset="-128"/>
            </a:rPr>
            <a:t>減少した。しかし今後も一般廃棄物広域処分場の整備や保健衛生施設の建替え等公共施設の更新対応のため、将来負担額の増加が予想されることから、投資的経費の平準化や基金の積立等充当可能財源の確保を図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53461</xdr:rowOff>
    </xdr:from>
    <xdr:to>
      <xdr:col>81</xdr:col>
      <xdr:colOff>44450</xdr:colOff>
      <xdr:row>22</xdr:row>
      <xdr:rowOff>105168</xdr:rowOff>
    </xdr:to>
    <xdr:cxnSp macro="">
      <xdr:nvCxnSpPr>
        <xdr:cNvPr id="442" name="直線コネクタ 441"/>
        <xdr:cNvCxnSpPr/>
      </xdr:nvCxnSpPr>
      <xdr:spPr>
        <a:xfrm flipV="1">
          <a:off x="16179800" y="3825361"/>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76684</xdr:rowOff>
    </xdr:from>
    <xdr:to>
      <xdr:col>77</xdr:col>
      <xdr:colOff>44450</xdr:colOff>
      <xdr:row>22</xdr:row>
      <xdr:rowOff>105168</xdr:rowOff>
    </xdr:to>
    <xdr:cxnSp macro="">
      <xdr:nvCxnSpPr>
        <xdr:cNvPr id="445" name="直線コネクタ 444"/>
        <xdr:cNvCxnSpPr/>
      </xdr:nvCxnSpPr>
      <xdr:spPr>
        <a:xfrm>
          <a:off x="15290800" y="3677134"/>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110248</xdr:rowOff>
    </xdr:from>
    <xdr:to>
      <xdr:col>72</xdr:col>
      <xdr:colOff>203200</xdr:colOff>
      <xdr:row>21</xdr:row>
      <xdr:rowOff>76684</xdr:rowOff>
    </xdr:to>
    <xdr:cxnSp macro="">
      <xdr:nvCxnSpPr>
        <xdr:cNvPr id="448" name="直線コネクタ 447"/>
        <xdr:cNvCxnSpPr/>
      </xdr:nvCxnSpPr>
      <xdr:spPr>
        <a:xfrm>
          <a:off x="14401800" y="353924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27517</xdr:rowOff>
    </xdr:from>
    <xdr:to>
      <xdr:col>68</xdr:col>
      <xdr:colOff>152400</xdr:colOff>
      <xdr:row>20</xdr:row>
      <xdr:rowOff>110248</xdr:rowOff>
    </xdr:to>
    <xdr:cxnSp macro="">
      <xdr:nvCxnSpPr>
        <xdr:cNvPr id="451" name="直線コネクタ 450"/>
        <xdr:cNvCxnSpPr/>
      </xdr:nvCxnSpPr>
      <xdr:spPr>
        <a:xfrm>
          <a:off x="13512800" y="3456517"/>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2661</xdr:rowOff>
    </xdr:from>
    <xdr:to>
      <xdr:col>81</xdr:col>
      <xdr:colOff>95250</xdr:colOff>
      <xdr:row>22</xdr:row>
      <xdr:rowOff>104261</xdr:rowOff>
    </xdr:to>
    <xdr:sp macro="" textlink="">
      <xdr:nvSpPr>
        <xdr:cNvPr id="461" name="楕円 460"/>
        <xdr:cNvSpPr/>
      </xdr:nvSpPr>
      <xdr:spPr>
        <a:xfrm>
          <a:off x="16967200" y="37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69988</xdr:rowOff>
    </xdr:from>
    <xdr:ext cx="762000" cy="259045"/>
    <xdr:sp macro="" textlink="">
      <xdr:nvSpPr>
        <xdr:cNvPr id="462" name="将来負担の状況該当値テキスト"/>
        <xdr:cNvSpPr txBox="1"/>
      </xdr:nvSpPr>
      <xdr:spPr>
        <a:xfrm>
          <a:off x="17106900" y="367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54368</xdr:rowOff>
    </xdr:from>
    <xdr:to>
      <xdr:col>77</xdr:col>
      <xdr:colOff>95250</xdr:colOff>
      <xdr:row>22</xdr:row>
      <xdr:rowOff>155968</xdr:rowOff>
    </xdr:to>
    <xdr:sp macro="" textlink="">
      <xdr:nvSpPr>
        <xdr:cNvPr id="463" name="楕円 462"/>
        <xdr:cNvSpPr/>
      </xdr:nvSpPr>
      <xdr:spPr>
        <a:xfrm>
          <a:off x="16129000" y="38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140745</xdr:rowOff>
    </xdr:from>
    <xdr:ext cx="736600" cy="259045"/>
    <xdr:sp macro="" textlink="">
      <xdr:nvSpPr>
        <xdr:cNvPr id="464" name="テキスト ボックス 463"/>
        <xdr:cNvSpPr txBox="1"/>
      </xdr:nvSpPr>
      <xdr:spPr>
        <a:xfrm>
          <a:off x="15798800" y="391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25884</xdr:rowOff>
    </xdr:from>
    <xdr:to>
      <xdr:col>73</xdr:col>
      <xdr:colOff>44450</xdr:colOff>
      <xdr:row>21</xdr:row>
      <xdr:rowOff>127484</xdr:rowOff>
    </xdr:to>
    <xdr:sp macro="" textlink="">
      <xdr:nvSpPr>
        <xdr:cNvPr id="465" name="楕円 464"/>
        <xdr:cNvSpPr/>
      </xdr:nvSpPr>
      <xdr:spPr>
        <a:xfrm>
          <a:off x="15240000" y="36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112261</xdr:rowOff>
    </xdr:from>
    <xdr:ext cx="762000" cy="259045"/>
    <xdr:sp macro="" textlink="">
      <xdr:nvSpPr>
        <xdr:cNvPr id="466" name="テキスト ボックス 465"/>
        <xdr:cNvSpPr txBox="1"/>
      </xdr:nvSpPr>
      <xdr:spPr>
        <a:xfrm>
          <a:off x="14909800" y="371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59448</xdr:rowOff>
    </xdr:from>
    <xdr:to>
      <xdr:col>68</xdr:col>
      <xdr:colOff>203200</xdr:colOff>
      <xdr:row>20</xdr:row>
      <xdr:rowOff>161048</xdr:rowOff>
    </xdr:to>
    <xdr:sp macro="" textlink="">
      <xdr:nvSpPr>
        <xdr:cNvPr id="467" name="楕円 466"/>
        <xdr:cNvSpPr/>
      </xdr:nvSpPr>
      <xdr:spPr>
        <a:xfrm>
          <a:off x="14351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145825</xdr:rowOff>
    </xdr:from>
    <xdr:ext cx="762000" cy="259045"/>
    <xdr:sp macro="" textlink="">
      <xdr:nvSpPr>
        <xdr:cNvPr id="468" name="テキスト ボックス 467"/>
        <xdr:cNvSpPr txBox="1"/>
      </xdr:nvSpPr>
      <xdr:spPr>
        <a:xfrm>
          <a:off x="14020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148167</xdr:rowOff>
    </xdr:from>
    <xdr:to>
      <xdr:col>64</xdr:col>
      <xdr:colOff>152400</xdr:colOff>
      <xdr:row>20</xdr:row>
      <xdr:rowOff>78317</xdr:rowOff>
    </xdr:to>
    <xdr:sp macro="" textlink="">
      <xdr:nvSpPr>
        <xdr:cNvPr id="469" name="楕円 468"/>
        <xdr:cNvSpPr/>
      </xdr:nvSpPr>
      <xdr:spPr>
        <a:xfrm>
          <a:off x="13462000" y="340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63094</xdr:rowOff>
    </xdr:from>
    <xdr:ext cx="762000" cy="259045"/>
    <xdr:sp macro="" textlink="">
      <xdr:nvSpPr>
        <xdr:cNvPr id="470" name="テキスト ボックス 469"/>
        <xdr:cNvSpPr txBox="1"/>
      </xdr:nvSpPr>
      <xdr:spPr>
        <a:xfrm>
          <a:off x="13131800" y="34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29,388
29,048
233.11
17,370,339
16,784,177
496,062
8,915,817
17,084,635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1.3pt</a:t>
          </a:r>
          <a:r>
            <a:rPr kumimoji="1" lang="ja-JP" altLang="en-US" sz="1100">
              <a:latin typeface="ＭＳ Ｐゴシック" panose="020B0600070205080204" pitchFamily="50" charset="-128"/>
              <a:ea typeface="ＭＳ Ｐゴシック" panose="020B0600070205080204" pitchFamily="50" charset="-128"/>
            </a:rPr>
            <a:t>下回った。正規職員数が類似団体と比較して少なく、職員給は低いものの、出先機関等の業務で非常勤職員に依存している状況が常態化しており、人件費をを押し上げる要因となっている。施設の統廃合や業務のアウトソーシングにより、非常勤職員も含めた総職員数の見直し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81280</xdr:rowOff>
    </xdr:to>
    <xdr:cxnSp macro="">
      <xdr:nvCxnSpPr>
        <xdr:cNvPr id="66" name="直線コネクタ 65"/>
        <xdr:cNvCxnSpPr/>
      </xdr:nvCxnSpPr>
      <xdr:spPr>
        <a:xfrm flipV="1">
          <a:off x="3987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119380</xdr:rowOff>
    </xdr:to>
    <xdr:cxnSp macro="">
      <xdr:nvCxnSpPr>
        <xdr:cNvPr id="69" name="直線コネクタ 68"/>
        <xdr:cNvCxnSpPr/>
      </xdr:nvCxnSpPr>
      <xdr:spPr>
        <a:xfrm flipV="1">
          <a:off x="3098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104140</xdr:rowOff>
    </xdr:from>
    <xdr:to>
      <xdr:col>15</xdr:col>
      <xdr:colOff>98425</xdr:colOff>
      <xdr:row>34</xdr:row>
      <xdr:rowOff>119380</xdr:rowOff>
    </xdr:to>
    <xdr:cxnSp macro="">
      <xdr:nvCxnSpPr>
        <xdr:cNvPr id="72" name="直線コネクタ 71"/>
        <xdr:cNvCxnSpPr/>
      </xdr:nvCxnSpPr>
      <xdr:spPr>
        <a:xfrm>
          <a:off x="2209800" y="5933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149860</xdr:rowOff>
    </xdr:to>
    <xdr:cxnSp macro="">
      <xdr:nvCxnSpPr>
        <xdr:cNvPr id="75" name="直線コネクタ 74"/>
        <xdr:cNvCxnSpPr/>
      </xdr:nvCxnSpPr>
      <xdr:spPr>
        <a:xfrm flipV="1">
          <a:off x="1320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79" name="テキスト ボックス 78"/>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53340</xdr:rowOff>
    </xdr:from>
    <xdr:to>
      <xdr:col>11</xdr:col>
      <xdr:colOff>60325</xdr:colOff>
      <xdr:row>34</xdr:row>
      <xdr:rowOff>154940</xdr:rowOff>
    </xdr:to>
    <xdr:sp macro="" textlink="">
      <xdr:nvSpPr>
        <xdr:cNvPr id="91" name="楕円 90"/>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139717</xdr:rowOff>
    </xdr:from>
    <xdr:ext cx="762000" cy="259045"/>
    <xdr:sp macro="" textlink="">
      <xdr:nvSpPr>
        <xdr:cNvPr id="92" name="テキスト ボックス 91"/>
        <xdr:cNvSpPr txBox="1"/>
      </xdr:nvSpPr>
      <xdr:spPr>
        <a:xfrm>
          <a:off x="1828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3" name="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13987</xdr:rowOff>
    </xdr:from>
    <xdr:ext cx="762000" cy="259045"/>
    <xdr:sp macro="" textlink="">
      <xdr:nvSpPr>
        <xdr:cNvPr id="94" name="テキスト ボックス 93"/>
        <xdr:cNvSpPr txBox="1"/>
      </xdr:nvSpPr>
      <xdr:spPr>
        <a:xfrm>
          <a:off x="939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1.4pt</a:t>
          </a:r>
          <a:r>
            <a:rPr kumimoji="1" lang="ja-JP" altLang="en-US" sz="1100">
              <a:latin typeface="ＭＳ Ｐゴシック" panose="020B0600070205080204" pitchFamily="50" charset="-128"/>
              <a:ea typeface="ＭＳ Ｐゴシック" panose="020B0600070205080204" pitchFamily="50" charset="-128"/>
            </a:rPr>
            <a:t>上回った。大規模な一般廃棄物処理施設や、観光施設の維持管理費が嵩むことが類似団体を上回る要因である。今後も業務のアウトソーシングの推進や、インフラ施設の点検費用等物件費の比率は高い水準で推移することが予想されるため、施設の統廃合や使用料の見直しを進めることにより、負担の上昇を抑え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22497</xdr:rowOff>
    </xdr:from>
    <xdr:to>
      <xdr:col>82</xdr:col>
      <xdr:colOff>107950</xdr:colOff>
      <xdr:row>18</xdr:row>
      <xdr:rowOff>42091</xdr:rowOff>
    </xdr:to>
    <xdr:cxnSp macro="">
      <xdr:nvCxnSpPr>
        <xdr:cNvPr id="128" name="直線コネクタ 127"/>
        <xdr:cNvCxnSpPr/>
      </xdr:nvCxnSpPr>
      <xdr:spPr>
        <a:xfrm>
          <a:off x="15671800" y="310859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87828</xdr:rowOff>
    </xdr:from>
    <xdr:ext cx="762000" cy="259045"/>
    <xdr:sp macro="" textlink="">
      <xdr:nvSpPr>
        <xdr:cNvPr id="129" name="物件費平均値テキスト"/>
        <xdr:cNvSpPr txBox="1"/>
      </xdr:nvSpPr>
      <xdr:spPr>
        <a:xfrm>
          <a:off x="16598900" y="2831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xdr:rowOff>
    </xdr:from>
    <xdr:to>
      <xdr:col>78</xdr:col>
      <xdr:colOff>69850</xdr:colOff>
      <xdr:row>18</xdr:row>
      <xdr:rowOff>22497</xdr:rowOff>
    </xdr:to>
    <xdr:cxnSp macro="">
      <xdr:nvCxnSpPr>
        <xdr:cNvPr id="131" name="直線コネクタ 130"/>
        <xdr:cNvCxnSpPr/>
      </xdr:nvCxnSpPr>
      <xdr:spPr>
        <a:xfrm>
          <a:off x="14782800" y="3095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156953</xdr:rowOff>
    </xdr:from>
    <xdr:ext cx="736600" cy="259045"/>
    <xdr:sp macro="" textlink="">
      <xdr:nvSpPr>
        <xdr:cNvPr id="133" name="テキスト ボックス 132"/>
        <xdr:cNvSpPr txBox="1"/>
      </xdr:nvSpPr>
      <xdr:spPr>
        <a:xfrm>
          <a:off x="15290800" y="2728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9434</xdr:rowOff>
    </xdr:from>
    <xdr:to>
      <xdr:col>73</xdr:col>
      <xdr:colOff>180975</xdr:colOff>
      <xdr:row>18</xdr:row>
      <xdr:rowOff>9434</xdr:rowOff>
    </xdr:to>
    <xdr:cxnSp macro="">
      <xdr:nvCxnSpPr>
        <xdr:cNvPr id="134" name="直線コネクタ 133"/>
        <xdr:cNvCxnSpPr/>
      </xdr:nvCxnSpPr>
      <xdr:spPr>
        <a:xfrm>
          <a:off x="13893800" y="3095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xdr:rowOff>
    </xdr:from>
    <xdr:to>
      <xdr:col>69</xdr:col>
      <xdr:colOff>92075</xdr:colOff>
      <xdr:row>18</xdr:row>
      <xdr:rowOff>22497</xdr:rowOff>
    </xdr:to>
    <xdr:cxnSp macro="">
      <xdr:nvCxnSpPr>
        <xdr:cNvPr id="137" name="直線コネクタ 136"/>
        <xdr:cNvCxnSpPr/>
      </xdr:nvCxnSpPr>
      <xdr:spPr>
        <a:xfrm flipV="1">
          <a:off x="13004800" y="30955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143890</xdr:rowOff>
    </xdr:from>
    <xdr:ext cx="762000" cy="259045"/>
    <xdr:sp macro="" textlink="">
      <xdr:nvSpPr>
        <xdr:cNvPr id="141" name="テキスト ボックス 140"/>
        <xdr:cNvSpPr txBox="1"/>
      </xdr:nvSpPr>
      <xdr:spPr>
        <a:xfrm>
          <a:off x="12623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162741</xdr:rowOff>
    </xdr:from>
    <xdr:to>
      <xdr:col>82</xdr:col>
      <xdr:colOff>158750</xdr:colOff>
      <xdr:row>18</xdr:row>
      <xdr:rowOff>92891</xdr:rowOff>
    </xdr:to>
    <xdr:sp macro="" textlink="">
      <xdr:nvSpPr>
        <xdr:cNvPr id="147" name="楕円 146"/>
        <xdr:cNvSpPr/>
      </xdr:nvSpPr>
      <xdr:spPr>
        <a:xfrm>
          <a:off x="16459200" y="307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134818</xdr:rowOff>
    </xdr:from>
    <xdr:ext cx="762000" cy="259045"/>
    <xdr:sp macro="" textlink="">
      <xdr:nvSpPr>
        <xdr:cNvPr id="148" name="物件費該当値テキスト"/>
        <xdr:cNvSpPr txBox="1"/>
      </xdr:nvSpPr>
      <xdr:spPr>
        <a:xfrm>
          <a:off x="16598900" y="30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143147</xdr:rowOff>
    </xdr:from>
    <xdr:to>
      <xdr:col>78</xdr:col>
      <xdr:colOff>120650</xdr:colOff>
      <xdr:row>18</xdr:row>
      <xdr:rowOff>73297</xdr:rowOff>
    </xdr:to>
    <xdr:sp macro="" textlink="">
      <xdr:nvSpPr>
        <xdr:cNvPr id="149" name="楕円 148"/>
        <xdr:cNvSpPr/>
      </xdr:nvSpPr>
      <xdr:spPr>
        <a:xfrm>
          <a:off x="15621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58074</xdr:rowOff>
    </xdr:from>
    <xdr:ext cx="736600" cy="259045"/>
    <xdr:sp macro="" textlink="">
      <xdr:nvSpPr>
        <xdr:cNvPr id="150" name="テキスト ボックス 149"/>
        <xdr:cNvSpPr txBox="1"/>
      </xdr:nvSpPr>
      <xdr:spPr>
        <a:xfrm>
          <a:off x="15290800" y="314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130084</xdr:rowOff>
    </xdr:from>
    <xdr:to>
      <xdr:col>74</xdr:col>
      <xdr:colOff>31750</xdr:colOff>
      <xdr:row>18</xdr:row>
      <xdr:rowOff>60234</xdr:rowOff>
    </xdr:to>
    <xdr:sp macro="" textlink="">
      <xdr:nvSpPr>
        <xdr:cNvPr id="151" name="楕円 150"/>
        <xdr:cNvSpPr/>
      </xdr:nvSpPr>
      <xdr:spPr>
        <a:xfrm>
          <a:off x="14732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45011</xdr:rowOff>
    </xdr:from>
    <xdr:ext cx="762000" cy="259045"/>
    <xdr:sp macro="" textlink="">
      <xdr:nvSpPr>
        <xdr:cNvPr id="152" name="テキスト ボックス 151"/>
        <xdr:cNvSpPr txBox="1"/>
      </xdr:nvSpPr>
      <xdr:spPr>
        <a:xfrm>
          <a:off x="14401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130084</xdr:rowOff>
    </xdr:from>
    <xdr:to>
      <xdr:col>69</xdr:col>
      <xdr:colOff>142875</xdr:colOff>
      <xdr:row>18</xdr:row>
      <xdr:rowOff>60234</xdr:rowOff>
    </xdr:to>
    <xdr:sp macro="" textlink="">
      <xdr:nvSpPr>
        <xdr:cNvPr id="153" name="楕円 152"/>
        <xdr:cNvSpPr/>
      </xdr:nvSpPr>
      <xdr:spPr>
        <a:xfrm>
          <a:off x="13843000" y="304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45011</xdr:rowOff>
    </xdr:from>
    <xdr:ext cx="762000" cy="259045"/>
    <xdr:sp macro="" textlink="">
      <xdr:nvSpPr>
        <xdr:cNvPr id="154" name="テキスト ボックス 153"/>
        <xdr:cNvSpPr txBox="1"/>
      </xdr:nvSpPr>
      <xdr:spPr>
        <a:xfrm>
          <a:off x="13512800" y="31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143147</xdr:rowOff>
    </xdr:from>
    <xdr:to>
      <xdr:col>65</xdr:col>
      <xdr:colOff>53975</xdr:colOff>
      <xdr:row>18</xdr:row>
      <xdr:rowOff>73297</xdr:rowOff>
    </xdr:to>
    <xdr:sp macro="" textlink="">
      <xdr:nvSpPr>
        <xdr:cNvPr id="155" name="楕円 154"/>
        <xdr:cNvSpPr/>
      </xdr:nvSpPr>
      <xdr:spPr>
        <a:xfrm>
          <a:off x="12954000" y="305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58074</xdr:rowOff>
    </xdr:from>
    <xdr:ext cx="762000" cy="259045"/>
    <xdr:sp macro="" textlink="">
      <xdr:nvSpPr>
        <xdr:cNvPr id="156" name="テキスト ボックス 155"/>
        <xdr:cNvSpPr txBox="1"/>
      </xdr:nvSpPr>
      <xdr:spPr>
        <a:xfrm>
          <a:off x="12623800" y="314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2.5pt</a:t>
          </a:r>
          <a:r>
            <a:rPr kumimoji="1" lang="ja-JP" altLang="en-US" sz="1100">
              <a:latin typeface="ＭＳ Ｐゴシック" panose="020B0600070205080204" pitchFamily="50" charset="-128"/>
              <a:ea typeface="ＭＳ Ｐゴシック" panose="020B0600070205080204" pitchFamily="50" charset="-128"/>
            </a:rPr>
            <a:t>下回った。生活保護費が低い半面、子ども医療費や障害者医療など単独の医療扶助が増加傾向にあり、資格審査等の徹底化や他自治体との比較による助成事業の適正化を図り、扶助費の増加傾向の抑制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129722</xdr:rowOff>
    </xdr:from>
    <xdr:to>
      <xdr:col>24</xdr:col>
      <xdr:colOff>25400</xdr:colOff>
      <xdr:row>55</xdr:row>
      <xdr:rowOff>129722</xdr:rowOff>
    </xdr:to>
    <xdr:cxnSp macro="">
      <xdr:nvCxnSpPr>
        <xdr:cNvPr id="191" name="直線コネクタ 190"/>
        <xdr:cNvCxnSpPr/>
      </xdr:nvCxnSpPr>
      <xdr:spPr>
        <a:xfrm>
          <a:off x="3987800" y="9559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129722</xdr:rowOff>
    </xdr:from>
    <xdr:to>
      <xdr:col>19</xdr:col>
      <xdr:colOff>187325</xdr:colOff>
      <xdr:row>55</xdr:row>
      <xdr:rowOff>162378</xdr:rowOff>
    </xdr:to>
    <xdr:cxnSp macro="">
      <xdr:nvCxnSpPr>
        <xdr:cNvPr id="194" name="直線コネクタ 193"/>
        <xdr:cNvCxnSpPr/>
      </xdr:nvCxnSpPr>
      <xdr:spPr>
        <a:xfrm flipV="1">
          <a:off x="3098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1815</xdr:rowOff>
    </xdr:to>
    <xdr:cxnSp macro="">
      <xdr:nvCxnSpPr>
        <xdr:cNvPr id="197" name="直線コネクタ 196"/>
        <xdr:cNvCxnSpPr/>
      </xdr:nvCxnSpPr>
      <xdr:spPr>
        <a:xfrm flipV="1">
          <a:off x="2209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56</xdr:row>
      <xdr:rowOff>1815</xdr:rowOff>
    </xdr:to>
    <xdr:cxnSp macro="">
      <xdr:nvCxnSpPr>
        <xdr:cNvPr id="200" name="直線コネクタ 199"/>
        <xdr:cNvCxnSpPr/>
      </xdr:nvCxnSpPr>
      <xdr:spPr>
        <a:xfrm>
          <a:off x="1320800" y="9472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0" name="楕円 209"/>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1"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12" name="楕円 211"/>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3" name="テキスト ボックス 212"/>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4" name="楕円 213"/>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5" name="テキスト ボックス 214"/>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6" name="楕円 215"/>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217" name="テキスト ボックス 216"/>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8" name="楕円 217"/>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19" name="テキスト ボックス 218"/>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5.0pt</a:t>
          </a:r>
          <a:r>
            <a:rPr kumimoji="1" lang="ja-JP" altLang="en-US" sz="1100">
              <a:latin typeface="ＭＳ Ｐゴシック" panose="020B0600070205080204" pitchFamily="50" charset="-128"/>
              <a:ea typeface="ＭＳ Ｐゴシック" panose="020B0600070205080204" pitchFamily="50" charset="-128"/>
            </a:rPr>
            <a:t>上回った。公共下水道事業や、農業集落排水事業など公営企業会計の公債費に対する繰出や、介護保険事業への繰出金が多額となっているため、　その他にかかる経常収支比率が類似団体と比較し高くなっている。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下水道管の整備は平成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にほぼ完了したが、今後も公債費に対する繰出金が高い水準で推移し、さらに老朽化した施設の維持管理経費等に対する繰出が増加する見込みのため、使用料の見直し等により繰出金の上昇を抑え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101854</xdr:rowOff>
    </xdr:to>
    <xdr:cxnSp macro="">
      <xdr:nvCxnSpPr>
        <xdr:cNvPr id="250" name="直線コネクタ 249"/>
        <xdr:cNvCxnSpPr/>
      </xdr:nvCxnSpPr>
      <xdr:spPr>
        <a:xfrm flipV="1">
          <a:off x="15671800" y="101625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74422</xdr:rowOff>
    </xdr:from>
    <xdr:to>
      <xdr:col>78</xdr:col>
      <xdr:colOff>69850</xdr:colOff>
      <xdr:row>59</xdr:row>
      <xdr:rowOff>101854</xdr:rowOff>
    </xdr:to>
    <xdr:cxnSp macro="">
      <xdr:nvCxnSpPr>
        <xdr:cNvPr id="253" name="直線コネクタ 252"/>
        <xdr:cNvCxnSpPr/>
      </xdr:nvCxnSpPr>
      <xdr:spPr>
        <a:xfrm>
          <a:off x="14782800" y="101899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145288</xdr:rowOff>
    </xdr:from>
    <xdr:to>
      <xdr:col>73</xdr:col>
      <xdr:colOff>180975</xdr:colOff>
      <xdr:row>59</xdr:row>
      <xdr:rowOff>74422</xdr:rowOff>
    </xdr:to>
    <xdr:cxnSp macro="">
      <xdr:nvCxnSpPr>
        <xdr:cNvPr id="256" name="直線コネクタ 255"/>
        <xdr:cNvCxnSpPr/>
      </xdr:nvCxnSpPr>
      <xdr:spPr>
        <a:xfrm>
          <a:off x="13893800" y="1008938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145288</xdr:rowOff>
    </xdr:from>
    <xdr:to>
      <xdr:col>69</xdr:col>
      <xdr:colOff>92075</xdr:colOff>
      <xdr:row>58</xdr:row>
      <xdr:rowOff>163576</xdr:rowOff>
    </xdr:to>
    <xdr:cxnSp macro="">
      <xdr:nvCxnSpPr>
        <xdr:cNvPr id="259" name="直線コネクタ 258"/>
        <xdr:cNvCxnSpPr/>
      </xdr:nvCxnSpPr>
      <xdr:spPr>
        <a:xfrm flipV="1">
          <a:off x="13004800" y="100893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69" name="楕円 268"/>
        <xdr:cNvSpPr/>
      </xdr:nvSpPr>
      <xdr:spPr>
        <a:xfrm>
          <a:off x="164592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139717</xdr:rowOff>
    </xdr:from>
    <xdr:ext cx="762000" cy="259045"/>
    <xdr:sp macro="" textlink="">
      <xdr:nvSpPr>
        <xdr:cNvPr id="270" name="その他該当値テキスト"/>
        <xdr:cNvSpPr txBox="1"/>
      </xdr:nvSpPr>
      <xdr:spPr>
        <a:xfrm>
          <a:off x="165989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51054</xdr:rowOff>
    </xdr:from>
    <xdr:to>
      <xdr:col>78</xdr:col>
      <xdr:colOff>120650</xdr:colOff>
      <xdr:row>59</xdr:row>
      <xdr:rowOff>152654</xdr:rowOff>
    </xdr:to>
    <xdr:sp macro="" textlink="">
      <xdr:nvSpPr>
        <xdr:cNvPr id="271" name="楕円 270"/>
        <xdr:cNvSpPr/>
      </xdr:nvSpPr>
      <xdr:spPr>
        <a:xfrm>
          <a:off x="15621000" y="101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137431</xdr:rowOff>
    </xdr:from>
    <xdr:ext cx="736600" cy="259045"/>
    <xdr:sp macro="" textlink="">
      <xdr:nvSpPr>
        <xdr:cNvPr id="272" name="テキスト ボックス 271"/>
        <xdr:cNvSpPr txBox="1"/>
      </xdr:nvSpPr>
      <xdr:spPr>
        <a:xfrm>
          <a:off x="15290800" y="1025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23622</xdr:rowOff>
    </xdr:from>
    <xdr:to>
      <xdr:col>74</xdr:col>
      <xdr:colOff>31750</xdr:colOff>
      <xdr:row>59</xdr:row>
      <xdr:rowOff>125222</xdr:rowOff>
    </xdr:to>
    <xdr:sp macro="" textlink="">
      <xdr:nvSpPr>
        <xdr:cNvPr id="273" name="楕円 272"/>
        <xdr:cNvSpPr/>
      </xdr:nvSpPr>
      <xdr:spPr>
        <a:xfrm>
          <a:off x="14732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109999</xdr:rowOff>
    </xdr:from>
    <xdr:ext cx="762000" cy="259045"/>
    <xdr:sp macro="" textlink="">
      <xdr:nvSpPr>
        <xdr:cNvPr id="274" name="テキスト ボックス 273"/>
        <xdr:cNvSpPr txBox="1"/>
      </xdr:nvSpPr>
      <xdr:spPr>
        <a:xfrm>
          <a:off x="14401800" y="102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94488</xdr:rowOff>
    </xdr:from>
    <xdr:to>
      <xdr:col>69</xdr:col>
      <xdr:colOff>142875</xdr:colOff>
      <xdr:row>59</xdr:row>
      <xdr:rowOff>24638</xdr:rowOff>
    </xdr:to>
    <xdr:sp macro="" textlink="">
      <xdr:nvSpPr>
        <xdr:cNvPr id="275" name="楕円 274"/>
        <xdr:cNvSpPr/>
      </xdr:nvSpPr>
      <xdr:spPr>
        <a:xfrm>
          <a:off x="13843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9415</xdr:rowOff>
    </xdr:from>
    <xdr:ext cx="762000" cy="259045"/>
    <xdr:sp macro="" textlink="">
      <xdr:nvSpPr>
        <xdr:cNvPr id="276" name="テキスト ボックス 275"/>
        <xdr:cNvSpPr txBox="1"/>
      </xdr:nvSpPr>
      <xdr:spPr>
        <a:xfrm>
          <a:off x="13512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112776</xdr:rowOff>
    </xdr:from>
    <xdr:to>
      <xdr:col>65</xdr:col>
      <xdr:colOff>53975</xdr:colOff>
      <xdr:row>59</xdr:row>
      <xdr:rowOff>42926</xdr:rowOff>
    </xdr:to>
    <xdr:sp macro="" textlink="">
      <xdr:nvSpPr>
        <xdr:cNvPr id="277" name="楕円 276"/>
        <xdr:cNvSpPr/>
      </xdr:nvSpPr>
      <xdr:spPr>
        <a:xfrm>
          <a:off x="12954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27703</xdr:rowOff>
    </xdr:from>
    <xdr:ext cx="762000" cy="259045"/>
    <xdr:sp macro="" textlink="">
      <xdr:nvSpPr>
        <xdr:cNvPr id="278" name="テキスト ボックス 277"/>
        <xdr:cNvSpPr txBox="1"/>
      </xdr:nvSpPr>
      <xdr:spPr>
        <a:xfrm>
          <a:off x="12623800" y="1014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2.9pt</a:t>
          </a:r>
          <a:r>
            <a:rPr kumimoji="1" lang="ja-JP" altLang="en-US" sz="1100">
              <a:latin typeface="ＭＳ Ｐゴシック" panose="020B0600070205080204" pitchFamily="50" charset="-128"/>
              <a:ea typeface="ＭＳ Ｐゴシック" panose="020B0600070205080204" pitchFamily="50" charset="-128"/>
            </a:rPr>
            <a:t>上回った。小浜病院組合や若狭消防組合等一部事務組合への負担金、生活路線バスの運行に要する補助金等が多く、類似団体を上回っている。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救命救急センター等の赤字負担金の増や、一般廃棄物焼却施設の広域化に伴う建設・運営負担金等一部事務組合に対する補助費等の増加が見込まれているが、広域化のスケールメリットにより、経費全体として効率化を図るとともに、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年度に策定した「小浜市補助金のあり方に関するガイドライン」を基に、補助基準の明確化および適正な執行に努める。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138430</xdr:rowOff>
    </xdr:from>
    <xdr:to>
      <xdr:col>82</xdr:col>
      <xdr:colOff>107950</xdr:colOff>
      <xdr:row>38</xdr:row>
      <xdr:rowOff>149860</xdr:rowOff>
    </xdr:to>
    <xdr:cxnSp macro="">
      <xdr:nvCxnSpPr>
        <xdr:cNvPr id="306" name="直線コネクタ 305"/>
        <xdr:cNvCxnSpPr/>
      </xdr:nvCxnSpPr>
      <xdr:spPr>
        <a:xfrm>
          <a:off x="15671800" y="66535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7"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38</xdr:row>
      <xdr:rowOff>138430</xdr:rowOff>
    </xdr:to>
    <xdr:cxnSp macro="">
      <xdr:nvCxnSpPr>
        <xdr:cNvPr id="309" name="直線コネクタ 308"/>
        <xdr:cNvCxnSpPr/>
      </xdr:nvCxnSpPr>
      <xdr:spPr>
        <a:xfrm>
          <a:off x="14782800" y="6642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92710</xdr:rowOff>
    </xdr:from>
    <xdr:to>
      <xdr:col>73</xdr:col>
      <xdr:colOff>180975</xdr:colOff>
      <xdr:row>38</xdr:row>
      <xdr:rowOff>127000</xdr:rowOff>
    </xdr:to>
    <xdr:cxnSp macro="">
      <xdr:nvCxnSpPr>
        <xdr:cNvPr id="312" name="直線コネクタ 311"/>
        <xdr:cNvCxnSpPr/>
      </xdr:nvCxnSpPr>
      <xdr:spPr>
        <a:xfrm>
          <a:off x="13893800" y="66078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38</xdr:row>
      <xdr:rowOff>92710</xdr:rowOff>
    </xdr:to>
    <xdr:cxnSp macro="">
      <xdr:nvCxnSpPr>
        <xdr:cNvPr id="315" name="直線コネクタ 314"/>
        <xdr:cNvCxnSpPr/>
      </xdr:nvCxnSpPr>
      <xdr:spPr>
        <a:xfrm>
          <a:off x="13004800" y="6596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7" name="テキスト ボックス 316"/>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19" name="テキスト ボックス 318"/>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25" name="楕円 324"/>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26"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87630</xdr:rowOff>
    </xdr:from>
    <xdr:to>
      <xdr:col>78</xdr:col>
      <xdr:colOff>120650</xdr:colOff>
      <xdr:row>39</xdr:row>
      <xdr:rowOff>17780</xdr:rowOff>
    </xdr:to>
    <xdr:sp macro="" textlink="">
      <xdr:nvSpPr>
        <xdr:cNvPr id="327" name="楕円 326"/>
        <xdr:cNvSpPr/>
      </xdr:nvSpPr>
      <xdr:spPr>
        <a:xfrm>
          <a:off x="15621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2557</xdr:rowOff>
    </xdr:from>
    <xdr:ext cx="736600" cy="259045"/>
    <xdr:sp macro="" textlink="">
      <xdr:nvSpPr>
        <xdr:cNvPr id="328" name="テキスト ボックス 327"/>
        <xdr:cNvSpPr txBox="1"/>
      </xdr:nvSpPr>
      <xdr:spPr>
        <a:xfrm>
          <a:off x="15290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76200</xdr:rowOff>
    </xdr:from>
    <xdr:to>
      <xdr:col>74</xdr:col>
      <xdr:colOff>31750</xdr:colOff>
      <xdr:row>39</xdr:row>
      <xdr:rowOff>6350</xdr:rowOff>
    </xdr:to>
    <xdr:sp macro="" textlink="">
      <xdr:nvSpPr>
        <xdr:cNvPr id="329" name="楕円 328"/>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162577</xdr:rowOff>
    </xdr:from>
    <xdr:ext cx="762000" cy="259045"/>
    <xdr:sp macro="" textlink="">
      <xdr:nvSpPr>
        <xdr:cNvPr id="330" name="テキスト ボックス 329"/>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41910</xdr:rowOff>
    </xdr:from>
    <xdr:to>
      <xdr:col>69</xdr:col>
      <xdr:colOff>142875</xdr:colOff>
      <xdr:row>38</xdr:row>
      <xdr:rowOff>143510</xdr:rowOff>
    </xdr:to>
    <xdr:sp macro="" textlink="">
      <xdr:nvSpPr>
        <xdr:cNvPr id="331" name="楕円 330"/>
        <xdr:cNvSpPr/>
      </xdr:nvSpPr>
      <xdr:spPr>
        <a:xfrm>
          <a:off x="13843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128287</xdr:rowOff>
    </xdr:from>
    <xdr:ext cx="762000" cy="259045"/>
    <xdr:sp macro="" textlink="">
      <xdr:nvSpPr>
        <xdr:cNvPr id="332" name="テキスト ボックス 331"/>
        <xdr:cNvSpPr txBox="1"/>
      </xdr:nvSpPr>
      <xdr:spPr>
        <a:xfrm>
          <a:off x="13512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3" name="楕円 332"/>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4" name="テキスト ボックス 333"/>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0.8pt</a:t>
          </a:r>
          <a:r>
            <a:rPr kumimoji="1" lang="ja-JP" altLang="en-US" sz="1100">
              <a:latin typeface="ＭＳ Ｐゴシック" panose="020B0600070205080204" pitchFamily="50" charset="-128"/>
              <a:ea typeface="ＭＳ Ｐゴシック" panose="020B0600070205080204" pitchFamily="50" charset="-128"/>
            </a:rPr>
            <a:t>下回った。近年の低金利による利子負担の減少から、利子は減少しているものの、小学校建設にかかる借入の元金償還が開始され、元金は増加傾向にある。臨時財政対策債についても、償還額が増加を続けていることから、今後数年間高い水準で推移することが見込まれる。そのため、中期財政計画や振興実施計画による投資的経費の抑制や、繰上償還による将来負担の軽減を図ることと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58420</xdr:rowOff>
    </xdr:to>
    <xdr:cxnSp macro="">
      <xdr:nvCxnSpPr>
        <xdr:cNvPr id="367" name="直線コネクタ 366"/>
        <xdr:cNvCxnSpPr/>
      </xdr:nvCxnSpPr>
      <xdr:spPr>
        <a:xfrm>
          <a:off x="3987800" y="13065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35561</xdr:rowOff>
    </xdr:to>
    <xdr:cxnSp macro="">
      <xdr:nvCxnSpPr>
        <xdr:cNvPr id="370" name="直線コネクタ 369"/>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73" name="直線コネクタ 372"/>
        <xdr:cNvCxnSpPr/>
      </xdr:nvCxnSpPr>
      <xdr:spPr>
        <a:xfrm>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88900</xdr:rowOff>
    </xdr:to>
    <xdr:cxnSp macro="">
      <xdr:nvCxnSpPr>
        <xdr:cNvPr id="376" name="直線コネクタ 375"/>
        <xdr:cNvCxnSpPr/>
      </xdr:nvCxnSpPr>
      <xdr:spPr>
        <a:xfrm flipV="1">
          <a:off x="1320800" y="1304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6" name="楕円 385"/>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7"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8" name="楕円 387"/>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9" name="テキスト ボックス 388"/>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0" name="楕円 389"/>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1" name="テキスト ボックス 390"/>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2" name="楕円 391"/>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93" name="テキスト ボックス 392"/>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4" name="楕円 393"/>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5" name="テキスト ボックス 394"/>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年度は類似団体を</a:t>
          </a:r>
          <a:r>
            <a:rPr kumimoji="1" lang="en-US" altLang="ja-JP" sz="1100">
              <a:latin typeface="ＭＳ Ｐゴシック" panose="020B0600070205080204" pitchFamily="50" charset="-128"/>
              <a:ea typeface="ＭＳ Ｐゴシック" panose="020B0600070205080204" pitchFamily="50" charset="-128"/>
            </a:rPr>
            <a:t>5.5pt</a:t>
          </a:r>
          <a:r>
            <a:rPr kumimoji="1" lang="ja-JP" altLang="en-US" sz="1100">
              <a:latin typeface="ＭＳ Ｐゴシック" panose="020B0600070205080204" pitchFamily="50" charset="-128"/>
              <a:ea typeface="ＭＳ Ｐゴシック" panose="020B0600070205080204" pitchFamily="50" charset="-128"/>
            </a:rPr>
            <a:t>上回った。補助費等、その他（繰出金）が類似団体よりも高いことから、公債費以外の合計での比較においても高くなっている。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今後は職員体制の見直し、施設の統廃合や負担金、繰出金の適正化を図り、扶助費、物件費の伸びを抑制した財政運営に努めていく。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14987</xdr:rowOff>
    </xdr:from>
    <xdr:to>
      <xdr:col>82</xdr:col>
      <xdr:colOff>107950</xdr:colOff>
      <xdr:row>79</xdr:row>
      <xdr:rowOff>24130</xdr:rowOff>
    </xdr:to>
    <xdr:cxnSp macro="">
      <xdr:nvCxnSpPr>
        <xdr:cNvPr id="426" name="直線コネクタ 425"/>
        <xdr:cNvCxnSpPr/>
      </xdr:nvCxnSpPr>
      <xdr:spPr>
        <a:xfrm flipV="1">
          <a:off x="15671800" y="135595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24130</xdr:rowOff>
    </xdr:from>
    <xdr:to>
      <xdr:col>78</xdr:col>
      <xdr:colOff>69850</xdr:colOff>
      <xdr:row>79</xdr:row>
      <xdr:rowOff>28702</xdr:rowOff>
    </xdr:to>
    <xdr:cxnSp macro="">
      <xdr:nvCxnSpPr>
        <xdr:cNvPr id="429" name="直線コネクタ 428"/>
        <xdr:cNvCxnSpPr/>
      </xdr:nvCxnSpPr>
      <xdr:spPr>
        <a:xfrm flipV="1">
          <a:off x="14782800" y="135686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28702</xdr:rowOff>
    </xdr:to>
    <xdr:cxnSp macro="">
      <xdr:nvCxnSpPr>
        <xdr:cNvPr id="432" name="直線コネクタ 431"/>
        <xdr:cNvCxnSpPr/>
      </xdr:nvCxnSpPr>
      <xdr:spPr>
        <a:xfrm>
          <a:off x="13893800" y="134909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78</xdr:row>
      <xdr:rowOff>117856</xdr:rowOff>
    </xdr:to>
    <xdr:cxnSp macro="">
      <xdr:nvCxnSpPr>
        <xdr:cNvPr id="435" name="直線コネクタ 434"/>
        <xdr:cNvCxnSpPr/>
      </xdr:nvCxnSpPr>
      <xdr:spPr>
        <a:xfrm>
          <a:off x="13004800" y="134726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45" name="楕円 444"/>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46" name="公債費以外該当値テキスト"/>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7" name="楕円 446"/>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48" name="テキスト ボックス 447"/>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149352</xdr:rowOff>
    </xdr:from>
    <xdr:to>
      <xdr:col>74</xdr:col>
      <xdr:colOff>31750</xdr:colOff>
      <xdr:row>79</xdr:row>
      <xdr:rowOff>79502</xdr:rowOff>
    </xdr:to>
    <xdr:sp macro="" textlink="">
      <xdr:nvSpPr>
        <xdr:cNvPr id="449" name="楕円 448"/>
        <xdr:cNvSpPr/>
      </xdr:nvSpPr>
      <xdr:spPr>
        <a:xfrm>
          <a:off x="14732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64279</xdr:rowOff>
    </xdr:from>
    <xdr:ext cx="762000" cy="259045"/>
    <xdr:sp macro="" textlink="">
      <xdr:nvSpPr>
        <xdr:cNvPr id="450" name="テキスト ボックス 449"/>
        <xdr:cNvSpPr txBox="1"/>
      </xdr:nvSpPr>
      <xdr:spPr>
        <a:xfrm>
          <a:off x="14401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1" name="楕円 450"/>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2" name="テキスト ボックス 451"/>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3" name="楕円 452"/>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4" name="テキスト ボックス 453"/>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49247</xdr:rowOff>
    </xdr:from>
    <xdr:to>
      <xdr:col>29</xdr:col>
      <xdr:colOff>127000</xdr:colOff>
      <xdr:row>17</xdr:row>
      <xdr:rowOff>53001</xdr:rowOff>
    </xdr:to>
    <xdr:cxnSp macro="">
      <xdr:nvCxnSpPr>
        <xdr:cNvPr id="47" name="直線コネクタ 46"/>
        <xdr:cNvCxnSpPr/>
      </xdr:nvCxnSpPr>
      <xdr:spPr bwMode="auto">
        <a:xfrm flipV="1">
          <a:off x="5003800" y="3011522"/>
          <a:ext cx="647700" cy="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34024</xdr:rowOff>
    </xdr:from>
    <xdr:ext cx="762000" cy="259045"/>
    <xdr:sp macro="" textlink="">
      <xdr:nvSpPr>
        <xdr:cNvPr id="48" name="人口1人当たり決算額の推移平均値テキスト130"/>
        <xdr:cNvSpPr txBox="1"/>
      </xdr:nvSpPr>
      <xdr:spPr>
        <a:xfrm>
          <a:off x="5740400" y="2996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53001</xdr:rowOff>
    </xdr:from>
    <xdr:to>
      <xdr:col>26</xdr:col>
      <xdr:colOff>50800</xdr:colOff>
      <xdr:row>17</xdr:row>
      <xdr:rowOff>64426</xdr:rowOff>
    </xdr:to>
    <xdr:cxnSp macro="">
      <xdr:nvCxnSpPr>
        <xdr:cNvPr id="50" name="直線コネクタ 49"/>
        <xdr:cNvCxnSpPr/>
      </xdr:nvCxnSpPr>
      <xdr:spPr bwMode="auto">
        <a:xfrm flipV="1">
          <a:off x="4305300" y="3015276"/>
          <a:ext cx="698500" cy="11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64426</xdr:rowOff>
    </xdr:from>
    <xdr:to>
      <xdr:col>22</xdr:col>
      <xdr:colOff>114300</xdr:colOff>
      <xdr:row>17</xdr:row>
      <xdr:rowOff>71929</xdr:rowOff>
    </xdr:to>
    <xdr:cxnSp macro="">
      <xdr:nvCxnSpPr>
        <xdr:cNvPr id="53" name="直線コネクタ 52"/>
        <xdr:cNvCxnSpPr/>
      </xdr:nvCxnSpPr>
      <xdr:spPr bwMode="auto">
        <a:xfrm flipV="1">
          <a:off x="3606800" y="3026701"/>
          <a:ext cx="698500" cy="7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62021</xdr:rowOff>
    </xdr:from>
    <xdr:to>
      <xdr:col>18</xdr:col>
      <xdr:colOff>177800</xdr:colOff>
      <xdr:row>17</xdr:row>
      <xdr:rowOff>71929</xdr:rowOff>
    </xdr:to>
    <xdr:cxnSp macro="">
      <xdr:nvCxnSpPr>
        <xdr:cNvPr id="56" name="直線コネクタ 55"/>
        <xdr:cNvCxnSpPr/>
      </xdr:nvCxnSpPr>
      <xdr:spPr bwMode="auto">
        <a:xfrm>
          <a:off x="2908300" y="3024296"/>
          <a:ext cx="698500" cy="9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105032</xdr:rowOff>
    </xdr:from>
    <xdr:ext cx="762000" cy="259045"/>
    <xdr:sp macro="" textlink="">
      <xdr:nvSpPr>
        <xdr:cNvPr id="60" name="テキスト ボックス 59"/>
        <xdr:cNvSpPr txBox="1"/>
      </xdr:nvSpPr>
      <xdr:spPr>
        <a:xfrm>
          <a:off x="2527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169897</xdr:rowOff>
    </xdr:from>
    <xdr:to>
      <xdr:col>29</xdr:col>
      <xdr:colOff>177800</xdr:colOff>
      <xdr:row>17</xdr:row>
      <xdr:rowOff>100047</xdr:rowOff>
    </xdr:to>
    <xdr:sp macro="" textlink="">
      <xdr:nvSpPr>
        <xdr:cNvPr id="66" name="楕円 65"/>
        <xdr:cNvSpPr/>
      </xdr:nvSpPr>
      <xdr:spPr bwMode="auto">
        <a:xfrm>
          <a:off x="5600700" y="296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14974</xdr:rowOff>
    </xdr:from>
    <xdr:ext cx="762000" cy="259045"/>
    <xdr:sp macro="" textlink="">
      <xdr:nvSpPr>
        <xdr:cNvPr id="67" name="人口1人当たり決算額の推移該当値テキスト130"/>
        <xdr:cNvSpPr txBox="1"/>
      </xdr:nvSpPr>
      <xdr:spPr>
        <a:xfrm>
          <a:off x="5740400" y="280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2201</xdr:rowOff>
    </xdr:from>
    <xdr:to>
      <xdr:col>26</xdr:col>
      <xdr:colOff>101600</xdr:colOff>
      <xdr:row>17</xdr:row>
      <xdr:rowOff>103801</xdr:rowOff>
    </xdr:to>
    <xdr:sp macro="" textlink="">
      <xdr:nvSpPr>
        <xdr:cNvPr id="68" name="楕円 67"/>
        <xdr:cNvSpPr/>
      </xdr:nvSpPr>
      <xdr:spPr bwMode="auto">
        <a:xfrm>
          <a:off x="4953000" y="296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113978</xdr:rowOff>
    </xdr:from>
    <xdr:ext cx="736600" cy="259045"/>
    <xdr:sp macro="" textlink="">
      <xdr:nvSpPr>
        <xdr:cNvPr id="69" name="テキスト ボックス 68"/>
        <xdr:cNvSpPr txBox="1"/>
      </xdr:nvSpPr>
      <xdr:spPr>
        <a:xfrm>
          <a:off x="4622800" y="2733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13626</xdr:rowOff>
    </xdr:from>
    <xdr:to>
      <xdr:col>22</xdr:col>
      <xdr:colOff>165100</xdr:colOff>
      <xdr:row>17</xdr:row>
      <xdr:rowOff>115226</xdr:rowOff>
    </xdr:to>
    <xdr:sp macro="" textlink="">
      <xdr:nvSpPr>
        <xdr:cNvPr id="70" name="楕円 69"/>
        <xdr:cNvSpPr/>
      </xdr:nvSpPr>
      <xdr:spPr bwMode="auto">
        <a:xfrm>
          <a:off x="4254500" y="297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125403</xdr:rowOff>
    </xdr:from>
    <xdr:ext cx="762000" cy="259045"/>
    <xdr:sp macro="" textlink="">
      <xdr:nvSpPr>
        <xdr:cNvPr id="71" name="テキスト ボックス 70"/>
        <xdr:cNvSpPr txBox="1"/>
      </xdr:nvSpPr>
      <xdr:spPr>
        <a:xfrm>
          <a:off x="3924300" y="274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21129</xdr:rowOff>
    </xdr:from>
    <xdr:to>
      <xdr:col>19</xdr:col>
      <xdr:colOff>38100</xdr:colOff>
      <xdr:row>17</xdr:row>
      <xdr:rowOff>122729</xdr:rowOff>
    </xdr:to>
    <xdr:sp macro="" textlink="">
      <xdr:nvSpPr>
        <xdr:cNvPr id="72" name="楕円 71"/>
        <xdr:cNvSpPr/>
      </xdr:nvSpPr>
      <xdr:spPr bwMode="auto">
        <a:xfrm>
          <a:off x="3556000" y="298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132906</xdr:rowOff>
    </xdr:from>
    <xdr:ext cx="762000" cy="259045"/>
    <xdr:sp macro="" textlink="">
      <xdr:nvSpPr>
        <xdr:cNvPr id="73" name="テキスト ボックス 72"/>
        <xdr:cNvSpPr txBox="1"/>
      </xdr:nvSpPr>
      <xdr:spPr>
        <a:xfrm>
          <a:off x="3225800" y="27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11221</xdr:rowOff>
    </xdr:from>
    <xdr:to>
      <xdr:col>15</xdr:col>
      <xdr:colOff>101600</xdr:colOff>
      <xdr:row>17</xdr:row>
      <xdr:rowOff>112821</xdr:rowOff>
    </xdr:to>
    <xdr:sp macro="" textlink="">
      <xdr:nvSpPr>
        <xdr:cNvPr id="74" name="楕円 73"/>
        <xdr:cNvSpPr/>
      </xdr:nvSpPr>
      <xdr:spPr bwMode="auto">
        <a:xfrm>
          <a:off x="2857500" y="2973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122998</xdr:rowOff>
    </xdr:from>
    <xdr:ext cx="762000" cy="259045"/>
    <xdr:sp macro="" textlink="">
      <xdr:nvSpPr>
        <xdr:cNvPr id="75" name="テキスト ボックス 74"/>
        <xdr:cNvSpPr txBox="1"/>
      </xdr:nvSpPr>
      <xdr:spPr>
        <a:xfrm>
          <a:off x="2527300" y="27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63278</xdr:rowOff>
    </xdr:from>
    <xdr:to>
      <xdr:col>29</xdr:col>
      <xdr:colOff>127000</xdr:colOff>
      <xdr:row>36</xdr:row>
      <xdr:rowOff>113798</xdr:rowOff>
    </xdr:to>
    <xdr:cxnSp macro="">
      <xdr:nvCxnSpPr>
        <xdr:cNvPr id="109" name="直線コネクタ 108"/>
        <xdr:cNvCxnSpPr/>
      </xdr:nvCxnSpPr>
      <xdr:spPr bwMode="auto">
        <a:xfrm flipV="1">
          <a:off x="5003800" y="7016528"/>
          <a:ext cx="647700" cy="50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113798</xdr:rowOff>
    </xdr:from>
    <xdr:to>
      <xdr:col>26</xdr:col>
      <xdr:colOff>50800</xdr:colOff>
      <xdr:row>36</xdr:row>
      <xdr:rowOff>124905</xdr:rowOff>
    </xdr:to>
    <xdr:cxnSp macro="">
      <xdr:nvCxnSpPr>
        <xdr:cNvPr id="112" name="直線コネクタ 111"/>
        <xdr:cNvCxnSpPr/>
      </xdr:nvCxnSpPr>
      <xdr:spPr bwMode="auto">
        <a:xfrm flipV="1">
          <a:off x="4305300" y="7067048"/>
          <a:ext cx="698500" cy="1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124905</xdr:rowOff>
    </xdr:from>
    <xdr:to>
      <xdr:col>22</xdr:col>
      <xdr:colOff>114300</xdr:colOff>
      <xdr:row>36</xdr:row>
      <xdr:rowOff>144755</xdr:rowOff>
    </xdr:to>
    <xdr:cxnSp macro="">
      <xdr:nvCxnSpPr>
        <xdr:cNvPr id="115" name="直線コネクタ 114"/>
        <xdr:cNvCxnSpPr/>
      </xdr:nvCxnSpPr>
      <xdr:spPr bwMode="auto">
        <a:xfrm flipV="1">
          <a:off x="3606800" y="7078155"/>
          <a:ext cx="698500" cy="19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130391</xdr:rowOff>
    </xdr:from>
    <xdr:to>
      <xdr:col>18</xdr:col>
      <xdr:colOff>177800</xdr:colOff>
      <xdr:row>36</xdr:row>
      <xdr:rowOff>144755</xdr:rowOff>
    </xdr:to>
    <xdr:cxnSp macro="">
      <xdr:nvCxnSpPr>
        <xdr:cNvPr id="118" name="直線コネクタ 117"/>
        <xdr:cNvCxnSpPr/>
      </xdr:nvCxnSpPr>
      <xdr:spPr bwMode="auto">
        <a:xfrm>
          <a:off x="2908300" y="7083641"/>
          <a:ext cx="6985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12478</xdr:rowOff>
    </xdr:from>
    <xdr:to>
      <xdr:col>29</xdr:col>
      <xdr:colOff>177800</xdr:colOff>
      <xdr:row>36</xdr:row>
      <xdr:rowOff>114078</xdr:rowOff>
    </xdr:to>
    <xdr:sp macro="" textlink="">
      <xdr:nvSpPr>
        <xdr:cNvPr id="128" name="楕円 127"/>
        <xdr:cNvSpPr/>
      </xdr:nvSpPr>
      <xdr:spPr bwMode="auto">
        <a:xfrm>
          <a:off x="5600700" y="696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200455</xdr:rowOff>
    </xdr:from>
    <xdr:ext cx="762000" cy="259045"/>
    <xdr:sp macro="" textlink="">
      <xdr:nvSpPr>
        <xdr:cNvPr id="129" name="人口1人当たり決算額の推移該当値テキスト445"/>
        <xdr:cNvSpPr txBox="1"/>
      </xdr:nvSpPr>
      <xdr:spPr>
        <a:xfrm>
          <a:off x="5740400" y="681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62998</xdr:rowOff>
    </xdr:from>
    <xdr:to>
      <xdr:col>26</xdr:col>
      <xdr:colOff>101600</xdr:colOff>
      <xdr:row>36</xdr:row>
      <xdr:rowOff>164598</xdr:rowOff>
    </xdr:to>
    <xdr:sp macro="" textlink="">
      <xdr:nvSpPr>
        <xdr:cNvPr id="130" name="楕円 129"/>
        <xdr:cNvSpPr/>
      </xdr:nvSpPr>
      <xdr:spPr bwMode="auto">
        <a:xfrm>
          <a:off x="4953000" y="701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174775</xdr:rowOff>
    </xdr:from>
    <xdr:ext cx="736600" cy="259045"/>
    <xdr:sp macro="" textlink="">
      <xdr:nvSpPr>
        <xdr:cNvPr id="131" name="テキスト ボックス 130"/>
        <xdr:cNvSpPr txBox="1"/>
      </xdr:nvSpPr>
      <xdr:spPr>
        <a:xfrm>
          <a:off x="4622800" y="678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74105</xdr:rowOff>
    </xdr:from>
    <xdr:to>
      <xdr:col>22</xdr:col>
      <xdr:colOff>165100</xdr:colOff>
      <xdr:row>37</xdr:row>
      <xdr:rowOff>4255</xdr:rowOff>
    </xdr:to>
    <xdr:sp macro="" textlink="">
      <xdr:nvSpPr>
        <xdr:cNvPr id="132" name="楕円 131"/>
        <xdr:cNvSpPr/>
      </xdr:nvSpPr>
      <xdr:spPr bwMode="auto">
        <a:xfrm>
          <a:off x="4254500" y="702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185882</xdr:rowOff>
    </xdr:from>
    <xdr:ext cx="762000" cy="259045"/>
    <xdr:sp macro="" textlink="">
      <xdr:nvSpPr>
        <xdr:cNvPr id="133" name="テキスト ボックス 132"/>
        <xdr:cNvSpPr txBox="1"/>
      </xdr:nvSpPr>
      <xdr:spPr>
        <a:xfrm>
          <a:off x="3924300" y="679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93955</xdr:rowOff>
    </xdr:from>
    <xdr:to>
      <xdr:col>19</xdr:col>
      <xdr:colOff>38100</xdr:colOff>
      <xdr:row>37</xdr:row>
      <xdr:rowOff>24105</xdr:rowOff>
    </xdr:to>
    <xdr:sp macro="" textlink="">
      <xdr:nvSpPr>
        <xdr:cNvPr id="134" name="楕円 133"/>
        <xdr:cNvSpPr/>
      </xdr:nvSpPr>
      <xdr:spPr bwMode="auto">
        <a:xfrm>
          <a:off x="3556000" y="704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205732</xdr:rowOff>
    </xdr:from>
    <xdr:ext cx="762000" cy="259045"/>
    <xdr:sp macro="" textlink="">
      <xdr:nvSpPr>
        <xdr:cNvPr id="135" name="テキスト ボックス 134"/>
        <xdr:cNvSpPr txBox="1"/>
      </xdr:nvSpPr>
      <xdr:spPr>
        <a:xfrm>
          <a:off x="3225800" y="681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79591</xdr:rowOff>
    </xdr:from>
    <xdr:to>
      <xdr:col>15</xdr:col>
      <xdr:colOff>101600</xdr:colOff>
      <xdr:row>37</xdr:row>
      <xdr:rowOff>9741</xdr:rowOff>
    </xdr:to>
    <xdr:sp macro="" textlink="">
      <xdr:nvSpPr>
        <xdr:cNvPr id="136" name="楕円 135"/>
        <xdr:cNvSpPr/>
      </xdr:nvSpPr>
      <xdr:spPr bwMode="auto">
        <a:xfrm>
          <a:off x="2857500" y="7032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165968</xdr:rowOff>
    </xdr:from>
    <xdr:ext cx="762000" cy="259045"/>
    <xdr:sp macro="" textlink="">
      <xdr:nvSpPr>
        <xdr:cNvPr id="137" name="テキスト ボックス 136"/>
        <xdr:cNvSpPr txBox="1"/>
      </xdr:nvSpPr>
      <xdr:spPr>
        <a:xfrm>
          <a:off x="2527300" y="711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29,388
29,048
233.11
17,370,339
16,784,177
496,062
8,915,817
17,084,635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86423</xdr:rowOff>
    </xdr:from>
    <xdr:to>
      <xdr:col>24</xdr:col>
      <xdr:colOff>63500</xdr:colOff>
      <xdr:row>36</xdr:row>
      <xdr:rowOff>87703</xdr:rowOff>
    </xdr:to>
    <xdr:cxnSp macro="">
      <xdr:nvCxnSpPr>
        <xdr:cNvPr id="58" name="直線コネクタ 57"/>
        <xdr:cNvCxnSpPr/>
      </xdr:nvCxnSpPr>
      <xdr:spPr>
        <a:xfrm>
          <a:off x="3797300" y="6258623"/>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86423</xdr:rowOff>
    </xdr:from>
    <xdr:to>
      <xdr:col>19</xdr:col>
      <xdr:colOff>177800</xdr:colOff>
      <xdr:row>36</xdr:row>
      <xdr:rowOff>94451</xdr:rowOff>
    </xdr:to>
    <xdr:cxnSp macro="">
      <xdr:nvCxnSpPr>
        <xdr:cNvPr id="61" name="直線コネクタ 60"/>
        <xdr:cNvCxnSpPr/>
      </xdr:nvCxnSpPr>
      <xdr:spPr>
        <a:xfrm flipV="1">
          <a:off x="2908300" y="6258623"/>
          <a:ext cx="889000" cy="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92640</xdr:rowOff>
    </xdr:from>
    <xdr:to>
      <xdr:col>15</xdr:col>
      <xdr:colOff>50800</xdr:colOff>
      <xdr:row>36</xdr:row>
      <xdr:rowOff>94451</xdr:rowOff>
    </xdr:to>
    <xdr:cxnSp macro="">
      <xdr:nvCxnSpPr>
        <xdr:cNvPr id="64" name="直線コネクタ 63"/>
        <xdr:cNvCxnSpPr/>
      </xdr:nvCxnSpPr>
      <xdr:spPr>
        <a:xfrm>
          <a:off x="2019300" y="6264840"/>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86816</xdr:rowOff>
    </xdr:from>
    <xdr:to>
      <xdr:col>10</xdr:col>
      <xdr:colOff>114300</xdr:colOff>
      <xdr:row>36</xdr:row>
      <xdr:rowOff>92640</xdr:rowOff>
    </xdr:to>
    <xdr:cxnSp macro="">
      <xdr:nvCxnSpPr>
        <xdr:cNvPr id="67" name="直線コネクタ 66"/>
        <xdr:cNvCxnSpPr/>
      </xdr:nvCxnSpPr>
      <xdr:spPr>
        <a:xfrm>
          <a:off x="1130300" y="6259016"/>
          <a:ext cx="8890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139345</xdr:rowOff>
    </xdr:from>
    <xdr:ext cx="534377" cy="259045"/>
    <xdr:sp macro="" textlink="">
      <xdr:nvSpPr>
        <xdr:cNvPr id="71" name="テキスト ボックス 70"/>
        <xdr:cNvSpPr txBox="1"/>
      </xdr:nvSpPr>
      <xdr:spPr>
        <a:xfrm>
          <a:off x="863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36903</xdr:rowOff>
    </xdr:from>
    <xdr:to>
      <xdr:col>24</xdr:col>
      <xdr:colOff>114300</xdr:colOff>
      <xdr:row>36</xdr:row>
      <xdr:rowOff>138503</xdr:rowOff>
    </xdr:to>
    <xdr:sp macro="" textlink="">
      <xdr:nvSpPr>
        <xdr:cNvPr id="77" name="楕円 76"/>
        <xdr:cNvSpPr/>
      </xdr:nvSpPr>
      <xdr:spPr>
        <a:xfrm>
          <a:off x="4584700" y="620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59780</xdr:rowOff>
    </xdr:from>
    <xdr:ext cx="534377" cy="259045"/>
    <xdr:sp macro="" textlink="">
      <xdr:nvSpPr>
        <xdr:cNvPr id="78" name="人件費該当値テキスト"/>
        <xdr:cNvSpPr txBox="1"/>
      </xdr:nvSpPr>
      <xdr:spPr>
        <a:xfrm>
          <a:off x="4686300" y="60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35623</xdr:rowOff>
    </xdr:from>
    <xdr:to>
      <xdr:col>20</xdr:col>
      <xdr:colOff>38100</xdr:colOff>
      <xdr:row>36</xdr:row>
      <xdr:rowOff>137223</xdr:rowOff>
    </xdr:to>
    <xdr:sp macro="" textlink="">
      <xdr:nvSpPr>
        <xdr:cNvPr id="79" name="楕円 78"/>
        <xdr:cNvSpPr/>
      </xdr:nvSpPr>
      <xdr:spPr>
        <a:xfrm>
          <a:off x="3746500" y="62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153750</xdr:rowOff>
    </xdr:from>
    <xdr:ext cx="534377" cy="259045"/>
    <xdr:sp macro="" textlink="">
      <xdr:nvSpPr>
        <xdr:cNvPr id="80" name="テキスト ボックス 79"/>
        <xdr:cNvSpPr txBox="1"/>
      </xdr:nvSpPr>
      <xdr:spPr>
        <a:xfrm>
          <a:off x="3530111" y="59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43651</xdr:rowOff>
    </xdr:from>
    <xdr:to>
      <xdr:col>15</xdr:col>
      <xdr:colOff>101600</xdr:colOff>
      <xdr:row>36</xdr:row>
      <xdr:rowOff>145251</xdr:rowOff>
    </xdr:to>
    <xdr:sp macro="" textlink="">
      <xdr:nvSpPr>
        <xdr:cNvPr id="81" name="楕円 80"/>
        <xdr:cNvSpPr/>
      </xdr:nvSpPr>
      <xdr:spPr>
        <a:xfrm>
          <a:off x="2857500" y="62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161778</xdr:rowOff>
    </xdr:from>
    <xdr:ext cx="534377" cy="259045"/>
    <xdr:sp macro="" textlink="">
      <xdr:nvSpPr>
        <xdr:cNvPr id="82" name="テキスト ボックス 81"/>
        <xdr:cNvSpPr txBox="1"/>
      </xdr:nvSpPr>
      <xdr:spPr>
        <a:xfrm>
          <a:off x="2641111" y="599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41840</xdr:rowOff>
    </xdr:from>
    <xdr:to>
      <xdr:col>10</xdr:col>
      <xdr:colOff>165100</xdr:colOff>
      <xdr:row>36</xdr:row>
      <xdr:rowOff>143440</xdr:rowOff>
    </xdr:to>
    <xdr:sp macro="" textlink="">
      <xdr:nvSpPr>
        <xdr:cNvPr id="83" name="楕円 82"/>
        <xdr:cNvSpPr/>
      </xdr:nvSpPr>
      <xdr:spPr>
        <a:xfrm>
          <a:off x="1968500" y="62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159967</xdr:rowOff>
    </xdr:from>
    <xdr:ext cx="534377" cy="259045"/>
    <xdr:sp macro="" textlink="">
      <xdr:nvSpPr>
        <xdr:cNvPr id="84" name="テキスト ボックス 83"/>
        <xdr:cNvSpPr txBox="1"/>
      </xdr:nvSpPr>
      <xdr:spPr>
        <a:xfrm>
          <a:off x="1752111" y="5989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36016</xdr:rowOff>
    </xdr:from>
    <xdr:to>
      <xdr:col>6</xdr:col>
      <xdr:colOff>38100</xdr:colOff>
      <xdr:row>36</xdr:row>
      <xdr:rowOff>137616</xdr:rowOff>
    </xdr:to>
    <xdr:sp macro="" textlink="">
      <xdr:nvSpPr>
        <xdr:cNvPr id="85" name="楕円 84"/>
        <xdr:cNvSpPr/>
      </xdr:nvSpPr>
      <xdr:spPr>
        <a:xfrm>
          <a:off x="1079500" y="620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154143</xdr:rowOff>
    </xdr:from>
    <xdr:ext cx="534377" cy="259045"/>
    <xdr:sp macro="" textlink="">
      <xdr:nvSpPr>
        <xdr:cNvPr id="86" name="テキスト ボックス 85"/>
        <xdr:cNvSpPr txBox="1"/>
      </xdr:nvSpPr>
      <xdr:spPr>
        <a:xfrm>
          <a:off x="863111" y="5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123948</xdr:rowOff>
    </xdr:from>
    <xdr:to>
      <xdr:col>24</xdr:col>
      <xdr:colOff>63500</xdr:colOff>
      <xdr:row>56</xdr:row>
      <xdr:rowOff>140005</xdr:rowOff>
    </xdr:to>
    <xdr:cxnSp macro="">
      <xdr:nvCxnSpPr>
        <xdr:cNvPr id="118" name="直線コネクタ 117"/>
        <xdr:cNvCxnSpPr/>
      </xdr:nvCxnSpPr>
      <xdr:spPr>
        <a:xfrm flipV="1">
          <a:off x="3797300" y="9725148"/>
          <a:ext cx="838200" cy="1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140005</xdr:rowOff>
    </xdr:from>
    <xdr:to>
      <xdr:col>19</xdr:col>
      <xdr:colOff>177800</xdr:colOff>
      <xdr:row>56</xdr:row>
      <xdr:rowOff>149367</xdr:rowOff>
    </xdr:to>
    <xdr:cxnSp macro="">
      <xdr:nvCxnSpPr>
        <xdr:cNvPr id="121" name="直線コネクタ 120"/>
        <xdr:cNvCxnSpPr/>
      </xdr:nvCxnSpPr>
      <xdr:spPr>
        <a:xfrm flipV="1">
          <a:off x="2908300" y="9741205"/>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149367</xdr:rowOff>
    </xdr:from>
    <xdr:to>
      <xdr:col>15</xdr:col>
      <xdr:colOff>50800</xdr:colOff>
      <xdr:row>57</xdr:row>
      <xdr:rowOff>35557</xdr:rowOff>
    </xdr:to>
    <xdr:cxnSp macro="">
      <xdr:nvCxnSpPr>
        <xdr:cNvPr id="124" name="直線コネクタ 123"/>
        <xdr:cNvCxnSpPr/>
      </xdr:nvCxnSpPr>
      <xdr:spPr>
        <a:xfrm flipV="1">
          <a:off x="2019300" y="9750567"/>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35557</xdr:rowOff>
    </xdr:from>
    <xdr:to>
      <xdr:col>10</xdr:col>
      <xdr:colOff>114300</xdr:colOff>
      <xdr:row>57</xdr:row>
      <xdr:rowOff>61116</xdr:rowOff>
    </xdr:to>
    <xdr:cxnSp macro="">
      <xdr:nvCxnSpPr>
        <xdr:cNvPr id="127" name="直線コネクタ 126"/>
        <xdr:cNvCxnSpPr/>
      </xdr:nvCxnSpPr>
      <xdr:spPr>
        <a:xfrm flipV="1">
          <a:off x="1130300" y="9808207"/>
          <a:ext cx="889000" cy="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73148</xdr:rowOff>
    </xdr:from>
    <xdr:to>
      <xdr:col>24</xdr:col>
      <xdr:colOff>114300</xdr:colOff>
      <xdr:row>57</xdr:row>
      <xdr:rowOff>3298</xdr:rowOff>
    </xdr:to>
    <xdr:sp macro="" textlink="">
      <xdr:nvSpPr>
        <xdr:cNvPr id="137" name="楕円 136"/>
        <xdr:cNvSpPr/>
      </xdr:nvSpPr>
      <xdr:spPr>
        <a:xfrm>
          <a:off x="4584700" y="967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96025</xdr:rowOff>
    </xdr:from>
    <xdr:ext cx="534377" cy="259045"/>
    <xdr:sp macro="" textlink="">
      <xdr:nvSpPr>
        <xdr:cNvPr id="138" name="物件費該当値テキスト"/>
        <xdr:cNvSpPr txBox="1"/>
      </xdr:nvSpPr>
      <xdr:spPr>
        <a:xfrm>
          <a:off x="4686300" y="952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89205</xdr:rowOff>
    </xdr:from>
    <xdr:to>
      <xdr:col>20</xdr:col>
      <xdr:colOff>38100</xdr:colOff>
      <xdr:row>57</xdr:row>
      <xdr:rowOff>19355</xdr:rowOff>
    </xdr:to>
    <xdr:sp macro="" textlink="">
      <xdr:nvSpPr>
        <xdr:cNvPr id="139" name="楕円 138"/>
        <xdr:cNvSpPr/>
      </xdr:nvSpPr>
      <xdr:spPr>
        <a:xfrm>
          <a:off x="3746500" y="96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35882</xdr:rowOff>
    </xdr:from>
    <xdr:ext cx="534377" cy="259045"/>
    <xdr:sp macro="" textlink="">
      <xdr:nvSpPr>
        <xdr:cNvPr id="140" name="テキスト ボックス 139"/>
        <xdr:cNvSpPr txBox="1"/>
      </xdr:nvSpPr>
      <xdr:spPr>
        <a:xfrm>
          <a:off x="3530111" y="94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98567</xdr:rowOff>
    </xdr:from>
    <xdr:to>
      <xdr:col>15</xdr:col>
      <xdr:colOff>101600</xdr:colOff>
      <xdr:row>57</xdr:row>
      <xdr:rowOff>28717</xdr:rowOff>
    </xdr:to>
    <xdr:sp macro="" textlink="">
      <xdr:nvSpPr>
        <xdr:cNvPr id="141" name="楕円 140"/>
        <xdr:cNvSpPr/>
      </xdr:nvSpPr>
      <xdr:spPr>
        <a:xfrm>
          <a:off x="2857500" y="969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45244</xdr:rowOff>
    </xdr:from>
    <xdr:ext cx="534377" cy="259045"/>
    <xdr:sp macro="" textlink="">
      <xdr:nvSpPr>
        <xdr:cNvPr id="142" name="テキスト ボックス 141"/>
        <xdr:cNvSpPr txBox="1"/>
      </xdr:nvSpPr>
      <xdr:spPr>
        <a:xfrm>
          <a:off x="2641111" y="9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156207</xdr:rowOff>
    </xdr:from>
    <xdr:to>
      <xdr:col>10</xdr:col>
      <xdr:colOff>165100</xdr:colOff>
      <xdr:row>57</xdr:row>
      <xdr:rowOff>86357</xdr:rowOff>
    </xdr:to>
    <xdr:sp macro="" textlink="">
      <xdr:nvSpPr>
        <xdr:cNvPr id="143" name="楕円 142"/>
        <xdr:cNvSpPr/>
      </xdr:nvSpPr>
      <xdr:spPr>
        <a:xfrm>
          <a:off x="1968500" y="975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102884</xdr:rowOff>
    </xdr:from>
    <xdr:ext cx="534377" cy="259045"/>
    <xdr:sp macro="" textlink="">
      <xdr:nvSpPr>
        <xdr:cNvPr id="144" name="テキスト ボックス 143"/>
        <xdr:cNvSpPr txBox="1"/>
      </xdr:nvSpPr>
      <xdr:spPr>
        <a:xfrm>
          <a:off x="1752111" y="95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10316</xdr:rowOff>
    </xdr:from>
    <xdr:to>
      <xdr:col>6</xdr:col>
      <xdr:colOff>38100</xdr:colOff>
      <xdr:row>57</xdr:row>
      <xdr:rowOff>111916</xdr:rowOff>
    </xdr:to>
    <xdr:sp macro="" textlink="">
      <xdr:nvSpPr>
        <xdr:cNvPr id="145" name="楕円 144"/>
        <xdr:cNvSpPr/>
      </xdr:nvSpPr>
      <xdr:spPr>
        <a:xfrm>
          <a:off x="1079500" y="9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103043</xdr:rowOff>
    </xdr:from>
    <xdr:ext cx="534377" cy="259045"/>
    <xdr:sp macro="" textlink="">
      <xdr:nvSpPr>
        <xdr:cNvPr id="146" name="テキスト ボックス 145"/>
        <xdr:cNvSpPr txBox="1"/>
      </xdr:nvSpPr>
      <xdr:spPr>
        <a:xfrm>
          <a:off x="863111" y="98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169075</xdr:rowOff>
    </xdr:from>
    <xdr:to>
      <xdr:col>24</xdr:col>
      <xdr:colOff>63500</xdr:colOff>
      <xdr:row>77</xdr:row>
      <xdr:rowOff>171155</xdr:rowOff>
    </xdr:to>
    <xdr:cxnSp macro="">
      <xdr:nvCxnSpPr>
        <xdr:cNvPr id="173" name="直線コネクタ 172"/>
        <xdr:cNvCxnSpPr/>
      </xdr:nvCxnSpPr>
      <xdr:spPr>
        <a:xfrm>
          <a:off x="3797300" y="13370725"/>
          <a:ext cx="8382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140089</xdr:rowOff>
    </xdr:from>
    <xdr:to>
      <xdr:col>19</xdr:col>
      <xdr:colOff>177800</xdr:colOff>
      <xdr:row>77</xdr:row>
      <xdr:rowOff>169075</xdr:rowOff>
    </xdr:to>
    <xdr:cxnSp macro="">
      <xdr:nvCxnSpPr>
        <xdr:cNvPr id="176" name="直線コネクタ 175"/>
        <xdr:cNvCxnSpPr/>
      </xdr:nvCxnSpPr>
      <xdr:spPr>
        <a:xfrm>
          <a:off x="2908300" y="13341739"/>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140089</xdr:rowOff>
    </xdr:from>
    <xdr:to>
      <xdr:col>15</xdr:col>
      <xdr:colOff>50800</xdr:colOff>
      <xdr:row>78</xdr:row>
      <xdr:rowOff>4049</xdr:rowOff>
    </xdr:to>
    <xdr:cxnSp macro="">
      <xdr:nvCxnSpPr>
        <xdr:cNvPr id="179" name="直線コネクタ 178"/>
        <xdr:cNvCxnSpPr/>
      </xdr:nvCxnSpPr>
      <xdr:spPr>
        <a:xfrm flipV="1">
          <a:off x="2019300" y="13341739"/>
          <a:ext cx="889000" cy="3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156457</xdr:rowOff>
    </xdr:from>
    <xdr:to>
      <xdr:col>10</xdr:col>
      <xdr:colOff>114300</xdr:colOff>
      <xdr:row>78</xdr:row>
      <xdr:rowOff>4049</xdr:rowOff>
    </xdr:to>
    <xdr:cxnSp macro="">
      <xdr:nvCxnSpPr>
        <xdr:cNvPr id="182" name="直線コネクタ 181"/>
        <xdr:cNvCxnSpPr/>
      </xdr:nvCxnSpPr>
      <xdr:spPr>
        <a:xfrm>
          <a:off x="1130300" y="13358107"/>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49108</xdr:rowOff>
    </xdr:from>
    <xdr:ext cx="469744" cy="259045"/>
    <xdr:sp macro="" textlink="">
      <xdr:nvSpPr>
        <xdr:cNvPr id="184" name="テキスト ボックス 183"/>
        <xdr:cNvSpPr txBox="1"/>
      </xdr:nvSpPr>
      <xdr:spPr>
        <a:xfrm>
          <a:off x="1784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120355</xdr:rowOff>
    </xdr:from>
    <xdr:to>
      <xdr:col>24</xdr:col>
      <xdr:colOff>114300</xdr:colOff>
      <xdr:row>78</xdr:row>
      <xdr:rowOff>50505</xdr:rowOff>
    </xdr:to>
    <xdr:sp macro="" textlink="">
      <xdr:nvSpPr>
        <xdr:cNvPr id="192" name="楕円 191"/>
        <xdr:cNvSpPr/>
      </xdr:nvSpPr>
      <xdr:spPr>
        <a:xfrm>
          <a:off x="4584700" y="133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91421</xdr:rowOff>
    </xdr:from>
    <xdr:ext cx="469744" cy="259045"/>
    <xdr:sp macro="" textlink="">
      <xdr:nvSpPr>
        <xdr:cNvPr id="193" name="維持補修費該当値テキスト"/>
        <xdr:cNvSpPr txBox="1"/>
      </xdr:nvSpPr>
      <xdr:spPr>
        <a:xfrm>
          <a:off x="4686300" y="1329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118275</xdr:rowOff>
    </xdr:from>
    <xdr:to>
      <xdr:col>20</xdr:col>
      <xdr:colOff>38100</xdr:colOff>
      <xdr:row>78</xdr:row>
      <xdr:rowOff>48425</xdr:rowOff>
    </xdr:to>
    <xdr:sp macro="" textlink="">
      <xdr:nvSpPr>
        <xdr:cNvPr id="194" name="楕円 193"/>
        <xdr:cNvSpPr/>
      </xdr:nvSpPr>
      <xdr:spPr>
        <a:xfrm>
          <a:off x="3746500" y="133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39552</xdr:rowOff>
    </xdr:from>
    <xdr:ext cx="469744" cy="259045"/>
    <xdr:sp macro="" textlink="">
      <xdr:nvSpPr>
        <xdr:cNvPr id="195" name="テキスト ボックス 194"/>
        <xdr:cNvSpPr txBox="1"/>
      </xdr:nvSpPr>
      <xdr:spPr>
        <a:xfrm>
          <a:off x="3562428" y="1341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89289</xdr:rowOff>
    </xdr:from>
    <xdr:to>
      <xdr:col>15</xdr:col>
      <xdr:colOff>101600</xdr:colOff>
      <xdr:row>78</xdr:row>
      <xdr:rowOff>19439</xdr:rowOff>
    </xdr:to>
    <xdr:sp macro="" textlink="">
      <xdr:nvSpPr>
        <xdr:cNvPr id="196" name="楕円 195"/>
        <xdr:cNvSpPr/>
      </xdr:nvSpPr>
      <xdr:spPr>
        <a:xfrm>
          <a:off x="2857500" y="1329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35966</xdr:rowOff>
    </xdr:from>
    <xdr:ext cx="469744" cy="259045"/>
    <xdr:sp macro="" textlink="">
      <xdr:nvSpPr>
        <xdr:cNvPr id="197" name="テキスト ボックス 196"/>
        <xdr:cNvSpPr txBox="1"/>
      </xdr:nvSpPr>
      <xdr:spPr>
        <a:xfrm>
          <a:off x="2673428" y="1306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124699</xdr:rowOff>
    </xdr:from>
    <xdr:to>
      <xdr:col>10</xdr:col>
      <xdr:colOff>165100</xdr:colOff>
      <xdr:row>78</xdr:row>
      <xdr:rowOff>54849</xdr:rowOff>
    </xdr:to>
    <xdr:sp macro="" textlink="">
      <xdr:nvSpPr>
        <xdr:cNvPr id="198" name="楕円 197"/>
        <xdr:cNvSpPr/>
      </xdr:nvSpPr>
      <xdr:spPr>
        <a:xfrm>
          <a:off x="1968500" y="133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71376</xdr:rowOff>
    </xdr:from>
    <xdr:ext cx="469744" cy="259045"/>
    <xdr:sp macro="" textlink="">
      <xdr:nvSpPr>
        <xdr:cNvPr id="199" name="テキスト ボックス 198"/>
        <xdr:cNvSpPr txBox="1"/>
      </xdr:nvSpPr>
      <xdr:spPr>
        <a:xfrm>
          <a:off x="1784428" y="131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105657</xdr:rowOff>
    </xdr:from>
    <xdr:to>
      <xdr:col>6</xdr:col>
      <xdr:colOff>38100</xdr:colOff>
      <xdr:row>78</xdr:row>
      <xdr:rowOff>35807</xdr:rowOff>
    </xdr:to>
    <xdr:sp macro="" textlink="">
      <xdr:nvSpPr>
        <xdr:cNvPr id="200" name="楕円 199"/>
        <xdr:cNvSpPr/>
      </xdr:nvSpPr>
      <xdr:spPr>
        <a:xfrm>
          <a:off x="1079500" y="133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26934</xdr:rowOff>
    </xdr:from>
    <xdr:ext cx="469744" cy="259045"/>
    <xdr:sp macro="" textlink="">
      <xdr:nvSpPr>
        <xdr:cNvPr id="201" name="テキスト ボックス 200"/>
        <xdr:cNvSpPr txBox="1"/>
      </xdr:nvSpPr>
      <xdr:spPr>
        <a:xfrm>
          <a:off x="895428" y="134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124223</xdr:rowOff>
    </xdr:from>
    <xdr:to>
      <xdr:col>24</xdr:col>
      <xdr:colOff>63500</xdr:colOff>
      <xdr:row>97</xdr:row>
      <xdr:rowOff>133733</xdr:rowOff>
    </xdr:to>
    <xdr:cxnSp macro="">
      <xdr:nvCxnSpPr>
        <xdr:cNvPr id="231" name="直線コネクタ 230"/>
        <xdr:cNvCxnSpPr/>
      </xdr:nvCxnSpPr>
      <xdr:spPr>
        <a:xfrm>
          <a:off x="3797300" y="16754873"/>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114013</xdr:rowOff>
    </xdr:from>
    <xdr:to>
      <xdr:col>19</xdr:col>
      <xdr:colOff>177800</xdr:colOff>
      <xdr:row>97</xdr:row>
      <xdr:rowOff>124223</xdr:rowOff>
    </xdr:to>
    <xdr:cxnSp macro="">
      <xdr:nvCxnSpPr>
        <xdr:cNvPr id="234" name="直線コネクタ 233"/>
        <xdr:cNvCxnSpPr/>
      </xdr:nvCxnSpPr>
      <xdr:spPr>
        <a:xfrm>
          <a:off x="2908300" y="1674466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114013</xdr:rowOff>
    </xdr:from>
    <xdr:to>
      <xdr:col>15</xdr:col>
      <xdr:colOff>50800</xdr:colOff>
      <xdr:row>97</xdr:row>
      <xdr:rowOff>144873</xdr:rowOff>
    </xdr:to>
    <xdr:cxnSp macro="">
      <xdr:nvCxnSpPr>
        <xdr:cNvPr id="237" name="直線コネクタ 236"/>
        <xdr:cNvCxnSpPr/>
      </xdr:nvCxnSpPr>
      <xdr:spPr>
        <a:xfrm flipV="1">
          <a:off x="2019300" y="16744663"/>
          <a:ext cx="889000" cy="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144873</xdr:rowOff>
    </xdr:from>
    <xdr:to>
      <xdr:col>10</xdr:col>
      <xdr:colOff>114300</xdr:colOff>
      <xdr:row>98</xdr:row>
      <xdr:rowOff>18573</xdr:rowOff>
    </xdr:to>
    <xdr:cxnSp macro="">
      <xdr:nvCxnSpPr>
        <xdr:cNvPr id="240" name="直線コネクタ 239"/>
        <xdr:cNvCxnSpPr/>
      </xdr:nvCxnSpPr>
      <xdr:spPr>
        <a:xfrm flipV="1">
          <a:off x="1130300" y="16775523"/>
          <a:ext cx="889000" cy="4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82933</xdr:rowOff>
    </xdr:from>
    <xdr:to>
      <xdr:col>24</xdr:col>
      <xdr:colOff>114300</xdr:colOff>
      <xdr:row>98</xdr:row>
      <xdr:rowOff>13083</xdr:rowOff>
    </xdr:to>
    <xdr:sp macro="" textlink="">
      <xdr:nvSpPr>
        <xdr:cNvPr id="250" name="楕円 249"/>
        <xdr:cNvSpPr/>
      </xdr:nvSpPr>
      <xdr:spPr>
        <a:xfrm>
          <a:off x="4584700" y="1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61360</xdr:rowOff>
    </xdr:from>
    <xdr:ext cx="534377" cy="259045"/>
    <xdr:sp macro="" textlink="">
      <xdr:nvSpPr>
        <xdr:cNvPr id="251" name="扶助費該当値テキスト"/>
        <xdr:cNvSpPr txBox="1"/>
      </xdr:nvSpPr>
      <xdr:spPr>
        <a:xfrm>
          <a:off x="4686300" y="166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73423</xdr:rowOff>
    </xdr:from>
    <xdr:to>
      <xdr:col>20</xdr:col>
      <xdr:colOff>38100</xdr:colOff>
      <xdr:row>98</xdr:row>
      <xdr:rowOff>3573</xdr:rowOff>
    </xdr:to>
    <xdr:sp macro="" textlink="">
      <xdr:nvSpPr>
        <xdr:cNvPr id="252" name="楕円 251"/>
        <xdr:cNvSpPr/>
      </xdr:nvSpPr>
      <xdr:spPr>
        <a:xfrm>
          <a:off x="3746500" y="1670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166150</xdr:rowOff>
    </xdr:from>
    <xdr:ext cx="534377" cy="259045"/>
    <xdr:sp macro="" textlink="">
      <xdr:nvSpPr>
        <xdr:cNvPr id="253" name="テキスト ボックス 252"/>
        <xdr:cNvSpPr txBox="1"/>
      </xdr:nvSpPr>
      <xdr:spPr>
        <a:xfrm>
          <a:off x="3530111" y="16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63213</xdr:rowOff>
    </xdr:from>
    <xdr:to>
      <xdr:col>15</xdr:col>
      <xdr:colOff>101600</xdr:colOff>
      <xdr:row>97</xdr:row>
      <xdr:rowOff>164813</xdr:rowOff>
    </xdr:to>
    <xdr:sp macro="" textlink="">
      <xdr:nvSpPr>
        <xdr:cNvPr id="254" name="楕円 253"/>
        <xdr:cNvSpPr/>
      </xdr:nvSpPr>
      <xdr:spPr>
        <a:xfrm>
          <a:off x="2857500" y="1669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155940</xdr:rowOff>
    </xdr:from>
    <xdr:ext cx="534377" cy="259045"/>
    <xdr:sp macro="" textlink="">
      <xdr:nvSpPr>
        <xdr:cNvPr id="255" name="テキスト ボックス 254"/>
        <xdr:cNvSpPr txBox="1"/>
      </xdr:nvSpPr>
      <xdr:spPr>
        <a:xfrm>
          <a:off x="2641111" y="167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94073</xdr:rowOff>
    </xdr:from>
    <xdr:to>
      <xdr:col>10</xdr:col>
      <xdr:colOff>165100</xdr:colOff>
      <xdr:row>98</xdr:row>
      <xdr:rowOff>24223</xdr:rowOff>
    </xdr:to>
    <xdr:sp macro="" textlink="">
      <xdr:nvSpPr>
        <xdr:cNvPr id="256" name="楕円 255"/>
        <xdr:cNvSpPr/>
      </xdr:nvSpPr>
      <xdr:spPr>
        <a:xfrm>
          <a:off x="1968500" y="167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15350</xdr:rowOff>
    </xdr:from>
    <xdr:ext cx="534377" cy="259045"/>
    <xdr:sp macro="" textlink="">
      <xdr:nvSpPr>
        <xdr:cNvPr id="257" name="テキスト ボックス 256"/>
        <xdr:cNvSpPr txBox="1"/>
      </xdr:nvSpPr>
      <xdr:spPr>
        <a:xfrm>
          <a:off x="1752111" y="1681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139223</xdr:rowOff>
    </xdr:from>
    <xdr:to>
      <xdr:col>6</xdr:col>
      <xdr:colOff>38100</xdr:colOff>
      <xdr:row>98</xdr:row>
      <xdr:rowOff>69373</xdr:rowOff>
    </xdr:to>
    <xdr:sp macro="" textlink="">
      <xdr:nvSpPr>
        <xdr:cNvPr id="258" name="楕円 257"/>
        <xdr:cNvSpPr/>
      </xdr:nvSpPr>
      <xdr:spPr>
        <a:xfrm>
          <a:off x="1079500" y="167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60500</xdr:rowOff>
    </xdr:from>
    <xdr:ext cx="534377" cy="259045"/>
    <xdr:sp macro="" textlink="">
      <xdr:nvSpPr>
        <xdr:cNvPr id="259" name="テキスト ボックス 258"/>
        <xdr:cNvSpPr txBox="1"/>
      </xdr:nvSpPr>
      <xdr:spPr>
        <a:xfrm>
          <a:off x="863111" y="1686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134427</xdr:rowOff>
    </xdr:from>
    <xdr:to>
      <xdr:col>55</xdr:col>
      <xdr:colOff>0</xdr:colOff>
      <xdr:row>36</xdr:row>
      <xdr:rowOff>43772</xdr:rowOff>
    </xdr:to>
    <xdr:cxnSp macro="">
      <xdr:nvCxnSpPr>
        <xdr:cNvPr id="288" name="直線コネクタ 287"/>
        <xdr:cNvCxnSpPr/>
      </xdr:nvCxnSpPr>
      <xdr:spPr>
        <a:xfrm flipV="1">
          <a:off x="9639300" y="6135177"/>
          <a:ext cx="838200" cy="8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41326</xdr:rowOff>
    </xdr:from>
    <xdr:to>
      <xdr:col>50</xdr:col>
      <xdr:colOff>114300</xdr:colOff>
      <xdr:row>36</xdr:row>
      <xdr:rowOff>43772</xdr:rowOff>
    </xdr:to>
    <xdr:cxnSp macro="">
      <xdr:nvCxnSpPr>
        <xdr:cNvPr id="291" name="直線コネクタ 290"/>
        <xdr:cNvCxnSpPr/>
      </xdr:nvCxnSpPr>
      <xdr:spPr>
        <a:xfrm>
          <a:off x="8750300" y="6213526"/>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133414</xdr:rowOff>
    </xdr:from>
    <xdr:to>
      <xdr:col>45</xdr:col>
      <xdr:colOff>177800</xdr:colOff>
      <xdr:row>36</xdr:row>
      <xdr:rowOff>41326</xdr:rowOff>
    </xdr:to>
    <xdr:cxnSp macro="">
      <xdr:nvCxnSpPr>
        <xdr:cNvPr id="294" name="直線コネクタ 293"/>
        <xdr:cNvCxnSpPr/>
      </xdr:nvCxnSpPr>
      <xdr:spPr>
        <a:xfrm>
          <a:off x="7861300" y="5962714"/>
          <a:ext cx="889000" cy="2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133414</xdr:rowOff>
    </xdr:from>
    <xdr:to>
      <xdr:col>41</xdr:col>
      <xdr:colOff>50800</xdr:colOff>
      <xdr:row>36</xdr:row>
      <xdr:rowOff>109220</xdr:rowOff>
    </xdr:to>
    <xdr:cxnSp macro="">
      <xdr:nvCxnSpPr>
        <xdr:cNvPr id="297" name="直線コネクタ 296"/>
        <xdr:cNvCxnSpPr/>
      </xdr:nvCxnSpPr>
      <xdr:spPr>
        <a:xfrm flipV="1">
          <a:off x="6972300" y="5962714"/>
          <a:ext cx="889000" cy="3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83627</xdr:rowOff>
    </xdr:from>
    <xdr:to>
      <xdr:col>55</xdr:col>
      <xdr:colOff>50800</xdr:colOff>
      <xdr:row>36</xdr:row>
      <xdr:rowOff>13777</xdr:rowOff>
    </xdr:to>
    <xdr:sp macro="" textlink="">
      <xdr:nvSpPr>
        <xdr:cNvPr id="307" name="楕円 306"/>
        <xdr:cNvSpPr/>
      </xdr:nvSpPr>
      <xdr:spPr>
        <a:xfrm>
          <a:off x="10426700" y="60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106504</xdr:rowOff>
    </xdr:from>
    <xdr:ext cx="534377" cy="259045"/>
    <xdr:sp macro="" textlink="">
      <xdr:nvSpPr>
        <xdr:cNvPr id="308" name="補助費等該当値テキスト"/>
        <xdr:cNvSpPr txBox="1"/>
      </xdr:nvSpPr>
      <xdr:spPr>
        <a:xfrm>
          <a:off x="10528300" y="593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164422</xdr:rowOff>
    </xdr:from>
    <xdr:to>
      <xdr:col>50</xdr:col>
      <xdr:colOff>165100</xdr:colOff>
      <xdr:row>36</xdr:row>
      <xdr:rowOff>94572</xdr:rowOff>
    </xdr:to>
    <xdr:sp macro="" textlink="">
      <xdr:nvSpPr>
        <xdr:cNvPr id="309" name="楕円 308"/>
        <xdr:cNvSpPr/>
      </xdr:nvSpPr>
      <xdr:spPr>
        <a:xfrm>
          <a:off x="9588500" y="61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111099</xdr:rowOff>
    </xdr:from>
    <xdr:ext cx="534377" cy="259045"/>
    <xdr:sp macro="" textlink="">
      <xdr:nvSpPr>
        <xdr:cNvPr id="310" name="テキスト ボックス 309"/>
        <xdr:cNvSpPr txBox="1"/>
      </xdr:nvSpPr>
      <xdr:spPr>
        <a:xfrm>
          <a:off x="9372111" y="59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161976</xdr:rowOff>
    </xdr:from>
    <xdr:to>
      <xdr:col>46</xdr:col>
      <xdr:colOff>38100</xdr:colOff>
      <xdr:row>36</xdr:row>
      <xdr:rowOff>92126</xdr:rowOff>
    </xdr:to>
    <xdr:sp macro="" textlink="">
      <xdr:nvSpPr>
        <xdr:cNvPr id="311" name="楕円 310"/>
        <xdr:cNvSpPr/>
      </xdr:nvSpPr>
      <xdr:spPr>
        <a:xfrm>
          <a:off x="8699500" y="616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108653</xdr:rowOff>
    </xdr:from>
    <xdr:ext cx="534377" cy="259045"/>
    <xdr:sp macro="" textlink="">
      <xdr:nvSpPr>
        <xdr:cNvPr id="312" name="テキスト ボックス 311"/>
        <xdr:cNvSpPr txBox="1"/>
      </xdr:nvSpPr>
      <xdr:spPr>
        <a:xfrm>
          <a:off x="8483111" y="593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82614</xdr:rowOff>
    </xdr:from>
    <xdr:to>
      <xdr:col>41</xdr:col>
      <xdr:colOff>101600</xdr:colOff>
      <xdr:row>35</xdr:row>
      <xdr:rowOff>12764</xdr:rowOff>
    </xdr:to>
    <xdr:sp macro="" textlink="">
      <xdr:nvSpPr>
        <xdr:cNvPr id="313" name="楕円 312"/>
        <xdr:cNvSpPr/>
      </xdr:nvSpPr>
      <xdr:spPr>
        <a:xfrm>
          <a:off x="7810500" y="5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29291</xdr:rowOff>
    </xdr:from>
    <xdr:ext cx="599010" cy="259045"/>
    <xdr:sp macro="" textlink="">
      <xdr:nvSpPr>
        <xdr:cNvPr id="314" name="テキスト ボックス 313"/>
        <xdr:cNvSpPr txBox="1"/>
      </xdr:nvSpPr>
      <xdr:spPr>
        <a:xfrm>
          <a:off x="7561795" y="568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58420</xdr:rowOff>
    </xdr:from>
    <xdr:to>
      <xdr:col>36</xdr:col>
      <xdr:colOff>165100</xdr:colOff>
      <xdr:row>36</xdr:row>
      <xdr:rowOff>160020</xdr:rowOff>
    </xdr:to>
    <xdr:sp macro="" textlink="">
      <xdr:nvSpPr>
        <xdr:cNvPr id="315" name="楕円 314"/>
        <xdr:cNvSpPr/>
      </xdr:nvSpPr>
      <xdr:spPr>
        <a:xfrm>
          <a:off x="6921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151147</xdr:rowOff>
    </xdr:from>
    <xdr:ext cx="534377" cy="259045"/>
    <xdr:sp macro="" textlink="">
      <xdr:nvSpPr>
        <xdr:cNvPr id="316" name="テキスト ボックス 315"/>
        <xdr:cNvSpPr txBox="1"/>
      </xdr:nvSpPr>
      <xdr:spPr>
        <a:xfrm>
          <a:off x="6705111" y="6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89147</xdr:rowOff>
    </xdr:from>
    <xdr:to>
      <xdr:col>55</xdr:col>
      <xdr:colOff>0</xdr:colOff>
      <xdr:row>56</xdr:row>
      <xdr:rowOff>126432</xdr:rowOff>
    </xdr:to>
    <xdr:cxnSp macro="">
      <xdr:nvCxnSpPr>
        <xdr:cNvPr id="343" name="直線コネクタ 342"/>
        <xdr:cNvCxnSpPr/>
      </xdr:nvCxnSpPr>
      <xdr:spPr>
        <a:xfrm>
          <a:off x="9639300" y="9518897"/>
          <a:ext cx="838200" cy="20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84644</xdr:rowOff>
    </xdr:from>
    <xdr:to>
      <xdr:col>50</xdr:col>
      <xdr:colOff>114300</xdr:colOff>
      <xdr:row>55</xdr:row>
      <xdr:rowOff>89147</xdr:rowOff>
    </xdr:to>
    <xdr:cxnSp macro="">
      <xdr:nvCxnSpPr>
        <xdr:cNvPr id="346" name="直線コネクタ 345"/>
        <xdr:cNvCxnSpPr/>
      </xdr:nvCxnSpPr>
      <xdr:spPr>
        <a:xfrm>
          <a:off x="8750300" y="9514394"/>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84644</xdr:rowOff>
    </xdr:from>
    <xdr:to>
      <xdr:col>45</xdr:col>
      <xdr:colOff>177800</xdr:colOff>
      <xdr:row>56</xdr:row>
      <xdr:rowOff>161234</xdr:rowOff>
    </xdr:to>
    <xdr:cxnSp macro="">
      <xdr:nvCxnSpPr>
        <xdr:cNvPr id="349" name="直線コネクタ 348"/>
        <xdr:cNvCxnSpPr/>
      </xdr:nvCxnSpPr>
      <xdr:spPr>
        <a:xfrm flipV="1">
          <a:off x="7861300" y="9514394"/>
          <a:ext cx="889000" cy="24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103591</xdr:rowOff>
    </xdr:from>
    <xdr:to>
      <xdr:col>41</xdr:col>
      <xdr:colOff>50800</xdr:colOff>
      <xdr:row>56</xdr:row>
      <xdr:rowOff>161234</xdr:rowOff>
    </xdr:to>
    <xdr:cxnSp macro="">
      <xdr:nvCxnSpPr>
        <xdr:cNvPr id="352" name="直線コネクタ 351"/>
        <xdr:cNvCxnSpPr/>
      </xdr:nvCxnSpPr>
      <xdr:spPr>
        <a:xfrm>
          <a:off x="6972300" y="9704791"/>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4" name="テキスト ボックス 353"/>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6" name="テキスト ボックス 355"/>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75632</xdr:rowOff>
    </xdr:from>
    <xdr:to>
      <xdr:col>55</xdr:col>
      <xdr:colOff>50800</xdr:colOff>
      <xdr:row>57</xdr:row>
      <xdr:rowOff>5782</xdr:rowOff>
    </xdr:to>
    <xdr:sp macro="" textlink="">
      <xdr:nvSpPr>
        <xdr:cNvPr id="362" name="楕円 361"/>
        <xdr:cNvSpPr/>
      </xdr:nvSpPr>
      <xdr:spPr>
        <a:xfrm>
          <a:off x="10426700" y="967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98509</xdr:rowOff>
    </xdr:from>
    <xdr:ext cx="534377" cy="259045"/>
    <xdr:sp macro="" textlink="">
      <xdr:nvSpPr>
        <xdr:cNvPr id="363" name="普通建設事業費該当値テキスト"/>
        <xdr:cNvSpPr txBox="1"/>
      </xdr:nvSpPr>
      <xdr:spPr>
        <a:xfrm>
          <a:off x="10528300" y="95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38347</xdr:rowOff>
    </xdr:from>
    <xdr:to>
      <xdr:col>50</xdr:col>
      <xdr:colOff>165100</xdr:colOff>
      <xdr:row>55</xdr:row>
      <xdr:rowOff>139947</xdr:rowOff>
    </xdr:to>
    <xdr:sp macro="" textlink="">
      <xdr:nvSpPr>
        <xdr:cNvPr id="364" name="楕円 363"/>
        <xdr:cNvSpPr/>
      </xdr:nvSpPr>
      <xdr:spPr>
        <a:xfrm>
          <a:off x="9588500" y="94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156474</xdr:rowOff>
    </xdr:from>
    <xdr:ext cx="599010" cy="259045"/>
    <xdr:sp macro="" textlink="">
      <xdr:nvSpPr>
        <xdr:cNvPr id="365" name="テキスト ボックス 364"/>
        <xdr:cNvSpPr txBox="1"/>
      </xdr:nvSpPr>
      <xdr:spPr>
        <a:xfrm>
          <a:off x="9339795" y="924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33844</xdr:rowOff>
    </xdr:from>
    <xdr:to>
      <xdr:col>46</xdr:col>
      <xdr:colOff>38100</xdr:colOff>
      <xdr:row>55</xdr:row>
      <xdr:rowOff>135444</xdr:rowOff>
    </xdr:to>
    <xdr:sp macro="" textlink="">
      <xdr:nvSpPr>
        <xdr:cNvPr id="366" name="楕円 365"/>
        <xdr:cNvSpPr/>
      </xdr:nvSpPr>
      <xdr:spPr>
        <a:xfrm>
          <a:off x="8699500" y="94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151971</xdr:rowOff>
    </xdr:from>
    <xdr:ext cx="599010" cy="259045"/>
    <xdr:sp macro="" textlink="">
      <xdr:nvSpPr>
        <xdr:cNvPr id="367" name="テキスト ボックス 366"/>
        <xdr:cNvSpPr txBox="1"/>
      </xdr:nvSpPr>
      <xdr:spPr>
        <a:xfrm>
          <a:off x="8450795" y="92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110434</xdr:rowOff>
    </xdr:from>
    <xdr:to>
      <xdr:col>41</xdr:col>
      <xdr:colOff>101600</xdr:colOff>
      <xdr:row>57</xdr:row>
      <xdr:rowOff>40584</xdr:rowOff>
    </xdr:to>
    <xdr:sp macro="" textlink="">
      <xdr:nvSpPr>
        <xdr:cNvPr id="368" name="楕円 367"/>
        <xdr:cNvSpPr/>
      </xdr:nvSpPr>
      <xdr:spPr>
        <a:xfrm>
          <a:off x="7810500" y="971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57111</xdr:rowOff>
    </xdr:from>
    <xdr:ext cx="534377" cy="259045"/>
    <xdr:sp macro="" textlink="">
      <xdr:nvSpPr>
        <xdr:cNvPr id="369" name="テキスト ボックス 368"/>
        <xdr:cNvSpPr txBox="1"/>
      </xdr:nvSpPr>
      <xdr:spPr>
        <a:xfrm>
          <a:off x="7594111" y="948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52791</xdr:rowOff>
    </xdr:from>
    <xdr:to>
      <xdr:col>36</xdr:col>
      <xdr:colOff>165100</xdr:colOff>
      <xdr:row>56</xdr:row>
      <xdr:rowOff>154391</xdr:rowOff>
    </xdr:to>
    <xdr:sp macro="" textlink="">
      <xdr:nvSpPr>
        <xdr:cNvPr id="370" name="楕円 369"/>
        <xdr:cNvSpPr/>
      </xdr:nvSpPr>
      <xdr:spPr>
        <a:xfrm>
          <a:off x="6921500" y="965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145518</xdr:rowOff>
    </xdr:from>
    <xdr:ext cx="534377" cy="259045"/>
    <xdr:sp macro="" textlink="">
      <xdr:nvSpPr>
        <xdr:cNvPr id="371" name="テキスト ボックス 370"/>
        <xdr:cNvSpPr txBox="1"/>
      </xdr:nvSpPr>
      <xdr:spPr>
        <a:xfrm>
          <a:off x="6705111" y="974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51842</xdr:rowOff>
    </xdr:from>
    <xdr:to>
      <xdr:col>55</xdr:col>
      <xdr:colOff>0</xdr:colOff>
      <xdr:row>79</xdr:row>
      <xdr:rowOff>56359</xdr:rowOff>
    </xdr:to>
    <xdr:cxnSp macro="">
      <xdr:nvCxnSpPr>
        <xdr:cNvPr id="402" name="直線コネクタ 401"/>
        <xdr:cNvCxnSpPr/>
      </xdr:nvCxnSpPr>
      <xdr:spPr>
        <a:xfrm>
          <a:off x="9639300" y="13596392"/>
          <a:ext cx="8382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93294</xdr:rowOff>
    </xdr:from>
    <xdr:to>
      <xdr:col>50</xdr:col>
      <xdr:colOff>114300</xdr:colOff>
      <xdr:row>79</xdr:row>
      <xdr:rowOff>51842</xdr:rowOff>
    </xdr:to>
    <xdr:cxnSp macro="">
      <xdr:nvCxnSpPr>
        <xdr:cNvPr id="405" name="直線コネクタ 404"/>
        <xdr:cNvCxnSpPr/>
      </xdr:nvCxnSpPr>
      <xdr:spPr>
        <a:xfrm>
          <a:off x="8750300" y="13466394"/>
          <a:ext cx="889000" cy="1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125168</xdr:rowOff>
    </xdr:from>
    <xdr:to>
      <xdr:col>45</xdr:col>
      <xdr:colOff>177800</xdr:colOff>
      <xdr:row>78</xdr:row>
      <xdr:rowOff>93294</xdr:rowOff>
    </xdr:to>
    <xdr:cxnSp macro="">
      <xdr:nvCxnSpPr>
        <xdr:cNvPr id="408" name="直線コネクタ 407"/>
        <xdr:cNvCxnSpPr/>
      </xdr:nvCxnSpPr>
      <xdr:spPr>
        <a:xfrm>
          <a:off x="7861300" y="13326818"/>
          <a:ext cx="889000" cy="13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125168</xdr:rowOff>
    </xdr:from>
    <xdr:to>
      <xdr:col>41</xdr:col>
      <xdr:colOff>50800</xdr:colOff>
      <xdr:row>77</xdr:row>
      <xdr:rowOff>148986</xdr:rowOff>
    </xdr:to>
    <xdr:cxnSp macro="">
      <xdr:nvCxnSpPr>
        <xdr:cNvPr id="411" name="直線コネクタ 410"/>
        <xdr:cNvCxnSpPr/>
      </xdr:nvCxnSpPr>
      <xdr:spPr>
        <a:xfrm flipV="1">
          <a:off x="6972300" y="13326818"/>
          <a:ext cx="889000" cy="2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3101</xdr:rowOff>
    </xdr:from>
    <xdr:ext cx="534377" cy="259045"/>
    <xdr:sp macro="" textlink="">
      <xdr:nvSpPr>
        <xdr:cNvPr id="413" name="テキスト ボックス 412"/>
        <xdr:cNvSpPr txBox="1"/>
      </xdr:nvSpPr>
      <xdr:spPr>
        <a:xfrm>
          <a:off x="7594111" y="133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5559</xdr:rowOff>
    </xdr:from>
    <xdr:to>
      <xdr:col>55</xdr:col>
      <xdr:colOff>50800</xdr:colOff>
      <xdr:row>79</xdr:row>
      <xdr:rowOff>107159</xdr:rowOff>
    </xdr:to>
    <xdr:sp macro="" textlink="">
      <xdr:nvSpPr>
        <xdr:cNvPr id="421" name="楕円 420"/>
        <xdr:cNvSpPr/>
      </xdr:nvSpPr>
      <xdr:spPr>
        <a:xfrm>
          <a:off x="10426700" y="135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91936</xdr:rowOff>
    </xdr:from>
    <xdr:ext cx="469744" cy="259045"/>
    <xdr:sp macro="" textlink="">
      <xdr:nvSpPr>
        <xdr:cNvPr id="422" name="普通建設事業費 （ うち新規整備　）該当値テキスト"/>
        <xdr:cNvSpPr txBox="1"/>
      </xdr:nvSpPr>
      <xdr:spPr>
        <a:xfrm>
          <a:off x="10528300" y="1346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1042</xdr:rowOff>
    </xdr:from>
    <xdr:to>
      <xdr:col>50</xdr:col>
      <xdr:colOff>165100</xdr:colOff>
      <xdr:row>79</xdr:row>
      <xdr:rowOff>102642</xdr:rowOff>
    </xdr:to>
    <xdr:sp macro="" textlink="">
      <xdr:nvSpPr>
        <xdr:cNvPr id="423" name="楕円 422"/>
        <xdr:cNvSpPr/>
      </xdr:nvSpPr>
      <xdr:spPr>
        <a:xfrm>
          <a:off x="9588500" y="135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93769</xdr:rowOff>
    </xdr:from>
    <xdr:ext cx="469744" cy="259045"/>
    <xdr:sp macro="" textlink="">
      <xdr:nvSpPr>
        <xdr:cNvPr id="424" name="テキスト ボックス 423"/>
        <xdr:cNvSpPr txBox="1"/>
      </xdr:nvSpPr>
      <xdr:spPr>
        <a:xfrm>
          <a:off x="9404428" y="1363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42494</xdr:rowOff>
    </xdr:from>
    <xdr:to>
      <xdr:col>46</xdr:col>
      <xdr:colOff>38100</xdr:colOff>
      <xdr:row>78</xdr:row>
      <xdr:rowOff>144094</xdr:rowOff>
    </xdr:to>
    <xdr:sp macro="" textlink="">
      <xdr:nvSpPr>
        <xdr:cNvPr id="425" name="楕円 424"/>
        <xdr:cNvSpPr/>
      </xdr:nvSpPr>
      <xdr:spPr>
        <a:xfrm>
          <a:off x="8699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160621</xdr:rowOff>
    </xdr:from>
    <xdr:ext cx="534377" cy="259045"/>
    <xdr:sp macro="" textlink="">
      <xdr:nvSpPr>
        <xdr:cNvPr id="426" name="テキスト ボックス 425"/>
        <xdr:cNvSpPr txBox="1"/>
      </xdr:nvSpPr>
      <xdr:spPr>
        <a:xfrm>
          <a:off x="8483111" y="131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74368</xdr:rowOff>
    </xdr:from>
    <xdr:to>
      <xdr:col>41</xdr:col>
      <xdr:colOff>101600</xdr:colOff>
      <xdr:row>78</xdr:row>
      <xdr:rowOff>4518</xdr:rowOff>
    </xdr:to>
    <xdr:sp macro="" textlink="">
      <xdr:nvSpPr>
        <xdr:cNvPr id="427" name="楕円 426"/>
        <xdr:cNvSpPr/>
      </xdr:nvSpPr>
      <xdr:spPr>
        <a:xfrm>
          <a:off x="7810500" y="1327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21045</xdr:rowOff>
    </xdr:from>
    <xdr:ext cx="534377" cy="259045"/>
    <xdr:sp macro="" textlink="">
      <xdr:nvSpPr>
        <xdr:cNvPr id="428" name="テキスト ボックス 427"/>
        <xdr:cNvSpPr txBox="1"/>
      </xdr:nvSpPr>
      <xdr:spPr>
        <a:xfrm>
          <a:off x="7594111" y="130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98186</xdr:rowOff>
    </xdr:from>
    <xdr:to>
      <xdr:col>36</xdr:col>
      <xdr:colOff>165100</xdr:colOff>
      <xdr:row>78</xdr:row>
      <xdr:rowOff>28336</xdr:rowOff>
    </xdr:to>
    <xdr:sp macro="" textlink="">
      <xdr:nvSpPr>
        <xdr:cNvPr id="429" name="楕円 428"/>
        <xdr:cNvSpPr/>
      </xdr:nvSpPr>
      <xdr:spPr>
        <a:xfrm>
          <a:off x="6921500" y="132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19463</xdr:rowOff>
    </xdr:from>
    <xdr:ext cx="534377" cy="259045"/>
    <xdr:sp macro="" textlink="">
      <xdr:nvSpPr>
        <xdr:cNvPr id="430" name="テキスト ボックス 429"/>
        <xdr:cNvSpPr txBox="1"/>
      </xdr:nvSpPr>
      <xdr:spPr>
        <a:xfrm>
          <a:off x="6705111" y="1339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153394</xdr:rowOff>
    </xdr:from>
    <xdr:to>
      <xdr:col>55</xdr:col>
      <xdr:colOff>0</xdr:colOff>
      <xdr:row>96</xdr:row>
      <xdr:rowOff>108691</xdr:rowOff>
    </xdr:to>
    <xdr:cxnSp macro="">
      <xdr:nvCxnSpPr>
        <xdr:cNvPr id="455" name="直線コネクタ 454"/>
        <xdr:cNvCxnSpPr/>
      </xdr:nvCxnSpPr>
      <xdr:spPr>
        <a:xfrm>
          <a:off x="9639300" y="16269694"/>
          <a:ext cx="838200" cy="29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153394</xdr:rowOff>
    </xdr:from>
    <xdr:to>
      <xdr:col>50</xdr:col>
      <xdr:colOff>114300</xdr:colOff>
      <xdr:row>95</xdr:row>
      <xdr:rowOff>10906</xdr:rowOff>
    </xdr:to>
    <xdr:cxnSp macro="">
      <xdr:nvCxnSpPr>
        <xdr:cNvPr id="458" name="直線コネクタ 457"/>
        <xdr:cNvCxnSpPr/>
      </xdr:nvCxnSpPr>
      <xdr:spPr>
        <a:xfrm flipV="1">
          <a:off x="8750300" y="16269694"/>
          <a:ext cx="889000" cy="2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0" name="テキスト ボックス 459"/>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10906</xdr:rowOff>
    </xdr:from>
    <xdr:to>
      <xdr:col>45</xdr:col>
      <xdr:colOff>177800</xdr:colOff>
      <xdr:row>97</xdr:row>
      <xdr:rowOff>63674</xdr:rowOff>
    </xdr:to>
    <xdr:cxnSp macro="">
      <xdr:nvCxnSpPr>
        <xdr:cNvPr id="461" name="直線コネクタ 460"/>
        <xdr:cNvCxnSpPr/>
      </xdr:nvCxnSpPr>
      <xdr:spPr>
        <a:xfrm flipV="1">
          <a:off x="7861300" y="16298656"/>
          <a:ext cx="889000" cy="39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47312</xdr:rowOff>
    </xdr:from>
    <xdr:to>
      <xdr:col>41</xdr:col>
      <xdr:colOff>50800</xdr:colOff>
      <xdr:row>97</xdr:row>
      <xdr:rowOff>63674</xdr:rowOff>
    </xdr:to>
    <xdr:cxnSp macro="">
      <xdr:nvCxnSpPr>
        <xdr:cNvPr id="464" name="直線コネクタ 463"/>
        <xdr:cNvCxnSpPr/>
      </xdr:nvCxnSpPr>
      <xdr:spPr>
        <a:xfrm>
          <a:off x="6972300" y="16677962"/>
          <a:ext cx="889000" cy="1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57891</xdr:rowOff>
    </xdr:from>
    <xdr:to>
      <xdr:col>55</xdr:col>
      <xdr:colOff>50800</xdr:colOff>
      <xdr:row>96</xdr:row>
      <xdr:rowOff>159491</xdr:rowOff>
    </xdr:to>
    <xdr:sp macro="" textlink="">
      <xdr:nvSpPr>
        <xdr:cNvPr id="474" name="楕円 473"/>
        <xdr:cNvSpPr/>
      </xdr:nvSpPr>
      <xdr:spPr>
        <a:xfrm>
          <a:off x="10426700" y="1651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80768</xdr:rowOff>
    </xdr:from>
    <xdr:ext cx="534377" cy="259045"/>
    <xdr:sp macro="" textlink="">
      <xdr:nvSpPr>
        <xdr:cNvPr id="475" name="普通建設事業費 （ うち更新整備　）該当値テキスト"/>
        <xdr:cNvSpPr txBox="1"/>
      </xdr:nvSpPr>
      <xdr:spPr>
        <a:xfrm>
          <a:off x="10528300" y="163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102594</xdr:rowOff>
    </xdr:from>
    <xdr:to>
      <xdr:col>50</xdr:col>
      <xdr:colOff>165100</xdr:colOff>
      <xdr:row>95</xdr:row>
      <xdr:rowOff>32744</xdr:rowOff>
    </xdr:to>
    <xdr:sp macro="" textlink="">
      <xdr:nvSpPr>
        <xdr:cNvPr id="476" name="楕円 475"/>
        <xdr:cNvSpPr/>
      </xdr:nvSpPr>
      <xdr:spPr>
        <a:xfrm>
          <a:off x="9588500" y="162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49271</xdr:rowOff>
    </xdr:from>
    <xdr:ext cx="534377" cy="259045"/>
    <xdr:sp macro="" textlink="">
      <xdr:nvSpPr>
        <xdr:cNvPr id="477" name="テキスト ボックス 476"/>
        <xdr:cNvSpPr txBox="1"/>
      </xdr:nvSpPr>
      <xdr:spPr>
        <a:xfrm>
          <a:off x="9372111" y="1599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131556</xdr:rowOff>
    </xdr:from>
    <xdr:to>
      <xdr:col>46</xdr:col>
      <xdr:colOff>38100</xdr:colOff>
      <xdr:row>95</xdr:row>
      <xdr:rowOff>61706</xdr:rowOff>
    </xdr:to>
    <xdr:sp macro="" textlink="">
      <xdr:nvSpPr>
        <xdr:cNvPr id="478" name="楕円 477"/>
        <xdr:cNvSpPr/>
      </xdr:nvSpPr>
      <xdr:spPr>
        <a:xfrm>
          <a:off x="8699500" y="1624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78233</xdr:rowOff>
    </xdr:from>
    <xdr:ext cx="534377" cy="259045"/>
    <xdr:sp macro="" textlink="">
      <xdr:nvSpPr>
        <xdr:cNvPr id="479" name="テキスト ボックス 478"/>
        <xdr:cNvSpPr txBox="1"/>
      </xdr:nvSpPr>
      <xdr:spPr>
        <a:xfrm>
          <a:off x="8483111" y="160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12874</xdr:rowOff>
    </xdr:from>
    <xdr:to>
      <xdr:col>41</xdr:col>
      <xdr:colOff>101600</xdr:colOff>
      <xdr:row>97</xdr:row>
      <xdr:rowOff>114474</xdr:rowOff>
    </xdr:to>
    <xdr:sp macro="" textlink="">
      <xdr:nvSpPr>
        <xdr:cNvPr id="480" name="楕円 479"/>
        <xdr:cNvSpPr/>
      </xdr:nvSpPr>
      <xdr:spPr>
        <a:xfrm>
          <a:off x="7810500" y="166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105601</xdr:rowOff>
    </xdr:from>
    <xdr:ext cx="534377" cy="259045"/>
    <xdr:sp macro="" textlink="">
      <xdr:nvSpPr>
        <xdr:cNvPr id="481" name="テキスト ボックス 480"/>
        <xdr:cNvSpPr txBox="1"/>
      </xdr:nvSpPr>
      <xdr:spPr>
        <a:xfrm>
          <a:off x="7594111" y="167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167962</xdr:rowOff>
    </xdr:from>
    <xdr:to>
      <xdr:col>36</xdr:col>
      <xdr:colOff>165100</xdr:colOff>
      <xdr:row>97</xdr:row>
      <xdr:rowOff>98112</xdr:rowOff>
    </xdr:to>
    <xdr:sp macro="" textlink="">
      <xdr:nvSpPr>
        <xdr:cNvPr id="482" name="楕円 481"/>
        <xdr:cNvSpPr/>
      </xdr:nvSpPr>
      <xdr:spPr>
        <a:xfrm>
          <a:off x="6921500" y="166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89239</xdr:rowOff>
    </xdr:from>
    <xdr:ext cx="534377" cy="259045"/>
    <xdr:sp macro="" textlink="">
      <xdr:nvSpPr>
        <xdr:cNvPr id="483" name="テキスト ボックス 482"/>
        <xdr:cNvSpPr txBox="1"/>
      </xdr:nvSpPr>
      <xdr:spPr>
        <a:xfrm>
          <a:off x="6705111" y="167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132819</xdr:rowOff>
    </xdr:from>
    <xdr:to>
      <xdr:col>85</xdr:col>
      <xdr:colOff>127000</xdr:colOff>
      <xdr:row>38</xdr:row>
      <xdr:rowOff>5169</xdr:rowOff>
    </xdr:to>
    <xdr:cxnSp macro="">
      <xdr:nvCxnSpPr>
        <xdr:cNvPr id="510" name="直線コネクタ 509"/>
        <xdr:cNvCxnSpPr/>
      </xdr:nvCxnSpPr>
      <xdr:spPr>
        <a:xfrm flipV="1">
          <a:off x="15481300" y="6476469"/>
          <a:ext cx="8382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5169</xdr:rowOff>
    </xdr:from>
    <xdr:to>
      <xdr:col>81</xdr:col>
      <xdr:colOff>50800</xdr:colOff>
      <xdr:row>38</xdr:row>
      <xdr:rowOff>139700</xdr:rowOff>
    </xdr:to>
    <xdr:cxnSp macro="">
      <xdr:nvCxnSpPr>
        <xdr:cNvPr id="513" name="直線コネクタ 512"/>
        <xdr:cNvCxnSpPr/>
      </xdr:nvCxnSpPr>
      <xdr:spPr>
        <a:xfrm flipV="1">
          <a:off x="14592300" y="6520269"/>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87694</xdr:rowOff>
    </xdr:from>
    <xdr:to>
      <xdr:col>76</xdr:col>
      <xdr:colOff>114300</xdr:colOff>
      <xdr:row>38</xdr:row>
      <xdr:rowOff>139700</xdr:rowOff>
    </xdr:to>
    <xdr:cxnSp macro="">
      <xdr:nvCxnSpPr>
        <xdr:cNvPr id="516" name="直線コネクタ 515"/>
        <xdr:cNvCxnSpPr/>
      </xdr:nvCxnSpPr>
      <xdr:spPr>
        <a:xfrm>
          <a:off x="13703300" y="660279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103330</xdr:rowOff>
    </xdr:from>
    <xdr:to>
      <xdr:col>71</xdr:col>
      <xdr:colOff>177800</xdr:colOff>
      <xdr:row>38</xdr:row>
      <xdr:rowOff>87694</xdr:rowOff>
    </xdr:to>
    <xdr:cxnSp macro="">
      <xdr:nvCxnSpPr>
        <xdr:cNvPr id="519" name="直線コネクタ 518"/>
        <xdr:cNvCxnSpPr/>
      </xdr:nvCxnSpPr>
      <xdr:spPr>
        <a:xfrm>
          <a:off x="12814300" y="6275530"/>
          <a:ext cx="889000" cy="3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167660</xdr:rowOff>
    </xdr:from>
    <xdr:ext cx="469744" cy="259045"/>
    <xdr:sp macro="" textlink="">
      <xdr:nvSpPr>
        <xdr:cNvPr id="523" name="テキスト ボックス 522"/>
        <xdr:cNvSpPr txBox="1"/>
      </xdr:nvSpPr>
      <xdr:spPr>
        <a:xfrm>
          <a:off x="12579428" y="651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82019</xdr:rowOff>
    </xdr:from>
    <xdr:to>
      <xdr:col>85</xdr:col>
      <xdr:colOff>177800</xdr:colOff>
      <xdr:row>38</xdr:row>
      <xdr:rowOff>12169</xdr:rowOff>
    </xdr:to>
    <xdr:sp macro="" textlink="">
      <xdr:nvSpPr>
        <xdr:cNvPr id="529" name="楕円 528"/>
        <xdr:cNvSpPr/>
      </xdr:nvSpPr>
      <xdr:spPr>
        <a:xfrm>
          <a:off x="16268700" y="64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104896</xdr:rowOff>
    </xdr:from>
    <xdr:ext cx="469744" cy="259045"/>
    <xdr:sp macro="" textlink="">
      <xdr:nvSpPr>
        <xdr:cNvPr id="530" name="災害復旧事業費該当値テキスト"/>
        <xdr:cNvSpPr txBox="1"/>
      </xdr:nvSpPr>
      <xdr:spPr>
        <a:xfrm>
          <a:off x="16370300" y="627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125819</xdr:rowOff>
    </xdr:from>
    <xdr:to>
      <xdr:col>81</xdr:col>
      <xdr:colOff>101600</xdr:colOff>
      <xdr:row>38</xdr:row>
      <xdr:rowOff>55969</xdr:rowOff>
    </xdr:to>
    <xdr:sp macro="" textlink="">
      <xdr:nvSpPr>
        <xdr:cNvPr id="531" name="楕円 530"/>
        <xdr:cNvSpPr/>
      </xdr:nvSpPr>
      <xdr:spPr>
        <a:xfrm>
          <a:off x="15430500" y="646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72496</xdr:rowOff>
    </xdr:from>
    <xdr:ext cx="469744" cy="259045"/>
    <xdr:sp macro="" textlink="">
      <xdr:nvSpPr>
        <xdr:cNvPr id="532" name="テキスト ボックス 531"/>
        <xdr:cNvSpPr txBox="1"/>
      </xdr:nvSpPr>
      <xdr:spPr>
        <a:xfrm>
          <a:off x="15246428" y="624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36894</xdr:rowOff>
    </xdr:from>
    <xdr:to>
      <xdr:col>72</xdr:col>
      <xdr:colOff>38100</xdr:colOff>
      <xdr:row>38</xdr:row>
      <xdr:rowOff>138494</xdr:rowOff>
    </xdr:to>
    <xdr:sp macro="" textlink="">
      <xdr:nvSpPr>
        <xdr:cNvPr id="535" name="楕円 534"/>
        <xdr:cNvSpPr/>
      </xdr:nvSpPr>
      <xdr:spPr>
        <a:xfrm>
          <a:off x="13652500" y="65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129621</xdr:rowOff>
    </xdr:from>
    <xdr:ext cx="469744" cy="259045"/>
    <xdr:sp macro="" textlink="">
      <xdr:nvSpPr>
        <xdr:cNvPr id="536" name="テキスト ボックス 535"/>
        <xdr:cNvSpPr txBox="1"/>
      </xdr:nvSpPr>
      <xdr:spPr>
        <a:xfrm>
          <a:off x="13468428" y="664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52530</xdr:rowOff>
    </xdr:from>
    <xdr:to>
      <xdr:col>67</xdr:col>
      <xdr:colOff>101600</xdr:colOff>
      <xdr:row>36</xdr:row>
      <xdr:rowOff>154130</xdr:rowOff>
    </xdr:to>
    <xdr:sp macro="" textlink="">
      <xdr:nvSpPr>
        <xdr:cNvPr id="537" name="楕円 536"/>
        <xdr:cNvSpPr/>
      </xdr:nvSpPr>
      <xdr:spPr>
        <a:xfrm>
          <a:off x="12763500" y="62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170657</xdr:rowOff>
    </xdr:from>
    <xdr:ext cx="534377" cy="259045"/>
    <xdr:sp macro="" textlink="">
      <xdr:nvSpPr>
        <xdr:cNvPr id="538" name="テキスト ボックス 537"/>
        <xdr:cNvSpPr txBox="1"/>
      </xdr:nvSpPr>
      <xdr:spPr>
        <a:xfrm>
          <a:off x="12547111" y="599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102454</xdr:rowOff>
    </xdr:from>
    <xdr:to>
      <xdr:col>85</xdr:col>
      <xdr:colOff>127000</xdr:colOff>
      <xdr:row>76</xdr:row>
      <xdr:rowOff>111444</xdr:rowOff>
    </xdr:to>
    <xdr:cxnSp macro="">
      <xdr:nvCxnSpPr>
        <xdr:cNvPr id="626" name="直線コネクタ 625"/>
        <xdr:cNvCxnSpPr/>
      </xdr:nvCxnSpPr>
      <xdr:spPr>
        <a:xfrm flipV="1">
          <a:off x="15481300" y="13132654"/>
          <a:ext cx="838200" cy="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111444</xdr:rowOff>
    </xdr:from>
    <xdr:to>
      <xdr:col>81</xdr:col>
      <xdr:colOff>50800</xdr:colOff>
      <xdr:row>76</xdr:row>
      <xdr:rowOff>152860</xdr:rowOff>
    </xdr:to>
    <xdr:cxnSp macro="">
      <xdr:nvCxnSpPr>
        <xdr:cNvPr id="629" name="直線コネクタ 628"/>
        <xdr:cNvCxnSpPr/>
      </xdr:nvCxnSpPr>
      <xdr:spPr>
        <a:xfrm flipV="1">
          <a:off x="14592300" y="13141644"/>
          <a:ext cx="889000" cy="4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152860</xdr:rowOff>
    </xdr:from>
    <xdr:to>
      <xdr:col>76</xdr:col>
      <xdr:colOff>114300</xdr:colOff>
      <xdr:row>76</xdr:row>
      <xdr:rowOff>153302</xdr:rowOff>
    </xdr:to>
    <xdr:cxnSp macro="">
      <xdr:nvCxnSpPr>
        <xdr:cNvPr id="632" name="直線コネクタ 631"/>
        <xdr:cNvCxnSpPr/>
      </xdr:nvCxnSpPr>
      <xdr:spPr>
        <a:xfrm flipV="1">
          <a:off x="13703300" y="1318306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141446</xdr:rowOff>
    </xdr:from>
    <xdr:to>
      <xdr:col>71</xdr:col>
      <xdr:colOff>177800</xdr:colOff>
      <xdr:row>76</xdr:row>
      <xdr:rowOff>153302</xdr:rowOff>
    </xdr:to>
    <xdr:cxnSp macro="">
      <xdr:nvCxnSpPr>
        <xdr:cNvPr id="635" name="直線コネクタ 634"/>
        <xdr:cNvCxnSpPr/>
      </xdr:nvCxnSpPr>
      <xdr:spPr>
        <a:xfrm>
          <a:off x="12814300" y="13171646"/>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51654</xdr:rowOff>
    </xdr:from>
    <xdr:to>
      <xdr:col>85</xdr:col>
      <xdr:colOff>177800</xdr:colOff>
      <xdr:row>76</xdr:row>
      <xdr:rowOff>153254</xdr:rowOff>
    </xdr:to>
    <xdr:sp macro="" textlink="">
      <xdr:nvSpPr>
        <xdr:cNvPr id="645" name="楕円 644"/>
        <xdr:cNvSpPr/>
      </xdr:nvSpPr>
      <xdr:spPr>
        <a:xfrm>
          <a:off x="16268700" y="1308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30081</xdr:rowOff>
    </xdr:from>
    <xdr:ext cx="534377" cy="259045"/>
    <xdr:sp macro="" textlink="">
      <xdr:nvSpPr>
        <xdr:cNvPr id="646" name="公債費該当値テキスト"/>
        <xdr:cNvSpPr txBox="1"/>
      </xdr:nvSpPr>
      <xdr:spPr>
        <a:xfrm>
          <a:off x="16370300" y="130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60644</xdr:rowOff>
    </xdr:from>
    <xdr:to>
      <xdr:col>81</xdr:col>
      <xdr:colOff>101600</xdr:colOff>
      <xdr:row>76</xdr:row>
      <xdr:rowOff>162244</xdr:rowOff>
    </xdr:to>
    <xdr:sp macro="" textlink="">
      <xdr:nvSpPr>
        <xdr:cNvPr id="647" name="楕円 646"/>
        <xdr:cNvSpPr/>
      </xdr:nvSpPr>
      <xdr:spPr>
        <a:xfrm>
          <a:off x="15430500" y="1309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153371</xdr:rowOff>
    </xdr:from>
    <xdr:ext cx="534377" cy="259045"/>
    <xdr:sp macro="" textlink="">
      <xdr:nvSpPr>
        <xdr:cNvPr id="648" name="テキスト ボックス 647"/>
        <xdr:cNvSpPr txBox="1"/>
      </xdr:nvSpPr>
      <xdr:spPr>
        <a:xfrm>
          <a:off x="15214111" y="131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102060</xdr:rowOff>
    </xdr:from>
    <xdr:to>
      <xdr:col>76</xdr:col>
      <xdr:colOff>165100</xdr:colOff>
      <xdr:row>77</xdr:row>
      <xdr:rowOff>32210</xdr:rowOff>
    </xdr:to>
    <xdr:sp macro="" textlink="">
      <xdr:nvSpPr>
        <xdr:cNvPr id="649" name="楕円 648"/>
        <xdr:cNvSpPr/>
      </xdr:nvSpPr>
      <xdr:spPr>
        <a:xfrm>
          <a:off x="14541500" y="1313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23337</xdr:rowOff>
    </xdr:from>
    <xdr:ext cx="534377" cy="259045"/>
    <xdr:sp macro="" textlink="">
      <xdr:nvSpPr>
        <xdr:cNvPr id="650" name="テキスト ボックス 649"/>
        <xdr:cNvSpPr txBox="1"/>
      </xdr:nvSpPr>
      <xdr:spPr>
        <a:xfrm>
          <a:off x="14325111" y="13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102502</xdr:rowOff>
    </xdr:from>
    <xdr:to>
      <xdr:col>72</xdr:col>
      <xdr:colOff>38100</xdr:colOff>
      <xdr:row>77</xdr:row>
      <xdr:rowOff>32652</xdr:rowOff>
    </xdr:to>
    <xdr:sp macro="" textlink="">
      <xdr:nvSpPr>
        <xdr:cNvPr id="651" name="楕円 650"/>
        <xdr:cNvSpPr/>
      </xdr:nvSpPr>
      <xdr:spPr>
        <a:xfrm>
          <a:off x="13652500" y="131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23779</xdr:rowOff>
    </xdr:from>
    <xdr:ext cx="534377" cy="259045"/>
    <xdr:sp macro="" textlink="">
      <xdr:nvSpPr>
        <xdr:cNvPr id="652" name="テキスト ボックス 651"/>
        <xdr:cNvSpPr txBox="1"/>
      </xdr:nvSpPr>
      <xdr:spPr>
        <a:xfrm>
          <a:off x="13436111" y="132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90646</xdr:rowOff>
    </xdr:from>
    <xdr:to>
      <xdr:col>67</xdr:col>
      <xdr:colOff>101600</xdr:colOff>
      <xdr:row>77</xdr:row>
      <xdr:rowOff>20796</xdr:rowOff>
    </xdr:to>
    <xdr:sp macro="" textlink="">
      <xdr:nvSpPr>
        <xdr:cNvPr id="653" name="楕円 652"/>
        <xdr:cNvSpPr/>
      </xdr:nvSpPr>
      <xdr:spPr>
        <a:xfrm>
          <a:off x="12763500" y="131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11923</xdr:rowOff>
    </xdr:from>
    <xdr:ext cx="534377" cy="259045"/>
    <xdr:sp macro="" textlink="">
      <xdr:nvSpPr>
        <xdr:cNvPr id="654" name="テキスト ボックス 653"/>
        <xdr:cNvSpPr txBox="1"/>
      </xdr:nvSpPr>
      <xdr:spPr>
        <a:xfrm>
          <a:off x="12547111" y="132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89064</xdr:rowOff>
    </xdr:from>
    <xdr:to>
      <xdr:col>85</xdr:col>
      <xdr:colOff>127000</xdr:colOff>
      <xdr:row>98</xdr:row>
      <xdr:rowOff>149606</xdr:rowOff>
    </xdr:to>
    <xdr:cxnSp macro="">
      <xdr:nvCxnSpPr>
        <xdr:cNvPr id="683" name="直線コネクタ 682"/>
        <xdr:cNvCxnSpPr/>
      </xdr:nvCxnSpPr>
      <xdr:spPr>
        <a:xfrm flipV="1">
          <a:off x="15481300" y="16891164"/>
          <a:ext cx="838200" cy="6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129908</xdr:rowOff>
    </xdr:from>
    <xdr:to>
      <xdr:col>81</xdr:col>
      <xdr:colOff>50800</xdr:colOff>
      <xdr:row>98</xdr:row>
      <xdr:rowOff>149606</xdr:rowOff>
    </xdr:to>
    <xdr:cxnSp macro="">
      <xdr:nvCxnSpPr>
        <xdr:cNvPr id="686" name="直線コネクタ 685"/>
        <xdr:cNvCxnSpPr/>
      </xdr:nvCxnSpPr>
      <xdr:spPr>
        <a:xfrm>
          <a:off x="14592300" y="16932008"/>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129908</xdr:rowOff>
    </xdr:from>
    <xdr:to>
      <xdr:col>76</xdr:col>
      <xdr:colOff>114300</xdr:colOff>
      <xdr:row>98</xdr:row>
      <xdr:rowOff>139982</xdr:rowOff>
    </xdr:to>
    <xdr:cxnSp macro="">
      <xdr:nvCxnSpPr>
        <xdr:cNvPr id="689" name="直線コネクタ 688"/>
        <xdr:cNvCxnSpPr/>
      </xdr:nvCxnSpPr>
      <xdr:spPr>
        <a:xfrm flipV="1">
          <a:off x="13703300" y="16932008"/>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139982</xdr:rowOff>
    </xdr:from>
    <xdr:to>
      <xdr:col>71</xdr:col>
      <xdr:colOff>177800</xdr:colOff>
      <xdr:row>98</xdr:row>
      <xdr:rowOff>154513</xdr:rowOff>
    </xdr:to>
    <xdr:cxnSp macro="">
      <xdr:nvCxnSpPr>
        <xdr:cNvPr id="692" name="直線コネクタ 691"/>
        <xdr:cNvCxnSpPr/>
      </xdr:nvCxnSpPr>
      <xdr:spPr>
        <a:xfrm flipV="1">
          <a:off x="12814300" y="16942082"/>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38264</xdr:rowOff>
    </xdr:from>
    <xdr:to>
      <xdr:col>85</xdr:col>
      <xdr:colOff>177800</xdr:colOff>
      <xdr:row>98</xdr:row>
      <xdr:rowOff>139864</xdr:rowOff>
    </xdr:to>
    <xdr:sp macro="" textlink="">
      <xdr:nvSpPr>
        <xdr:cNvPr id="702" name="楕円 701"/>
        <xdr:cNvSpPr/>
      </xdr:nvSpPr>
      <xdr:spPr>
        <a:xfrm>
          <a:off x="16268700" y="1684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2381</xdr:rowOff>
    </xdr:from>
    <xdr:ext cx="534377" cy="259045"/>
    <xdr:sp macro="" textlink="">
      <xdr:nvSpPr>
        <xdr:cNvPr id="703" name="積立金該当値テキスト"/>
        <xdr:cNvSpPr txBox="1"/>
      </xdr:nvSpPr>
      <xdr:spPr>
        <a:xfrm>
          <a:off x="16370300" y="168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98806</xdr:rowOff>
    </xdr:from>
    <xdr:to>
      <xdr:col>81</xdr:col>
      <xdr:colOff>101600</xdr:colOff>
      <xdr:row>99</xdr:row>
      <xdr:rowOff>28956</xdr:rowOff>
    </xdr:to>
    <xdr:sp macro="" textlink="">
      <xdr:nvSpPr>
        <xdr:cNvPr id="704" name="楕円 703"/>
        <xdr:cNvSpPr/>
      </xdr:nvSpPr>
      <xdr:spPr>
        <a:xfrm>
          <a:off x="15430500" y="169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20083</xdr:rowOff>
    </xdr:from>
    <xdr:ext cx="469744" cy="259045"/>
    <xdr:sp macro="" textlink="">
      <xdr:nvSpPr>
        <xdr:cNvPr id="705" name="テキスト ボックス 704"/>
        <xdr:cNvSpPr txBox="1"/>
      </xdr:nvSpPr>
      <xdr:spPr>
        <a:xfrm>
          <a:off x="15246428" y="1699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79108</xdr:rowOff>
    </xdr:from>
    <xdr:to>
      <xdr:col>76</xdr:col>
      <xdr:colOff>165100</xdr:colOff>
      <xdr:row>99</xdr:row>
      <xdr:rowOff>9258</xdr:rowOff>
    </xdr:to>
    <xdr:sp macro="" textlink="">
      <xdr:nvSpPr>
        <xdr:cNvPr id="706" name="楕円 705"/>
        <xdr:cNvSpPr/>
      </xdr:nvSpPr>
      <xdr:spPr>
        <a:xfrm>
          <a:off x="14541500" y="16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385</xdr:rowOff>
    </xdr:from>
    <xdr:ext cx="534377" cy="259045"/>
    <xdr:sp macro="" textlink="">
      <xdr:nvSpPr>
        <xdr:cNvPr id="707" name="テキスト ボックス 706"/>
        <xdr:cNvSpPr txBox="1"/>
      </xdr:nvSpPr>
      <xdr:spPr>
        <a:xfrm>
          <a:off x="14325111" y="169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89182</xdr:rowOff>
    </xdr:from>
    <xdr:to>
      <xdr:col>72</xdr:col>
      <xdr:colOff>38100</xdr:colOff>
      <xdr:row>99</xdr:row>
      <xdr:rowOff>19332</xdr:rowOff>
    </xdr:to>
    <xdr:sp macro="" textlink="">
      <xdr:nvSpPr>
        <xdr:cNvPr id="708" name="楕円 707"/>
        <xdr:cNvSpPr/>
      </xdr:nvSpPr>
      <xdr:spPr>
        <a:xfrm>
          <a:off x="13652500" y="168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10459</xdr:rowOff>
    </xdr:from>
    <xdr:ext cx="469744" cy="259045"/>
    <xdr:sp macro="" textlink="">
      <xdr:nvSpPr>
        <xdr:cNvPr id="709" name="テキスト ボックス 708"/>
        <xdr:cNvSpPr txBox="1"/>
      </xdr:nvSpPr>
      <xdr:spPr>
        <a:xfrm>
          <a:off x="13468428" y="169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103713</xdr:rowOff>
    </xdr:from>
    <xdr:to>
      <xdr:col>67</xdr:col>
      <xdr:colOff>101600</xdr:colOff>
      <xdr:row>99</xdr:row>
      <xdr:rowOff>33863</xdr:rowOff>
    </xdr:to>
    <xdr:sp macro="" textlink="">
      <xdr:nvSpPr>
        <xdr:cNvPr id="710" name="楕円 709"/>
        <xdr:cNvSpPr/>
      </xdr:nvSpPr>
      <xdr:spPr>
        <a:xfrm>
          <a:off x="12763500" y="1690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24990</xdr:rowOff>
    </xdr:from>
    <xdr:ext cx="469744" cy="259045"/>
    <xdr:sp macro="" textlink="">
      <xdr:nvSpPr>
        <xdr:cNvPr id="711" name="テキスト ボックス 710"/>
        <xdr:cNvSpPr txBox="1"/>
      </xdr:nvSpPr>
      <xdr:spPr>
        <a:xfrm>
          <a:off x="12579428" y="1699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153568</xdr:rowOff>
    </xdr:from>
    <xdr:to>
      <xdr:col>116</xdr:col>
      <xdr:colOff>63500</xdr:colOff>
      <xdr:row>38</xdr:row>
      <xdr:rowOff>164046</xdr:rowOff>
    </xdr:to>
    <xdr:cxnSp macro="">
      <xdr:nvCxnSpPr>
        <xdr:cNvPr id="740" name="直線コネクタ 739"/>
        <xdr:cNvCxnSpPr/>
      </xdr:nvCxnSpPr>
      <xdr:spPr>
        <a:xfrm flipV="1">
          <a:off x="21323300" y="6668668"/>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160045</xdr:rowOff>
    </xdr:from>
    <xdr:to>
      <xdr:col>111</xdr:col>
      <xdr:colOff>177800</xdr:colOff>
      <xdr:row>38</xdr:row>
      <xdr:rowOff>164046</xdr:rowOff>
    </xdr:to>
    <xdr:cxnSp macro="">
      <xdr:nvCxnSpPr>
        <xdr:cNvPr id="743" name="直線コネクタ 742"/>
        <xdr:cNvCxnSpPr/>
      </xdr:nvCxnSpPr>
      <xdr:spPr>
        <a:xfrm>
          <a:off x="20434300" y="66751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160045</xdr:rowOff>
    </xdr:from>
    <xdr:to>
      <xdr:col>107</xdr:col>
      <xdr:colOff>50800</xdr:colOff>
      <xdr:row>38</xdr:row>
      <xdr:rowOff>163588</xdr:rowOff>
    </xdr:to>
    <xdr:cxnSp macro="">
      <xdr:nvCxnSpPr>
        <xdr:cNvPr id="746" name="直線コネクタ 745"/>
        <xdr:cNvCxnSpPr/>
      </xdr:nvCxnSpPr>
      <xdr:spPr>
        <a:xfrm flipV="1">
          <a:off x="19545300" y="667514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163588</xdr:rowOff>
    </xdr:from>
    <xdr:to>
      <xdr:col>102</xdr:col>
      <xdr:colOff>114300</xdr:colOff>
      <xdr:row>39</xdr:row>
      <xdr:rowOff>8027</xdr:rowOff>
    </xdr:to>
    <xdr:cxnSp macro="">
      <xdr:nvCxnSpPr>
        <xdr:cNvPr id="749" name="直線コネクタ 748"/>
        <xdr:cNvCxnSpPr/>
      </xdr:nvCxnSpPr>
      <xdr:spPr>
        <a:xfrm flipV="1">
          <a:off x="18656300" y="6678688"/>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102768</xdr:rowOff>
    </xdr:from>
    <xdr:to>
      <xdr:col>116</xdr:col>
      <xdr:colOff>114300</xdr:colOff>
      <xdr:row>39</xdr:row>
      <xdr:rowOff>32918</xdr:rowOff>
    </xdr:to>
    <xdr:sp macro="" textlink="">
      <xdr:nvSpPr>
        <xdr:cNvPr id="759" name="楕円 758"/>
        <xdr:cNvSpPr/>
      </xdr:nvSpPr>
      <xdr:spPr>
        <a:xfrm>
          <a:off x="22110700" y="66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32465</xdr:rowOff>
    </xdr:from>
    <xdr:ext cx="469744" cy="259045"/>
    <xdr:sp macro="" textlink="">
      <xdr:nvSpPr>
        <xdr:cNvPr id="760" name="投資及び出資金該当値テキスト"/>
        <xdr:cNvSpPr txBox="1"/>
      </xdr:nvSpPr>
      <xdr:spPr>
        <a:xfrm>
          <a:off x="22212300" y="65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113246</xdr:rowOff>
    </xdr:from>
    <xdr:to>
      <xdr:col>112</xdr:col>
      <xdr:colOff>38100</xdr:colOff>
      <xdr:row>39</xdr:row>
      <xdr:rowOff>43396</xdr:rowOff>
    </xdr:to>
    <xdr:sp macro="" textlink="">
      <xdr:nvSpPr>
        <xdr:cNvPr id="761" name="楕円 760"/>
        <xdr:cNvSpPr/>
      </xdr:nvSpPr>
      <xdr:spPr>
        <a:xfrm>
          <a:off x="21272500" y="66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34523</xdr:rowOff>
    </xdr:from>
    <xdr:ext cx="469744" cy="259045"/>
    <xdr:sp macro="" textlink="">
      <xdr:nvSpPr>
        <xdr:cNvPr id="762" name="テキスト ボックス 761"/>
        <xdr:cNvSpPr txBox="1"/>
      </xdr:nvSpPr>
      <xdr:spPr>
        <a:xfrm>
          <a:off x="21088428" y="672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109245</xdr:rowOff>
    </xdr:from>
    <xdr:to>
      <xdr:col>107</xdr:col>
      <xdr:colOff>101600</xdr:colOff>
      <xdr:row>39</xdr:row>
      <xdr:rowOff>39395</xdr:rowOff>
    </xdr:to>
    <xdr:sp macro="" textlink="">
      <xdr:nvSpPr>
        <xdr:cNvPr id="763" name="楕円 762"/>
        <xdr:cNvSpPr/>
      </xdr:nvSpPr>
      <xdr:spPr>
        <a:xfrm>
          <a:off x="20383500" y="66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30522</xdr:rowOff>
    </xdr:from>
    <xdr:ext cx="469744" cy="259045"/>
    <xdr:sp macro="" textlink="">
      <xdr:nvSpPr>
        <xdr:cNvPr id="764" name="テキスト ボックス 763"/>
        <xdr:cNvSpPr txBox="1"/>
      </xdr:nvSpPr>
      <xdr:spPr>
        <a:xfrm>
          <a:off x="20199428" y="671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112788</xdr:rowOff>
    </xdr:from>
    <xdr:to>
      <xdr:col>102</xdr:col>
      <xdr:colOff>165100</xdr:colOff>
      <xdr:row>39</xdr:row>
      <xdr:rowOff>42938</xdr:rowOff>
    </xdr:to>
    <xdr:sp macro="" textlink="">
      <xdr:nvSpPr>
        <xdr:cNvPr id="765" name="楕円 764"/>
        <xdr:cNvSpPr/>
      </xdr:nvSpPr>
      <xdr:spPr>
        <a:xfrm>
          <a:off x="19494500" y="66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34065</xdr:rowOff>
    </xdr:from>
    <xdr:ext cx="469744" cy="259045"/>
    <xdr:sp macro="" textlink="">
      <xdr:nvSpPr>
        <xdr:cNvPr id="766" name="テキスト ボックス 765"/>
        <xdr:cNvSpPr txBox="1"/>
      </xdr:nvSpPr>
      <xdr:spPr>
        <a:xfrm>
          <a:off x="19310428" y="67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128677</xdr:rowOff>
    </xdr:from>
    <xdr:to>
      <xdr:col>98</xdr:col>
      <xdr:colOff>38100</xdr:colOff>
      <xdr:row>39</xdr:row>
      <xdr:rowOff>58827</xdr:rowOff>
    </xdr:to>
    <xdr:sp macro="" textlink="">
      <xdr:nvSpPr>
        <xdr:cNvPr id="767" name="楕円 766"/>
        <xdr:cNvSpPr/>
      </xdr:nvSpPr>
      <xdr:spPr>
        <a:xfrm>
          <a:off x="18605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49954</xdr:rowOff>
    </xdr:from>
    <xdr:ext cx="378565" cy="259045"/>
    <xdr:sp macro="" textlink="">
      <xdr:nvSpPr>
        <xdr:cNvPr id="768" name="テキスト ボックス 767"/>
        <xdr:cNvSpPr txBox="1"/>
      </xdr:nvSpPr>
      <xdr:spPr>
        <a:xfrm>
          <a:off x="18467017" y="67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167295</xdr:rowOff>
    </xdr:from>
    <xdr:to>
      <xdr:col>116</xdr:col>
      <xdr:colOff>63500</xdr:colOff>
      <xdr:row>57</xdr:row>
      <xdr:rowOff>170593</xdr:rowOff>
    </xdr:to>
    <xdr:cxnSp macro="">
      <xdr:nvCxnSpPr>
        <xdr:cNvPr id="799" name="直線コネクタ 798"/>
        <xdr:cNvCxnSpPr/>
      </xdr:nvCxnSpPr>
      <xdr:spPr>
        <a:xfrm flipV="1">
          <a:off x="21323300" y="9939945"/>
          <a:ext cx="8382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39960</xdr:rowOff>
    </xdr:from>
    <xdr:ext cx="469744" cy="259045"/>
    <xdr:sp macro="" textlink="">
      <xdr:nvSpPr>
        <xdr:cNvPr id="800" name="貸付金平均値テキスト"/>
        <xdr:cNvSpPr txBox="1"/>
      </xdr:nvSpPr>
      <xdr:spPr>
        <a:xfrm>
          <a:off x="22212300" y="998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170593</xdr:rowOff>
    </xdr:from>
    <xdr:to>
      <xdr:col>111</xdr:col>
      <xdr:colOff>177800</xdr:colOff>
      <xdr:row>58</xdr:row>
      <xdr:rowOff>2115</xdr:rowOff>
    </xdr:to>
    <xdr:cxnSp macro="">
      <xdr:nvCxnSpPr>
        <xdr:cNvPr id="802" name="直線コネクタ 801"/>
        <xdr:cNvCxnSpPr/>
      </xdr:nvCxnSpPr>
      <xdr:spPr>
        <a:xfrm flipV="1">
          <a:off x="20434300" y="994324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129115</xdr:rowOff>
    </xdr:from>
    <xdr:ext cx="469744" cy="259045"/>
    <xdr:sp macro="" textlink="">
      <xdr:nvSpPr>
        <xdr:cNvPr id="804" name="テキスト ボックス 803"/>
        <xdr:cNvSpPr txBox="1"/>
      </xdr:nvSpPr>
      <xdr:spPr>
        <a:xfrm>
          <a:off x="21088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151848</xdr:rowOff>
    </xdr:from>
    <xdr:to>
      <xdr:col>107</xdr:col>
      <xdr:colOff>50800</xdr:colOff>
      <xdr:row>58</xdr:row>
      <xdr:rowOff>2115</xdr:rowOff>
    </xdr:to>
    <xdr:cxnSp macro="">
      <xdr:nvCxnSpPr>
        <xdr:cNvPr id="805" name="直線コネクタ 804"/>
        <xdr:cNvCxnSpPr/>
      </xdr:nvCxnSpPr>
      <xdr:spPr>
        <a:xfrm>
          <a:off x="19545300" y="992449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129310</xdr:rowOff>
    </xdr:from>
    <xdr:ext cx="469744" cy="259045"/>
    <xdr:sp macro="" textlink="">
      <xdr:nvSpPr>
        <xdr:cNvPr id="807" name="テキスト ボックス 806"/>
        <xdr:cNvSpPr txBox="1"/>
      </xdr:nvSpPr>
      <xdr:spPr>
        <a:xfrm>
          <a:off x="20199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141235</xdr:rowOff>
    </xdr:from>
    <xdr:to>
      <xdr:col>102</xdr:col>
      <xdr:colOff>114300</xdr:colOff>
      <xdr:row>57</xdr:row>
      <xdr:rowOff>151848</xdr:rowOff>
    </xdr:to>
    <xdr:cxnSp macro="">
      <xdr:nvCxnSpPr>
        <xdr:cNvPr id="808" name="直線コネクタ 807"/>
        <xdr:cNvCxnSpPr/>
      </xdr:nvCxnSpPr>
      <xdr:spPr>
        <a:xfrm>
          <a:off x="18656300" y="9913885"/>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0" name="テキスト ボックス 809"/>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87117</xdr:rowOff>
    </xdr:from>
    <xdr:ext cx="469744" cy="259045"/>
    <xdr:sp macro="" textlink="">
      <xdr:nvSpPr>
        <xdr:cNvPr id="812" name="テキスト ボックス 811"/>
        <xdr:cNvSpPr txBox="1"/>
      </xdr:nvSpPr>
      <xdr:spPr>
        <a:xfrm>
          <a:off x="18421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116495</xdr:rowOff>
    </xdr:from>
    <xdr:to>
      <xdr:col>116</xdr:col>
      <xdr:colOff>114300</xdr:colOff>
      <xdr:row>58</xdr:row>
      <xdr:rowOff>46645</xdr:rowOff>
    </xdr:to>
    <xdr:sp macro="" textlink="">
      <xdr:nvSpPr>
        <xdr:cNvPr id="818" name="楕円 817"/>
        <xdr:cNvSpPr/>
      </xdr:nvSpPr>
      <xdr:spPr>
        <a:xfrm>
          <a:off x="22110700" y="98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139372</xdr:rowOff>
    </xdr:from>
    <xdr:ext cx="469744" cy="259045"/>
    <xdr:sp macro="" textlink="">
      <xdr:nvSpPr>
        <xdr:cNvPr id="819" name="貸付金該当値テキスト"/>
        <xdr:cNvSpPr txBox="1"/>
      </xdr:nvSpPr>
      <xdr:spPr>
        <a:xfrm>
          <a:off x="22212300" y="974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119793</xdr:rowOff>
    </xdr:from>
    <xdr:to>
      <xdr:col>112</xdr:col>
      <xdr:colOff>38100</xdr:colOff>
      <xdr:row>58</xdr:row>
      <xdr:rowOff>49943</xdr:rowOff>
    </xdr:to>
    <xdr:sp macro="" textlink="">
      <xdr:nvSpPr>
        <xdr:cNvPr id="820" name="楕円 819"/>
        <xdr:cNvSpPr/>
      </xdr:nvSpPr>
      <xdr:spPr>
        <a:xfrm>
          <a:off x="21272500" y="98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66470</xdr:rowOff>
    </xdr:from>
    <xdr:ext cx="469744" cy="259045"/>
    <xdr:sp macro="" textlink="">
      <xdr:nvSpPr>
        <xdr:cNvPr id="821" name="テキスト ボックス 820"/>
        <xdr:cNvSpPr txBox="1"/>
      </xdr:nvSpPr>
      <xdr:spPr>
        <a:xfrm>
          <a:off x="21088428" y="966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122765</xdr:rowOff>
    </xdr:from>
    <xdr:to>
      <xdr:col>107</xdr:col>
      <xdr:colOff>101600</xdr:colOff>
      <xdr:row>58</xdr:row>
      <xdr:rowOff>52915</xdr:rowOff>
    </xdr:to>
    <xdr:sp macro="" textlink="">
      <xdr:nvSpPr>
        <xdr:cNvPr id="822" name="楕円 821"/>
        <xdr:cNvSpPr/>
      </xdr:nvSpPr>
      <xdr:spPr>
        <a:xfrm>
          <a:off x="20383500" y="98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69442</xdr:rowOff>
    </xdr:from>
    <xdr:ext cx="469744" cy="259045"/>
    <xdr:sp macro="" textlink="">
      <xdr:nvSpPr>
        <xdr:cNvPr id="823" name="テキスト ボックス 822"/>
        <xdr:cNvSpPr txBox="1"/>
      </xdr:nvSpPr>
      <xdr:spPr>
        <a:xfrm>
          <a:off x="20199428" y="96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101048</xdr:rowOff>
    </xdr:from>
    <xdr:to>
      <xdr:col>102</xdr:col>
      <xdr:colOff>165100</xdr:colOff>
      <xdr:row>58</xdr:row>
      <xdr:rowOff>31198</xdr:rowOff>
    </xdr:to>
    <xdr:sp macro="" textlink="">
      <xdr:nvSpPr>
        <xdr:cNvPr id="824" name="楕円 823"/>
        <xdr:cNvSpPr/>
      </xdr:nvSpPr>
      <xdr:spPr>
        <a:xfrm>
          <a:off x="19494500" y="98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47725</xdr:rowOff>
    </xdr:from>
    <xdr:ext cx="469744" cy="259045"/>
    <xdr:sp macro="" textlink="">
      <xdr:nvSpPr>
        <xdr:cNvPr id="825" name="テキスト ボックス 824"/>
        <xdr:cNvSpPr txBox="1"/>
      </xdr:nvSpPr>
      <xdr:spPr>
        <a:xfrm>
          <a:off x="19310428" y="96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90435</xdr:rowOff>
    </xdr:from>
    <xdr:to>
      <xdr:col>98</xdr:col>
      <xdr:colOff>38100</xdr:colOff>
      <xdr:row>58</xdr:row>
      <xdr:rowOff>20585</xdr:rowOff>
    </xdr:to>
    <xdr:sp macro="" textlink="">
      <xdr:nvSpPr>
        <xdr:cNvPr id="826" name="楕円 825"/>
        <xdr:cNvSpPr/>
      </xdr:nvSpPr>
      <xdr:spPr>
        <a:xfrm>
          <a:off x="18605500" y="9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37112</xdr:rowOff>
    </xdr:from>
    <xdr:ext cx="469744" cy="259045"/>
    <xdr:sp macro="" textlink="">
      <xdr:nvSpPr>
        <xdr:cNvPr id="827" name="テキスト ボックス 826"/>
        <xdr:cNvSpPr txBox="1"/>
      </xdr:nvSpPr>
      <xdr:spPr>
        <a:xfrm>
          <a:off x="18421428" y="963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51536</xdr:rowOff>
    </xdr:from>
    <xdr:to>
      <xdr:col>116</xdr:col>
      <xdr:colOff>63500</xdr:colOff>
      <xdr:row>76</xdr:row>
      <xdr:rowOff>51739</xdr:rowOff>
    </xdr:to>
    <xdr:cxnSp macro="">
      <xdr:nvCxnSpPr>
        <xdr:cNvPr id="857" name="直線コネクタ 856"/>
        <xdr:cNvCxnSpPr/>
      </xdr:nvCxnSpPr>
      <xdr:spPr>
        <a:xfrm>
          <a:off x="21323300" y="13081736"/>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51536</xdr:rowOff>
    </xdr:from>
    <xdr:to>
      <xdr:col>111</xdr:col>
      <xdr:colOff>177800</xdr:colOff>
      <xdr:row>76</xdr:row>
      <xdr:rowOff>105663</xdr:rowOff>
    </xdr:to>
    <xdr:cxnSp macro="">
      <xdr:nvCxnSpPr>
        <xdr:cNvPr id="860" name="直線コネクタ 859"/>
        <xdr:cNvCxnSpPr/>
      </xdr:nvCxnSpPr>
      <xdr:spPr>
        <a:xfrm flipV="1">
          <a:off x="20434300" y="13081736"/>
          <a:ext cx="889000" cy="5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99606</xdr:rowOff>
    </xdr:from>
    <xdr:to>
      <xdr:col>107</xdr:col>
      <xdr:colOff>50800</xdr:colOff>
      <xdr:row>76</xdr:row>
      <xdr:rowOff>105663</xdr:rowOff>
    </xdr:to>
    <xdr:cxnSp macro="">
      <xdr:nvCxnSpPr>
        <xdr:cNvPr id="863" name="直線コネクタ 862"/>
        <xdr:cNvCxnSpPr/>
      </xdr:nvCxnSpPr>
      <xdr:spPr>
        <a:xfrm>
          <a:off x="19545300" y="13129806"/>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99606</xdr:rowOff>
    </xdr:from>
    <xdr:to>
      <xdr:col>102</xdr:col>
      <xdr:colOff>114300</xdr:colOff>
      <xdr:row>76</xdr:row>
      <xdr:rowOff>145974</xdr:rowOff>
    </xdr:to>
    <xdr:cxnSp macro="">
      <xdr:nvCxnSpPr>
        <xdr:cNvPr id="866" name="直線コネクタ 865"/>
        <xdr:cNvCxnSpPr/>
      </xdr:nvCxnSpPr>
      <xdr:spPr>
        <a:xfrm flipV="1">
          <a:off x="18656300" y="13129806"/>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64088</xdr:rowOff>
    </xdr:from>
    <xdr:ext cx="534377" cy="259045"/>
    <xdr:sp macro="" textlink="">
      <xdr:nvSpPr>
        <xdr:cNvPr id="870" name="テキスト ボックス 869"/>
        <xdr:cNvSpPr txBox="1"/>
      </xdr:nvSpPr>
      <xdr:spPr>
        <a:xfrm>
          <a:off x="18389111" y="132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939</xdr:rowOff>
    </xdr:from>
    <xdr:to>
      <xdr:col>116</xdr:col>
      <xdr:colOff>114300</xdr:colOff>
      <xdr:row>76</xdr:row>
      <xdr:rowOff>102539</xdr:rowOff>
    </xdr:to>
    <xdr:sp macro="" textlink="">
      <xdr:nvSpPr>
        <xdr:cNvPr id="876" name="楕円 875"/>
        <xdr:cNvSpPr/>
      </xdr:nvSpPr>
      <xdr:spPr>
        <a:xfrm>
          <a:off x="22110700" y="1303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23816</xdr:rowOff>
    </xdr:from>
    <xdr:ext cx="534377" cy="259045"/>
    <xdr:sp macro="" textlink="">
      <xdr:nvSpPr>
        <xdr:cNvPr id="877" name="繰出金該当値テキスト"/>
        <xdr:cNvSpPr txBox="1"/>
      </xdr:nvSpPr>
      <xdr:spPr>
        <a:xfrm>
          <a:off x="22212300" y="1288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736</xdr:rowOff>
    </xdr:from>
    <xdr:to>
      <xdr:col>112</xdr:col>
      <xdr:colOff>38100</xdr:colOff>
      <xdr:row>76</xdr:row>
      <xdr:rowOff>102336</xdr:rowOff>
    </xdr:to>
    <xdr:sp macro="" textlink="">
      <xdr:nvSpPr>
        <xdr:cNvPr id="878" name="楕円 877"/>
        <xdr:cNvSpPr/>
      </xdr:nvSpPr>
      <xdr:spPr>
        <a:xfrm>
          <a:off x="21272500" y="130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118863</xdr:rowOff>
    </xdr:from>
    <xdr:ext cx="534377" cy="259045"/>
    <xdr:sp macro="" textlink="">
      <xdr:nvSpPr>
        <xdr:cNvPr id="879" name="テキスト ボックス 878"/>
        <xdr:cNvSpPr txBox="1"/>
      </xdr:nvSpPr>
      <xdr:spPr>
        <a:xfrm>
          <a:off x="21056111" y="128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54863</xdr:rowOff>
    </xdr:from>
    <xdr:to>
      <xdr:col>107</xdr:col>
      <xdr:colOff>101600</xdr:colOff>
      <xdr:row>76</xdr:row>
      <xdr:rowOff>156463</xdr:rowOff>
    </xdr:to>
    <xdr:sp macro="" textlink="">
      <xdr:nvSpPr>
        <xdr:cNvPr id="880" name="楕円 879"/>
        <xdr:cNvSpPr/>
      </xdr:nvSpPr>
      <xdr:spPr>
        <a:xfrm>
          <a:off x="20383500" y="13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1541</xdr:rowOff>
    </xdr:from>
    <xdr:ext cx="534377" cy="259045"/>
    <xdr:sp macro="" textlink="">
      <xdr:nvSpPr>
        <xdr:cNvPr id="881" name="テキスト ボックス 880"/>
        <xdr:cNvSpPr txBox="1"/>
      </xdr:nvSpPr>
      <xdr:spPr>
        <a:xfrm>
          <a:off x="20167111" y="128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48806</xdr:rowOff>
    </xdr:from>
    <xdr:to>
      <xdr:col>102</xdr:col>
      <xdr:colOff>165100</xdr:colOff>
      <xdr:row>76</xdr:row>
      <xdr:rowOff>150406</xdr:rowOff>
    </xdr:to>
    <xdr:sp macro="" textlink="">
      <xdr:nvSpPr>
        <xdr:cNvPr id="882" name="楕円 881"/>
        <xdr:cNvSpPr/>
      </xdr:nvSpPr>
      <xdr:spPr>
        <a:xfrm>
          <a:off x="19494500" y="1307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166933</xdr:rowOff>
    </xdr:from>
    <xdr:ext cx="534377" cy="259045"/>
    <xdr:sp macro="" textlink="">
      <xdr:nvSpPr>
        <xdr:cNvPr id="883" name="テキスト ボックス 882"/>
        <xdr:cNvSpPr txBox="1"/>
      </xdr:nvSpPr>
      <xdr:spPr>
        <a:xfrm>
          <a:off x="19278111" y="1285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95174</xdr:rowOff>
    </xdr:from>
    <xdr:to>
      <xdr:col>98</xdr:col>
      <xdr:colOff>38100</xdr:colOff>
      <xdr:row>77</xdr:row>
      <xdr:rowOff>25324</xdr:rowOff>
    </xdr:to>
    <xdr:sp macro="" textlink="">
      <xdr:nvSpPr>
        <xdr:cNvPr id="884" name="楕円 883"/>
        <xdr:cNvSpPr/>
      </xdr:nvSpPr>
      <xdr:spPr>
        <a:xfrm>
          <a:off x="18605500" y="131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41851</xdr:rowOff>
    </xdr:from>
    <xdr:ext cx="534377" cy="259045"/>
    <xdr:sp macro="" textlink="">
      <xdr:nvSpPr>
        <xdr:cNvPr id="885" name="テキスト ボックス 884"/>
        <xdr:cNvSpPr txBox="1"/>
      </xdr:nvSpPr>
      <xdr:spPr>
        <a:xfrm>
          <a:off x="18389111" y="129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補助費等、普通建設事業費、災害復旧事業費、貸付金、繰出金が類似団体平均を上回っている。人件費は、保育士や公民館職員、給食調理員等の業務において、非常勤職員に頼らざるを得ない現状にあり、人件費を押し上げる要因となっている。補助費等、繰出金では、それぞれ小浜病院組合や下水道事業会計の起債残高が多く、それらへの負担金や繰出金が高いことが要因となっている。公債費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投資的経費を抑制することで、後年度の公債費を減らしてきたことで類似団体平均を下回っているが、近年は中心市街地のまちなみ整備や統合に伴う小学校建設等により、普通建設事業費は増加傾向にある。　普通建設事業費の増加は、公債費の将来負担の増加となって表れるため、公債費及び普通建設事業費の推移に注視する必要がある。扶助費についても類似団体平均を下回っているが、増加傾向にある。物件費についてもふるさと納税にかかる委託料の増加や、インフラ施設の点検等により、増加傾向にある。これらの経費は経常的に支出しなければならないものであり、積み上がっていった結果として、財政の硬直化を招き、積立金に充てる財源が少なく、類似団体平均に対し低くなっている。今後は普通建設事業の抑制と施設の統廃合、業務のアウトソーシング化を推進し、使用料の見直し等により財源の確保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29,388
29,048
233.11
17,370,339
16,784,177
496,062
8,915,817
17,084,635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44798</xdr:rowOff>
    </xdr:from>
    <xdr:to>
      <xdr:col>24</xdr:col>
      <xdr:colOff>63500</xdr:colOff>
      <xdr:row>37</xdr:row>
      <xdr:rowOff>51591</xdr:rowOff>
    </xdr:to>
    <xdr:cxnSp macro="">
      <xdr:nvCxnSpPr>
        <xdr:cNvPr id="62" name="直線コネクタ 61"/>
        <xdr:cNvCxnSpPr/>
      </xdr:nvCxnSpPr>
      <xdr:spPr>
        <a:xfrm flipV="1">
          <a:off x="3797300" y="6388448"/>
          <a:ext cx="8382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42578</xdr:rowOff>
    </xdr:from>
    <xdr:to>
      <xdr:col>19</xdr:col>
      <xdr:colOff>177800</xdr:colOff>
      <xdr:row>37</xdr:row>
      <xdr:rowOff>51591</xdr:rowOff>
    </xdr:to>
    <xdr:cxnSp macro="">
      <xdr:nvCxnSpPr>
        <xdr:cNvPr id="65" name="直線コネクタ 64"/>
        <xdr:cNvCxnSpPr/>
      </xdr:nvCxnSpPr>
      <xdr:spPr>
        <a:xfrm>
          <a:off x="2908300" y="6386228"/>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23963</xdr:rowOff>
    </xdr:from>
    <xdr:to>
      <xdr:col>15</xdr:col>
      <xdr:colOff>50800</xdr:colOff>
      <xdr:row>37</xdr:row>
      <xdr:rowOff>42578</xdr:rowOff>
    </xdr:to>
    <xdr:cxnSp macro="">
      <xdr:nvCxnSpPr>
        <xdr:cNvPr id="68" name="直線コネクタ 67"/>
        <xdr:cNvCxnSpPr/>
      </xdr:nvCxnSpPr>
      <xdr:spPr>
        <a:xfrm>
          <a:off x="2019300" y="6367613"/>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23963</xdr:rowOff>
    </xdr:from>
    <xdr:to>
      <xdr:col>10</xdr:col>
      <xdr:colOff>114300</xdr:colOff>
      <xdr:row>37</xdr:row>
      <xdr:rowOff>52963</xdr:rowOff>
    </xdr:to>
    <xdr:cxnSp macro="">
      <xdr:nvCxnSpPr>
        <xdr:cNvPr id="71" name="直線コネクタ 70"/>
        <xdr:cNvCxnSpPr/>
      </xdr:nvCxnSpPr>
      <xdr:spPr>
        <a:xfrm flipV="1">
          <a:off x="1130300" y="6367613"/>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137932</xdr:rowOff>
    </xdr:from>
    <xdr:ext cx="469744" cy="259045"/>
    <xdr:sp macro="" textlink="">
      <xdr:nvSpPr>
        <xdr:cNvPr id="75" name="テキスト ボックス 74"/>
        <xdr:cNvSpPr txBox="1"/>
      </xdr:nvSpPr>
      <xdr:spPr>
        <a:xfrm>
          <a:off x="895428" y="64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165448</xdr:rowOff>
    </xdr:from>
    <xdr:to>
      <xdr:col>24</xdr:col>
      <xdr:colOff>114300</xdr:colOff>
      <xdr:row>37</xdr:row>
      <xdr:rowOff>95598</xdr:rowOff>
    </xdr:to>
    <xdr:sp macro="" textlink="">
      <xdr:nvSpPr>
        <xdr:cNvPr id="81" name="楕円 80"/>
        <xdr:cNvSpPr/>
      </xdr:nvSpPr>
      <xdr:spPr>
        <a:xfrm>
          <a:off x="4584700" y="63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16875</xdr:rowOff>
    </xdr:from>
    <xdr:ext cx="469744" cy="259045"/>
    <xdr:sp macro="" textlink="">
      <xdr:nvSpPr>
        <xdr:cNvPr id="82" name="議会費該当値テキスト"/>
        <xdr:cNvSpPr txBox="1"/>
      </xdr:nvSpPr>
      <xdr:spPr>
        <a:xfrm>
          <a:off x="4686300" y="61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791</xdr:rowOff>
    </xdr:from>
    <xdr:to>
      <xdr:col>20</xdr:col>
      <xdr:colOff>38100</xdr:colOff>
      <xdr:row>37</xdr:row>
      <xdr:rowOff>102391</xdr:rowOff>
    </xdr:to>
    <xdr:sp macro="" textlink="">
      <xdr:nvSpPr>
        <xdr:cNvPr id="83" name="楕円 82"/>
        <xdr:cNvSpPr/>
      </xdr:nvSpPr>
      <xdr:spPr>
        <a:xfrm>
          <a:off x="3746500" y="634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118918</xdr:rowOff>
    </xdr:from>
    <xdr:ext cx="469744" cy="259045"/>
    <xdr:sp macro="" textlink="">
      <xdr:nvSpPr>
        <xdr:cNvPr id="84" name="テキスト ボックス 83"/>
        <xdr:cNvSpPr txBox="1"/>
      </xdr:nvSpPr>
      <xdr:spPr>
        <a:xfrm>
          <a:off x="3562428" y="611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163228</xdr:rowOff>
    </xdr:from>
    <xdr:to>
      <xdr:col>15</xdr:col>
      <xdr:colOff>101600</xdr:colOff>
      <xdr:row>37</xdr:row>
      <xdr:rowOff>93378</xdr:rowOff>
    </xdr:to>
    <xdr:sp macro="" textlink="">
      <xdr:nvSpPr>
        <xdr:cNvPr id="85" name="楕円 84"/>
        <xdr:cNvSpPr/>
      </xdr:nvSpPr>
      <xdr:spPr>
        <a:xfrm>
          <a:off x="2857500" y="63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109905</xdr:rowOff>
    </xdr:from>
    <xdr:ext cx="469744" cy="259045"/>
    <xdr:sp macro="" textlink="">
      <xdr:nvSpPr>
        <xdr:cNvPr id="86" name="テキスト ボックス 85"/>
        <xdr:cNvSpPr txBox="1"/>
      </xdr:nvSpPr>
      <xdr:spPr>
        <a:xfrm>
          <a:off x="2673428" y="611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144613</xdr:rowOff>
    </xdr:from>
    <xdr:to>
      <xdr:col>10</xdr:col>
      <xdr:colOff>165100</xdr:colOff>
      <xdr:row>37</xdr:row>
      <xdr:rowOff>74763</xdr:rowOff>
    </xdr:to>
    <xdr:sp macro="" textlink="">
      <xdr:nvSpPr>
        <xdr:cNvPr id="87" name="楕円 86"/>
        <xdr:cNvSpPr/>
      </xdr:nvSpPr>
      <xdr:spPr>
        <a:xfrm>
          <a:off x="1968500" y="6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91290</xdr:rowOff>
    </xdr:from>
    <xdr:ext cx="469744" cy="259045"/>
    <xdr:sp macro="" textlink="">
      <xdr:nvSpPr>
        <xdr:cNvPr id="88" name="テキスト ボックス 87"/>
        <xdr:cNvSpPr txBox="1"/>
      </xdr:nvSpPr>
      <xdr:spPr>
        <a:xfrm>
          <a:off x="1784428" y="609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2163</xdr:rowOff>
    </xdr:from>
    <xdr:to>
      <xdr:col>6</xdr:col>
      <xdr:colOff>38100</xdr:colOff>
      <xdr:row>37</xdr:row>
      <xdr:rowOff>103763</xdr:rowOff>
    </xdr:to>
    <xdr:sp macro="" textlink="">
      <xdr:nvSpPr>
        <xdr:cNvPr id="89" name="楕円 88"/>
        <xdr:cNvSpPr/>
      </xdr:nvSpPr>
      <xdr:spPr>
        <a:xfrm>
          <a:off x="1079500" y="63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120290</xdr:rowOff>
    </xdr:from>
    <xdr:ext cx="469744" cy="259045"/>
    <xdr:sp macro="" textlink="">
      <xdr:nvSpPr>
        <xdr:cNvPr id="90" name="テキスト ボックス 89"/>
        <xdr:cNvSpPr txBox="1"/>
      </xdr:nvSpPr>
      <xdr:spPr>
        <a:xfrm>
          <a:off x="895428" y="612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52684</xdr:rowOff>
    </xdr:from>
    <xdr:to>
      <xdr:col>24</xdr:col>
      <xdr:colOff>63500</xdr:colOff>
      <xdr:row>57</xdr:row>
      <xdr:rowOff>108717</xdr:rowOff>
    </xdr:to>
    <xdr:cxnSp macro="">
      <xdr:nvCxnSpPr>
        <xdr:cNvPr id="119" name="直線コネクタ 118"/>
        <xdr:cNvCxnSpPr/>
      </xdr:nvCxnSpPr>
      <xdr:spPr>
        <a:xfrm flipV="1">
          <a:off x="3797300" y="9825334"/>
          <a:ext cx="838200" cy="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108717</xdr:rowOff>
    </xdr:from>
    <xdr:to>
      <xdr:col>19</xdr:col>
      <xdr:colOff>177800</xdr:colOff>
      <xdr:row>57</xdr:row>
      <xdr:rowOff>110984</xdr:rowOff>
    </xdr:to>
    <xdr:cxnSp macro="">
      <xdr:nvCxnSpPr>
        <xdr:cNvPr id="122" name="直線コネクタ 121"/>
        <xdr:cNvCxnSpPr/>
      </xdr:nvCxnSpPr>
      <xdr:spPr>
        <a:xfrm flipV="1">
          <a:off x="2908300" y="9881367"/>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21300</xdr:rowOff>
    </xdr:from>
    <xdr:to>
      <xdr:col>15</xdr:col>
      <xdr:colOff>50800</xdr:colOff>
      <xdr:row>57</xdr:row>
      <xdr:rowOff>110984</xdr:rowOff>
    </xdr:to>
    <xdr:cxnSp macro="">
      <xdr:nvCxnSpPr>
        <xdr:cNvPr id="125" name="直線コネクタ 124"/>
        <xdr:cNvCxnSpPr/>
      </xdr:nvCxnSpPr>
      <xdr:spPr>
        <a:xfrm>
          <a:off x="2019300" y="9793950"/>
          <a:ext cx="889000" cy="8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21300</xdr:rowOff>
    </xdr:from>
    <xdr:to>
      <xdr:col>10</xdr:col>
      <xdr:colOff>114300</xdr:colOff>
      <xdr:row>57</xdr:row>
      <xdr:rowOff>139688</xdr:rowOff>
    </xdr:to>
    <xdr:cxnSp macro="">
      <xdr:nvCxnSpPr>
        <xdr:cNvPr id="128" name="直線コネクタ 127"/>
        <xdr:cNvCxnSpPr/>
      </xdr:nvCxnSpPr>
      <xdr:spPr>
        <a:xfrm flipV="1">
          <a:off x="1130300" y="9793950"/>
          <a:ext cx="889000" cy="1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1884</xdr:rowOff>
    </xdr:from>
    <xdr:to>
      <xdr:col>24</xdr:col>
      <xdr:colOff>114300</xdr:colOff>
      <xdr:row>57</xdr:row>
      <xdr:rowOff>103484</xdr:rowOff>
    </xdr:to>
    <xdr:sp macro="" textlink="">
      <xdr:nvSpPr>
        <xdr:cNvPr id="138" name="楕円 137"/>
        <xdr:cNvSpPr/>
      </xdr:nvSpPr>
      <xdr:spPr>
        <a:xfrm>
          <a:off x="4584700" y="97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24761</xdr:rowOff>
    </xdr:from>
    <xdr:ext cx="534377" cy="259045"/>
    <xdr:sp macro="" textlink="">
      <xdr:nvSpPr>
        <xdr:cNvPr id="139" name="総務費該当値テキスト"/>
        <xdr:cNvSpPr txBox="1"/>
      </xdr:nvSpPr>
      <xdr:spPr>
        <a:xfrm>
          <a:off x="4686300" y="96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57917</xdr:rowOff>
    </xdr:from>
    <xdr:to>
      <xdr:col>20</xdr:col>
      <xdr:colOff>38100</xdr:colOff>
      <xdr:row>57</xdr:row>
      <xdr:rowOff>159517</xdr:rowOff>
    </xdr:to>
    <xdr:sp macro="" textlink="">
      <xdr:nvSpPr>
        <xdr:cNvPr id="140" name="楕円 139"/>
        <xdr:cNvSpPr/>
      </xdr:nvSpPr>
      <xdr:spPr>
        <a:xfrm>
          <a:off x="3746500" y="98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150644</xdr:rowOff>
    </xdr:from>
    <xdr:ext cx="534377" cy="259045"/>
    <xdr:sp macro="" textlink="">
      <xdr:nvSpPr>
        <xdr:cNvPr id="141" name="テキスト ボックス 140"/>
        <xdr:cNvSpPr txBox="1"/>
      </xdr:nvSpPr>
      <xdr:spPr>
        <a:xfrm>
          <a:off x="3530111" y="992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60184</xdr:rowOff>
    </xdr:from>
    <xdr:to>
      <xdr:col>15</xdr:col>
      <xdr:colOff>101600</xdr:colOff>
      <xdr:row>57</xdr:row>
      <xdr:rowOff>161784</xdr:rowOff>
    </xdr:to>
    <xdr:sp macro="" textlink="">
      <xdr:nvSpPr>
        <xdr:cNvPr id="142" name="楕円 141"/>
        <xdr:cNvSpPr/>
      </xdr:nvSpPr>
      <xdr:spPr>
        <a:xfrm>
          <a:off x="2857500" y="98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152911</xdr:rowOff>
    </xdr:from>
    <xdr:ext cx="534377" cy="259045"/>
    <xdr:sp macro="" textlink="">
      <xdr:nvSpPr>
        <xdr:cNvPr id="143" name="テキスト ボックス 142"/>
        <xdr:cNvSpPr txBox="1"/>
      </xdr:nvSpPr>
      <xdr:spPr>
        <a:xfrm>
          <a:off x="2641111" y="992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141950</xdr:rowOff>
    </xdr:from>
    <xdr:to>
      <xdr:col>10</xdr:col>
      <xdr:colOff>165100</xdr:colOff>
      <xdr:row>57</xdr:row>
      <xdr:rowOff>72100</xdr:rowOff>
    </xdr:to>
    <xdr:sp macro="" textlink="">
      <xdr:nvSpPr>
        <xdr:cNvPr id="144" name="楕円 143"/>
        <xdr:cNvSpPr/>
      </xdr:nvSpPr>
      <xdr:spPr>
        <a:xfrm>
          <a:off x="1968500" y="97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88627</xdr:rowOff>
    </xdr:from>
    <xdr:ext cx="534377" cy="259045"/>
    <xdr:sp macro="" textlink="">
      <xdr:nvSpPr>
        <xdr:cNvPr id="145" name="テキスト ボックス 144"/>
        <xdr:cNvSpPr txBox="1"/>
      </xdr:nvSpPr>
      <xdr:spPr>
        <a:xfrm>
          <a:off x="1752111" y="951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88888</xdr:rowOff>
    </xdr:from>
    <xdr:to>
      <xdr:col>6</xdr:col>
      <xdr:colOff>38100</xdr:colOff>
      <xdr:row>58</xdr:row>
      <xdr:rowOff>19038</xdr:rowOff>
    </xdr:to>
    <xdr:sp macro="" textlink="">
      <xdr:nvSpPr>
        <xdr:cNvPr id="146" name="楕円 145"/>
        <xdr:cNvSpPr/>
      </xdr:nvSpPr>
      <xdr:spPr>
        <a:xfrm>
          <a:off x="1079500" y="98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10165</xdr:rowOff>
    </xdr:from>
    <xdr:ext cx="534377" cy="259045"/>
    <xdr:sp macro="" textlink="">
      <xdr:nvSpPr>
        <xdr:cNvPr id="147" name="テキスト ボックス 146"/>
        <xdr:cNvSpPr txBox="1"/>
      </xdr:nvSpPr>
      <xdr:spPr>
        <a:xfrm>
          <a:off x="863111" y="99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27601</xdr:rowOff>
    </xdr:from>
    <xdr:to>
      <xdr:col>24</xdr:col>
      <xdr:colOff>63500</xdr:colOff>
      <xdr:row>78</xdr:row>
      <xdr:rowOff>39219</xdr:rowOff>
    </xdr:to>
    <xdr:cxnSp macro="">
      <xdr:nvCxnSpPr>
        <xdr:cNvPr id="177" name="直線コネクタ 176"/>
        <xdr:cNvCxnSpPr/>
      </xdr:nvCxnSpPr>
      <xdr:spPr>
        <a:xfrm>
          <a:off x="3797300" y="13400701"/>
          <a:ext cx="838200" cy="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27601</xdr:rowOff>
    </xdr:from>
    <xdr:to>
      <xdr:col>19</xdr:col>
      <xdr:colOff>177800</xdr:colOff>
      <xdr:row>78</xdr:row>
      <xdr:rowOff>36621</xdr:rowOff>
    </xdr:to>
    <xdr:cxnSp macro="">
      <xdr:nvCxnSpPr>
        <xdr:cNvPr id="180" name="直線コネクタ 179"/>
        <xdr:cNvCxnSpPr/>
      </xdr:nvCxnSpPr>
      <xdr:spPr>
        <a:xfrm flipV="1">
          <a:off x="2908300" y="13400701"/>
          <a:ext cx="889000" cy="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36621</xdr:rowOff>
    </xdr:from>
    <xdr:to>
      <xdr:col>15</xdr:col>
      <xdr:colOff>50800</xdr:colOff>
      <xdr:row>78</xdr:row>
      <xdr:rowOff>48706</xdr:rowOff>
    </xdr:to>
    <xdr:cxnSp macro="">
      <xdr:nvCxnSpPr>
        <xdr:cNvPr id="183" name="直線コネクタ 182"/>
        <xdr:cNvCxnSpPr/>
      </xdr:nvCxnSpPr>
      <xdr:spPr>
        <a:xfrm flipV="1">
          <a:off x="2019300" y="13409721"/>
          <a:ext cx="889000" cy="1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48706</xdr:rowOff>
    </xdr:from>
    <xdr:to>
      <xdr:col>10</xdr:col>
      <xdr:colOff>114300</xdr:colOff>
      <xdr:row>78</xdr:row>
      <xdr:rowOff>58257</xdr:rowOff>
    </xdr:to>
    <xdr:cxnSp macro="">
      <xdr:nvCxnSpPr>
        <xdr:cNvPr id="186" name="直線コネクタ 185"/>
        <xdr:cNvCxnSpPr/>
      </xdr:nvCxnSpPr>
      <xdr:spPr>
        <a:xfrm flipV="1">
          <a:off x="1130300" y="13421806"/>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159869</xdr:rowOff>
    </xdr:from>
    <xdr:to>
      <xdr:col>24</xdr:col>
      <xdr:colOff>114300</xdr:colOff>
      <xdr:row>78</xdr:row>
      <xdr:rowOff>90019</xdr:rowOff>
    </xdr:to>
    <xdr:sp macro="" textlink="">
      <xdr:nvSpPr>
        <xdr:cNvPr id="196" name="楕円 195"/>
        <xdr:cNvSpPr/>
      </xdr:nvSpPr>
      <xdr:spPr>
        <a:xfrm>
          <a:off x="4584700" y="1336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74796</xdr:rowOff>
    </xdr:from>
    <xdr:ext cx="599010" cy="259045"/>
    <xdr:sp macro="" textlink="">
      <xdr:nvSpPr>
        <xdr:cNvPr id="197" name="民生費該当値テキスト"/>
        <xdr:cNvSpPr txBox="1"/>
      </xdr:nvSpPr>
      <xdr:spPr>
        <a:xfrm>
          <a:off x="4686300" y="1327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148251</xdr:rowOff>
    </xdr:from>
    <xdr:to>
      <xdr:col>20</xdr:col>
      <xdr:colOff>38100</xdr:colOff>
      <xdr:row>78</xdr:row>
      <xdr:rowOff>78401</xdr:rowOff>
    </xdr:to>
    <xdr:sp macro="" textlink="">
      <xdr:nvSpPr>
        <xdr:cNvPr id="198" name="楕円 197"/>
        <xdr:cNvSpPr/>
      </xdr:nvSpPr>
      <xdr:spPr>
        <a:xfrm>
          <a:off x="3746500" y="133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69528</xdr:rowOff>
    </xdr:from>
    <xdr:ext cx="599010" cy="259045"/>
    <xdr:sp macro="" textlink="">
      <xdr:nvSpPr>
        <xdr:cNvPr id="199" name="テキスト ボックス 198"/>
        <xdr:cNvSpPr txBox="1"/>
      </xdr:nvSpPr>
      <xdr:spPr>
        <a:xfrm>
          <a:off x="3497795" y="1344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157271</xdr:rowOff>
    </xdr:from>
    <xdr:to>
      <xdr:col>15</xdr:col>
      <xdr:colOff>101600</xdr:colOff>
      <xdr:row>78</xdr:row>
      <xdr:rowOff>87421</xdr:rowOff>
    </xdr:to>
    <xdr:sp macro="" textlink="">
      <xdr:nvSpPr>
        <xdr:cNvPr id="200" name="楕円 199"/>
        <xdr:cNvSpPr/>
      </xdr:nvSpPr>
      <xdr:spPr>
        <a:xfrm>
          <a:off x="2857500" y="1335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78548</xdr:rowOff>
    </xdr:from>
    <xdr:ext cx="599010" cy="259045"/>
    <xdr:sp macro="" textlink="">
      <xdr:nvSpPr>
        <xdr:cNvPr id="201" name="テキスト ボックス 200"/>
        <xdr:cNvSpPr txBox="1"/>
      </xdr:nvSpPr>
      <xdr:spPr>
        <a:xfrm>
          <a:off x="2608795" y="1345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169356</xdr:rowOff>
    </xdr:from>
    <xdr:to>
      <xdr:col>10</xdr:col>
      <xdr:colOff>165100</xdr:colOff>
      <xdr:row>78</xdr:row>
      <xdr:rowOff>99506</xdr:rowOff>
    </xdr:to>
    <xdr:sp macro="" textlink="">
      <xdr:nvSpPr>
        <xdr:cNvPr id="202" name="楕円 201"/>
        <xdr:cNvSpPr/>
      </xdr:nvSpPr>
      <xdr:spPr>
        <a:xfrm>
          <a:off x="1968500" y="133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90633</xdr:rowOff>
    </xdr:from>
    <xdr:ext cx="599010" cy="259045"/>
    <xdr:sp macro="" textlink="">
      <xdr:nvSpPr>
        <xdr:cNvPr id="203" name="テキスト ボックス 202"/>
        <xdr:cNvSpPr txBox="1"/>
      </xdr:nvSpPr>
      <xdr:spPr>
        <a:xfrm>
          <a:off x="1719795" y="1346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7457</xdr:rowOff>
    </xdr:from>
    <xdr:to>
      <xdr:col>6</xdr:col>
      <xdr:colOff>38100</xdr:colOff>
      <xdr:row>78</xdr:row>
      <xdr:rowOff>109057</xdr:rowOff>
    </xdr:to>
    <xdr:sp macro="" textlink="">
      <xdr:nvSpPr>
        <xdr:cNvPr id="204" name="楕円 203"/>
        <xdr:cNvSpPr/>
      </xdr:nvSpPr>
      <xdr:spPr>
        <a:xfrm>
          <a:off x="1079500" y="133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100184</xdr:rowOff>
    </xdr:from>
    <xdr:ext cx="599010" cy="259045"/>
    <xdr:sp macro="" textlink="">
      <xdr:nvSpPr>
        <xdr:cNvPr id="205" name="テキスト ボックス 204"/>
        <xdr:cNvSpPr txBox="1"/>
      </xdr:nvSpPr>
      <xdr:spPr>
        <a:xfrm>
          <a:off x="830795" y="134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123120</xdr:rowOff>
    </xdr:from>
    <xdr:to>
      <xdr:col>24</xdr:col>
      <xdr:colOff>63500</xdr:colOff>
      <xdr:row>96</xdr:row>
      <xdr:rowOff>132849</xdr:rowOff>
    </xdr:to>
    <xdr:cxnSp macro="">
      <xdr:nvCxnSpPr>
        <xdr:cNvPr id="234" name="直線コネクタ 233"/>
        <xdr:cNvCxnSpPr/>
      </xdr:nvCxnSpPr>
      <xdr:spPr>
        <a:xfrm flipV="1">
          <a:off x="3797300" y="16582320"/>
          <a:ext cx="838200" cy="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67622</xdr:rowOff>
    </xdr:from>
    <xdr:to>
      <xdr:col>19</xdr:col>
      <xdr:colOff>177800</xdr:colOff>
      <xdr:row>96</xdr:row>
      <xdr:rowOff>132849</xdr:rowOff>
    </xdr:to>
    <xdr:cxnSp macro="">
      <xdr:nvCxnSpPr>
        <xdr:cNvPr id="237" name="直線コネクタ 236"/>
        <xdr:cNvCxnSpPr/>
      </xdr:nvCxnSpPr>
      <xdr:spPr>
        <a:xfrm>
          <a:off x="2908300" y="16355372"/>
          <a:ext cx="8890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67622</xdr:rowOff>
    </xdr:from>
    <xdr:to>
      <xdr:col>15</xdr:col>
      <xdr:colOff>50800</xdr:colOff>
      <xdr:row>96</xdr:row>
      <xdr:rowOff>84555</xdr:rowOff>
    </xdr:to>
    <xdr:cxnSp macro="">
      <xdr:nvCxnSpPr>
        <xdr:cNvPr id="240" name="直線コネクタ 239"/>
        <xdr:cNvCxnSpPr/>
      </xdr:nvCxnSpPr>
      <xdr:spPr>
        <a:xfrm flipV="1">
          <a:off x="2019300" y="16355372"/>
          <a:ext cx="889000" cy="18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84555</xdr:rowOff>
    </xdr:from>
    <xdr:to>
      <xdr:col>10</xdr:col>
      <xdr:colOff>114300</xdr:colOff>
      <xdr:row>96</xdr:row>
      <xdr:rowOff>131463</xdr:rowOff>
    </xdr:to>
    <xdr:cxnSp macro="">
      <xdr:nvCxnSpPr>
        <xdr:cNvPr id="243" name="直線コネクタ 242"/>
        <xdr:cNvCxnSpPr/>
      </xdr:nvCxnSpPr>
      <xdr:spPr>
        <a:xfrm flipV="1">
          <a:off x="1130300" y="16543755"/>
          <a:ext cx="889000" cy="4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7" name="テキスト ボックス 246"/>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72320</xdr:rowOff>
    </xdr:from>
    <xdr:to>
      <xdr:col>24</xdr:col>
      <xdr:colOff>114300</xdr:colOff>
      <xdr:row>97</xdr:row>
      <xdr:rowOff>2470</xdr:rowOff>
    </xdr:to>
    <xdr:sp macro="" textlink="">
      <xdr:nvSpPr>
        <xdr:cNvPr id="253" name="楕円 252"/>
        <xdr:cNvSpPr/>
      </xdr:nvSpPr>
      <xdr:spPr>
        <a:xfrm>
          <a:off x="4584700" y="165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95197</xdr:rowOff>
    </xdr:from>
    <xdr:ext cx="534377" cy="259045"/>
    <xdr:sp macro="" textlink="">
      <xdr:nvSpPr>
        <xdr:cNvPr id="254" name="衛生費該当値テキスト"/>
        <xdr:cNvSpPr txBox="1"/>
      </xdr:nvSpPr>
      <xdr:spPr>
        <a:xfrm>
          <a:off x="4686300" y="163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82049</xdr:rowOff>
    </xdr:from>
    <xdr:to>
      <xdr:col>20</xdr:col>
      <xdr:colOff>38100</xdr:colOff>
      <xdr:row>97</xdr:row>
      <xdr:rowOff>12199</xdr:rowOff>
    </xdr:to>
    <xdr:sp macro="" textlink="">
      <xdr:nvSpPr>
        <xdr:cNvPr id="255" name="楕円 254"/>
        <xdr:cNvSpPr/>
      </xdr:nvSpPr>
      <xdr:spPr>
        <a:xfrm>
          <a:off x="3746500" y="165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28726</xdr:rowOff>
    </xdr:from>
    <xdr:ext cx="534377" cy="259045"/>
    <xdr:sp macro="" textlink="">
      <xdr:nvSpPr>
        <xdr:cNvPr id="256" name="テキスト ボックス 255"/>
        <xdr:cNvSpPr txBox="1"/>
      </xdr:nvSpPr>
      <xdr:spPr>
        <a:xfrm>
          <a:off x="3530111" y="1631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16822</xdr:rowOff>
    </xdr:from>
    <xdr:to>
      <xdr:col>15</xdr:col>
      <xdr:colOff>101600</xdr:colOff>
      <xdr:row>95</xdr:row>
      <xdr:rowOff>118422</xdr:rowOff>
    </xdr:to>
    <xdr:sp macro="" textlink="">
      <xdr:nvSpPr>
        <xdr:cNvPr id="257" name="楕円 256"/>
        <xdr:cNvSpPr/>
      </xdr:nvSpPr>
      <xdr:spPr>
        <a:xfrm>
          <a:off x="2857500" y="163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134949</xdr:rowOff>
    </xdr:from>
    <xdr:ext cx="534377" cy="259045"/>
    <xdr:sp macro="" textlink="">
      <xdr:nvSpPr>
        <xdr:cNvPr id="258" name="テキスト ボックス 257"/>
        <xdr:cNvSpPr txBox="1"/>
      </xdr:nvSpPr>
      <xdr:spPr>
        <a:xfrm>
          <a:off x="2641111" y="1607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33755</xdr:rowOff>
    </xdr:from>
    <xdr:to>
      <xdr:col>10</xdr:col>
      <xdr:colOff>165100</xdr:colOff>
      <xdr:row>96</xdr:row>
      <xdr:rowOff>135355</xdr:rowOff>
    </xdr:to>
    <xdr:sp macro="" textlink="">
      <xdr:nvSpPr>
        <xdr:cNvPr id="259" name="楕円 258"/>
        <xdr:cNvSpPr/>
      </xdr:nvSpPr>
      <xdr:spPr>
        <a:xfrm>
          <a:off x="1968500" y="1649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151882</xdr:rowOff>
    </xdr:from>
    <xdr:ext cx="534377" cy="259045"/>
    <xdr:sp macro="" textlink="">
      <xdr:nvSpPr>
        <xdr:cNvPr id="260" name="テキスト ボックス 259"/>
        <xdr:cNvSpPr txBox="1"/>
      </xdr:nvSpPr>
      <xdr:spPr>
        <a:xfrm>
          <a:off x="1752111" y="162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80663</xdr:rowOff>
    </xdr:from>
    <xdr:to>
      <xdr:col>6</xdr:col>
      <xdr:colOff>38100</xdr:colOff>
      <xdr:row>97</xdr:row>
      <xdr:rowOff>10813</xdr:rowOff>
    </xdr:to>
    <xdr:sp macro="" textlink="">
      <xdr:nvSpPr>
        <xdr:cNvPr id="261" name="楕円 260"/>
        <xdr:cNvSpPr/>
      </xdr:nvSpPr>
      <xdr:spPr>
        <a:xfrm>
          <a:off x="1079500" y="165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27340</xdr:rowOff>
    </xdr:from>
    <xdr:ext cx="534377" cy="259045"/>
    <xdr:sp macro="" textlink="">
      <xdr:nvSpPr>
        <xdr:cNvPr id="262" name="テキスト ボックス 261"/>
        <xdr:cNvSpPr txBox="1"/>
      </xdr:nvSpPr>
      <xdr:spPr>
        <a:xfrm>
          <a:off x="863111" y="163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69291</xdr:rowOff>
    </xdr:from>
    <xdr:to>
      <xdr:col>55</xdr:col>
      <xdr:colOff>0</xdr:colOff>
      <xdr:row>30</xdr:row>
      <xdr:rowOff>70434</xdr:rowOff>
    </xdr:to>
    <xdr:cxnSp macro="">
      <xdr:nvCxnSpPr>
        <xdr:cNvPr id="289" name="直線コネクタ 288"/>
        <xdr:cNvCxnSpPr/>
      </xdr:nvCxnSpPr>
      <xdr:spPr>
        <a:xfrm>
          <a:off x="9639300" y="521279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79214</xdr:rowOff>
    </xdr:from>
    <xdr:ext cx="378565" cy="259045"/>
    <xdr:sp macro="" textlink="">
      <xdr:nvSpPr>
        <xdr:cNvPr id="290" name="労働費平均値テキスト"/>
        <xdr:cNvSpPr txBox="1"/>
      </xdr:nvSpPr>
      <xdr:spPr>
        <a:xfrm>
          <a:off x="10528300" y="6422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69291</xdr:rowOff>
    </xdr:from>
    <xdr:to>
      <xdr:col>50</xdr:col>
      <xdr:colOff>114300</xdr:colOff>
      <xdr:row>30</xdr:row>
      <xdr:rowOff>81178</xdr:rowOff>
    </xdr:to>
    <xdr:cxnSp macro="">
      <xdr:nvCxnSpPr>
        <xdr:cNvPr id="292" name="直線コネクタ 291"/>
        <xdr:cNvCxnSpPr/>
      </xdr:nvCxnSpPr>
      <xdr:spPr>
        <a:xfrm flipV="1">
          <a:off x="8750300" y="521279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294" name="テキスト ボックス 293"/>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81178</xdr:rowOff>
    </xdr:from>
    <xdr:to>
      <xdr:col>45</xdr:col>
      <xdr:colOff>177800</xdr:colOff>
      <xdr:row>30</xdr:row>
      <xdr:rowOff>108610</xdr:rowOff>
    </xdr:to>
    <xdr:cxnSp macro="">
      <xdr:nvCxnSpPr>
        <xdr:cNvPr id="295" name="直線コネクタ 294"/>
        <xdr:cNvCxnSpPr/>
      </xdr:nvCxnSpPr>
      <xdr:spPr>
        <a:xfrm flipV="1">
          <a:off x="7861300" y="52246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165168</xdr:rowOff>
    </xdr:from>
    <xdr:ext cx="378565" cy="259045"/>
    <xdr:sp macro="" textlink="">
      <xdr:nvSpPr>
        <xdr:cNvPr id="297" name="テキスト ボックス 296"/>
        <xdr:cNvSpPr txBox="1"/>
      </xdr:nvSpPr>
      <xdr:spPr>
        <a:xfrm>
          <a:off x="8561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90551</xdr:rowOff>
    </xdr:from>
    <xdr:to>
      <xdr:col>41</xdr:col>
      <xdr:colOff>50800</xdr:colOff>
      <xdr:row>30</xdr:row>
      <xdr:rowOff>108610</xdr:rowOff>
    </xdr:to>
    <xdr:cxnSp macro="">
      <xdr:nvCxnSpPr>
        <xdr:cNvPr id="298" name="直線コネクタ 297"/>
        <xdr:cNvCxnSpPr/>
      </xdr:nvCxnSpPr>
      <xdr:spPr>
        <a:xfrm>
          <a:off x="6972300" y="523405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11548</xdr:rowOff>
    </xdr:from>
    <xdr:ext cx="378565" cy="259045"/>
    <xdr:sp macro="" textlink="">
      <xdr:nvSpPr>
        <xdr:cNvPr id="300" name="テキスト ボックス 299"/>
        <xdr:cNvSpPr txBox="1"/>
      </xdr:nvSpPr>
      <xdr:spPr>
        <a:xfrm>
          <a:off x="7672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129963</xdr:rowOff>
    </xdr:from>
    <xdr:ext cx="469744" cy="259045"/>
    <xdr:sp macro="" textlink="">
      <xdr:nvSpPr>
        <xdr:cNvPr id="302" name="テキスト ボックス 301"/>
        <xdr:cNvSpPr txBox="1"/>
      </xdr:nvSpPr>
      <xdr:spPr>
        <a:xfrm>
          <a:off x="6737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19634</xdr:rowOff>
    </xdr:from>
    <xdr:to>
      <xdr:col>55</xdr:col>
      <xdr:colOff>50800</xdr:colOff>
      <xdr:row>30</xdr:row>
      <xdr:rowOff>121234</xdr:rowOff>
    </xdr:to>
    <xdr:sp macro="" textlink="">
      <xdr:nvSpPr>
        <xdr:cNvPr id="308" name="楕円 307"/>
        <xdr:cNvSpPr/>
      </xdr:nvSpPr>
      <xdr:spPr>
        <a:xfrm>
          <a:off x="10426700" y="516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144111</xdr:rowOff>
    </xdr:from>
    <xdr:ext cx="469744" cy="259045"/>
    <xdr:sp macro="" textlink="">
      <xdr:nvSpPr>
        <xdr:cNvPr id="309" name="労働費該当値テキスト"/>
        <xdr:cNvSpPr txBox="1"/>
      </xdr:nvSpPr>
      <xdr:spPr>
        <a:xfrm>
          <a:off x="10528300" y="511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18491</xdr:rowOff>
    </xdr:from>
    <xdr:to>
      <xdr:col>50</xdr:col>
      <xdr:colOff>165100</xdr:colOff>
      <xdr:row>30</xdr:row>
      <xdr:rowOff>120091</xdr:rowOff>
    </xdr:to>
    <xdr:sp macro="" textlink="">
      <xdr:nvSpPr>
        <xdr:cNvPr id="310" name="楕円 309"/>
        <xdr:cNvSpPr/>
      </xdr:nvSpPr>
      <xdr:spPr>
        <a:xfrm>
          <a:off x="9588500" y="51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28</xdr:row>
      <xdr:rowOff>136618</xdr:rowOff>
    </xdr:from>
    <xdr:ext cx="469744" cy="259045"/>
    <xdr:sp macro="" textlink="">
      <xdr:nvSpPr>
        <xdr:cNvPr id="311" name="テキスト ボックス 310"/>
        <xdr:cNvSpPr txBox="1"/>
      </xdr:nvSpPr>
      <xdr:spPr>
        <a:xfrm>
          <a:off x="9404428" y="493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30378</xdr:rowOff>
    </xdr:from>
    <xdr:to>
      <xdr:col>46</xdr:col>
      <xdr:colOff>38100</xdr:colOff>
      <xdr:row>30</xdr:row>
      <xdr:rowOff>131978</xdr:rowOff>
    </xdr:to>
    <xdr:sp macro="" textlink="">
      <xdr:nvSpPr>
        <xdr:cNvPr id="312" name="楕円 311"/>
        <xdr:cNvSpPr/>
      </xdr:nvSpPr>
      <xdr:spPr>
        <a:xfrm>
          <a:off x="8699500" y="517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28</xdr:row>
      <xdr:rowOff>148505</xdr:rowOff>
    </xdr:from>
    <xdr:ext cx="469744" cy="259045"/>
    <xdr:sp macro="" textlink="">
      <xdr:nvSpPr>
        <xdr:cNvPr id="313" name="テキスト ボックス 312"/>
        <xdr:cNvSpPr txBox="1"/>
      </xdr:nvSpPr>
      <xdr:spPr>
        <a:xfrm>
          <a:off x="8515428" y="494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57810</xdr:rowOff>
    </xdr:from>
    <xdr:to>
      <xdr:col>41</xdr:col>
      <xdr:colOff>101600</xdr:colOff>
      <xdr:row>30</xdr:row>
      <xdr:rowOff>159410</xdr:rowOff>
    </xdr:to>
    <xdr:sp macro="" textlink="">
      <xdr:nvSpPr>
        <xdr:cNvPr id="314" name="楕円 313"/>
        <xdr:cNvSpPr/>
      </xdr:nvSpPr>
      <xdr:spPr>
        <a:xfrm>
          <a:off x="7810500" y="5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4487</xdr:rowOff>
    </xdr:from>
    <xdr:ext cx="469744" cy="259045"/>
    <xdr:sp macro="" textlink="">
      <xdr:nvSpPr>
        <xdr:cNvPr id="315" name="テキスト ボックス 314"/>
        <xdr:cNvSpPr txBox="1"/>
      </xdr:nvSpPr>
      <xdr:spPr>
        <a:xfrm>
          <a:off x="7626428" y="49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39751</xdr:rowOff>
    </xdr:from>
    <xdr:to>
      <xdr:col>36</xdr:col>
      <xdr:colOff>165100</xdr:colOff>
      <xdr:row>30</xdr:row>
      <xdr:rowOff>141351</xdr:rowOff>
    </xdr:to>
    <xdr:sp macro="" textlink="">
      <xdr:nvSpPr>
        <xdr:cNvPr id="316" name="楕円 315"/>
        <xdr:cNvSpPr/>
      </xdr:nvSpPr>
      <xdr:spPr>
        <a:xfrm>
          <a:off x="6921500" y="518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157878</xdr:rowOff>
    </xdr:from>
    <xdr:ext cx="469744" cy="259045"/>
    <xdr:sp macro="" textlink="">
      <xdr:nvSpPr>
        <xdr:cNvPr id="317" name="テキスト ボックス 316"/>
        <xdr:cNvSpPr txBox="1"/>
      </xdr:nvSpPr>
      <xdr:spPr>
        <a:xfrm>
          <a:off x="6737428" y="495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152534</xdr:rowOff>
    </xdr:from>
    <xdr:to>
      <xdr:col>55</xdr:col>
      <xdr:colOff>0</xdr:colOff>
      <xdr:row>53</xdr:row>
      <xdr:rowOff>30103</xdr:rowOff>
    </xdr:to>
    <xdr:cxnSp macro="">
      <xdr:nvCxnSpPr>
        <xdr:cNvPr id="348" name="直線コネクタ 347"/>
        <xdr:cNvCxnSpPr/>
      </xdr:nvCxnSpPr>
      <xdr:spPr>
        <a:xfrm flipV="1">
          <a:off x="9639300" y="9067934"/>
          <a:ext cx="8382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30103</xdr:rowOff>
    </xdr:from>
    <xdr:to>
      <xdr:col>50</xdr:col>
      <xdr:colOff>114300</xdr:colOff>
      <xdr:row>53</xdr:row>
      <xdr:rowOff>71544</xdr:rowOff>
    </xdr:to>
    <xdr:cxnSp macro="">
      <xdr:nvCxnSpPr>
        <xdr:cNvPr id="351" name="直線コネクタ 350"/>
        <xdr:cNvCxnSpPr/>
      </xdr:nvCxnSpPr>
      <xdr:spPr>
        <a:xfrm flipV="1">
          <a:off x="8750300" y="9116953"/>
          <a:ext cx="889000" cy="4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71544</xdr:rowOff>
    </xdr:from>
    <xdr:to>
      <xdr:col>45</xdr:col>
      <xdr:colOff>177800</xdr:colOff>
      <xdr:row>53</xdr:row>
      <xdr:rowOff>139210</xdr:rowOff>
    </xdr:to>
    <xdr:cxnSp macro="">
      <xdr:nvCxnSpPr>
        <xdr:cNvPr id="354" name="直線コネクタ 353"/>
        <xdr:cNvCxnSpPr/>
      </xdr:nvCxnSpPr>
      <xdr:spPr>
        <a:xfrm flipV="1">
          <a:off x="7861300" y="915839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99532</xdr:rowOff>
    </xdr:from>
    <xdr:to>
      <xdr:col>41</xdr:col>
      <xdr:colOff>50800</xdr:colOff>
      <xdr:row>53</xdr:row>
      <xdr:rowOff>139210</xdr:rowOff>
    </xdr:to>
    <xdr:cxnSp macro="">
      <xdr:nvCxnSpPr>
        <xdr:cNvPr id="357" name="直線コネクタ 356"/>
        <xdr:cNvCxnSpPr/>
      </xdr:nvCxnSpPr>
      <xdr:spPr>
        <a:xfrm>
          <a:off x="6972300" y="9186382"/>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45969</xdr:rowOff>
    </xdr:from>
    <xdr:ext cx="534377" cy="259045"/>
    <xdr:sp macro="" textlink="">
      <xdr:nvSpPr>
        <xdr:cNvPr id="361" name="テキスト ボックス 360"/>
        <xdr:cNvSpPr txBox="1"/>
      </xdr:nvSpPr>
      <xdr:spPr>
        <a:xfrm>
          <a:off x="6705111" y="930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101734</xdr:rowOff>
    </xdr:from>
    <xdr:to>
      <xdr:col>55</xdr:col>
      <xdr:colOff>50800</xdr:colOff>
      <xdr:row>53</xdr:row>
      <xdr:rowOff>31884</xdr:rowOff>
    </xdr:to>
    <xdr:sp macro="" textlink="">
      <xdr:nvSpPr>
        <xdr:cNvPr id="367" name="楕円 366"/>
        <xdr:cNvSpPr/>
      </xdr:nvSpPr>
      <xdr:spPr>
        <a:xfrm>
          <a:off x="10426700" y="90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124611</xdr:rowOff>
    </xdr:from>
    <xdr:ext cx="534377" cy="259045"/>
    <xdr:sp macro="" textlink="">
      <xdr:nvSpPr>
        <xdr:cNvPr id="368" name="農林水産業費該当値テキスト"/>
        <xdr:cNvSpPr txBox="1"/>
      </xdr:nvSpPr>
      <xdr:spPr>
        <a:xfrm>
          <a:off x="10528300" y="886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150753</xdr:rowOff>
    </xdr:from>
    <xdr:to>
      <xdr:col>50</xdr:col>
      <xdr:colOff>165100</xdr:colOff>
      <xdr:row>53</xdr:row>
      <xdr:rowOff>80903</xdr:rowOff>
    </xdr:to>
    <xdr:sp macro="" textlink="">
      <xdr:nvSpPr>
        <xdr:cNvPr id="369" name="楕円 368"/>
        <xdr:cNvSpPr/>
      </xdr:nvSpPr>
      <xdr:spPr>
        <a:xfrm>
          <a:off x="9588500" y="906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97430</xdr:rowOff>
    </xdr:from>
    <xdr:ext cx="534377" cy="259045"/>
    <xdr:sp macro="" textlink="">
      <xdr:nvSpPr>
        <xdr:cNvPr id="370" name="テキスト ボックス 369"/>
        <xdr:cNvSpPr txBox="1"/>
      </xdr:nvSpPr>
      <xdr:spPr>
        <a:xfrm>
          <a:off x="9372111" y="884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20744</xdr:rowOff>
    </xdr:from>
    <xdr:to>
      <xdr:col>46</xdr:col>
      <xdr:colOff>38100</xdr:colOff>
      <xdr:row>53</xdr:row>
      <xdr:rowOff>122344</xdr:rowOff>
    </xdr:to>
    <xdr:sp macro="" textlink="">
      <xdr:nvSpPr>
        <xdr:cNvPr id="371" name="楕円 370"/>
        <xdr:cNvSpPr/>
      </xdr:nvSpPr>
      <xdr:spPr>
        <a:xfrm>
          <a:off x="8699500" y="91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138871</xdr:rowOff>
    </xdr:from>
    <xdr:ext cx="534377" cy="259045"/>
    <xdr:sp macro="" textlink="">
      <xdr:nvSpPr>
        <xdr:cNvPr id="372" name="テキスト ボックス 371"/>
        <xdr:cNvSpPr txBox="1"/>
      </xdr:nvSpPr>
      <xdr:spPr>
        <a:xfrm>
          <a:off x="8483111" y="88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88410</xdr:rowOff>
    </xdr:from>
    <xdr:to>
      <xdr:col>41</xdr:col>
      <xdr:colOff>101600</xdr:colOff>
      <xdr:row>54</xdr:row>
      <xdr:rowOff>18560</xdr:rowOff>
    </xdr:to>
    <xdr:sp macro="" textlink="">
      <xdr:nvSpPr>
        <xdr:cNvPr id="373" name="楕円 372"/>
        <xdr:cNvSpPr/>
      </xdr:nvSpPr>
      <xdr:spPr>
        <a:xfrm>
          <a:off x="7810500" y="91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35087</xdr:rowOff>
    </xdr:from>
    <xdr:ext cx="534377" cy="259045"/>
    <xdr:sp macro="" textlink="">
      <xdr:nvSpPr>
        <xdr:cNvPr id="374" name="テキスト ボックス 373"/>
        <xdr:cNvSpPr txBox="1"/>
      </xdr:nvSpPr>
      <xdr:spPr>
        <a:xfrm>
          <a:off x="7594111" y="89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48732</xdr:rowOff>
    </xdr:from>
    <xdr:to>
      <xdr:col>36</xdr:col>
      <xdr:colOff>165100</xdr:colOff>
      <xdr:row>53</xdr:row>
      <xdr:rowOff>150332</xdr:rowOff>
    </xdr:to>
    <xdr:sp macro="" textlink="">
      <xdr:nvSpPr>
        <xdr:cNvPr id="375" name="楕円 374"/>
        <xdr:cNvSpPr/>
      </xdr:nvSpPr>
      <xdr:spPr>
        <a:xfrm>
          <a:off x="6921500" y="91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166859</xdr:rowOff>
    </xdr:from>
    <xdr:ext cx="534377" cy="259045"/>
    <xdr:sp macro="" textlink="">
      <xdr:nvSpPr>
        <xdr:cNvPr id="376" name="テキスト ボックス 375"/>
        <xdr:cNvSpPr txBox="1"/>
      </xdr:nvSpPr>
      <xdr:spPr>
        <a:xfrm>
          <a:off x="6705111" y="891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25781</xdr:rowOff>
    </xdr:from>
    <xdr:to>
      <xdr:col>55</xdr:col>
      <xdr:colOff>0</xdr:colOff>
      <xdr:row>77</xdr:row>
      <xdr:rowOff>82359</xdr:rowOff>
    </xdr:to>
    <xdr:cxnSp macro="">
      <xdr:nvCxnSpPr>
        <xdr:cNvPr id="405" name="直線コネクタ 404"/>
        <xdr:cNvCxnSpPr/>
      </xdr:nvCxnSpPr>
      <xdr:spPr>
        <a:xfrm flipV="1">
          <a:off x="9639300" y="13227431"/>
          <a:ext cx="8382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158217</xdr:rowOff>
    </xdr:from>
    <xdr:to>
      <xdr:col>50</xdr:col>
      <xdr:colOff>114300</xdr:colOff>
      <xdr:row>77</xdr:row>
      <xdr:rowOff>82359</xdr:rowOff>
    </xdr:to>
    <xdr:cxnSp macro="">
      <xdr:nvCxnSpPr>
        <xdr:cNvPr id="408" name="直線コネクタ 407"/>
        <xdr:cNvCxnSpPr/>
      </xdr:nvCxnSpPr>
      <xdr:spPr>
        <a:xfrm>
          <a:off x="8750300" y="13188417"/>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80493</xdr:rowOff>
    </xdr:from>
    <xdr:to>
      <xdr:col>45</xdr:col>
      <xdr:colOff>177800</xdr:colOff>
      <xdr:row>76</xdr:row>
      <xdr:rowOff>158217</xdr:rowOff>
    </xdr:to>
    <xdr:cxnSp macro="">
      <xdr:nvCxnSpPr>
        <xdr:cNvPr id="411" name="直線コネクタ 410"/>
        <xdr:cNvCxnSpPr/>
      </xdr:nvCxnSpPr>
      <xdr:spPr>
        <a:xfrm>
          <a:off x="7861300" y="1311069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80493</xdr:rowOff>
    </xdr:from>
    <xdr:to>
      <xdr:col>41</xdr:col>
      <xdr:colOff>50800</xdr:colOff>
      <xdr:row>76</xdr:row>
      <xdr:rowOff>122402</xdr:rowOff>
    </xdr:to>
    <xdr:cxnSp macro="">
      <xdr:nvCxnSpPr>
        <xdr:cNvPr id="414" name="直線コネクタ 413"/>
        <xdr:cNvCxnSpPr/>
      </xdr:nvCxnSpPr>
      <xdr:spPr>
        <a:xfrm flipV="1">
          <a:off x="6972300" y="13110693"/>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146431</xdr:rowOff>
    </xdr:from>
    <xdr:to>
      <xdr:col>55</xdr:col>
      <xdr:colOff>50800</xdr:colOff>
      <xdr:row>77</xdr:row>
      <xdr:rowOff>76581</xdr:rowOff>
    </xdr:to>
    <xdr:sp macro="" textlink="">
      <xdr:nvSpPr>
        <xdr:cNvPr id="424" name="楕円 423"/>
        <xdr:cNvSpPr/>
      </xdr:nvSpPr>
      <xdr:spPr>
        <a:xfrm>
          <a:off x="10426700" y="131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169308</xdr:rowOff>
    </xdr:from>
    <xdr:ext cx="534377" cy="259045"/>
    <xdr:sp macro="" textlink="">
      <xdr:nvSpPr>
        <xdr:cNvPr id="425" name="商工費該当値テキスト"/>
        <xdr:cNvSpPr txBox="1"/>
      </xdr:nvSpPr>
      <xdr:spPr>
        <a:xfrm>
          <a:off x="10528300" y="1302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31559</xdr:rowOff>
    </xdr:from>
    <xdr:to>
      <xdr:col>50</xdr:col>
      <xdr:colOff>165100</xdr:colOff>
      <xdr:row>77</xdr:row>
      <xdr:rowOff>133159</xdr:rowOff>
    </xdr:to>
    <xdr:sp macro="" textlink="">
      <xdr:nvSpPr>
        <xdr:cNvPr id="426" name="楕円 425"/>
        <xdr:cNvSpPr/>
      </xdr:nvSpPr>
      <xdr:spPr>
        <a:xfrm>
          <a:off x="9588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149686</xdr:rowOff>
    </xdr:from>
    <xdr:ext cx="534377" cy="259045"/>
    <xdr:sp macro="" textlink="">
      <xdr:nvSpPr>
        <xdr:cNvPr id="427" name="テキスト ボックス 426"/>
        <xdr:cNvSpPr txBox="1"/>
      </xdr:nvSpPr>
      <xdr:spPr>
        <a:xfrm>
          <a:off x="9372111" y="130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107417</xdr:rowOff>
    </xdr:from>
    <xdr:to>
      <xdr:col>46</xdr:col>
      <xdr:colOff>38100</xdr:colOff>
      <xdr:row>77</xdr:row>
      <xdr:rowOff>37567</xdr:rowOff>
    </xdr:to>
    <xdr:sp macro="" textlink="">
      <xdr:nvSpPr>
        <xdr:cNvPr id="428" name="楕円 427"/>
        <xdr:cNvSpPr/>
      </xdr:nvSpPr>
      <xdr:spPr>
        <a:xfrm>
          <a:off x="8699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54094</xdr:rowOff>
    </xdr:from>
    <xdr:ext cx="534377" cy="259045"/>
    <xdr:sp macro="" textlink="">
      <xdr:nvSpPr>
        <xdr:cNvPr id="429" name="テキスト ボックス 428"/>
        <xdr:cNvSpPr txBox="1"/>
      </xdr:nvSpPr>
      <xdr:spPr>
        <a:xfrm>
          <a:off x="8483111" y="129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29693</xdr:rowOff>
    </xdr:from>
    <xdr:to>
      <xdr:col>41</xdr:col>
      <xdr:colOff>101600</xdr:colOff>
      <xdr:row>76</xdr:row>
      <xdr:rowOff>131293</xdr:rowOff>
    </xdr:to>
    <xdr:sp macro="" textlink="">
      <xdr:nvSpPr>
        <xdr:cNvPr id="430" name="楕円 429"/>
        <xdr:cNvSpPr/>
      </xdr:nvSpPr>
      <xdr:spPr>
        <a:xfrm>
          <a:off x="7810500" y="130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147820</xdr:rowOff>
    </xdr:from>
    <xdr:ext cx="534377" cy="259045"/>
    <xdr:sp macro="" textlink="">
      <xdr:nvSpPr>
        <xdr:cNvPr id="431" name="テキスト ボックス 430"/>
        <xdr:cNvSpPr txBox="1"/>
      </xdr:nvSpPr>
      <xdr:spPr>
        <a:xfrm>
          <a:off x="7594111" y="1283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71602</xdr:rowOff>
    </xdr:from>
    <xdr:to>
      <xdr:col>36</xdr:col>
      <xdr:colOff>165100</xdr:colOff>
      <xdr:row>77</xdr:row>
      <xdr:rowOff>1752</xdr:rowOff>
    </xdr:to>
    <xdr:sp macro="" textlink="">
      <xdr:nvSpPr>
        <xdr:cNvPr id="432" name="楕円 431"/>
        <xdr:cNvSpPr/>
      </xdr:nvSpPr>
      <xdr:spPr>
        <a:xfrm>
          <a:off x="6921500" y="131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18280</xdr:rowOff>
    </xdr:from>
    <xdr:ext cx="534377" cy="259045"/>
    <xdr:sp macro="" textlink="">
      <xdr:nvSpPr>
        <xdr:cNvPr id="433" name="テキスト ボックス 432"/>
        <xdr:cNvSpPr txBox="1"/>
      </xdr:nvSpPr>
      <xdr:spPr>
        <a:xfrm>
          <a:off x="6705111" y="128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151318</xdr:rowOff>
    </xdr:from>
    <xdr:to>
      <xdr:col>55</xdr:col>
      <xdr:colOff>0</xdr:colOff>
      <xdr:row>97</xdr:row>
      <xdr:rowOff>1050</xdr:rowOff>
    </xdr:to>
    <xdr:cxnSp macro="">
      <xdr:nvCxnSpPr>
        <xdr:cNvPr id="460" name="直線コネクタ 459"/>
        <xdr:cNvCxnSpPr/>
      </xdr:nvCxnSpPr>
      <xdr:spPr>
        <a:xfrm flipV="1">
          <a:off x="9639300" y="16610518"/>
          <a:ext cx="8382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1050</xdr:rowOff>
    </xdr:from>
    <xdr:to>
      <xdr:col>50</xdr:col>
      <xdr:colOff>114300</xdr:colOff>
      <xdr:row>97</xdr:row>
      <xdr:rowOff>7643</xdr:rowOff>
    </xdr:to>
    <xdr:cxnSp macro="">
      <xdr:nvCxnSpPr>
        <xdr:cNvPr id="463" name="直線コネクタ 462"/>
        <xdr:cNvCxnSpPr/>
      </xdr:nvCxnSpPr>
      <xdr:spPr>
        <a:xfrm flipV="1">
          <a:off x="8750300" y="16631700"/>
          <a:ext cx="88900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7643</xdr:rowOff>
    </xdr:from>
    <xdr:to>
      <xdr:col>45</xdr:col>
      <xdr:colOff>177800</xdr:colOff>
      <xdr:row>97</xdr:row>
      <xdr:rowOff>47996</xdr:rowOff>
    </xdr:to>
    <xdr:cxnSp macro="">
      <xdr:nvCxnSpPr>
        <xdr:cNvPr id="466" name="直線コネクタ 465"/>
        <xdr:cNvCxnSpPr/>
      </xdr:nvCxnSpPr>
      <xdr:spPr>
        <a:xfrm flipV="1">
          <a:off x="7861300" y="16638293"/>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47996</xdr:rowOff>
    </xdr:from>
    <xdr:to>
      <xdr:col>41</xdr:col>
      <xdr:colOff>50800</xdr:colOff>
      <xdr:row>97</xdr:row>
      <xdr:rowOff>61464</xdr:rowOff>
    </xdr:to>
    <xdr:cxnSp macro="">
      <xdr:nvCxnSpPr>
        <xdr:cNvPr id="469" name="直線コネクタ 468"/>
        <xdr:cNvCxnSpPr/>
      </xdr:nvCxnSpPr>
      <xdr:spPr>
        <a:xfrm flipV="1">
          <a:off x="6972300" y="16678646"/>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100518</xdr:rowOff>
    </xdr:from>
    <xdr:to>
      <xdr:col>55</xdr:col>
      <xdr:colOff>50800</xdr:colOff>
      <xdr:row>97</xdr:row>
      <xdr:rowOff>30668</xdr:rowOff>
    </xdr:to>
    <xdr:sp macro="" textlink="">
      <xdr:nvSpPr>
        <xdr:cNvPr id="479" name="楕円 478"/>
        <xdr:cNvSpPr/>
      </xdr:nvSpPr>
      <xdr:spPr>
        <a:xfrm>
          <a:off x="10426700" y="165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123395</xdr:rowOff>
    </xdr:from>
    <xdr:ext cx="534377" cy="259045"/>
    <xdr:sp macro="" textlink="">
      <xdr:nvSpPr>
        <xdr:cNvPr id="480" name="土木費該当値テキスト"/>
        <xdr:cNvSpPr txBox="1"/>
      </xdr:nvSpPr>
      <xdr:spPr>
        <a:xfrm>
          <a:off x="10528300" y="1641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121700</xdr:rowOff>
    </xdr:from>
    <xdr:to>
      <xdr:col>50</xdr:col>
      <xdr:colOff>165100</xdr:colOff>
      <xdr:row>97</xdr:row>
      <xdr:rowOff>51850</xdr:rowOff>
    </xdr:to>
    <xdr:sp macro="" textlink="">
      <xdr:nvSpPr>
        <xdr:cNvPr id="481" name="楕円 480"/>
        <xdr:cNvSpPr/>
      </xdr:nvSpPr>
      <xdr:spPr>
        <a:xfrm>
          <a:off x="9588500" y="165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68377</xdr:rowOff>
    </xdr:from>
    <xdr:ext cx="534377" cy="259045"/>
    <xdr:sp macro="" textlink="">
      <xdr:nvSpPr>
        <xdr:cNvPr id="482" name="テキスト ボックス 481"/>
        <xdr:cNvSpPr txBox="1"/>
      </xdr:nvSpPr>
      <xdr:spPr>
        <a:xfrm>
          <a:off x="9372111" y="163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128293</xdr:rowOff>
    </xdr:from>
    <xdr:to>
      <xdr:col>46</xdr:col>
      <xdr:colOff>38100</xdr:colOff>
      <xdr:row>97</xdr:row>
      <xdr:rowOff>58443</xdr:rowOff>
    </xdr:to>
    <xdr:sp macro="" textlink="">
      <xdr:nvSpPr>
        <xdr:cNvPr id="483" name="楕円 482"/>
        <xdr:cNvSpPr/>
      </xdr:nvSpPr>
      <xdr:spPr>
        <a:xfrm>
          <a:off x="8699500" y="165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74970</xdr:rowOff>
    </xdr:from>
    <xdr:ext cx="534377" cy="259045"/>
    <xdr:sp macro="" textlink="">
      <xdr:nvSpPr>
        <xdr:cNvPr id="484" name="テキスト ボックス 483"/>
        <xdr:cNvSpPr txBox="1"/>
      </xdr:nvSpPr>
      <xdr:spPr>
        <a:xfrm>
          <a:off x="8483111" y="1636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168646</xdr:rowOff>
    </xdr:from>
    <xdr:to>
      <xdr:col>41</xdr:col>
      <xdr:colOff>101600</xdr:colOff>
      <xdr:row>97</xdr:row>
      <xdr:rowOff>98796</xdr:rowOff>
    </xdr:to>
    <xdr:sp macro="" textlink="">
      <xdr:nvSpPr>
        <xdr:cNvPr id="485" name="楕円 484"/>
        <xdr:cNvSpPr/>
      </xdr:nvSpPr>
      <xdr:spPr>
        <a:xfrm>
          <a:off x="7810500" y="1662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115323</xdr:rowOff>
    </xdr:from>
    <xdr:ext cx="534377" cy="259045"/>
    <xdr:sp macro="" textlink="">
      <xdr:nvSpPr>
        <xdr:cNvPr id="486" name="テキスト ボックス 485"/>
        <xdr:cNvSpPr txBox="1"/>
      </xdr:nvSpPr>
      <xdr:spPr>
        <a:xfrm>
          <a:off x="7594111" y="164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10664</xdr:rowOff>
    </xdr:from>
    <xdr:to>
      <xdr:col>36</xdr:col>
      <xdr:colOff>165100</xdr:colOff>
      <xdr:row>97</xdr:row>
      <xdr:rowOff>112264</xdr:rowOff>
    </xdr:to>
    <xdr:sp macro="" textlink="">
      <xdr:nvSpPr>
        <xdr:cNvPr id="487" name="楕円 486"/>
        <xdr:cNvSpPr/>
      </xdr:nvSpPr>
      <xdr:spPr>
        <a:xfrm>
          <a:off x="6921500" y="1664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103391</xdr:rowOff>
    </xdr:from>
    <xdr:ext cx="534377" cy="259045"/>
    <xdr:sp macro="" textlink="">
      <xdr:nvSpPr>
        <xdr:cNvPr id="488" name="テキスト ボックス 487"/>
        <xdr:cNvSpPr txBox="1"/>
      </xdr:nvSpPr>
      <xdr:spPr>
        <a:xfrm>
          <a:off x="6705111" y="167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5721</xdr:rowOff>
    </xdr:from>
    <xdr:to>
      <xdr:col>85</xdr:col>
      <xdr:colOff>127000</xdr:colOff>
      <xdr:row>37</xdr:row>
      <xdr:rowOff>33572</xdr:rowOff>
    </xdr:to>
    <xdr:cxnSp macro="">
      <xdr:nvCxnSpPr>
        <xdr:cNvPr id="517" name="直線コネクタ 516"/>
        <xdr:cNvCxnSpPr/>
      </xdr:nvCxnSpPr>
      <xdr:spPr>
        <a:xfrm flipV="1">
          <a:off x="15481300" y="6349371"/>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33572</xdr:rowOff>
    </xdr:from>
    <xdr:to>
      <xdr:col>81</xdr:col>
      <xdr:colOff>50800</xdr:colOff>
      <xdr:row>37</xdr:row>
      <xdr:rowOff>44850</xdr:rowOff>
    </xdr:to>
    <xdr:cxnSp macro="">
      <xdr:nvCxnSpPr>
        <xdr:cNvPr id="520" name="直線コネクタ 519"/>
        <xdr:cNvCxnSpPr/>
      </xdr:nvCxnSpPr>
      <xdr:spPr>
        <a:xfrm flipV="1">
          <a:off x="14592300" y="6377222"/>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44850</xdr:rowOff>
    </xdr:from>
    <xdr:to>
      <xdr:col>76</xdr:col>
      <xdr:colOff>114300</xdr:colOff>
      <xdr:row>37</xdr:row>
      <xdr:rowOff>62586</xdr:rowOff>
    </xdr:to>
    <xdr:cxnSp macro="">
      <xdr:nvCxnSpPr>
        <xdr:cNvPr id="523" name="直線コネクタ 522"/>
        <xdr:cNvCxnSpPr/>
      </xdr:nvCxnSpPr>
      <xdr:spPr>
        <a:xfrm flipV="1">
          <a:off x="13703300" y="6388500"/>
          <a:ext cx="889000" cy="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53765</xdr:rowOff>
    </xdr:from>
    <xdr:to>
      <xdr:col>71</xdr:col>
      <xdr:colOff>177800</xdr:colOff>
      <xdr:row>37</xdr:row>
      <xdr:rowOff>62586</xdr:rowOff>
    </xdr:to>
    <xdr:cxnSp macro="">
      <xdr:nvCxnSpPr>
        <xdr:cNvPr id="526" name="直線コネクタ 525"/>
        <xdr:cNvCxnSpPr/>
      </xdr:nvCxnSpPr>
      <xdr:spPr>
        <a:xfrm>
          <a:off x="12814300" y="6397415"/>
          <a:ext cx="889000" cy="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126371</xdr:rowOff>
    </xdr:from>
    <xdr:to>
      <xdr:col>85</xdr:col>
      <xdr:colOff>177800</xdr:colOff>
      <xdr:row>37</xdr:row>
      <xdr:rowOff>56521</xdr:rowOff>
    </xdr:to>
    <xdr:sp macro="" textlink="">
      <xdr:nvSpPr>
        <xdr:cNvPr id="536" name="楕円 535"/>
        <xdr:cNvSpPr/>
      </xdr:nvSpPr>
      <xdr:spPr>
        <a:xfrm>
          <a:off x="16268700" y="62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104798</xdr:rowOff>
    </xdr:from>
    <xdr:ext cx="534377" cy="259045"/>
    <xdr:sp macro="" textlink="">
      <xdr:nvSpPr>
        <xdr:cNvPr id="537" name="消防費該当値テキスト"/>
        <xdr:cNvSpPr txBox="1"/>
      </xdr:nvSpPr>
      <xdr:spPr>
        <a:xfrm>
          <a:off x="16370300" y="62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154222</xdr:rowOff>
    </xdr:from>
    <xdr:to>
      <xdr:col>81</xdr:col>
      <xdr:colOff>101600</xdr:colOff>
      <xdr:row>37</xdr:row>
      <xdr:rowOff>84372</xdr:rowOff>
    </xdr:to>
    <xdr:sp macro="" textlink="">
      <xdr:nvSpPr>
        <xdr:cNvPr id="538" name="楕円 537"/>
        <xdr:cNvSpPr/>
      </xdr:nvSpPr>
      <xdr:spPr>
        <a:xfrm>
          <a:off x="15430500" y="63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75499</xdr:rowOff>
    </xdr:from>
    <xdr:ext cx="534377" cy="259045"/>
    <xdr:sp macro="" textlink="">
      <xdr:nvSpPr>
        <xdr:cNvPr id="539" name="テキスト ボックス 538"/>
        <xdr:cNvSpPr txBox="1"/>
      </xdr:nvSpPr>
      <xdr:spPr>
        <a:xfrm>
          <a:off x="15214111" y="64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165500</xdr:rowOff>
    </xdr:from>
    <xdr:to>
      <xdr:col>76</xdr:col>
      <xdr:colOff>165100</xdr:colOff>
      <xdr:row>37</xdr:row>
      <xdr:rowOff>95650</xdr:rowOff>
    </xdr:to>
    <xdr:sp macro="" textlink="">
      <xdr:nvSpPr>
        <xdr:cNvPr id="540" name="楕円 539"/>
        <xdr:cNvSpPr/>
      </xdr:nvSpPr>
      <xdr:spPr>
        <a:xfrm>
          <a:off x="14541500" y="63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86777</xdr:rowOff>
    </xdr:from>
    <xdr:ext cx="534377" cy="259045"/>
    <xdr:sp macro="" textlink="">
      <xdr:nvSpPr>
        <xdr:cNvPr id="541" name="テキスト ボックス 540"/>
        <xdr:cNvSpPr txBox="1"/>
      </xdr:nvSpPr>
      <xdr:spPr>
        <a:xfrm>
          <a:off x="14325111" y="643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11786</xdr:rowOff>
    </xdr:from>
    <xdr:to>
      <xdr:col>72</xdr:col>
      <xdr:colOff>38100</xdr:colOff>
      <xdr:row>37</xdr:row>
      <xdr:rowOff>113386</xdr:rowOff>
    </xdr:to>
    <xdr:sp macro="" textlink="">
      <xdr:nvSpPr>
        <xdr:cNvPr id="542" name="楕円 541"/>
        <xdr:cNvSpPr/>
      </xdr:nvSpPr>
      <xdr:spPr>
        <a:xfrm>
          <a:off x="13652500" y="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104513</xdr:rowOff>
    </xdr:from>
    <xdr:ext cx="534377" cy="259045"/>
    <xdr:sp macro="" textlink="">
      <xdr:nvSpPr>
        <xdr:cNvPr id="543" name="テキスト ボックス 542"/>
        <xdr:cNvSpPr txBox="1"/>
      </xdr:nvSpPr>
      <xdr:spPr>
        <a:xfrm>
          <a:off x="13436111" y="64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2965</xdr:rowOff>
    </xdr:from>
    <xdr:to>
      <xdr:col>67</xdr:col>
      <xdr:colOff>101600</xdr:colOff>
      <xdr:row>37</xdr:row>
      <xdr:rowOff>104565</xdr:rowOff>
    </xdr:to>
    <xdr:sp macro="" textlink="">
      <xdr:nvSpPr>
        <xdr:cNvPr id="544" name="楕円 543"/>
        <xdr:cNvSpPr/>
      </xdr:nvSpPr>
      <xdr:spPr>
        <a:xfrm>
          <a:off x="12763500" y="63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95692</xdr:rowOff>
    </xdr:from>
    <xdr:ext cx="534377" cy="259045"/>
    <xdr:sp macro="" textlink="">
      <xdr:nvSpPr>
        <xdr:cNvPr id="545" name="テキスト ボックス 544"/>
        <xdr:cNvSpPr txBox="1"/>
      </xdr:nvSpPr>
      <xdr:spPr>
        <a:xfrm>
          <a:off x="12547111" y="64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108193</xdr:rowOff>
    </xdr:from>
    <xdr:to>
      <xdr:col>85</xdr:col>
      <xdr:colOff>127000</xdr:colOff>
      <xdr:row>57</xdr:row>
      <xdr:rowOff>95064</xdr:rowOff>
    </xdr:to>
    <xdr:cxnSp macro="">
      <xdr:nvCxnSpPr>
        <xdr:cNvPr id="576" name="直線コネクタ 575"/>
        <xdr:cNvCxnSpPr/>
      </xdr:nvCxnSpPr>
      <xdr:spPr>
        <a:xfrm>
          <a:off x="15481300" y="9537943"/>
          <a:ext cx="838200" cy="3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7"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108193</xdr:rowOff>
    </xdr:from>
    <xdr:to>
      <xdr:col>81</xdr:col>
      <xdr:colOff>50800</xdr:colOff>
      <xdr:row>56</xdr:row>
      <xdr:rowOff>134403</xdr:rowOff>
    </xdr:to>
    <xdr:cxnSp macro="">
      <xdr:nvCxnSpPr>
        <xdr:cNvPr id="579" name="直線コネクタ 578"/>
        <xdr:cNvCxnSpPr/>
      </xdr:nvCxnSpPr>
      <xdr:spPr>
        <a:xfrm flipV="1">
          <a:off x="14592300" y="9537943"/>
          <a:ext cx="889000" cy="19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81" name="テキスト ボックス 580"/>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134403</xdr:rowOff>
    </xdr:from>
    <xdr:to>
      <xdr:col>76</xdr:col>
      <xdr:colOff>114300</xdr:colOff>
      <xdr:row>57</xdr:row>
      <xdr:rowOff>94673</xdr:rowOff>
    </xdr:to>
    <xdr:cxnSp macro="">
      <xdr:nvCxnSpPr>
        <xdr:cNvPr id="582" name="直線コネクタ 581"/>
        <xdr:cNvCxnSpPr/>
      </xdr:nvCxnSpPr>
      <xdr:spPr>
        <a:xfrm flipV="1">
          <a:off x="13703300" y="9735603"/>
          <a:ext cx="889000" cy="13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78108</xdr:rowOff>
    </xdr:from>
    <xdr:to>
      <xdr:col>71</xdr:col>
      <xdr:colOff>177800</xdr:colOff>
      <xdr:row>57</xdr:row>
      <xdr:rowOff>94673</xdr:rowOff>
    </xdr:to>
    <xdr:cxnSp macro="">
      <xdr:nvCxnSpPr>
        <xdr:cNvPr id="585" name="直線コネクタ 584"/>
        <xdr:cNvCxnSpPr/>
      </xdr:nvCxnSpPr>
      <xdr:spPr>
        <a:xfrm>
          <a:off x="12814300" y="9850758"/>
          <a:ext cx="889000" cy="1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89" name="テキスト ボックス 588"/>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44264</xdr:rowOff>
    </xdr:from>
    <xdr:to>
      <xdr:col>85</xdr:col>
      <xdr:colOff>177800</xdr:colOff>
      <xdr:row>57</xdr:row>
      <xdr:rowOff>145864</xdr:rowOff>
    </xdr:to>
    <xdr:sp macro="" textlink="">
      <xdr:nvSpPr>
        <xdr:cNvPr id="595" name="楕円 594"/>
        <xdr:cNvSpPr/>
      </xdr:nvSpPr>
      <xdr:spPr>
        <a:xfrm>
          <a:off x="16268700" y="981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67141</xdr:rowOff>
    </xdr:from>
    <xdr:ext cx="534377" cy="259045"/>
    <xdr:sp macro="" textlink="">
      <xdr:nvSpPr>
        <xdr:cNvPr id="596" name="教育費該当値テキスト"/>
        <xdr:cNvSpPr txBox="1"/>
      </xdr:nvSpPr>
      <xdr:spPr>
        <a:xfrm>
          <a:off x="16370300" y="966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57393</xdr:rowOff>
    </xdr:from>
    <xdr:to>
      <xdr:col>81</xdr:col>
      <xdr:colOff>101600</xdr:colOff>
      <xdr:row>55</xdr:row>
      <xdr:rowOff>158993</xdr:rowOff>
    </xdr:to>
    <xdr:sp macro="" textlink="">
      <xdr:nvSpPr>
        <xdr:cNvPr id="597" name="楕円 596"/>
        <xdr:cNvSpPr/>
      </xdr:nvSpPr>
      <xdr:spPr>
        <a:xfrm>
          <a:off x="15430500" y="94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4070</xdr:rowOff>
    </xdr:from>
    <xdr:ext cx="599010" cy="259045"/>
    <xdr:sp macro="" textlink="">
      <xdr:nvSpPr>
        <xdr:cNvPr id="598" name="テキスト ボックス 597"/>
        <xdr:cNvSpPr txBox="1"/>
      </xdr:nvSpPr>
      <xdr:spPr>
        <a:xfrm>
          <a:off x="15181795" y="926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83603</xdr:rowOff>
    </xdr:from>
    <xdr:to>
      <xdr:col>76</xdr:col>
      <xdr:colOff>165100</xdr:colOff>
      <xdr:row>57</xdr:row>
      <xdr:rowOff>13753</xdr:rowOff>
    </xdr:to>
    <xdr:sp macro="" textlink="">
      <xdr:nvSpPr>
        <xdr:cNvPr id="599" name="楕円 598"/>
        <xdr:cNvSpPr/>
      </xdr:nvSpPr>
      <xdr:spPr>
        <a:xfrm>
          <a:off x="14541500" y="9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30280</xdr:rowOff>
    </xdr:from>
    <xdr:ext cx="534377" cy="259045"/>
    <xdr:sp macro="" textlink="">
      <xdr:nvSpPr>
        <xdr:cNvPr id="600" name="テキスト ボックス 599"/>
        <xdr:cNvSpPr txBox="1"/>
      </xdr:nvSpPr>
      <xdr:spPr>
        <a:xfrm>
          <a:off x="14325111" y="94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43873</xdr:rowOff>
    </xdr:from>
    <xdr:to>
      <xdr:col>72</xdr:col>
      <xdr:colOff>38100</xdr:colOff>
      <xdr:row>57</xdr:row>
      <xdr:rowOff>145473</xdr:rowOff>
    </xdr:to>
    <xdr:sp macro="" textlink="">
      <xdr:nvSpPr>
        <xdr:cNvPr id="601" name="楕円 600"/>
        <xdr:cNvSpPr/>
      </xdr:nvSpPr>
      <xdr:spPr>
        <a:xfrm>
          <a:off x="13652500" y="98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162000</xdr:rowOff>
    </xdr:from>
    <xdr:ext cx="534377" cy="259045"/>
    <xdr:sp macro="" textlink="">
      <xdr:nvSpPr>
        <xdr:cNvPr id="602" name="テキスト ボックス 601"/>
        <xdr:cNvSpPr txBox="1"/>
      </xdr:nvSpPr>
      <xdr:spPr>
        <a:xfrm>
          <a:off x="13436111" y="959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27308</xdr:rowOff>
    </xdr:from>
    <xdr:to>
      <xdr:col>67</xdr:col>
      <xdr:colOff>101600</xdr:colOff>
      <xdr:row>57</xdr:row>
      <xdr:rowOff>128908</xdr:rowOff>
    </xdr:to>
    <xdr:sp macro="" textlink="">
      <xdr:nvSpPr>
        <xdr:cNvPr id="603" name="楕円 602"/>
        <xdr:cNvSpPr/>
      </xdr:nvSpPr>
      <xdr:spPr>
        <a:xfrm>
          <a:off x="12763500" y="97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120035</xdr:rowOff>
    </xdr:from>
    <xdr:ext cx="534377" cy="259045"/>
    <xdr:sp macro="" textlink="">
      <xdr:nvSpPr>
        <xdr:cNvPr id="604" name="テキスト ボックス 603"/>
        <xdr:cNvSpPr txBox="1"/>
      </xdr:nvSpPr>
      <xdr:spPr>
        <a:xfrm>
          <a:off x="12547111" y="98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132820</xdr:rowOff>
    </xdr:from>
    <xdr:to>
      <xdr:col>85</xdr:col>
      <xdr:colOff>127000</xdr:colOff>
      <xdr:row>78</xdr:row>
      <xdr:rowOff>5169</xdr:rowOff>
    </xdr:to>
    <xdr:cxnSp macro="">
      <xdr:nvCxnSpPr>
        <xdr:cNvPr id="631" name="直線コネクタ 630"/>
        <xdr:cNvCxnSpPr/>
      </xdr:nvCxnSpPr>
      <xdr:spPr>
        <a:xfrm flipV="1">
          <a:off x="15481300" y="13334470"/>
          <a:ext cx="838200" cy="4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5169</xdr:rowOff>
    </xdr:from>
    <xdr:to>
      <xdr:col>81</xdr:col>
      <xdr:colOff>50800</xdr:colOff>
      <xdr:row>78</xdr:row>
      <xdr:rowOff>139700</xdr:rowOff>
    </xdr:to>
    <xdr:cxnSp macro="">
      <xdr:nvCxnSpPr>
        <xdr:cNvPr id="634" name="直線コネクタ 633"/>
        <xdr:cNvCxnSpPr/>
      </xdr:nvCxnSpPr>
      <xdr:spPr>
        <a:xfrm flipV="1">
          <a:off x="14592300" y="13378269"/>
          <a:ext cx="889000" cy="13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87694</xdr:rowOff>
    </xdr:from>
    <xdr:to>
      <xdr:col>76</xdr:col>
      <xdr:colOff>114300</xdr:colOff>
      <xdr:row>78</xdr:row>
      <xdr:rowOff>139700</xdr:rowOff>
    </xdr:to>
    <xdr:cxnSp macro="">
      <xdr:nvCxnSpPr>
        <xdr:cNvPr id="637" name="直線コネクタ 636"/>
        <xdr:cNvCxnSpPr/>
      </xdr:nvCxnSpPr>
      <xdr:spPr>
        <a:xfrm>
          <a:off x="13703300" y="13460794"/>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103330</xdr:rowOff>
    </xdr:from>
    <xdr:to>
      <xdr:col>71</xdr:col>
      <xdr:colOff>177800</xdr:colOff>
      <xdr:row>78</xdr:row>
      <xdr:rowOff>87694</xdr:rowOff>
    </xdr:to>
    <xdr:cxnSp macro="">
      <xdr:nvCxnSpPr>
        <xdr:cNvPr id="640" name="直線コネクタ 639"/>
        <xdr:cNvCxnSpPr/>
      </xdr:nvCxnSpPr>
      <xdr:spPr>
        <a:xfrm>
          <a:off x="12814300" y="13133530"/>
          <a:ext cx="889000" cy="3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167659</xdr:rowOff>
    </xdr:from>
    <xdr:ext cx="469744" cy="259045"/>
    <xdr:sp macro="" textlink="">
      <xdr:nvSpPr>
        <xdr:cNvPr id="644" name="テキスト ボックス 643"/>
        <xdr:cNvSpPr txBox="1"/>
      </xdr:nvSpPr>
      <xdr:spPr>
        <a:xfrm>
          <a:off x="12579428" y="133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82020</xdr:rowOff>
    </xdr:from>
    <xdr:to>
      <xdr:col>85</xdr:col>
      <xdr:colOff>177800</xdr:colOff>
      <xdr:row>78</xdr:row>
      <xdr:rowOff>12170</xdr:rowOff>
    </xdr:to>
    <xdr:sp macro="" textlink="">
      <xdr:nvSpPr>
        <xdr:cNvPr id="650" name="楕円 649"/>
        <xdr:cNvSpPr/>
      </xdr:nvSpPr>
      <xdr:spPr>
        <a:xfrm>
          <a:off x="16268700" y="132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104897</xdr:rowOff>
    </xdr:from>
    <xdr:ext cx="469744" cy="259045"/>
    <xdr:sp macro="" textlink="">
      <xdr:nvSpPr>
        <xdr:cNvPr id="651" name="災害復旧費該当値テキスト"/>
        <xdr:cNvSpPr txBox="1"/>
      </xdr:nvSpPr>
      <xdr:spPr>
        <a:xfrm>
          <a:off x="16370300" y="1313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125819</xdr:rowOff>
    </xdr:from>
    <xdr:to>
      <xdr:col>81</xdr:col>
      <xdr:colOff>101600</xdr:colOff>
      <xdr:row>78</xdr:row>
      <xdr:rowOff>55969</xdr:rowOff>
    </xdr:to>
    <xdr:sp macro="" textlink="">
      <xdr:nvSpPr>
        <xdr:cNvPr id="652" name="楕円 651"/>
        <xdr:cNvSpPr/>
      </xdr:nvSpPr>
      <xdr:spPr>
        <a:xfrm>
          <a:off x="15430500" y="133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72496</xdr:rowOff>
    </xdr:from>
    <xdr:ext cx="469744" cy="259045"/>
    <xdr:sp macro="" textlink="">
      <xdr:nvSpPr>
        <xdr:cNvPr id="653" name="テキスト ボックス 652"/>
        <xdr:cNvSpPr txBox="1"/>
      </xdr:nvSpPr>
      <xdr:spPr>
        <a:xfrm>
          <a:off x="15246428" y="1310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36894</xdr:rowOff>
    </xdr:from>
    <xdr:to>
      <xdr:col>72</xdr:col>
      <xdr:colOff>38100</xdr:colOff>
      <xdr:row>78</xdr:row>
      <xdr:rowOff>138494</xdr:rowOff>
    </xdr:to>
    <xdr:sp macro="" textlink="">
      <xdr:nvSpPr>
        <xdr:cNvPr id="656" name="楕円 655"/>
        <xdr:cNvSpPr/>
      </xdr:nvSpPr>
      <xdr:spPr>
        <a:xfrm>
          <a:off x="13652500" y="134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129621</xdr:rowOff>
    </xdr:from>
    <xdr:ext cx="469744" cy="259045"/>
    <xdr:sp macro="" textlink="">
      <xdr:nvSpPr>
        <xdr:cNvPr id="657" name="テキスト ボックス 656"/>
        <xdr:cNvSpPr txBox="1"/>
      </xdr:nvSpPr>
      <xdr:spPr>
        <a:xfrm>
          <a:off x="13468428" y="135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52530</xdr:rowOff>
    </xdr:from>
    <xdr:to>
      <xdr:col>67</xdr:col>
      <xdr:colOff>101600</xdr:colOff>
      <xdr:row>76</xdr:row>
      <xdr:rowOff>154130</xdr:rowOff>
    </xdr:to>
    <xdr:sp macro="" textlink="">
      <xdr:nvSpPr>
        <xdr:cNvPr id="658" name="楕円 657"/>
        <xdr:cNvSpPr/>
      </xdr:nvSpPr>
      <xdr:spPr>
        <a:xfrm>
          <a:off x="12763500" y="13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170657</xdr:rowOff>
    </xdr:from>
    <xdr:ext cx="534377" cy="259045"/>
    <xdr:sp macro="" textlink="">
      <xdr:nvSpPr>
        <xdr:cNvPr id="659" name="テキスト ボックス 658"/>
        <xdr:cNvSpPr txBox="1"/>
      </xdr:nvSpPr>
      <xdr:spPr>
        <a:xfrm>
          <a:off x="12547111" y="1285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102454</xdr:rowOff>
    </xdr:from>
    <xdr:to>
      <xdr:col>85</xdr:col>
      <xdr:colOff>127000</xdr:colOff>
      <xdr:row>96</xdr:row>
      <xdr:rowOff>111438</xdr:rowOff>
    </xdr:to>
    <xdr:cxnSp macro="">
      <xdr:nvCxnSpPr>
        <xdr:cNvPr id="688" name="直線コネクタ 687"/>
        <xdr:cNvCxnSpPr/>
      </xdr:nvCxnSpPr>
      <xdr:spPr>
        <a:xfrm flipV="1">
          <a:off x="15481300" y="16561654"/>
          <a:ext cx="8382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111438</xdr:rowOff>
    </xdr:from>
    <xdr:to>
      <xdr:col>81</xdr:col>
      <xdr:colOff>50800</xdr:colOff>
      <xdr:row>96</xdr:row>
      <xdr:rowOff>152860</xdr:rowOff>
    </xdr:to>
    <xdr:cxnSp macro="">
      <xdr:nvCxnSpPr>
        <xdr:cNvPr id="691" name="直線コネクタ 690"/>
        <xdr:cNvCxnSpPr/>
      </xdr:nvCxnSpPr>
      <xdr:spPr>
        <a:xfrm flipV="1">
          <a:off x="14592300" y="16570638"/>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152860</xdr:rowOff>
    </xdr:from>
    <xdr:to>
      <xdr:col>76</xdr:col>
      <xdr:colOff>114300</xdr:colOff>
      <xdr:row>96</xdr:row>
      <xdr:rowOff>153302</xdr:rowOff>
    </xdr:to>
    <xdr:cxnSp macro="">
      <xdr:nvCxnSpPr>
        <xdr:cNvPr id="694" name="直線コネクタ 693"/>
        <xdr:cNvCxnSpPr/>
      </xdr:nvCxnSpPr>
      <xdr:spPr>
        <a:xfrm flipV="1">
          <a:off x="13703300" y="16612060"/>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141446</xdr:rowOff>
    </xdr:from>
    <xdr:to>
      <xdr:col>71</xdr:col>
      <xdr:colOff>177800</xdr:colOff>
      <xdr:row>96</xdr:row>
      <xdr:rowOff>153302</xdr:rowOff>
    </xdr:to>
    <xdr:cxnSp macro="">
      <xdr:nvCxnSpPr>
        <xdr:cNvPr id="697" name="直線コネクタ 696"/>
        <xdr:cNvCxnSpPr/>
      </xdr:nvCxnSpPr>
      <xdr:spPr>
        <a:xfrm>
          <a:off x="12814300" y="16600646"/>
          <a:ext cx="889000" cy="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51654</xdr:rowOff>
    </xdr:from>
    <xdr:to>
      <xdr:col>85</xdr:col>
      <xdr:colOff>177800</xdr:colOff>
      <xdr:row>96</xdr:row>
      <xdr:rowOff>153254</xdr:rowOff>
    </xdr:to>
    <xdr:sp macro="" textlink="">
      <xdr:nvSpPr>
        <xdr:cNvPr id="707" name="楕円 706"/>
        <xdr:cNvSpPr/>
      </xdr:nvSpPr>
      <xdr:spPr>
        <a:xfrm>
          <a:off x="16268700" y="165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30081</xdr:rowOff>
    </xdr:from>
    <xdr:ext cx="534377" cy="259045"/>
    <xdr:sp macro="" textlink="">
      <xdr:nvSpPr>
        <xdr:cNvPr id="708" name="公債費該当値テキスト"/>
        <xdr:cNvSpPr txBox="1"/>
      </xdr:nvSpPr>
      <xdr:spPr>
        <a:xfrm>
          <a:off x="16370300" y="164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60638</xdr:rowOff>
    </xdr:from>
    <xdr:to>
      <xdr:col>81</xdr:col>
      <xdr:colOff>101600</xdr:colOff>
      <xdr:row>96</xdr:row>
      <xdr:rowOff>162238</xdr:rowOff>
    </xdr:to>
    <xdr:sp macro="" textlink="">
      <xdr:nvSpPr>
        <xdr:cNvPr id="709" name="楕円 708"/>
        <xdr:cNvSpPr/>
      </xdr:nvSpPr>
      <xdr:spPr>
        <a:xfrm>
          <a:off x="15430500" y="165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153365</xdr:rowOff>
    </xdr:from>
    <xdr:ext cx="534377" cy="259045"/>
    <xdr:sp macro="" textlink="">
      <xdr:nvSpPr>
        <xdr:cNvPr id="710" name="テキスト ボックス 709"/>
        <xdr:cNvSpPr txBox="1"/>
      </xdr:nvSpPr>
      <xdr:spPr>
        <a:xfrm>
          <a:off x="15214111" y="166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102060</xdr:rowOff>
    </xdr:from>
    <xdr:to>
      <xdr:col>76</xdr:col>
      <xdr:colOff>165100</xdr:colOff>
      <xdr:row>97</xdr:row>
      <xdr:rowOff>32210</xdr:rowOff>
    </xdr:to>
    <xdr:sp macro="" textlink="">
      <xdr:nvSpPr>
        <xdr:cNvPr id="711" name="楕円 710"/>
        <xdr:cNvSpPr/>
      </xdr:nvSpPr>
      <xdr:spPr>
        <a:xfrm>
          <a:off x="14541500" y="165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23337</xdr:rowOff>
    </xdr:from>
    <xdr:ext cx="534377" cy="259045"/>
    <xdr:sp macro="" textlink="">
      <xdr:nvSpPr>
        <xdr:cNvPr id="712" name="テキスト ボックス 711"/>
        <xdr:cNvSpPr txBox="1"/>
      </xdr:nvSpPr>
      <xdr:spPr>
        <a:xfrm>
          <a:off x="14325111" y="1665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102502</xdr:rowOff>
    </xdr:from>
    <xdr:to>
      <xdr:col>72</xdr:col>
      <xdr:colOff>38100</xdr:colOff>
      <xdr:row>97</xdr:row>
      <xdr:rowOff>32652</xdr:rowOff>
    </xdr:to>
    <xdr:sp macro="" textlink="">
      <xdr:nvSpPr>
        <xdr:cNvPr id="713" name="楕円 712"/>
        <xdr:cNvSpPr/>
      </xdr:nvSpPr>
      <xdr:spPr>
        <a:xfrm>
          <a:off x="13652500" y="165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23779</xdr:rowOff>
    </xdr:from>
    <xdr:ext cx="534377" cy="259045"/>
    <xdr:sp macro="" textlink="">
      <xdr:nvSpPr>
        <xdr:cNvPr id="714" name="テキスト ボックス 713"/>
        <xdr:cNvSpPr txBox="1"/>
      </xdr:nvSpPr>
      <xdr:spPr>
        <a:xfrm>
          <a:off x="13436111" y="166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90646</xdr:rowOff>
    </xdr:from>
    <xdr:to>
      <xdr:col>67</xdr:col>
      <xdr:colOff>101600</xdr:colOff>
      <xdr:row>97</xdr:row>
      <xdr:rowOff>20796</xdr:rowOff>
    </xdr:to>
    <xdr:sp macro="" textlink="">
      <xdr:nvSpPr>
        <xdr:cNvPr id="715" name="楕円 714"/>
        <xdr:cNvSpPr/>
      </xdr:nvSpPr>
      <xdr:spPr>
        <a:xfrm>
          <a:off x="12763500" y="165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11923</xdr:rowOff>
    </xdr:from>
    <xdr:ext cx="534377" cy="259045"/>
    <xdr:sp macro="" textlink="">
      <xdr:nvSpPr>
        <xdr:cNvPr id="716" name="テキスト ボックス 715"/>
        <xdr:cNvSpPr txBox="1"/>
      </xdr:nvSpPr>
      <xdr:spPr>
        <a:xfrm>
          <a:off x="12547111" y="166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議会費、総務費、衛生費、労働費、農林水産業費、商工費、土木費、教育費、災害復旧費で類似団体平均を上回る傾向がみられる。総務費は平成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土地開発公社の解散に伴う債務保証として８億円の代位弁済を行ったことから、平成３０年度はふるさと納税業務にかかる委託料の増、財政調整基金積立金の増により類似団体を上回った。民生費は生活保護扶助費等が比較的低いため類似団体平均を下回っている。　衛生費は廃棄物処理施設の運営費が高く、また、小浜病院組合への負担金が多いことから恒常的に類似団体平均を上回っている。労働費は勤労者・就業者生活安定資金貸付金等勤労者向けの貸付金により高くなっている。農林水産業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より類似団体分類の変更により平均より上回ることとなった。近年では、農業者等への大規模園芸施設整備補助や、廃校から水産物加工施設への改修事業により増加している。商工費は企業振興助成金の交付や御食国若狭おばま食文化館の維持費にコストがかかっているため類似団体平均を上回っている。土木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より類似団体分類の変更により平均より上回ることとなった。近年では、中心市街地のまちなか整備や小浜縦貫線の拡幅事業等で高くなっている。教育費では小学校建設や国体の施設改修により類似団体平均を上回っている。災害復旧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号等による災害復旧が生じた事により増加した。公債費は類似団体平均を下回っているものの、小学校建設等により起債発行額が増加していることから、今後類似団体平均を上回る可能性がある。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＜財政調整基金残高＞</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年度以降、災害対応により取り崩した平成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年度を除いて積み立てを増やしてきたが、平成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年度は小学校建設事業等大型プロジェクトに対応するため取り崩しを行った。平成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年度は小学校建設費のピークを過ぎたため再び積み立てを行った。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＜実質収支額＞</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適切な執行に努めることで、</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％台で実質黒字を維持している。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＜実質単年度収支＞</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年度以降、災害対応により財政調整基金を取り崩した平成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年度を除き実質単年度収支は黒字を維持してきたが、平成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年度は小学校整備や台風</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号の災害復旧のために財政調整基金の取り崩したことで赤字となった。平成</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年度は財政調整基金の積み立てを行ったため、再び黒字となった。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全会計とも黒字を維持している。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＜水道会計＞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投資的経費を抑制することで、</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％台の黒字で推移している。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＜一般会計＞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適切な執行に努めることで、</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％台の黒字で推移している。</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＜介護保険事業特別会計＞</a:t>
          </a:r>
          <a:endParaRPr lang="ja-JP" altLang="ja-JP">
            <a:effectLst/>
          </a:endParaRPr>
        </a:p>
        <a:p>
          <a:r>
            <a:rPr kumimoji="1" lang="ja-JP" altLang="en-US" sz="1100">
              <a:latin typeface="ＭＳ ゴシック" pitchFamily="49" charset="-128"/>
              <a:ea typeface="ＭＳ ゴシック" pitchFamily="49" charset="-128"/>
            </a:rPr>
            <a:t>　</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年に一度の保険料見直しや基金の取り崩し等により、</a:t>
          </a:r>
          <a:r>
            <a:rPr kumimoji="1" lang="en-US" altLang="ja-JP" sz="1100">
              <a:latin typeface="ＭＳ ゴシック" pitchFamily="49" charset="-128"/>
              <a:ea typeface="ＭＳ ゴシック" pitchFamily="49" charset="-128"/>
            </a:rPr>
            <a:t>0.3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％台の黒字で推移している。</a:t>
          </a:r>
          <a:endParaRPr kumimoji="1" lang="en-US" altLang="ja-JP" sz="11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下水道事業特別会計</a:t>
          </a:r>
          <a:r>
            <a:rPr kumimoji="1" lang="ja-JP" altLang="ja-JP" sz="1100">
              <a:solidFill>
                <a:schemeClr val="dk1"/>
              </a:solidFill>
              <a:effectLst/>
              <a:latin typeface="+mn-lt"/>
              <a:ea typeface="+mn-ea"/>
              <a:cs typeface="+mn-cs"/>
            </a:rPr>
            <a:t>＞</a:t>
          </a:r>
          <a:endParaRPr lang="ja-JP" altLang="ja-JP">
            <a:effectLst/>
          </a:endParaRPr>
        </a:p>
        <a:p>
          <a:r>
            <a:rPr kumimoji="1" lang="ja-JP" altLang="en-US" sz="1100">
              <a:latin typeface="ＭＳ ゴシック" pitchFamily="49" charset="-128"/>
              <a:ea typeface="ＭＳ ゴシック" pitchFamily="49" charset="-128"/>
            </a:rPr>
            <a:t>　下水道の管渠整備はほぼ完了しており、平成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年度に料金改定を行ったが、料金収入は伸び悩み、公債費の償還が高い水準で推移している。一般会計からの繰入をを増やすことで黒字を維持している。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＜国民健康保険事業特別会計＞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適切な執行に努めることで、黒字を維持している。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＜農業集落排水事業特別会計＞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年度に料金改定を行ったが、料金収入は減少しており、一般会計からの繰入により、黒字を維持している。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＜簡易水道事業特別会計＞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上水道への統合等により、料金収入はは減少しているが、統合に伴う地方債残高の減</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により黒字で推移している。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＜漁業集落環境整備事業特別会計＞</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運営基金からの繰入や一般会計からの繰入により、黒字を維持している。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年度に償還のピークを迎えて以降、減少傾向にあったが、近年は小学校建設等に係る地方債償還が始まり、横ばいとなっている。今後は増加に転じていく。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＜公営企業債の元利償還金に対する繰入金＞</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下水道事業の元利償還額が高止まりしており、高い水準で推移している。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＜組合等が起こした地方債の元利償還金に対する負担金等＞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公立小浜病院組合が起こした地方債の元利償還のための負担金が大きな割合を占めている。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近年は元利償還金が横ばいにあることで同水準を維持している。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＜実質公債費比率の分子＞</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一般会計や病院の償還ピークを迎えた平成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年度以降、減少していたが、近年は償還額が横ばいになっており、公営企業債への繰入や組合の負担金の増により増加傾向にある。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福井県小浜市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＜一般会計等に係る地方債の現在高＞</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25</a:t>
          </a:r>
          <a:r>
            <a:rPr kumimoji="1" lang="ja-JP" altLang="en-US" sz="800">
              <a:latin typeface="ＭＳ ゴシック" pitchFamily="49" charset="-128"/>
              <a:ea typeface="ＭＳ ゴシック" pitchFamily="49" charset="-128"/>
            </a:rPr>
            <a:t>年度まで減少したのち、平成</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年度から平成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年度までは小学校建設や中心市街地整備等により増加した。令和元年度以降は再び減少することが見込まれる。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＜公営企業債等繰入見込額＞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公営企業会計全体の地方債残高の減少により、将来負担額は減少している。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＜組合等負担等見込額＞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公立小浜病院組合、若狭消防組合の地方債残高の減少に伴い減少している。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＜退職手当負担見込額＞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職員数の減少に伴い緩やかに減少していたが、平成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年度は国体のため職員増員したことから増加した。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＜設立法人等の負債額等負担見込額＞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土地開発公社を解散した平成</a:t>
          </a:r>
          <a:r>
            <a:rPr kumimoji="1" lang="en-US" altLang="ja-JP" sz="800">
              <a:latin typeface="ＭＳ ゴシック" pitchFamily="49" charset="-128"/>
              <a:ea typeface="ＭＳ ゴシック" pitchFamily="49" charset="-128"/>
            </a:rPr>
            <a:t>27</a:t>
          </a:r>
          <a:r>
            <a:rPr kumimoji="1" lang="ja-JP" altLang="en-US" sz="800">
              <a:latin typeface="ＭＳ ゴシック" pitchFamily="49" charset="-128"/>
              <a:ea typeface="ＭＳ ゴシック" pitchFamily="49" charset="-128"/>
            </a:rPr>
            <a:t>年度に大幅な減となり、以降は損失補償を行っている法人の債務償還に伴い減少している。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＜充当可能基金＞</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28</a:t>
          </a:r>
          <a:r>
            <a:rPr kumimoji="1" lang="ja-JP" altLang="en-US" sz="800">
              <a:latin typeface="ＭＳ ゴシック" pitchFamily="49" charset="-128"/>
              <a:ea typeface="ＭＳ ゴシック" pitchFamily="49" charset="-128"/>
            </a:rPr>
            <a:t>年度以降財政調整基金の取り崩しにより減少してたが、平成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年度は積み立てを行ったことにより増加した。</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＜充当可能特定歳入＞</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都市計画税と市営住宅使用料を充当する、都市計画事業や公営住宅事業にかかる公債費の減少に伴い減少傾向にある。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＜基準財政需要額算入見込額＞</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地方債残高全体の減少に伴い減少しているが、基準財政需要額に全額算入される臨時財政対策債の残高は増加しているため緩やかな減少となっている。</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＜将来負担比率の分子＞</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　平成</a:t>
          </a:r>
          <a:r>
            <a:rPr kumimoji="1" lang="en-US" altLang="ja-JP" sz="800">
              <a:latin typeface="ＭＳ ゴシック" pitchFamily="49" charset="-128"/>
              <a:ea typeface="ＭＳ ゴシック" pitchFamily="49" charset="-128"/>
            </a:rPr>
            <a:t>25</a:t>
          </a:r>
          <a:r>
            <a:rPr kumimoji="1" lang="ja-JP" altLang="en-US" sz="800">
              <a:latin typeface="ＭＳ ゴシック" pitchFamily="49" charset="-128"/>
              <a:ea typeface="ＭＳ ゴシック" pitchFamily="49" charset="-128"/>
            </a:rPr>
            <a:t>年度までは、充当可能財源が緩やかに減少する中、普通会計、公営企業会計を合わせた地方債現在高は、充当可能財源以上に減少していたため、将来負担比率の分子は減少していたが、平成</a:t>
          </a:r>
          <a:r>
            <a:rPr kumimoji="1" lang="en-US" altLang="ja-JP" sz="800">
              <a:latin typeface="ＭＳ ゴシック" pitchFamily="49" charset="-128"/>
              <a:ea typeface="ＭＳ ゴシック" pitchFamily="49" charset="-128"/>
            </a:rPr>
            <a:t>26</a:t>
          </a:r>
          <a:r>
            <a:rPr kumimoji="1" lang="ja-JP" altLang="en-US" sz="800">
              <a:latin typeface="ＭＳ ゴシック" pitchFamily="49" charset="-128"/>
              <a:ea typeface="ＭＳ ゴシック" pitchFamily="49" charset="-128"/>
            </a:rPr>
            <a:t>年度以降は一般会計の地方債残高の増加に伴い増加し、平成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年度は一般会計の地方債残高の減少に伴い減少している。</a:t>
          </a:r>
          <a:endParaRPr kumimoji="1" lang="en-US" altLang="ja-JP" sz="8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福井県小浜市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小学校の建設や国体に向けた施設改修等の大型のハード事業が続き、台風被害による災害復旧への対応があったことから、財政調整基金の取崩額が増加した。特定目的基金では、小学校や国体施設改修の財源として、小学校施設整備基金やスポーツ振興基金の取崩しが増え、また、繰上償還実施に伴う財源として減債基金の取崩しを行ったことから、基金全体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学校整備や国体施設改修等の大型事業については一旦終了するものの、今後も健康管理センターの建替えや広域ごみ焼却施設の整備など、大規模な投資的事業が控えている。決算の状況を踏まえ、今後の財政需要に対応するために各基金に可能な限り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環境衛生施設整備基金：快適で住みよい社会基盤の実現をめざし、一般廃棄物処理施設および火葬場の建設、修繕など施設の整備を図る。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活性化基金：魅力あふれる地域社会の実現をめざし、地域の活性化を担う優れた人材の育成、確保および産業振興ならびに地域の個性形成を図る。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教育施設整備基金：小浜美郷小学校建設（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スポーツ振興基金：国体の競技会場となる市民体育館や総合運動場等の改修工事の財源として平成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食文化館整備基金：食文化館の温浴施設「濱の湯」および飲食施設「濱の四季」の指定管理者からの納付金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百万円を毎年度積み立てる一方、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百万円を毎年取り崩し、濱の湯の温浴設備の更新（リース代、</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環境衛生施設整備基金：広域ごみ焼却施設や火葬場の建設に備え、決算状況を踏まえ可能な限り積立を行う。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年度以降継続してきた小学校の建設や国体施設改修工事が本格化した平成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年度には小学校建設工事に加え、台風被害による災害復旧への対応があったことから、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年度は国体の開催や小学校建設工事や開校準備等のため、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百万円の取り崩しを行った。一方で決算の状況を踏まえ、平成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百万円の積立も行っており、平成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百万円の減少に抑えた。平成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災害による多額の財政需要が発生することが増え、財政調整基金へ一定割合の積立を行う必要性が高まっている。また、本市では大型事業が継続中であり、今後も健康管理センターや広域ごみ焼却施設の整備など大規模な投資的経費が控えていることから、決算状況を踏まえ可能な限り積立を行い、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年度には繰上償還の財源とするためにそれぞれ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百万円を取り崩した。残高は平成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年度に迎える地方債の償還ピークを少しでも軽減するため、高利率の地方債の繰上償還実施時の財源とするため、それまでは減少する見込みであるが、以降は決算の状況を勘案し、積立を行う。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29,388
29,048
233.11
17,370,339
16,784,177
496,062
8,915,817
17,084,635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有形固定資産減価償却比率は類似団体と比較して若干下回ったものの、経年で比較すると、</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年度は前年度から</a:t>
          </a:r>
          <a:r>
            <a:rPr kumimoji="1" lang="en-US" altLang="ja-JP" sz="1100">
              <a:latin typeface="ＭＳ Ｐゴシック" panose="020B0600070205080204" pitchFamily="50" charset="-128"/>
              <a:ea typeface="ＭＳ Ｐゴシック" panose="020B0600070205080204" pitchFamily="50" charset="-128"/>
            </a:rPr>
            <a:t>1.6pt</a:t>
          </a:r>
          <a:r>
            <a:rPr kumimoji="1" lang="ja-JP" altLang="en-US" sz="1100">
              <a:latin typeface="ＭＳ Ｐゴシック" panose="020B0600070205080204" pitchFamily="50" charset="-128"/>
              <a:ea typeface="ＭＳ Ｐゴシック" panose="020B0600070205080204" pitchFamily="50" charset="-128"/>
            </a:rPr>
            <a:t>増加した。事業用資産で原子力災害対策整備工事や小浜美郷小学校外構整備などの完了による資産増加要因があったものの、当市の資産の中で高い割合を占めるインフラ資産を始め、資産全体で減価償却が進み、結果として増加した。</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9" name="楕円 78"/>
        <xdr:cNvSpPr/>
      </xdr:nvSpPr>
      <xdr:spPr>
        <a:xfrm>
          <a:off x="4711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81085</xdr:rowOff>
    </xdr:from>
    <xdr:ext cx="405111" cy="259045"/>
    <xdr:sp macro="" textlink="">
      <xdr:nvSpPr>
        <xdr:cNvPr id="80" name="有形固定資産減価償却率該当値テキスト"/>
        <xdr:cNvSpPr txBox="1"/>
      </xdr:nvSpPr>
      <xdr:spPr>
        <a:xfrm>
          <a:off x="4813300" y="5996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1" name="楕円 80"/>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153458</xdr:rowOff>
    </xdr:from>
    <xdr:to>
      <xdr:col>23</xdr:col>
      <xdr:colOff>85725</xdr:colOff>
      <xdr:row>31</xdr:row>
      <xdr:rowOff>39582</xdr:rowOff>
    </xdr:to>
    <xdr:cxnSp macro="">
      <xdr:nvCxnSpPr>
        <xdr:cNvPr id="82" name="直線コネクタ 81"/>
        <xdr:cNvCxnSpPr/>
      </xdr:nvCxnSpPr>
      <xdr:spPr>
        <a:xfrm flipV="1">
          <a:off x="4051300" y="606848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17568</xdr:rowOff>
    </xdr:from>
    <xdr:to>
      <xdr:col>15</xdr:col>
      <xdr:colOff>187325</xdr:colOff>
      <xdr:row>31</xdr:row>
      <xdr:rowOff>119168</xdr:rowOff>
    </xdr:to>
    <xdr:sp macro="" textlink="">
      <xdr:nvSpPr>
        <xdr:cNvPr id="83" name="楕円 82"/>
        <xdr:cNvSpPr/>
      </xdr:nvSpPr>
      <xdr:spPr>
        <a:xfrm>
          <a:off x="3238500" y="61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68368</xdr:rowOff>
    </xdr:to>
    <xdr:cxnSp macro="">
      <xdr:nvCxnSpPr>
        <xdr:cNvPr id="84" name="直線コネクタ 83"/>
        <xdr:cNvCxnSpPr/>
      </xdr:nvCxnSpPr>
      <xdr:spPr>
        <a:xfrm flipV="1">
          <a:off x="3289300" y="612605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5"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6"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87" name="n_3aveValue有形固定資産減価償却率"/>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88" name="n_1main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110295</xdr:rowOff>
    </xdr:from>
    <xdr:ext cx="405111" cy="259045"/>
    <xdr:sp macro="" textlink="">
      <xdr:nvSpPr>
        <xdr:cNvPr id="89" name="n_2mainValue有形固定資産減価償却率"/>
        <xdr:cNvSpPr txBox="1"/>
      </xdr:nvSpPr>
      <xdr:spPr>
        <a:xfrm>
          <a:off x="3086744" y="61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会計等の公営企業債の償還に係る繰出や病院組合等の地方債の償還や資金不足に係る負担額の高さに加え、近年は小学校建設などで一般会計の地方債残高も増加したことから、将来負担額が高い水準で推移し、債務償還比率が高い要因となっている。公営企業会計や組合の起債残高については減少傾向にあり、一般会計においても小学校建設完了後、減少している。投資的経費の平準化や職員数の適正化、公営企業会計の経営健全化に努め、比率の削減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7" name="テキスト ボックス 106"/>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5" name="テキスト ボックス 114"/>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142657</xdr:rowOff>
    </xdr:from>
    <xdr:to>
      <xdr:col>76</xdr:col>
      <xdr:colOff>21589</xdr:colOff>
      <xdr:row>34</xdr:row>
      <xdr:rowOff>170670</xdr:rowOff>
    </xdr:to>
    <xdr:cxnSp macro="">
      <xdr:nvCxnSpPr>
        <xdr:cNvPr id="121" name="直線コネクタ 120"/>
        <xdr:cNvCxnSpPr/>
      </xdr:nvCxnSpPr>
      <xdr:spPr>
        <a:xfrm flipV="1">
          <a:off x="14793595" y="5543332"/>
          <a:ext cx="1269" cy="122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469744" cy="259045"/>
    <xdr:sp macro="" textlink="">
      <xdr:nvSpPr>
        <xdr:cNvPr id="122" name="債務償還比率最小値テキスト"/>
        <xdr:cNvSpPr txBox="1"/>
      </xdr:nvSpPr>
      <xdr:spPr>
        <a:xfrm>
          <a:off x="14846300" y="677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23" name="直線コネクタ 122"/>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89334</xdr:rowOff>
    </xdr:from>
    <xdr:ext cx="560923" cy="259045"/>
    <xdr:sp macro="" textlink="">
      <xdr:nvSpPr>
        <xdr:cNvPr id="124" name="債務償還比率最大値テキスト"/>
        <xdr:cNvSpPr txBox="1"/>
      </xdr:nvSpPr>
      <xdr:spPr>
        <a:xfrm>
          <a:off x="14846300" y="53185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142657</xdr:rowOff>
    </xdr:from>
    <xdr:to>
      <xdr:col>76</xdr:col>
      <xdr:colOff>111125</xdr:colOff>
      <xdr:row>27</xdr:row>
      <xdr:rowOff>142657</xdr:rowOff>
    </xdr:to>
    <xdr:cxnSp macro="">
      <xdr:nvCxnSpPr>
        <xdr:cNvPr id="125" name="直線コネクタ 124"/>
        <xdr:cNvCxnSpPr/>
      </xdr:nvCxnSpPr>
      <xdr:spPr>
        <a:xfrm>
          <a:off x="14706600" y="554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60832</xdr:rowOff>
    </xdr:from>
    <xdr:ext cx="469744" cy="259045"/>
    <xdr:sp macro="" textlink="">
      <xdr:nvSpPr>
        <xdr:cNvPr id="126" name="債務償還比率平均値テキスト"/>
        <xdr:cNvSpPr txBox="1"/>
      </xdr:nvSpPr>
      <xdr:spPr>
        <a:xfrm>
          <a:off x="14846300" y="5975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82405</xdr:rowOff>
    </xdr:from>
    <xdr:to>
      <xdr:col>76</xdr:col>
      <xdr:colOff>73025</xdr:colOff>
      <xdr:row>31</xdr:row>
      <xdr:rowOff>12555</xdr:rowOff>
    </xdr:to>
    <xdr:sp macro="" textlink="">
      <xdr:nvSpPr>
        <xdr:cNvPr id="127" name="フローチャート: 判断 126"/>
        <xdr:cNvSpPr/>
      </xdr:nvSpPr>
      <xdr:spPr>
        <a:xfrm>
          <a:off x="14744700" y="599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119571</xdr:rowOff>
    </xdr:from>
    <xdr:to>
      <xdr:col>72</xdr:col>
      <xdr:colOff>123825</xdr:colOff>
      <xdr:row>31</xdr:row>
      <xdr:rowOff>49721</xdr:rowOff>
    </xdr:to>
    <xdr:sp macro="" textlink="">
      <xdr:nvSpPr>
        <xdr:cNvPr id="128" name="フローチャート: 判断 127"/>
        <xdr:cNvSpPr/>
      </xdr:nvSpPr>
      <xdr:spPr>
        <a:xfrm>
          <a:off x="14033500" y="60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91857</xdr:rowOff>
    </xdr:from>
    <xdr:to>
      <xdr:col>76</xdr:col>
      <xdr:colOff>73025</xdr:colOff>
      <xdr:row>28</xdr:row>
      <xdr:rowOff>22007</xdr:rowOff>
    </xdr:to>
    <xdr:sp macro="" textlink="">
      <xdr:nvSpPr>
        <xdr:cNvPr id="134" name="楕円 133"/>
        <xdr:cNvSpPr/>
      </xdr:nvSpPr>
      <xdr:spPr>
        <a:xfrm>
          <a:off x="14744700" y="54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44884</xdr:rowOff>
    </xdr:from>
    <xdr:ext cx="560923" cy="259045"/>
    <xdr:sp macro="" textlink="">
      <xdr:nvSpPr>
        <xdr:cNvPr id="135" name="債務償還比率該当値テキスト"/>
        <xdr:cNvSpPr txBox="1"/>
      </xdr:nvSpPr>
      <xdr:spPr>
        <a:xfrm>
          <a:off x="14846300" y="54455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163376</xdr:rowOff>
    </xdr:from>
    <xdr:to>
      <xdr:col>72</xdr:col>
      <xdr:colOff>123825</xdr:colOff>
      <xdr:row>27</xdr:row>
      <xdr:rowOff>93526</xdr:rowOff>
    </xdr:to>
    <xdr:sp macro="" textlink="">
      <xdr:nvSpPr>
        <xdr:cNvPr id="136" name="楕円 135"/>
        <xdr:cNvSpPr/>
      </xdr:nvSpPr>
      <xdr:spPr>
        <a:xfrm>
          <a:off x="14033500" y="53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42726</xdr:rowOff>
    </xdr:from>
    <xdr:to>
      <xdr:col>76</xdr:col>
      <xdr:colOff>22225</xdr:colOff>
      <xdr:row>27</xdr:row>
      <xdr:rowOff>142657</xdr:rowOff>
    </xdr:to>
    <xdr:cxnSp macro="">
      <xdr:nvCxnSpPr>
        <xdr:cNvPr id="137" name="直線コネクタ 136"/>
        <xdr:cNvCxnSpPr/>
      </xdr:nvCxnSpPr>
      <xdr:spPr>
        <a:xfrm>
          <a:off x="14084300" y="5443401"/>
          <a:ext cx="711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40848</xdr:rowOff>
    </xdr:from>
    <xdr:ext cx="469744" cy="259045"/>
    <xdr:sp macro="" textlink="">
      <xdr:nvSpPr>
        <xdr:cNvPr id="138" name="n_1aveValue債務償還比率"/>
        <xdr:cNvSpPr txBox="1"/>
      </xdr:nvSpPr>
      <xdr:spPr>
        <a:xfrm>
          <a:off x="13836727" y="612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110053</xdr:rowOff>
    </xdr:from>
    <xdr:ext cx="560923" cy="259045"/>
    <xdr:sp macro="" textlink="">
      <xdr:nvSpPr>
        <xdr:cNvPr id="139" name="n_1mainValue債務償還比率"/>
        <xdr:cNvSpPr txBox="1"/>
      </xdr:nvSpPr>
      <xdr:spPr>
        <a:xfrm>
          <a:off x="13791138" y="51678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29,388
29,048
233.11
17,370,339
16,784,177
496,062
8,915,817
17,084,635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1" name="楕円 70"/>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2" name="【道路】&#10;有形固定資産減価償却率該当値テキスト"/>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3" name="楕円 72"/>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43815</xdr:rowOff>
    </xdr:to>
    <xdr:cxnSp macro="">
      <xdr:nvCxnSpPr>
        <xdr:cNvPr id="74" name="直線コネクタ 73"/>
        <xdr:cNvCxnSpPr/>
      </xdr:nvCxnSpPr>
      <xdr:spPr>
        <a:xfrm flipV="1">
          <a:off x="3797300" y="63531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31115</xdr:rowOff>
    </xdr:from>
    <xdr:to>
      <xdr:col>15</xdr:col>
      <xdr:colOff>101600</xdr:colOff>
      <xdr:row>37</xdr:row>
      <xdr:rowOff>132715</xdr:rowOff>
    </xdr:to>
    <xdr:sp macro="" textlink="">
      <xdr:nvSpPr>
        <xdr:cNvPr id="75" name="楕円 74"/>
        <xdr:cNvSpPr/>
      </xdr:nvSpPr>
      <xdr:spPr>
        <a:xfrm>
          <a:off x="2857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43815</xdr:rowOff>
    </xdr:from>
    <xdr:to>
      <xdr:col>19</xdr:col>
      <xdr:colOff>177800</xdr:colOff>
      <xdr:row>37</xdr:row>
      <xdr:rowOff>81915</xdr:rowOff>
    </xdr:to>
    <xdr:cxnSp macro="">
      <xdr:nvCxnSpPr>
        <xdr:cNvPr id="76" name="直線コネクタ 75"/>
        <xdr:cNvCxnSpPr/>
      </xdr:nvCxnSpPr>
      <xdr:spPr>
        <a:xfrm flipV="1">
          <a:off x="2908300" y="6387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7"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78"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79"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111142</xdr:rowOff>
    </xdr:from>
    <xdr:ext cx="405111" cy="259045"/>
    <xdr:sp macro="" textlink="">
      <xdr:nvSpPr>
        <xdr:cNvPr id="80" name="n_1mainValue【道路】&#10;有形固定資産減価償却率"/>
        <xdr:cNvSpPr txBox="1"/>
      </xdr:nvSpPr>
      <xdr:spPr>
        <a:xfrm>
          <a:off x="35820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149242</xdr:rowOff>
    </xdr:from>
    <xdr:ext cx="405111" cy="259045"/>
    <xdr:sp macro="" textlink="">
      <xdr:nvSpPr>
        <xdr:cNvPr id="81" name="n_2mainValue【道路】&#10;有形固定資産減価償却率"/>
        <xdr:cNvSpPr txBox="1"/>
      </xdr:nvSpPr>
      <xdr:spPr>
        <a:xfrm>
          <a:off x="2705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5" name="直線コネクタ 104"/>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6"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07" name="直線コネクタ 106"/>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08"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09" name="直線コネクタ 108"/>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10" name="【道路】&#10;一人当たり延長平均値テキスト"/>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1" name="フローチャート: 判断 110"/>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2" name="フローチャート: 判断 111"/>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3" name="フローチャート: 判断 112"/>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4" name="フローチャート: 判断 113"/>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99733</xdr:rowOff>
    </xdr:from>
    <xdr:to>
      <xdr:col>55</xdr:col>
      <xdr:colOff>50800</xdr:colOff>
      <xdr:row>40</xdr:row>
      <xdr:rowOff>29883</xdr:rowOff>
    </xdr:to>
    <xdr:sp macro="" textlink="">
      <xdr:nvSpPr>
        <xdr:cNvPr id="120" name="楕円 119"/>
        <xdr:cNvSpPr/>
      </xdr:nvSpPr>
      <xdr:spPr>
        <a:xfrm>
          <a:off x="10426700" y="67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122610</xdr:rowOff>
    </xdr:from>
    <xdr:ext cx="534377" cy="259045"/>
    <xdr:sp macro="" textlink="">
      <xdr:nvSpPr>
        <xdr:cNvPr id="121" name="【道路】&#10;一人当たり延長該当値テキスト"/>
        <xdr:cNvSpPr txBox="1"/>
      </xdr:nvSpPr>
      <xdr:spPr>
        <a:xfrm>
          <a:off x="10515600" y="663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107544</xdr:rowOff>
    </xdr:from>
    <xdr:to>
      <xdr:col>50</xdr:col>
      <xdr:colOff>165100</xdr:colOff>
      <xdr:row>40</xdr:row>
      <xdr:rowOff>37694</xdr:rowOff>
    </xdr:to>
    <xdr:sp macro="" textlink="">
      <xdr:nvSpPr>
        <xdr:cNvPr id="122" name="楕円 121"/>
        <xdr:cNvSpPr/>
      </xdr:nvSpPr>
      <xdr:spPr>
        <a:xfrm>
          <a:off x="9588500" y="67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150533</xdr:rowOff>
    </xdr:from>
    <xdr:to>
      <xdr:col>55</xdr:col>
      <xdr:colOff>0</xdr:colOff>
      <xdr:row>39</xdr:row>
      <xdr:rowOff>158344</xdr:rowOff>
    </xdr:to>
    <xdr:cxnSp macro="">
      <xdr:nvCxnSpPr>
        <xdr:cNvPr id="123" name="直線コネクタ 122"/>
        <xdr:cNvCxnSpPr/>
      </xdr:nvCxnSpPr>
      <xdr:spPr>
        <a:xfrm flipV="1">
          <a:off x="9639300" y="6837083"/>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112040</xdr:rowOff>
    </xdr:from>
    <xdr:to>
      <xdr:col>46</xdr:col>
      <xdr:colOff>38100</xdr:colOff>
      <xdr:row>40</xdr:row>
      <xdr:rowOff>42190</xdr:rowOff>
    </xdr:to>
    <xdr:sp macro="" textlink="">
      <xdr:nvSpPr>
        <xdr:cNvPr id="124" name="楕円 123"/>
        <xdr:cNvSpPr/>
      </xdr:nvSpPr>
      <xdr:spPr>
        <a:xfrm>
          <a:off x="8699500" y="6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158344</xdr:rowOff>
    </xdr:from>
    <xdr:to>
      <xdr:col>50</xdr:col>
      <xdr:colOff>114300</xdr:colOff>
      <xdr:row>39</xdr:row>
      <xdr:rowOff>162840</xdr:rowOff>
    </xdr:to>
    <xdr:cxnSp macro="">
      <xdr:nvCxnSpPr>
        <xdr:cNvPr id="125" name="直線コネクタ 124"/>
        <xdr:cNvCxnSpPr/>
      </xdr:nvCxnSpPr>
      <xdr:spPr>
        <a:xfrm flipV="1">
          <a:off x="8750300" y="6844894"/>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122261</xdr:rowOff>
    </xdr:from>
    <xdr:ext cx="534377" cy="259045"/>
    <xdr:sp macro="" textlink="">
      <xdr:nvSpPr>
        <xdr:cNvPr id="126" name="n_1aveValue【道路】&#10;一人当たり延長"/>
        <xdr:cNvSpPr txBox="1"/>
      </xdr:nvSpPr>
      <xdr:spPr>
        <a:xfrm>
          <a:off x="9359411" y="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127023</xdr:rowOff>
    </xdr:from>
    <xdr:ext cx="534377" cy="259045"/>
    <xdr:sp macro="" textlink="">
      <xdr:nvSpPr>
        <xdr:cNvPr id="127" name="n_2aveValue【道路】&#10;一人当たり延長"/>
        <xdr:cNvSpPr txBox="1"/>
      </xdr:nvSpPr>
      <xdr:spPr>
        <a:xfrm>
          <a:off x="84831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28"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54221</xdr:rowOff>
    </xdr:from>
    <xdr:ext cx="534377" cy="259045"/>
    <xdr:sp macro="" textlink="">
      <xdr:nvSpPr>
        <xdr:cNvPr id="129" name="n_1mainValue【道路】&#10;一人当たり延長"/>
        <xdr:cNvSpPr txBox="1"/>
      </xdr:nvSpPr>
      <xdr:spPr>
        <a:xfrm>
          <a:off x="93594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58717</xdr:rowOff>
    </xdr:from>
    <xdr:ext cx="534377" cy="259045"/>
    <xdr:sp macro="" textlink="">
      <xdr:nvSpPr>
        <xdr:cNvPr id="130" name="n_2mainValue【道路】&#10;一人当たり延長"/>
        <xdr:cNvSpPr txBox="1"/>
      </xdr:nvSpPr>
      <xdr:spPr>
        <a:xfrm>
          <a:off x="8483111" y="65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2" name="テキスト ボックス 14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54" name="直線コネクタ 153"/>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55"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6" name="直線コネクタ 155"/>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7"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8" name="直線コネクタ 157"/>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59" name="【橋りょう・トンネル】&#10;有形固定資産減価償却率平均値テキスト"/>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0" name="フローチャート: 判断 159"/>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1" name="フローチャート: 判断 160"/>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2" name="フローチャート: 判断 161"/>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3" name="フローチャート: 判断 162"/>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21590</xdr:rowOff>
    </xdr:from>
    <xdr:to>
      <xdr:col>24</xdr:col>
      <xdr:colOff>114300</xdr:colOff>
      <xdr:row>61</xdr:row>
      <xdr:rowOff>123190</xdr:rowOff>
    </xdr:to>
    <xdr:sp macro="" textlink="">
      <xdr:nvSpPr>
        <xdr:cNvPr id="169" name="楕円 168"/>
        <xdr:cNvSpPr/>
      </xdr:nvSpPr>
      <xdr:spPr>
        <a:xfrm>
          <a:off x="4584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xdr:rowOff>
    </xdr:from>
    <xdr:ext cx="405111" cy="259045"/>
    <xdr:sp macro="" textlink="">
      <xdr:nvSpPr>
        <xdr:cNvPr id="170" name="【橋りょう・トンネル】&#10;有形固定資産減価償却率該当値テキスト"/>
        <xdr:cNvSpPr txBox="1"/>
      </xdr:nvSpPr>
      <xdr:spPr>
        <a:xfrm>
          <a:off x="4673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50165</xdr:rowOff>
    </xdr:from>
    <xdr:to>
      <xdr:col>20</xdr:col>
      <xdr:colOff>38100</xdr:colOff>
      <xdr:row>61</xdr:row>
      <xdr:rowOff>151765</xdr:rowOff>
    </xdr:to>
    <xdr:sp macro="" textlink="">
      <xdr:nvSpPr>
        <xdr:cNvPr id="171" name="楕円 170"/>
        <xdr:cNvSpPr/>
      </xdr:nvSpPr>
      <xdr:spPr>
        <a:xfrm>
          <a:off x="3746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72390</xdr:rowOff>
    </xdr:from>
    <xdr:to>
      <xdr:col>24</xdr:col>
      <xdr:colOff>63500</xdr:colOff>
      <xdr:row>61</xdr:row>
      <xdr:rowOff>100965</xdr:rowOff>
    </xdr:to>
    <xdr:cxnSp macro="">
      <xdr:nvCxnSpPr>
        <xdr:cNvPr id="172" name="直線コネクタ 171"/>
        <xdr:cNvCxnSpPr/>
      </xdr:nvCxnSpPr>
      <xdr:spPr>
        <a:xfrm flipV="1">
          <a:off x="3797300" y="105308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78740</xdr:rowOff>
    </xdr:from>
    <xdr:to>
      <xdr:col>15</xdr:col>
      <xdr:colOff>101600</xdr:colOff>
      <xdr:row>62</xdr:row>
      <xdr:rowOff>8890</xdr:rowOff>
    </xdr:to>
    <xdr:sp macro="" textlink="">
      <xdr:nvSpPr>
        <xdr:cNvPr id="173" name="楕円 172"/>
        <xdr:cNvSpPr/>
      </xdr:nvSpPr>
      <xdr:spPr>
        <a:xfrm>
          <a:off x="2857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100965</xdr:rowOff>
    </xdr:from>
    <xdr:to>
      <xdr:col>19</xdr:col>
      <xdr:colOff>177800</xdr:colOff>
      <xdr:row>61</xdr:row>
      <xdr:rowOff>129540</xdr:rowOff>
    </xdr:to>
    <xdr:cxnSp macro="">
      <xdr:nvCxnSpPr>
        <xdr:cNvPr id="174" name="直線コネクタ 173"/>
        <xdr:cNvCxnSpPr/>
      </xdr:nvCxnSpPr>
      <xdr:spPr>
        <a:xfrm flipV="1">
          <a:off x="2908300" y="10559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75"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76"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77"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142892</xdr:rowOff>
    </xdr:from>
    <xdr:ext cx="405111" cy="259045"/>
    <xdr:sp macro="" textlink="">
      <xdr:nvSpPr>
        <xdr:cNvPr id="178" name="n_1mainValue【橋りょう・トンネル】&#10;有形固定資産減価償却率"/>
        <xdr:cNvSpPr txBox="1"/>
      </xdr:nvSpPr>
      <xdr:spPr>
        <a:xfrm>
          <a:off x="35820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17</xdr:rowOff>
    </xdr:from>
    <xdr:ext cx="405111" cy="259045"/>
    <xdr:sp macro="" textlink="">
      <xdr:nvSpPr>
        <xdr:cNvPr id="179" name="n_2mainValue【橋りょう・トンネル】&#10;有形固定資産減価償却率"/>
        <xdr:cNvSpPr txBox="1"/>
      </xdr:nvSpPr>
      <xdr:spPr>
        <a:xfrm>
          <a:off x="2705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9" name="テキスト ボックス 19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05" name="直線コネクタ 204"/>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06"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07" name="直線コネクタ 206"/>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08"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09" name="直線コネクタ 208"/>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0"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11" name="フローチャート: 判断 210"/>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12" name="フローチャート: 判断 211"/>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13" name="フローチャート: 判断 212"/>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14" name="フローチャート: 判断 213"/>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50831</xdr:rowOff>
    </xdr:from>
    <xdr:to>
      <xdr:col>55</xdr:col>
      <xdr:colOff>50800</xdr:colOff>
      <xdr:row>57</xdr:row>
      <xdr:rowOff>152431</xdr:rowOff>
    </xdr:to>
    <xdr:sp macro="" textlink="">
      <xdr:nvSpPr>
        <xdr:cNvPr id="220" name="楕円 219"/>
        <xdr:cNvSpPr/>
      </xdr:nvSpPr>
      <xdr:spPr>
        <a:xfrm>
          <a:off x="10426700" y="982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73708</xdr:rowOff>
    </xdr:from>
    <xdr:ext cx="599010" cy="259045"/>
    <xdr:sp macro="" textlink="">
      <xdr:nvSpPr>
        <xdr:cNvPr id="221" name="【橋りょう・トンネル】&#10;一人当たり有形固定資産（償却資産）額該当値テキスト"/>
        <xdr:cNvSpPr txBox="1"/>
      </xdr:nvSpPr>
      <xdr:spPr>
        <a:xfrm>
          <a:off x="10515600" y="967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65977</xdr:rowOff>
    </xdr:from>
    <xdr:to>
      <xdr:col>50</xdr:col>
      <xdr:colOff>165100</xdr:colOff>
      <xdr:row>57</xdr:row>
      <xdr:rowOff>167577</xdr:rowOff>
    </xdr:to>
    <xdr:sp macro="" textlink="">
      <xdr:nvSpPr>
        <xdr:cNvPr id="222" name="楕円 221"/>
        <xdr:cNvSpPr/>
      </xdr:nvSpPr>
      <xdr:spPr>
        <a:xfrm>
          <a:off x="9588500" y="9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101631</xdr:rowOff>
    </xdr:from>
    <xdr:to>
      <xdr:col>55</xdr:col>
      <xdr:colOff>0</xdr:colOff>
      <xdr:row>57</xdr:row>
      <xdr:rowOff>116777</xdr:rowOff>
    </xdr:to>
    <xdr:cxnSp macro="">
      <xdr:nvCxnSpPr>
        <xdr:cNvPr id="223" name="直線コネクタ 222"/>
        <xdr:cNvCxnSpPr/>
      </xdr:nvCxnSpPr>
      <xdr:spPr>
        <a:xfrm flipV="1">
          <a:off x="9639300" y="9874281"/>
          <a:ext cx="838200" cy="1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83081</xdr:rowOff>
    </xdr:from>
    <xdr:to>
      <xdr:col>46</xdr:col>
      <xdr:colOff>38100</xdr:colOff>
      <xdr:row>58</xdr:row>
      <xdr:rowOff>13231</xdr:rowOff>
    </xdr:to>
    <xdr:sp macro="" textlink="">
      <xdr:nvSpPr>
        <xdr:cNvPr id="224" name="楕円 223"/>
        <xdr:cNvSpPr/>
      </xdr:nvSpPr>
      <xdr:spPr>
        <a:xfrm>
          <a:off x="8699500" y="985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116777</xdr:rowOff>
    </xdr:from>
    <xdr:to>
      <xdr:col>50</xdr:col>
      <xdr:colOff>114300</xdr:colOff>
      <xdr:row>57</xdr:row>
      <xdr:rowOff>133881</xdr:rowOff>
    </xdr:to>
    <xdr:cxnSp macro="">
      <xdr:nvCxnSpPr>
        <xdr:cNvPr id="225" name="直線コネクタ 224"/>
        <xdr:cNvCxnSpPr/>
      </xdr:nvCxnSpPr>
      <xdr:spPr>
        <a:xfrm flipV="1">
          <a:off x="8750300" y="9889427"/>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26" name="n_1aveValue【橋りょう・トンネル】&#10;一人当たり有形固定資産（償却資産）額"/>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99363</xdr:rowOff>
    </xdr:from>
    <xdr:ext cx="599010" cy="259045"/>
    <xdr:sp macro="" textlink="">
      <xdr:nvSpPr>
        <xdr:cNvPr id="227" name="n_2aveValue【橋りょう・トンネル】&#10;一人当たり有形固定資産（償却資産）額"/>
        <xdr:cNvSpPr txBox="1"/>
      </xdr:nvSpPr>
      <xdr:spPr>
        <a:xfrm>
          <a:off x="8450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28"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12654</xdr:rowOff>
    </xdr:from>
    <xdr:ext cx="599010" cy="259045"/>
    <xdr:sp macro="" textlink="">
      <xdr:nvSpPr>
        <xdr:cNvPr id="229" name="n_1mainValue【橋りょう・トンネル】&#10;一人当たり有形固定資産（償却資産）額"/>
        <xdr:cNvSpPr txBox="1"/>
      </xdr:nvSpPr>
      <xdr:spPr>
        <a:xfrm>
          <a:off x="9327095" y="961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29758</xdr:rowOff>
    </xdr:from>
    <xdr:ext cx="599010" cy="259045"/>
    <xdr:sp macro="" textlink="">
      <xdr:nvSpPr>
        <xdr:cNvPr id="230" name="n_2mainValue【橋りょう・トンネル】&#10;一人当たり有形固定資産（償却資産）額"/>
        <xdr:cNvSpPr txBox="1"/>
      </xdr:nvSpPr>
      <xdr:spPr>
        <a:xfrm>
          <a:off x="8450795" y="9630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55" name="直線コネクタ 254"/>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56"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57" name="直線コネクタ 256"/>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8"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9" name="直線コネクタ 258"/>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60"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61" name="フローチャート: 判断 260"/>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62" name="フローチャート: 判断 261"/>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63" name="フローチャート: 判断 262"/>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64" name="フローチャート: 判断 263"/>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70" name="楕円 269"/>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71"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72" name="楕円 271"/>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7620</xdr:rowOff>
    </xdr:to>
    <xdr:cxnSp macro="">
      <xdr:nvCxnSpPr>
        <xdr:cNvPr id="273" name="直線コネクタ 272"/>
        <xdr:cNvCxnSpPr/>
      </xdr:nvCxnSpPr>
      <xdr:spPr>
        <a:xfrm flipV="1">
          <a:off x="3797300" y="13868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156845</xdr:rowOff>
    </xdr:from>
    <xdr:to>
      <xdr:col>15</xdr:col>
      <xdr:colOff>101600</xdr:colOff>
      <xdr:row>81</xdr:row>
      <xdr:rowOff>86995</xdr:rowOff>
    </xdr:to>
    <xdr:sp macro="" textlink="">
      <xdr:nvSpPr>
        <xdr:cNvPr id="274" name="楕円 273"/>
        <xdr:cNvSpPr/>
      </xdr:nvSpPr>
      <xdr:spPr>
        <a:xfrm>
          <a:off x="2857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36195</xdr:rowOff>
    </xdr:to>
    <xdr:cxnSp macro="">
      <xdr:nvCxnSpPr>
        <xdr:cNvPr id="275" name="直線コネクタ 274"/>
        <xdr:cNvCxnSpPr/>
      </xdr:nvCxnSpPr>
      <xdr:spPr>
        <a:xfrm flipV="1">
          <a:off x="2908300" y="13895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76" name="n_1aveValue【公営住宅】&#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77"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78"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79" name="n_1main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80" name="n_2main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1" name="直線コネクタ 2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2" name="テキスト ボックス 2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3" name="直線コネクタ 2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4" name="テキスト ボックス 29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5" name="直線コネクタ 2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96" name="テキスト ボックス 29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7" name="直線コネクタ 2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98" name="テキスト ボックス 29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02" name="直線コネクタ 301"/>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03"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04" name="直線コネクタ 303"/>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05"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06" name="直線コネクタ 305"/>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07"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08" name="フローチャート: 判断 307"/>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09" name="フローチャート: 判断 308"/>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10" name="フローチャート: 判断 309"/>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11" name="フローチャート: 判断 310"/>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133192</xdr:rowOff>
    </xdr:from>
    <xdr:to>
      <xdr:col>55</xdr:col>
      <xdr:colOff>50800</xdr:colOff>
      <xdr:row>86</xdr:row>
      <xdr:rowOff>63342</xdr:rowOff>
    </xdr:to>
    <xdr:sp macro="" textlink="">
      <xdr:nvSpPr>
        <xdr:cNvPr id="317" name="楕円 316"/>
        <xdr:cNvSpPr/>
      </xdr:nvSpPr>
      <xdr:spPr>
        <a:xfrm>
          <a:off x="10426700" y="1470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18"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133353</xdr:rowOff>
    </xdr:from>
    <xdr:to>
      <xdr:col>50</xdr:col>
      <xdr:colOff>165100</xdr:colOff>
      <xdr:row>86</xdr:row>
      <xdr:rowOff>63503</xdr:rowOff>
    </xdr:to>
    <xdr:sp macro="" textlink="">
      <xdr:nvSpPr>
        <xdr:cNvPr id="319" name="楕円 318"/>
        <xdr:cNvSpPr/>
      </xdr:nvSpPr>
      <xdr:spPr>
        <a:xfrm>
          <a:off x="9588500" y="1470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12542</xdr:rowOff>
    </xdr:from>
    <xdr:to>
      <xdr:col>55</xdr:col>
      <xdr:colOff>0</xdr:colOff>
      <xdr:row>86</xdr:row>
      <xdr:rowOff>12703</xdr:rowOff>
    </xdr:to>
    <xdr:cxnSp macro="">
      <xdr:nvCxnSpPr>
        <xdr:cNvPr id="320" name="直線コネクタ 319"/>
        <xdr:cNvCxnSpPr/>
      </xdr:nvCxnSpPr>
      <xdr:spPr>
        <a:xfrm flipV="1">
          <a:off x="9639300" y="14757242"/>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21" name="楕円 320"/>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12703</xdr:rowOff>
    </xdr:from>
    <xdr:to>
      <xdr:col>50</xdr:col>
      <xdr:colOff>114300</xdr:colOff>
      <xdr:row>86</xdr:row>
      <xdr:rowOff>12954</xdr:rowOff>
    </xdr:to>
    <xdr:cxnSp macro="">
      <xdr:nvCxnSpPr>
        <xdr:cNvPr id="322" name="直線コネクタ 321"/>
        <xdr:cNvCxnSpPr/>
      </xdr:nvCxnSpPr>
      <xdr:spPr>
        <a:xfrm flipV="1">
          <a:off x="8750300" y="14757403"/>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23"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24"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25"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54630</xdr:rowOff>
    </xdr:from>
    <xdr:ext cx="469744" cy="259045"/>
    <xdr:sp macro="" textlink="">
      <xdr:nvSpPr>
        <xdr:cNvPr id="326" name="n_1mainValue【公営住宅】&#10;一人当たり面積"/>
        <xdr:cNvSpPr txBox="1"/>
      </xdr:nvSpPr>
      <xdr:spPr>
        <a:xfrm>
          <a:off x="9391727" y="1479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27" name="n_2mainValue【公営住宅】&#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52" name="直線コネクタ 351"/>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53"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54" name="直線コネクタ 353"/>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5"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6" name="直線コネクタ 355"/>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135272</xdr:rowOff>
    </xdr:from>
    <xdr:ext cx="405111" cy="259045"/>
    <xdr:sp macro="" textlink="">
      <xdr:nvSpPr>
        <xdr:cNvPr id="357" name="【港湾・漁港】&#10;有形固定資産減価償却率平均値テキスト"/>
        <xdr:cNvSpPr txBox="1"/>
      </xdr:nvSpPr>
      <xdr:spPr>
        <a:xfrm>
          <a:off x="4673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58" name="フローチャート: 判断 357"/>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59" name="フローチャート: 判断 358"/>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60" name="フローチャート: 判断 359"/>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61" name="フローチャート: 判断 360"/>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4445</xdr:rowOff>
    </xdr:from>
    <xdr:to>
      <xdr:col>24</xdr:col>
      <xdr:colOff>114300</xdr:colOff>
      <xdr:row>102</xdr:row>
      <xdr:rowOff>106045</xdr:rowOff>
    </xdr:to>
    <xdr:sp macro="" textlink="">
      <xdr:nvSpPr>
        <xdr:cNvPr id="367" name="楕円 366"/>
        <xdr:cNvSpPr/>
      </xdr:nvSpPr>
      <xdr:spPr>
        <a:xfrm>
          <a:off x="45847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27322</xdr:rowOff>
    </xdr:from>
    <xdr:ext cx="405111" cy="259045"/>
    <xdr:sp macro="" textlink="">
      <xdr:nvSpPr>
        <xdr:cNvPr id="368" name="【港湾・漁港】&#10;有形固定資産減価償却率該当値テキスト"/>
        <xdr:cNvSpPr txBox="1"/>
      </xdr:nvSpPr>
      <xdr:spPr>
        <a:xfrm>
          <a:off x="4673600"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17780</xdr:rowOff>
    </xdr:from>
    <xdr:to>
      <xdr:col>20</xdr:col>
      <xdr:colOff>38100</xdr:colOff>
      <xdr:row>102</xdr:row>
      <xdr:rowOff>119380</xdr:rowOff>
    </xdr:to>
    <xdr:sp macro="" textlink="">
      <xdr:nvSpPr>
        <xdr:cNvPr id="369" name="楕円 368"/>
        <xdr:cNvSpPr/>
      </xdr:nvSpPr>
      <xdr:spPr>
        <a:xfrm>
          <a:off x="3746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55245</xdr:rowOff>
    </xdr:from>
    <xdr:to>
      <xdr:col>24</xdr:col>
      <xdr:colOff>63500</xdr:colOff>
      <xdr:row>102</xdr:row>
      <xdr:rowOff>68580</xdr:rowOff>
    </xdr:to>
    <xdr:cxnSp macro="">
      <xdr:nvCxnSpPr>
        <xdr:cNvPr id="370" name="直線コネクタ 369"/>
        <xdr:cNvCxnSpPr/>
      </xdr:nvCxnSpPr>
      <xdr:spPr>
        <a:xfrm flipV="1">
          <a:off x="3797300" y="175431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27305</xdr:rowOff>
    </xdr:from>
    <xdr:to>
      <xdr:col>15</xdr:col>
      <xdr:colOff>101600</xdr:colOff>
      <xdr:row>102</xdr:row>
      <xdr:rowOff>128905</xdr:rowOff>
    </xdr:to>
    <xdr:sp macro="" textlink="">
      <xdr:nvSpPr>
        <xdr:cNvPr id="371" name="楕円 370"/>
        <xdr:cNvSpPr/>
      </xdr:nvSpPr>
      <xdr:spPr>
        <a:xfrm>
          <a:off x="2857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68580</xdr:rowOff>
    </xdr:from>
    <xdr:to>
      <xdr:col>19</xdr:col>
      <xdr:colOff>177800</xdr:colOff>
      <xdr:row>102</xdr:row>
      <xdr:rowOff>78105</xdr:rowOff>
    </xdr:to>
    <xdr:cxnSp macro="">
      <xdr:nvCxnSpPr>
        <xdr:cNvPr id="372" name="直線コネクタ 371"/>
        <xdr:cNvCxnSpPr/>
      </xdr:nvCxnSpPr>
      <xdr:spPr>
        <a:xfrm flipV="1">
          <a:off x="2908300" y="175564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373"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374" name="n_2aveValue【港湾・漁港】&#10;有形固定資産減価償却率"/>
        <xdr:cNvSpPr txBox="1"/>
      </xdr:nvSpPr>
      <xdr:spPr>
        <a:xfrm>
          <a:off x="2705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34941</xdr:rowOff>
    </xdr:from>
    <xdr:ext cx="405111" cy="259045"/>
    <xdr:sp macro="" textlink="">
      <xdr:nvSpPr>
        <xdr:cNvPr id="375" name="n_3aveValue【港湾・漁港】&#10;有形固定資産減価償却率"/>
        <xdr:cNvSpPr txBox="1"/>
      </xdr:nvSpPr>
      <xdr:spPr>
        <a:xfrm>
          <a:off x="1816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135907</xdr:rowOff>
    </xdr:from>
    <xdr:ext cx="405111" cy="259045"/>
    <xdr:sp macro="" textlink="">
      <xdr:nvSpPr>
        <xdr:cNvPr id="376" name="n_1mainValue【港湾・漁港】&#10;有形固定資産減価償却率"/>
        <xdr:cNvSpPr txBox="1"/>
      </xdr:nvSpPr>
      <xdr:spPr>
        <a:xfrm>
          <a:off x="3582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77" name="n_2mainValue【港湾・漁港】&#10;有形固定資産減価償却率"/>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1" name="テキスト ボックス 39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97" name="テキスト ボックス 39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01" name="直線コネクタ 400"/>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02"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03" name="直線コネクタ 402"/>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04"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05" name="直線コネクタ 404"/>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99990</xdr:rowOff>
    </xdr:from>
    <xdr:ext cx="599010" cy="259045"/>
    <xdr:sp macro="" textlink="">
      <xdr:nvSpPr>
        <xdr:cNvPr id="406" name="【港湾・漁港】&#10;一人当たり有形固定資産（償却資産）額平均値テキスト"/>
        <xdr:cNvSpPr txBox="1"/>
      </xdr:nvSpPr>
      <xdr:spPr>
        <a:xfrm>
          <a:off x="10515600" y="18273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07" name="フローチャート: 判断 406"/>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08" name="フローチャート: 判断 407"/>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09" name="フローチャート: 判断 408"/>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10" name="フローチャート: 判断 409"/>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20031</xdr:rowOff>
    </xdr:from>
    <xdr:to>
      <xdr:col>55</xdr:col>
      <xdr:colOff>50800</xdr:colOff>
      <xdr:row>103</xdr:row>
      <xdr:rowOff>121631</xdr:rowOff>
    </xdr:to>
    <xdr:sp macro="" textlink="">
      <xdr:nvSpPr>
        <xdr:cNvPr id="416" name="楕円 415"/>
        <xdr:cNvSpPr/>
      </xdr:nvSpPr>
      <xdr:spPr>
        <a:xfrm>
          <a:off x="10426700" y="176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42908</xdr:rowOff>
    </xdr:from>
    <xdr:ext cx="599010" cy="259045"/>
    <xdr:sp macro="" textlink="">
      <xdr:nvSpPr>
        <xdr:cNvPr id="417" name="【港湾・漁港】&#10;一人当たり有形固定資産（償却資産）額該当値テキスト"/>
        <xdr:cNvSpPr txBox="1"/>
      </xdr:nvSpPr>
      <xdr:spPr>
        <a:xfrm>
          <a:off x="10515600" y="1753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31237</xdr:rowOff>
    </xdr:from>
    <xdr:to>
      <xdr:col>50</xdr:col>
      <xdr:colOff>165100</xdr:colOff>
      <xdr:row>103</xdr:row>
      <xdr:rowOff>132837</xdr:rowOff>
    </xdr:to>
    <xdr:sp macro="" textlink="">
      <xdr:nvSpPr>
        <xdr:cNvPr id="418" name="楕円 417"/>
        <xdr:cNvSpPr/>
      </xdr:nvSpPr>
      <xdr:spPr>
        <a:xfrm>
          <a:off x="9588500" y="176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70831</xdr:rowOff>
    </xdr:from>
    <xdr:to>
      <xdr:col>55</xdr:col>
      <xdr:colOff>0</xdr:colOff>
      <xdr:row>103</xdr:row>
      <xdr:rowOff>82037</xdr:rowOff>
    </xdr:to>
    <xdr:cxnSp macro="">
      <xdr:nvCxnSpPr>
        <xdr:cNvPr id="419" name="直線コネクタ 418"/>
        <xdr:cNvCxnSpPr/>
      </xdr:nvCxnSpPr>
      <xdr:spPr>
        <a:xfrm flipV="1">
          <a:off x="9639300" y="17730181"/>
          <a:ext cx="838200" cy="1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42191</xdr:rowOff>
    </xdr:from>
    <xdr:to>
      <xdr:col>46</xdr:col>
      <xdr:colOff>38100</xdr:colOff>
      <xdr:row>103</xdr:row>
      <xdr:rowOff>143791</xdr:rowOff>
    </xdr:to>
    <xdr:sp macro="" textlink="">
      <xdr:nvSpPr>
        <xdr:cNvPr id="420" name="楕円 419"/>
        <xdr:cNvSpPr/>
      </xdr:nvSpPr>
      <xdr:spPr>
        <a:xfrm>
          <a:off x="8699500" y="1770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82037</xdr:rowOff>
    </xdr:from>
    <xdr:to>
      <xdr:col>50</xdr:col>
      <xdr:colOff>114300</xdr:colOff>
      <xdr:row>103</xdr:row>
      <xdr:rowOff>92991</xdr:rowOff>
    </xdr:to>
    <xdr:cxnSp macro="">
      <xdr:nvCxnSpPr>
        <xdr:cNvPr id="421" name="直線コネクタ 420"/>
        <xdr:cNvCxnSpPr/>
      </xdr:nvCxnSpPr>
      <xdr:spPr>
        <a:xfrm flipV="1">
          <a:off x="8750300" y="17741387"/>
          <a:ext cx="889000" cy="1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121638</xdr:rowOff>
    </xdr:from>
    <xdr:ext cx="599010" cy="259045"/>
    <xdr:sp macro="" textlink="">
      <xdr:nvSpPr>
        <xdr:cNvPr id="422" name="n_1aveValue【港湾・漁港】&#10;一人当たり有形固定資産（償却資産）額"/>
        <xdr:cNvSpPr txBox="1"/>
      </xdr:nvSpPr>
      <xdr:spPr>
        <a:xfrm>
          <a:off x="9327095" y="184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90561</xdr:rowOff>
    </xdr:from>
    <xdr:ext cx="599010" cy="259045"/>
    <xdr:sp macro="" textlink="">
      <xdr:nvSpPr>
        <xdr:cNvPr id="423" name="n_2aveValue【港湾・漁港】&#10;一人当たり有形固定資産（償却資産）額"/>
        <xdr:cNvSpPr txBox="1"/>
      </xdr:nvSpPr>
      <xdr:spPr>
        <a:xfrm>
          <a:off x="8450795" y="184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424"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149364</xdr:rowOff>
    </xdr:from>
    <xdr:ext cx="599010" cy="259045"/>
    <xdr:sp macro="" textlink="">
      <xdr:nvSpPr>
        <xdr:cNvPr id="425" name="n_1mainValue【港湾・漁港】&#10;一人当たり有形固定資産（償却資産）額"/>
        <xdr:cNvSpPr txBox="1"/>
      </xdr:nvSpPr>
      <xdr:spPr>
        <a:xfrm>
          <a:off x="9327095" y="1746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160318</xdr:rowOff>
    </xdr:from>
    <xdr:ext cx="599010" cy="259045"/>
    <xdr:sp macro="" textlink="">
      <xdr:nvSpPr>
        <xdr:cNvPr id="426" name="n_2mainValue【港湾・漁港】&#10;一人当たり有形固定資産（償却資産）額"/>
        <xdr:cNvSpPr txBox="1"/>
      </xdr:nvSpPr>
      <xdr:spPr>
        <a:xfrm>
          <a:off x="8450795" y="1747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7" name="テキスト ボックス 4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9" name="テキスト ボックス 4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7" name="テキスト ボックス 4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51" name="直線コネクタ 450"/>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52"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53" name="直線コネクタ 452"/>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54"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55" name="直線コネクタ 454"/>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56"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57" name="フローチャート: 判断 456"/>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58" name="フローチャート: 判断 457"/>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59" name="フローチャート: 判断 458"/>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60" name="フローチャート: 判断 459"/>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66" name="楕円 465"/>
        <xdr:cNvSpPr/>
      </xdr:nvSpPr>
      <xdr:spPr>
        <a:xfrm>
          <a:off x="162687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33037</xdr:rowOff>
    </xdr:from>
    <xdr:ext cx="405111" cy="259045"/>
    <xdr:sp macro="" textlink="">
      <xdr:nvSpPr>
        <xdr:cNvPr id="467" name="【認定こども園・幼稚園・保育所】&#10;有形固定資産減価償却率該当値テキスト"/>
        <xdr:cNvSpPr txBox="1"/>
      </xdr:nvSpPr>
      <xdr:spPr>
        <a:xfrm>
          <a:off x="16357600"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48260</xdr:rowOff>
    </xdr:from>
    <xdr:to>
      <xdr:col>81</xdr:col>
      <xdr:colOff>101600</xdr:colOff>
      <xdr:row>37</xdr:row>
      <xdr:rowOff>149860</xdr:rowOff>
    </xdr:to>
    <xdr:sp macro="" textlink="">
      <xdr:nvSpPr>
        <xdr:cNvPr id="468" name="楕円 467"/>
        <xdr:cNvSpPr/>
      </xdr:nvSpPr>
      <xdr:spPr>
        <a:xfrm>
          <a:off x="1543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60960</xdr:rowOff>
    </xdr:from>
    <xdr:to>
      <xdr:col>85</xdr:col>
      <xdr:colOff>127000</xdr:colOff>
      <xdr:row>37</xdr:row>
      <xdr:rowOff>99060</xdr:rowOff>
    </xdr:to>
    <xdr:cxnSp macro="">
      <xdr:nvCxnSpPr>
        <xdr:cNvPr id="469" name="直線コネクタ 468"/>
        <xdr:cNvCxnSpPr/>
      </xdr:nvCxnSpPr>
      <xdr:spPr>
        <a:xfrm flipV="1">
          <a:off x="15481300" y="64046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70" name="楕円 469"/>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99060</xdr:rowOff>
    </xdr:from>
    <xdr:to>
      <xdr:col>81</xdr:col>
      <xdr:colOff>50800</xdr:colOff>
      <xdr:row>37</xdr:row>
      <xdr:rowOff>139065</xdr:rowOff>
    </xdr:to>
    <xdr:cxnSp macro="">
      <xdr:nvCxnSpPr>
        <xdr:cNvPr id="471" name="直線コネクタ 470"/>
        <xdr:cNvCxnSpPr/>
      </xdr:nvCxnSpPr>
      <xdr:spPr>
        <a:xfrm flipV="1">
          <a:off x="14592300" y="64427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72"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73"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474"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166387</xdr:rowOff>
    </xdr:from>
    <xdr:ext cx="405111" cy="259045"/>
    <xdr:sp macro="" textlink="">
      <xdr:nvSpPr>
        <xdr:cNvPr id="475" name="n_1mainValue【認定こども園・幼稚園・保育所】&#10;有形固定資産減価償却率"/>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76" name="n_2main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8" name="テキスト ボックス 48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90" name="テキスト ボックス 48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2" name="テキスト ボックス 49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4" name="テキスト ボックス 49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6" name="テキスト ボックス 49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8" name="テキスト ボックス 49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0" name="テキスト ボックス 4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02" name="直線コネクタ 501"/>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03"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04" name="直線コネクタ 503"/>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05"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06" name="直線コネクタ 505"/>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07"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08" name="フローチャート: 判断 507"/>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09" name="フローチャート: 判断 508"/>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10" name="フローチャート: 判断 509"/>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511" name="フローチャート: 判断 510"/>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517" name="楕円 516"/>
        <xdr:cNvSpPr/>
      </xdr:nvSpPr>
      <xdr:spPr>
        <a:xfrm>
          <a:off x="22110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27050</xdr:rowOff>
    </xdr:from>
    <xdr:ext cx="469744" cy="259045"/>
    <xdr:sp macro="" textlink="">
      <xdr:nvSpPr>
        <xdr:cNvPr id="518" name="【認定こども園・幼稚園・保育所】&#10;一人当たり面積該当値テキスト"/>
        <xdr:cNvSpPr txBox="1"/>
      </xdr:nvSpPr>
      <xdr:spPr>
        <a:xfrm>
          <a:off x="22199600" y="65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10704</xdr:rowOff>
    </xdr:from>
    <xdr:to>
      <xdr:col>112</xdr:col>
      <xdr:colOff>38100</xdr:colOff>
      <xdr:row>39</xdr:row>
      <xdr:rowOff>112304</xdr:rowOff>
    </xdr:to>
    <xdr:sp macro="" textlink="">
      <xdr:nvSpPr>
        <xdr:cNvPr id="519" name="楕円 518"/>
        <xdr:cNvSpPr/>
      </xdr:nvSpPr>
      <xdr:spPr>
        <a:xfrm>
          <a:off x="2127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54973</xdr:rowOff>
    </xdr:from>
    <xdr:to>
      <xdr:col>116</xdr:col>
      <xdr:colOff>63500</xdr:colOff>
      <xdr:row>39</xdr:row>
      <xdr:rowOff>61504</xdr:rowOff>
    </xdr:to>
    <xdr:cxnSp macro="">
      <xdr:nvCxnSpPr>
        <xdr:cNvPr id="520" name="直線コネクタ 519"/>
        <xdr:cNvCxnSpPr/>
      </xdr:nvCxnSpPr>
      <xdr:spPr>
        <a:xfrm flipV="1">
          <a:off x="21323300" y="67415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17235</xdr:rowOff>
    </xdr:from>
    <xdr:to>
      <xdr:col>107</xdr:col>
      <xdr:colOff>101600</xdr:colOff>
      <xdr:row>39</xdr:row>
      <xdr:rowOff>118835</xdr:rowOff>
    </xdr:to>
    <xdr:sp macro="" textlink="">
      <xdr:nvSpPr>
        <xdr:cNvPr id="521" name="楕円 520"/>
        <xdr:cNvSpPr/>
      </xdr:nvSpPr>
      <xdr:spPr>
        <a:xfrm>
          <a:off x="20383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61504</xdr:rowOff>
    </xdr:from>
    <xdr:to>
      <xdr:col>111</xdr:col>
      <xdr:colOff>177800</xdr:colOff>
      <xdr:row>39</xdr:row>
      <xdr:rowOff>68035</xdr:rowOff>
    </xdr:to>
    <xdr:cxnSp macro="">
      <xdr:nvCxnSpPr>
        <xdr:cNvPr id="522" name="直線コネクタ 521"/>
        <xdr:cNvCxnSpPr/>
      </xdr:nvCxnSpPr>
      <xdr:spPr>
        <a:xfrm flipV="1">
          <a:off x="20434300" y="674805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523" name="n_1aveValue【認定こども園・幼稚園・保育所】&#10;一人当たり面積"/>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524" name="n_2aveValue【認定こども園・幼稚園・保育所】&#10;一人当たり面積"/>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25"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128831</xdr:rowOff>
    </xdr:from>
    <xdr:ext cx="469744" cy="259045"/>
    <xdr:sp macro="" textlink="">
      <xdr:nvSpPr>
        <xdr:cNvPr id="526" name="n_1mainValue【認定こども園・幼稚園・保育所】&#10;一人当たり面積"/>
        <xdr:cNvSpPr txBox="1"/>
      </xdr:nvSpPr>
      <xdr:spPr>
        <a:xfrm>
          <a:off x="21075727" y="647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135362</xdr:rowOff>
    </xdr:from>
    <xdr:ext cx="469744" cy="259045"/>
    <xdr:sp macro="" textlink="">
      <xdr:nvSpPr>
        <xdr:cNvPr id="527" name="n_2mainValue【認定こども園・幼稚園・保育所】&#10;一人当たり面積"/>
        <xdr:cNvSpPr txBox="1"/>
      </xdr:nvSpPr>
      <xdr:spPr>
        <a:xfrm>
          <a:off x="20199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9" name="直線コネクタ 5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40" name="テキスト ボックス 53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1" name="直線コネクタ 5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2" name="テキスト ボックス 5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3" name="直線コネクタ 5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4" name="テキスト ボックス 5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5" name="直線コネクタ 5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6" name="テキスト ボックス 5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7" name="直線コネクタ 5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8" name="テキスト ボックス 5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9" name="直線コネクタ 5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50" name="テキスト ボックス 54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2" name="テキスト ボックス 5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54" name="直線コネクタ 553"/>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55"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56" name="直線コネクタ 555"/>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57"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58" name="直線コネクタ 557"/>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59"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60" name="フローチャート: 判断 559"/>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61" name="フローチャート: 判断 560"/>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62" name="フローチャート: 判断 561"/>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63" name="フローチャート: 判断 562"/>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4" name="テキスト ボックス 5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5" name="テキスト ボックス 5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6" name="テキスト ボックス 5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7" name="テキスト ボックス 5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8" name="テキスト ボックス 5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569" name="楕円 568"/>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570" name="【学校施設】&#10;有形固定資産減価償却率該当値テキスト"/>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71" name="楕円 570"/>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62</xdr:row>
      <xdr:rowOff>16328</xdr:rowOff>
    </xdr:to>
    <xdr:cxnSp macro="">
      <xdr:nvCxnSpPr>
        <xdr:cNvPr id="572" name="直線コネクタ 571"/>
        <xdr:cNvCxnSpPr/>
      </xdr:nvCxnSpPr>
      <xdr:spPr>
        <a:xfrm>
          <a:off x="15481300" y="10548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573" name="楕円 572"/>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61</xdr:row>
      <xdr:rowOff>89807</xdr:rowOff>
    </xdr:to>
    <xdr:cxnSp macro="">
      <xdr:nvCxnSpPr>
        <xdr:cNvPr id="574" name="直線コネクタ 573"/>
        <xdr:cNvCxnSpPr/>
      </xdr:nvCxnSpPr>
      <xdr:spPr>
        <a:xfrm>
          <a:off x="14592300" y="10211888"/>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575"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76"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77"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78" name="n_1mainValue【学校施設】&#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138265</xdr:rowOff>
    </xdr:from>
    <xdr:ext cx="405111" cy="259045"/>
    <xdr:sp macro="" textlink="">
      <xdr:nvSpPr>
        <xdr:cNvPr id="579" name="n_2mainValue【学校施設】&#10;有形固定資産減価償却率"/>
        <xdr:cNvSpPr txBox="1"/>
      </xdr:nvSpPr>
      <xdr:spPr>
        <a:xfrm>
          <a:off x="14389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0" name="正方形/長方形 5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1" name="正方形/長方形 5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2" name="正方形/長方形 5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3" name="正方形/長方形 5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4" name="正方形/長方形 5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5" name="正方形/長方形 5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6" name="正方形/長方形 5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7" name="正方形/長方形 5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8" name="テキスト ボックス 5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9" name="直線コネクタ 5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0" name="テキスト ボックス 58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1" name="直線コネクタ 59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2" name="テキスト ボックス 59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3" name="直線コネクタ 59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4" name="テキスト ボックス 59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5" name="直線コネクタ 59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6" name="テキスト ボックス 59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7" name="直線コネクタ 59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8" name="テキスト ボックス 59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9" name="直線コネクタ 59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0" name="テキスト ボックス 59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1" name="直線コネクタ 60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2" name="テキスト ボックス 60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06" name="直線コネクタ 605"/>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07"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08" name="直線コネクタ 607"/>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09"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10" name="直線コネクタ 609"/>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611"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12" name="フローチャート: 判断 611"/>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13" name="フローチャート: 判断 612"/>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14" name="フローチャート: 判断 613"/>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15" name="フローチャート: 判断 614"/>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115425</xdr:rowOff>
    </xdr:from>
    <xdr:to>
      <xdr:col>116</xdr:col>
      <xdr:colOff>114300</xdr:colOff>
      <xdr:row>62</xdr:row>
      <xdr:rowOff>45575</xdr:rowOff>
    </xdr:to>
    <xdr:sp macro="" textlink="">
      <xdr:nvSpPr>
        <xdr:cNvPr id="621" name="楕円 620"/>
        <xdr:cNvSpPr/>
      </xdr:nvSpPr>
      <xdr:spPr>
        <a:xfrm>
          <a:off x="22110700" y="105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93852</xdr:rowOff>
    </xdr:from>
    <xdr:ext cx="469744" cy="259045"/>
    <xdr:sp macro="" textlink="">
      <xdr:nvSpPr>
        <xdr:cNvPr id="622" name="【学校施設】&#10;一人当たり面積該当値テキスト"/>
        <xdr:cNvSpPr txBox="1"/>
      </xdr:nvSpPr>
      <xdr:spPr>
        <a:xfrm>
          <a:off x="22199600"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123589</xdr:rowOff>
    </xdr:from>
    <xdr:to>
      <xdr:col>112</xdr:col>
      <xdr:colOff>38100</xdr:colOff>
      <xdr:row>61</xdr:row>
      <xdr:rowOff>53739</xdr:rowOff>
    </xdr:to>
    <xdr:sp macro="" textlink="">
      <xdr:nvSpPr>
        <xdr:cNvPr id="623" name="楕円 622"/>
        <xdr:cNvSpPr/>
      </xdr:nvSpPr>
      <xdr:spPr>
        <a:xfrm>
          <a:off x="21272500" y="104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2939</xdr:rowOff>
    </xdr:from>
    <xdr:to>
      <xdr:col>116</xdr:col>
      <xdr:colOff>63500</xdr:colOff>
      <xdr:row>61</xdr:row>
      <xdr:rowOff>166225</xdr:rowOff>
    </xdr:to>
    <xdr:cxnSp macro="">
      <xdr:nvCxnSpPr>
        <xdr:cNvPr id="624" name="直線コネクタ 623"/>
        <xdr:cNvCxnSpPr/>
      </xdr:nvCxnSpPr>
      <xdr:spPr>
        <a:xfrm>
          <a:off x="21323300" y="10461389"/>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95831</xdr:rowOff>
    </xdr:from>
    <xdr:to>
      <xdr:col>107</xdr:col>
      <xdr:colOff>101600</xdr:colOff>
      <xdr:row>62</xdr:row>
      <xdr:rowOff>25981</xdr:rowOff>
    </xdr:to>
    <xdr:sp macro="" textlink="">
      <xdr:nvSpPr>
        <xdr:cNvPr id="625" name="楕円 624"/>
        <xdr:cNvSpPr/>
      </xdr:nvSpPr>
      <xdr:spPr>
        <a:xfrm>
          <a:off x="20383500" y="105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2939</xdr:rowOff>
    </xdr:from>
    <xdr:to>
      <xdr:col>111</xdr:col>
      <xdr:colOff>177800</xdr:colOff>
      <xdr:row>61</xdr:row>
      <xdr:rowOff>146631</xdr:rowOff>
    </xdr:to>
    <xdr:cxnSp macro="">
      <xdr:nvCxnSpPr>
        <xdr:cNvPr id="626" name="直線コネクタ 625"/>
        <xdr:cNvCxnSpPr/>
      </xdr:nvCxnSpPr>
      <xdr:spPr>
        <a:xfrm flipV="1">
          <a:off x="20434300" y="10461389"/>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627" name="n_1aveValue【学校施設】&#10;一人当たり面積"/>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28"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629"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70266</xdr:rowOff>
    </xdr:from>
    <xdr:ext cx="469744" cy="259045"/>
    <xdr:sp macro="" textlink="">
      <xdr:nvSpPr>
        <xdr:cNvPr id="630" name="n_1mainValue【学校施設】&#10;一人当たり面積"/>
        <xdr:cNvSpPr txBox="1"/>
      </xdr:nvSpPr>
      <xdr:spPr>
        <a:xfrm>
          <a:off x="2107572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17108</xdr:rowOff>
    </xdr:from>
    <xdr:ext cx="469744" cy="259045"/>
    <xdr:sp macro="" textlink="">
      <xdr:nvSpPr>
        <xdr:cNvPr id="631" name="n_2mainValue【学校施設】&#10;一人当たり面積"/>
        <xdr:cNvSpPr txBox="1"/>
      </xdr:nvSpPr>
      <xdr:spPr>
        <a:xfrm>
          <a:off x="20199427" y="1064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2" name="テキスト ボックス 64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3" name="直線コネクタ 64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4" name="テキスト ボックス 64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5" name="直線コネクタ 64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6" name="テキスト ボックス 64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7" name="直線コネクタ 64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8" name="テキスト ボックス 64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9" name="直線コネクタ 64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650" name="テキスト ボックス 649"/>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2" name="テキスト ボックス 6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54" name="直線コネクタ 653"/>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55"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56" name="直線コネクタ 655"/>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57"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58" name="直線コネクタ 657"/>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59"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60" name="フローチャート: 判断 659"/>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61" name="フローチャート: 判断 660"/>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62" name="フローチャート: 判断 661"/>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63" name="フローチャート: 判断 662"/>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60452</xdr:rowOff>
    </xdr:from>
    <xdr:to>
      <xdr:col>85</xdr:col>
      <xdr:colOff>177800</xdr:colOff>
      <xdr:row>79</xdr:row>
      <xdr:rowOff>162052</xdr:rowOff>
    </xdr:to>
    <xdr:sp macro="" textlink="">
      <xdr:nvSpPr>
        <xdr:cNvPr id="669" name="楕円 668"/>
        <xdr:cNvSpPr/>
      </xdr:nvSpPr>
      <xdr:spPr>
        <a:xfrm>
          <a:off x="162687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83329</xdr:rowOff>
    </xdr:from>
    <xdr:ext cx="405111" cy="259045"/>
    <xdr:sp macro="" textlink="">
      <xdr:nvSpPr>
        <xdr:cNvPr id="670" name="【児童館】&#10;有形固定資産減価償却率該当値テキスト"/>
        <xdr:cNvSpPr txBox="1"/>
      </xdr:nvSpPr>
      <xdr:spPr>
        <a:xfrm>
          <a:off x="16357600" y="134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103887</xdr:rowOff>
    </xdr:from>
    <xdr:to>
      <xdr:col>81</xdr:col>
      <xdr:colOff>101600</xdr:colOff>
      <xdr:row>80</xdr:row>
      <xdr:rowOff>34037</xdr:rowOff>
    </xdr:to>
    <xdr:sp macro="" textlink="">
      <xdr:nvSpPr>
        <xdr:cNvPr id="671" name="楕円 670"/>
        <xdr:cNvSpPr/>
      </xdr:nvSpPr>
      <xdr:spPr>
        <a:xfrm>
          <a:off x="15430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111252</xdr:rowOff>
    </xdr:from>
    <xdr:to>
      <xdr:col>85</xdr:col>
      <xdr:colOff>127000</xdr:colOff>
      <xdr:row>79</xdr:row>
      <xdr:rowOff>154687</xdr:rowOff>
    </xdr:to>
    <xdr:cxnSp macro="">
      <xdr:nvCxnSpPr>
        <xdr:cNvPr id="672" name="直線コネクタ 671"/>
        <xdr:cNvCxnSpPr/>
      </xdr:nvCxnSpPr>
      <xdr:spPr>
        <a:xfrm flipV="1">
          <a:off x="15481300" y="13655802"/>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149606</xdr:rowOff>
    </xdr:from>
    <xdr:to>
      <xdr:col>76</xdr:col>
      <xdr:colOff>165100</xdr:colOff>
      <xdr:row>80</xdr:row>
      <xdr:rowOff>79756</xdr:rowOff>
    </xdr:to>
    <xdr:sp macro="" textlink="">
      <xdr:nvSpPr>
        <xdr:cNvPr id="673" name="楕円 672"/>
        <xdr:cNvSpPr/>
      </xdr:nvSpPr>
      <xdr:spPr>
        <a:xfrm>
          <a:off x="14541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154687</xdr:rowOff>
    </xdr:from>
    <xdr:to>
      <xdr:col>81</xdr:col>
      <xdr:colOff>50800</xdr:colOff>
      <xdr:row>80</xdr:row>
      <xdr:rowOff>28956</xdr:rowOff>
    </xdr:to>
    <xdr:cxnSp macro="">
      <xdr:nvCxnSpPr>
        <xdr:cNvPr id="674" name="直線コネクタ 673"/>
        <xdr:cNvCxnSpPr/>
      </xdr:nvCxnSpPr>
      <xdr:spPr>
        <a:xfrm flipV="1">
          <a:off x="14592300" y="13699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75"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112031</xdr:rowOff>
    </xdr:from>
    <xdr:ext cx="405111" cy="259045"/>
    <xdr:sp macro="" textlink="">
      <xdr:nvSpPr>
        <xdr:cNvPr id="676" name="n_2aveValue【児童館】&#10;有形固定資産減価償却率"/>
        <xdr:cNvSpPr txBox="1"/>
      </xdr:nvSpPr>
      <xdr:spPr>
        <a:xfrm>
          <a:off x="14389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18559</xdr:rowOff>
    </xdr:from>
    <xdr:ext cx="405111" cy="259045"/>
    <xdr:sp macro="" textlink="">
      <xdr:nvSpPr>
        <xdr:cNvPr id="677" name="n_3aveValue【児童館】&#10;有形固定資産減価償却率"/>
        <xdr:cNvSpPr txBox="1"/>
      </xdr:nvSpPr>
      <xdr:spPr>
        <a:xfrm>
          <a:off x="13500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50564</xdr:rowOff>
    </xdr:from>
    <xdr:ext cx="405111" cy="259045"/>
    <xdr:sp macro="" textlink="">
      <xdr:nvSpPr>
        <xdr:cNvPr id="678" name="n_1mainValue【児童館】&#10;有形固定資産減価償却率"/>
        <xdr:cNvSpPr txBox="1"/>
      </xdr:nvSpPr>
      <xdr:spPr>
        <a:xfrm>
          <a:off x="152660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96283</xdr:rowOff>
    </xdr:from>
    <xdr:ext cx="405111" cy="259045"/>
    <xdr:sp macro="" textlink="">
      <xdr:nvSpPr>
        <xdr:cNvPr id="679" name="n_2mainValue【児童館】&#10;有形固定資産減価償却率"/>
        <xdr:cNvSpPr txBox="1"/>
      </xdr:nvSpPr>
      <xdr:spPr>
        <a:xfrm>
          <a:off x="14389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703" name="直線コネクタ 702"/>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704"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705" name="直線コネクタ 704"/>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6"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7" name="直線コネクタ 70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708" name="【児童館】&#10;一人当たり面積平均値テキスト"/>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709" name="フローチャート: 判断 708"/>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710" name="フローチャート: 判断 709"/>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1" name="フローチャート: 判断 710"/>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712" name="フローチャート: 判断 711"/>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8" name="楕円 717"/>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78757</xdr:rowOff>
    </xdr:from>
    <xdr:ext cx="469744" cy="259045"/>
    <xdr:sp macro="" textlink="">
      <xdr:nvSpPr>
        <xdr:cNvPr id="719" name="【児童館】&#10;一人当たり面積該当値テキスト"/>
        <xdr:cNvSpPr txBox="1"/>
      </xdr:nvSpPr>
      <xdr:spPr>
        <a:xfrm>
          <a:off x="22199600"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20" name="楕円 719"/>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114300</xdr:rowOff>
    </xdr:to>
    <xdr:cxnSp macro="">
      <xdr:nvCxnSpPr>
        <xdr:cNvPr id="721" name="直線コネクタ 720"/>
        <xdr:cNvCxnSpPr/>
      </xdr:nvCxnSpPr>
      <xdr:spPr>
        <a:xfrm flipV="1">
          <a:off x="21323300" y="1450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22" name="楕円 721"/>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723" name="直線コネクタ 722"/>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724"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25" name="n_2ave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726" name="n_3aveValue【児童館】&#10;一人当たり面積"/>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10177</xdr:rowOff>
    </xdr:from>
    <xdr:ext cx="469744" cy="259045"/>
    <xdr:sp macro="" textlink="">
      <xdr:nvSpPr>
        <xdr:cNvPr id="727" name="n_1mainValue【児童館】&#10;一人当たり面積"/>
        <xdr:cNvSpPr txBox="1"/>
      </xdr:nvSpPr>
      <xdr:spPr>
        <a:xfrm>
          <a:off x="210757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28" name="n_2main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9" name="テキスト ボックス 7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0" name="直線コネクタ 73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1" name="テキスト ボックス 74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2" name="直線コネクタ 74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3" name="テキスト ボックス 74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4" name="直線コネクタ 74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5" name="テキスト ボックス 74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6" name="直線コネクタ 74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47" name="テキスト ボックス 74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51" name="直線コネクタ 750"/>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52"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53" name="直線コネクタ 752"/>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54"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55" name="直線コネクタ 754"/>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56"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57" name="フローチャート: 判断 756"/>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58" name="フローチャート: 判断 757"/>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59" name="フローチャート: 判断 758"/>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60" name="フローチャート: 判断 759"/>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7113</xdr:rowOff>
    </xdr:from>
    <xdr:to>
      <xdr:col>85</xdr:col>
      <xdr:colOff>177800</xdr:colOff>
      <xdr:row>106</xdr:row>
      <xdr:rowOff>108713</xdr:rowOff>
    </xdr:to>
    <xdr:sp macro="" textlink="">
      <xdr:nvSpPr>
        <xdr:cNvPr id="766" name="楕円 765"/>
        <xdr:cNvSpPr/>
      </xdr:nvSpPr>
      <xdr:spPr>
        <a:xfrm>
          <a:off x="162687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156990</xdr:rowOff>
    </xdr:from>
    <xdr:ext cx="405111" cy="259045"/>
    <xdr:sp macro="" textlink="">
      <xdr:nvSpPr>
        <xdr:cNvPr id="767" name="【公民館】&#10;有形固定資産減価償却率該当値テキスト"/>
        <xdr:cNvSpPr txBox="1"/>
      </xdr:nvSpPr>
      <xdr:spPr>
        <a:xfrm>
          <a:off x="16357600"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59689</xdr:rowOff>
    </xdr:from>
    <xdr:to>
      <xdr:col>81</xdr:col>
      <xdr:colOff>101600</xdr:colOff>
      <xdr:row>106</xdr:row>
      <xdr:rowOff>161289</xdr:rowOff>
    </xdr:to>
    <xdr:sp macro="" textlink="">
      <xdr:nvSpPr>
        <xdr:cNvPr id="768" name="楕円 767"/>
        <xdr:cNvSpPr/>
      </xdr:nvSpPr>
      <xdr:spPr>
        <a:xfrm>
          <a:off x="15430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57913</xdr:rowOff>
    </xdr:from>
    <xdr:to>
      <xdr:col>85</xdr:col>
      <xdr:colOff>127000</xdr:colOff>
      <xdr:row>106</xdr:row>
      <xdr:rowOff>110489</xdr:rowOff>
    </xdr:to>
    <xdr:cxnSp macro="">
      <xdr:nvCxnSpPr>
        <xdr:cNvPr id="769" name="直線コネクタ 768"/>
        <xdr:cNvCxnSpPr/>
      </xdr:nvCxnSpPr>
      <xdr:spPr>
        <a:xfrm flipV="1">
          <a:off x="15481300" y="18231613"/>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114554</xdr:rowOff>
    </xdr:from>
    <xdr:to>
      <xdr:col>76</xdr:col>
      <xdr:colOff>165100</xdr:colOff>
      <xdr:row>107</xdr:row>
      <xdr:rowOff>44704</xdr:rowOff>
    </xdr:to>
    <xdr:sp macro="" textlink="">
      <xdr:nvSpPr>
        <xdr:cNvPr id="770" name="楕円 769"/>
        <xdr:cNvSpPr/>
      </xdr:nvSpPr>
      <xdr:spPr>
        <a:xfrm>
          <a:off x="14541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110489</xdr:rowOff>
    </xdr:from>
    <xdr:to>
      <xdr:col>81</xdr:col>
      <xdr:colOff>50800</xdr:colOff>
      <xdr:row>106</xdr:row>
      <xdr:rowOff>165354</xdr:rowOff>
    </xdr:to>
    <xdr:cxnSp macro="">
      <xdr:nvCxnSpPr>
        <xdr:cNvPr id="771" name="直線コネクタ 770"/>
        <xdr:cNvCxnSpPr/>
      </xdr:nvCxnSpPr>
      <xdr:spPr>
        <a:xfrm flipV="1">
          <a:off x="14592300" y="1828418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772"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773"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774"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152416</xdr:rowOff>
    </xdr:from>
    <xdr:ext cx="405111" cy="259045"/>
    <xdr:sp macro="" textlink="">
      <xdr:nvSpPr>
        <xdr:cNvPr id="775" name="n_1mainValue【公民館】&#10;有形固定資産減価償却率"/>
        <xdr:cNvSpPr txBox="1"/>
      </xdr:nvSpPr>
      <xdr:spPr>
        <a:xfrm>
          <a:off x="15266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35831</xdr:rowOff>
    </xdr:from>
    <xdr:ext cx="405111" cy="259045"/>
    <xdr:sp macro="" textlink="">
      <xdr:nvSpPr>
        <xdr:cNvPr id="776" name="n_2mainValue【公民館】&#10;有形固定資産減価償却率"/>
        <xdr:cNvSpPr txBox="1"/>
      </xdr:nvSpPr>
      <xdr:spPr>
        <a:xfrm>
          <a:off x="14389744"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802" name="直線コネクタ 801"/>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803"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804" name="直線コネクタ 803"/>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05"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06" name="直線コネクタ 80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807"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808" name="フローチャート: 判断 807"/>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809" name="フローチャート: 判断 808"/>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810" name="フローチャート: 判断 809"/>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811" name="フローチャート: 判断 810"/>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43362</xdr:rowOff>
    </xdr:from>
    <xdr:to>
      <xdr:col>116</xdr:col>
      <xdr:colOff>114300</xdr:colOff>
      <xdr:row>103</xdr:row>
      <xdr:rowOff>144962</xdr:rowOff>
    </xdr:to>
    <xdr:sp macro="" textlink="">
      <xdr:nvSpPr>
        <xdr:cNvPr id="817" name="楕円 816"/>
        <xdr:cNvSpPr/>
      </xdr:nvSpPr>
      <xdr:spPr>
        <a:xfrm>
          <a:off x="22110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66239</xdr:rowOff>
    </xdr:from>
    <xdr:ext cx="469744" cy="259045"/>
    <xdr:sp macro="" textlink="">
      <xdr:nvSpPr>
        <xdr:cNvPr id="818" name="【公民館】&#10;一人当たり面積該当値テキスト"/>
        <xdr:cNvSpPr txBox="1"/>
      </xdr:nvSpPr>
      <xdr:spPr>
        <a:xfrm>
          <a:off x="22199600" y="175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53158</xdr:rowOff>
    </xdr:from>
    <xdr:to>
      <xdr:col>112</xdr:col>
      <xdr:colOff>38100</xdr:colOff>
      <xdr:row>103</xdr:row>
      <xdr:rowOff>154758</xdr:rowOff>
    </xdr:to>
    <xdr:sp macro="" textlink="">
      <xdr:nvSpPr>
        <xdr:cNvPr id="819" name="楕円 818"/>
        <xdr:cNvSpPr/>
      </xdr:nvSpPr>
      <xdr:spPr>
        <a:xfrm>
          <a:off x="2127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94162</xdr:rowOff>
    </xdr:from>
    <xdr:to>
      <xdr:col>116</xdr:col>
      <xdr:colOff>63500</xdr:colOff>
      <xdr:row>103</xdr:row>
      <xdr:rowOff>103958</xdr:rowOff>
    </xdr:to>
    <xdr:cxnSp macro="">
      <xdr:nvCxnSpPr>
        <xdr:cNvPr id="820" name="直線コネクタ 819"/>
        <xdr:cNvCxnSpPr/>
      </xdr:nvCxnSpPr>
      <xdr:spPr>
        <a:xfrm flipV="1">
          <a:off x="21323300" y="1775351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66221</xdr:rowOff>
    </xdr:from>
    <xdr:to>
      <xdr:col>107</xdr:col>
      <xdr:colOff>101600</xdr:colOff>
      <xdr:row>103</xdr:row>
      <xdr:rowOff>167821</xdr:rowOff>
    </xdr:to>
    <xdr:sp macro="" textlink="">
      <xdr:nvSpPr>
        <xdr:cNvPr id="821" name="楕円 820"/>
        <xdr:cNvSpPr/>
      </xdr:nvSpPr>
      <xdr:spPr>
        <a:xfrm>
          <a:off x="20383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103958</xdr:rowOff>
    </xdr:from>
    <xdr:to>
      <xdr:col>111</xdr:col>
      <xdr:colOff>177800</xdr:colOff>
      <xdr:row>103</xdr:row>
      <xdr:rowOff>117021</xdr:rowOff>
    </xdr:to>
    <xdr:cxnSp macro="">
      <xdr:nvCxnSpPr>
        <xdr:cNvPr id="822" name="直線コネクタ 821"/>
        <xdr:cNvCxnSpPr/>
      </xdr:nvCxnSpPr>
      <xdr:spPr>
        <a:xfrm flipV="1">
          <a:off x="20434300" y="177633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41383</xdr:rowOff>
    </xdr:from>
    <xdr:ext cx="469744" cy="259045"/>
    <xdr:sp macro="" textlink="">
      <xdr:nvSpPr>
        <xdr:cNvPr id="823" name="n_1aveValue【公民館】&#10;一人当たり面積"/>
        <xdr:cNvSpPr txBox="1"/>
      </xdr:nvSpPr>
      <xdr:spPr>
        <a:xfrm>
          <a:off x="210757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51179</xdr:rowOff>
    </xdr:from>
    <xdr:ext cx="469744" cy="259045"/>
    <xdr:sp macro="" textlink="">
      <xdr:nvSpPr>
        <xdr:cNvPr id="824" name="n_2aveValue【公民館】&#10;一人当たり面積"/>
        <xdr:cNvSpPr txBox="1"/>
      </xdr:nvSpPr>
      <xdr:spPr>
        <a:xfrm>
          <a:off x="20199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825"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171285</xdr:rowOff>
    </xdr:from>
    <xdr:ext cx="469744" cy="259045"/>
    <xdr:sp macro="" textlink="">
      <xdr:nvSpPr>
        <xdr:cNvPr id="826" name="n_1mainValue【公民館】&#10;一人当たり面積"/>
        <xdr:cNvSpPr txBox="1"/>
      </xdr:nvSpPr>
      <xdr:spPr>
        <a:xfrm>
          <a:off x="210757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12898</xdr:rowOff>
    </xdr:from>
    <xdr:ext cx="469744" cy="259045"/>
    <xdr:sp macro="" textlink="">
      <xdr:nvSpPr>
        <xdr:cNvPr id="827" name="n_2mainValue【公民館】&#10;一人当たり面積"/>
        <xdr:cNvSpPr txBox="1"/>
      </xdr:nvSpPr>
      <xdr:spPr>
        <a:xfrm>
          <a:off x="20199427" y="1750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有形固定資産減価償却比率は道路、認定こども園・幼稚園・保育所、公営住宅、児童館、港湾・漁港で高く、橋りょう・トンネル、学校施設、公民館で低くなっている。　橋りょう・トンネルについては、西街道整備時に整備したトンネルが比較的新しい資産であることから低く、学校施設については、小学校を統合し新校舎等の建設を進めていた小浜美郷小学校が完成したことにより大幅に減少した。公民館についても、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今富公民館の建替えを行っていることから類似団体よりも低くなっている。一方で港湾・漁港については、一人当たり有形固定資産（償却資産）額が高い中で、有形固定資産減価償却率も高く、今後計画的な更新が必要となっている。児童館や認定こども園・幼稚園・保育所についても老朽化が高</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一人当たり面積も類似団体よりも大きいことから、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今後施設の統廃合等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も含めて更新の検討を進める必要がある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福井県小浜市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29,388
29,048
233.11
17,370,339
16,784,177
496,062
8,915,817
17,084,635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xdr:cNvSpPr txBox="1"/>
      </xdr:nvSpPr>
      <xdr:spPr>
        <a:xfrm>
          <a:off x="46736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2" name="楕円 71"/>
        <xdr:cNvSpPr/>
      </xdr:nvSpPr>
      <xdr:spPr>
        <a:xfrm>
          <a:off x="4584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20155</xdr:rowOff>
    </xdr:from>
    <xdr:ext cx="405111" cy="259045"/>
    <xdr:sp macro="" textlink="">
      <xdr:nvSpPr>
        <xdr:cNvPr id="73" name="【図書館】&#10;有形固定資産減価償却率該当値テキスト"/>
        <xdr:cNvSpPr txBox="1"/>
      </xdr:nvSpPr>
      <xdr:spPr>
        <a:xfrm>
          <a:off x="4673600" y="636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4" name="楕円 73"/>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107224</xdr:rowOff>
    </xdr:to>
    <xdr:cxnSp macro="">
      <xdr:nvCxnSpPr>
        <xdr:cNvPr id="75" name="直線コネクタ 74"/>
        <xdr:cNvCxnSpPr/>
      </xdr:nvCxnSpPr>
      <xdr:spPr>
        <a:xfrm flipV="1">
          <a:off x="3797300" y="6436178"/>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6" name="楕円 75"/>
        <xdr:cNvSpPr/>
      </xdr:nvSpPr>
      <xdr:spPr>
        <a:xfrm>
          <a:off x="2857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141514</xdr:rowOff>
    </xdr:to>
    <xdr:cxnSp macro="">
      <xdr:nvCxnSpPr>
        <xdr:cNvPr id="77" name="直線コネクタ 76"/>
        <xdr:cNvCxnSpPr/>
      </xdr:nvCxnSpPr>
      <xdr:spPr>
        <a:xfrm flipV="1">
          <a:off x="2908300" y="64508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図書館】&#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0"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149151</xdr:rowOff>
    </xdr:from>
    <xdr:ext cx="405111" cy="259045"/>
    <xdr:sp macro="" textlink="">
      <xdr:nvSpPr>
        <xdr:cNvPr id="81" name="n_1mainValue【図書館】&#10;有形固定資産減価償却率"/>
        <xdr:cNvSpPr txBox="1"/>
      </xdr:nvSpPr>
      <xdr:spPr>
        <a:xfrm>
          <a:off x="35820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11992</xdr:rowOff>
    </xdr:from>
    <xdr:ext cx="405111" cy="259045"/>
    <xdr:sp macro="" textlink="">
      <xdr:nvSpPr>
        <xdr:cNvPr id="82" name="n_2mainValue【図書館】&#10;有形固定資産減価償却率"/>
        <xdr:cNvSpPr txBox="1"/>
      </xdr:nvSpPr>
      <xdr:spPr>
        <a:xfrm>
          <a:off x="2705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09" name="直線コネクタ 108"/>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0"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1" name="直線コネクタ 110"/>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2"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3" name="直線コネクタ 112"/>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4"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フローチャート: 判断 114"/>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6" name="フローチャート: 判断 115"/>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7" name="フローチャート: 判断 116"/>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18" name="フローチャート: 判断 117"/>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115207</xdr:rowOff>
    </xdr:from>
    <xdr:to>
      <xdr:col>55</xdr:col>
      <xdr:colOff>50800</xdr:colOff>
      <xdr:row>36</xdr:row>
      <xdr:rowOff>45357</xdr:rowOff>
    </xdr:to>
    <xdr:sp macro="" textlink="">
      <xdr:nvSpPr>
        <xdr:cNvPr id="124" name="楕円 123"/>
        <xdr:cNvSpPr/>
      </xdr:nvSpPr>
      <xdr:spPr>
        <a:xfrm>
          <a:off x="104267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138084</xdr:rowOff>
    </xdr:from>
    <xdr:ext cx="469744" cy="259045"/>
    <xdr:sp macro="" textlink="">
      <xdr:nvSpPr>
        <xdr:cNvPr id="125" name="【図書館】&#10;一人当たり面積該当値テキスト"/>
        <xdr:cNvSpPr txBox="1"/>
      </xdr:nvSpPr>
      <xdr:spPr>
        <a:xfrm>
          <a:off x="10515600" y="59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131536</xdr:rowOff>
    </xdr:from>
    <xdr:to>
      <xdr:col>50</xdr:col>
      <xdr:colOff>165100</xdr:colOff>
      <xdr:row>36</xdr:row>
      <xdr:rowOff>61686</xdr:rowOff>
    </xdr:to>
    <xdr:sp macro="" textlink="">
      <xdr:nvSpPr>
        <xdr:cNvPr id="126" name="楕円 125"/>
        <xdr:cNvSpPr/>
      </xdr:nvSpPr>
      <xdr:spPr>
        <a:xfrm>
          <a:off x="9588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166007</xdr:rowOff>
    </xdr:from>
    <xdr:to>
      <xdr:col>55</xdr:col>
      <xdr:colOff>0</xdr:colOff>
      <xdr:row>36</xdr:row>
      <xdr:rowOff>10886</xdr:rowOff>
    </xdr:to>
    <xdr:cxnSp macro="">
      <xdr:nvCxnSpPr>
        <xdr:cNvPr id="127" name="直線コネクタ 126"/>
        <xdr:cNvCxnSpPr/>
      </xdr:nvCxnSpPr>
      <xdr:spPr>
        <a:xfrm flipV="1">
          <a:off x="9639300" y="61667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147864</xdr:rowOff>
    </xdr:from>
    <xdr:to>
      <xdr:col>46</xdr:col>
      <xdr:colOff>38100</xdr:colOff>
      <xdr:row>36</xdr:row>
      <xdr:rowOff>78014</xdr:rowOff>
    </xdr:to>
    <xdr:sp macro="" textlink="">
      <xdr:nvSpPr>
        <xdr:cNvPr id="128" name="楕円 127"/>
        <xdr:cNvSpPr/>
      </xdr:nvSpPr>
      <xdr:spPr>
        <a:xfrm>
          <a:off x="869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10886</xdr:rowOff>
    </xdr:from>
    <xdr:to>
      <xdr:col>50</xdr:col>
      <xdr:colOff>114300</xdr:colOff>
      <xdr:row>36</xdr:row>
      <xdr:rowOff>27214</xdr:rowOff>
    </xdr:to>
    <xdr:cxnSp macro="">
      <xdr:nvCxnSpPr>
        <xdr:cNvPr id="129" name="直線コネクタ 128"/>
        <xdr:cNvCxnSpPr/>
      </xdr:nvCxnSpPr>
      <xdr:spPr>
        <a:xfrm flipV="1">
          <a:off x="8750300" y="61830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0" name="n_1aveValue【図書館】&#10;一人当たり面積"/>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1"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2"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78213</xdr:rowOff>
    </xdr:from>
    <xdr:ext cx="469744" cy="259045"/>
    <xdr:sp macro="" textlink="">
      <xdr:nvSpPr>
        <xdr:cNvPr id="133" name="n_1main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94541</xdr:rowOff>
    </xdr:from>
    <xdr:ext cx="469744" cy="259045"/>
    <xdr:sp macro="" textlink="">
      <xdr:nvSpPr>
        <xdr:cNvPr id="134" name="n_2mainValue【図書館】&#10;一人当たり面積"/>
        <xdr:cNvSpPr txBox="1"/>
      </xdr:nvSpPr>
      <xdr:spPr>
        <a:xfrm>
          <a:off x="8515427"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59" name="直線コネクタ 158"/>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0"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1" name="直線コネクタ 160"/>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3" name="直線コネクタ 16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93997</xdr:rowOff>
    </xdr:from>
    <xdr:ext cx="405111" cy="259045"/>
    <xdr:sp macro="" textlink="">
      <xdr:nvSpPr>
        <xdr:cNvPr id="164" name="【体育館・プール】&#10;有形固定資産減価償却率平均値テキスト"/>
        <xdr:cNvSpPr txBox="1"/>
      </xdr:nvSpPr>
      <xdr:spPr>
        <a:xfrm>
          <a:off x="4673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65" name="フローチャート: 判断 164"/>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66" name="フローチャート: 判断 16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67" name="フローチャート: 判断 166"/>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68" name="フローチャート: 判断 167"/>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74" name="楕円 173"/>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154322</xdr:rowOff>
    </xdr:from>
    <xdr:ext cx="405111" cy="259045"/>
    <xdr:sp macro="" textlink="">
      <xdr:nvSpPr>
        <xdr:cNvPr id="175" name="【体育館・プール】&#10;有形固定資産減価償却率該当値テキスト"/>
        <xdr:cNvSpPr txBox="1"/>
      </xdr:nvSpPr>
      <xdr:spPr>
        <a:xfrm>
          <a:off x="4673600"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76" name="楕円 175"/>
        <xdr:cNvSpPr/>
      </xdr:nvSpPr>
      <xdr:spPr>
        <a:xfrm>
          <a:off x="37465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55245</xdr:rowOff>
    </xdr:from>
    <xdr:to>
      <xdr:col>24</xdr:col>
      <xdr:colOff>63500</xdr:colOff>
      <xdr:row>62</xdr:row>
      <xdr:rowOff>104775</xdr:rowOff>
    </xdr:to>
    <xdr:cxnSp macro="">
      <xdr:nvCxnSpPr>
        <xdr:cNvPr id="177" name="直線コネクタ 176"/>
        <xdr:cNvCxnSpPr/>
      </xdr:nvCxnSpPr>
      <xdr:spPr>
        <a:xfrm flipV="1">
          <a:off x="3797300" y="106851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107315</xdr:rowOff>
    </xdr:from>
    <xdr:to>
      <xdr:col>15</xdr:col>
      <xdr:colOff>101600</xdr:colOff>
      <xdr:row>63</xdr:row>
      <xdr:rowOff>37465</xdr:rowOff>
    </xdr:to>
    <xdr:sp macro="" textlink="">
      <xdr:nvSpPr>
        <xdr:cNvPr id="178" name="楕円 177"/>
        <xdr:cNvSpPr/>
      </xdr:nvSpPr>
      <xdr:spPr>
        <a:xfrm>
          <a:off x="2857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104775</xdr:rowOff>
    </xdr:from>
    <xdr:to>
      <xdr:col>19</xdr:col>
      <xdr:colOff>177800</xdr:colOff>
      <xdr:row>62</xdr:row>
      <xdr:rowOff>158115</xdr:rowOff>
    </xdr:to>
    <xdr:cxnSp macro="">
      <xdr:nvCxnSpPr>
        <xdr:cNvPr id="179" name="直線コネクタ 178"/>
        <xdr:cNvCxnSpPr/>
      </xdr:nvCxnSpPr>
      <xdr:spPr>
        <a:xfrm flipV="1">
          <a:off x="2908300" y="107346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81" name="n_2ave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82"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146702</xdr:rowOff>
    </xdr:from>
    <xdr:ext cx="405111" cy="259045"/>
    <xdr:sp macro="" textlink="">
      <xdr:nvSpPr>
        <xdr:cNvPr id="183" name="n_1mainValue【体育館・プール】&#10;有形固定資産減価償却率"/>
        <xdr:cNvSpPr txBox="1"/>
      </xdr:nvSpPr>
      <xdr:spPr>
        <a:xfrm>
          <a:off x="3582044" y="1077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28592</xdr:rowOff>
    </xdr:from>
    <xdr:ext cx="405111" cy="259045"/>
    <xdr:sp macro="" textlink="">
      <xdr:nvSpPr>
        <xdr:cNvPr id="184" name="n_2mainValue【体育館・プール】&#10;有形固定資産減価償却率"/>
        <xdr:cNvSpPr txBox="1"/>
      </xdr:nvSpPr>
      <xdr:spPr>
        <a:xfrm>
          <a:off x="2705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5" name="直線コネクタ 1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6" name="テキスト ボックス 1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7" name="直線コネクタ 1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8" name="テキスト ボックス 1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9" name="直線コネクタ 1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0" name="テキスト ボックス 1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1" name="直線コネクタ 2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2" name="テキスト ボックス 2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3" name="直線コネクタ 2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4" name="テキスト ボックス 2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08" name="直線コネクタ 207"/>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9"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0" name="直線コネクタ 209"/>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11"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12" name="直線コネクタ 211"/>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13"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14" name="フローチャート: 判断 213"/>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15" name="フローチャート: 判断 214"/>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16" name="フローチャート: 判断 215"/>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17" name="フローチャート: 判断 216"/>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145415</xdr:rowOff>
    </xdr:from>
    <xdr:to>
      <xdr:col>55</xdr:col>
      <xdr:colOff>50800</xdr:colOff>
      <xdr:row>63</xdr:row>
      <xdr:rowOff>75565</xdr:rowOff>
    </xdr:to>
    <xdr:sp macro="" textlink="">
      <xdr:nvSpPr>
        <xdr:cNvPr id="223" name="楕円 222"/>
        <xdr:cNvSpPr/>
      </xdr:nvSpPr>
      <xdr:spPr>
        <a:xfrm>
          <a:off x="104267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60342</xdr:rowOff>
    </xdr:from>
    <xdr:ext cx="469744" cy="259045"/>
    <xdr:sp macro="" textlink="">
      <xdr:nvSpPr>
        <xdr:cNvPr id="224" name="【体育館・プール】&#10;一人当たり面積該当値テキスト"/>
        <xdr:cNvSpPr txBox="1"/>
      </xdr:nvSpPr>
      <xdr:spPr>
        <a:xfrm>
          <a:off x="10515600" y="1069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147320</xdr:rowOff>
    </xdr:from>
    <xdr:to>
      <xdr:col>50</xdr:col>
      <xdr:colOff>165100</xdr:colOff>
      <xdr:row>63</xdr:row>
      <xdr:rowOff>77470</xdr:rowOff>
    </xdr:to>
    <xdr:sp macro="" textlink="">
      <xdr:nvSpPr>
        <xdr:cNvPr id="225" name="楕円 224"/>
        <xdr:cNvSpPr/>
      </xdr:nvSpPr>
      <xdr:spPr>
        <a:xfrm>
          <a:off x="9588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24765</xdr:rowOff>
    </xdr:from>
    <xdr:to>
      <xdr:col>55</xdr:col>
      <xdr:colOff>0</xdr:colOff>
      <xdr:row>63</xdr:row>
      <xdr:rowOff>26670</xdr:rowOff>
    </xdr:to>
    <xdr:cxnSp macro="">
      <xdr:nvCxnSpPr>
        <xdr:cNvPr id="226" name="直線コネクタ 225"/>
        <xdr:cNvCxnSpPr/>
      </xdr:nvCxnSpPr>
      <xdr:spPr>
        <a:xfrm flipV="1">
          <a:off x="9639300" y="108261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149225</xdr:rowOff>
    </xdr:from>
    <xdr:to>
      <xdr:col>46</xdr:col>
      <xdr:colOff>38100</xdr:colOff>
      <xdr:row>63</xdr:row>
      <xdr:rowOff>79375</xdr:rowOff>
    </xdr:to>
    <xdr:sp macro="" textlink="">
      <xdr:nvSpPr>
        <xdr:cNvPr id="227" name="楕円 226"/>
        <xdr:cNvSpPr/>
      </xdr:nvSpPr>
      <xdr:spPr>
        <a:xfrm>
          <a:off x="8699500" y="1077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26670</xdr:rowOff>
    </xdr:from>
    <xdr:to>
      <xdr:col>50</xdr:col>
      <xdr:colOff>114300</xdr:colOff>
      <xdr:row>63</xdr:row>
      <xdr:rowOff>28575</xdr:rowOff>
    </xdr:to>
    <xdr:cxnSp macro="">
      <xdr:nvCxnSpPr>
        <xdr:cNvPr id="228" name="直線コネクタ 227"/>
        <xdr:cNvCxnSpPr/>
      </xdr:nvCxnSpPr>
      <xdr:spPr>
        <a:xfrm flipV="1">
          <a:off x="8750300" y="108280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29"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30"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31"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68597</xdr:rowOff>
    </xdr:from>
    <xdr:ext cx="469744" cy="259045"/>
    <xdr:sp macro="" textlink="">
      <xdr:nvSpPr>
        <xdr:cNvPr id="232" name="n_1mainValue【体育館・プール】&#10;一人当たり面積"/>
        <xdr:cNvSpPr txBox="1"/>
      </xdr:nvSpPr>
      <xdr:spPr>
        <a:xfrm>
          <a:off x="93917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70502</xdr:rowOff>
    </xdr:from>
    <xdr:ext cx="469744" cy="259045"/>
    <xdr:sp macro="" textlink="">
      <xdr:nvSpPr>
        <xdr:cNvPr id="233" name="n_2mainValue【体育館・プール】&#10;一人当たり面積"/>
        <xdr:cNvSpPr txBox="1"/>
      </xdr:nvSpPr>
      <xdr:spPr>
        <a:xfrm>
          <a:off x="8515427" y="1087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58" name="直線コネクタ 257"/>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59"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60" name="直線コネクタ 259"/>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61"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62" name="直線コネクタ 261"/>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63"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64" name="フローチャート: 判断 263"/>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65" name="フローチャート: 判断 264"/>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66" name="フローチャート: 判断 265"/>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7" name="フローチャート: 判断 266"/>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71120</xdr:rowOff>
    </xdr:from>
    <xdr:to>
      <xdr:col>24</xdr:col>
      <xdr:colOff>114300</xdr:colOff>
      <xdr:row>84</xdr:row>
      <xdr:rowOff>1270</xdr:rowOff>
    </xdr:to>
    <xdr:sp macro="" textlink="">
      <xdr:nvSpPr>
        <xdr:cNvPr id="273" name="楕円 272"/>
        <xdr:cNvSpPr/>
      </xdr:nvSpPr>
      <xdr:spPr>
        <a:xfrm>
          <a:off x="45847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49547</xdr:rowOff>
    </xdr:from>
    <xdr:ext cx="405111" cy="259045"/>
    <xdr:sp macro="" textlink="">
      <xdr:nvSpPr>
        <xdr:cNvPr id="274" name="【福祉施設】&#10;有形固定資産減価償却率該当値テキスト"/>
        <xdr:cNvSpPr txBox="1"/>
      </xdr:nvSpPr>
      <xdr:spPr>
        <a:xfrm>
          <a:off x="4673600"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275" name="楕円 274"/>
        <xdr:cNvSpPr/>
      </xdr:nvSpPr>
      <xdr:spPr>
        <a:xfrm>
          <a:off x="3746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121920</xdr:rowOff>
    </xdr:from>
    <xdr:to>
      <xdr:col>24</xdr:col>
      <xdr:colOff>63500</xdr:colOff>
      <xdr:row>83</xdr:row>
      <xdr:rowOff>154305</xdr:rowOff>
    </xdr:to>
    <xdr:cxnSp macro="">
      <xdr:nvCxnSpPr>
        <xdr:cNvPr id="276" name="直線コネクタ 275"/>
        <xdr:cNvCxnSpPr/>
      </xdr:nvCxnSpPr>
      <xdr:spPr>
        <a:xfrm flipV="1">
          <a:off x="3797300" y="143522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124461</xdr:rowOff>
    </xdr:from>
    <xdr:to>
      <xdr:col>15</xdr:col>
      <xdr:colOff>101600</xdr:colOff>
      <xdr:row>84</xdr:row>
      <xdr:rowOff>54611</xdr:rowOff>
    </xdr:to>
    <xdr:sp macro="" textlink="">
      <xdr:nvSpPr>
        <xdr:cNvPr id="277" name="楕円 276"/>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3811</xdr:rowOff>
    </xdr:to>
    <xdr:cxnSp macro="">
      <xdr:nvCxnSpPr>
        <xdr:cNvPr id="278" name="直線コネクタ 277"/>
        <xdr:cNvCxnSpPr/>
      </xdr:nvCxnSpPr>
      <xdr:spPr>
        <a:xfrm flipV="1">
          <a:off x="2908300" y="1438465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79" name="n_1ave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280" name="n_2aveValue【福祉施設】&#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81"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282" name="n_1mainValue【福祉施設】&#10;有形固定資産減価償却率"/>
        <xdr:cNvSpPr txBox="1"/>
      </xdr:nvSpPr>
      <xdr:spPr>
        <a:xfrm>
          <a:off x="35820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83" name="n_2mainValue【福祉施設】&#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4" name="直線コネクタ 29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5" name="テキスト ボックス 29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6" name="直線コネクタ 29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7" name="テキスト ボックス 29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8" name="直線コネクタ 29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9" name="テキスト ボックス 29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0" name="直線コネクタ 29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1" name="テキスト ボックス 30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2" name="直線コネクタ 30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3" name="テキスト ボックス 30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4" name="直線コネクタ 30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5" name="テキスト ボックス 30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09" name="直線コネクタ 308"/>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0"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11" name="直線コネクタ 31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12"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13" name="直線コネクタ 312"/>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14"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15" name="フローチャート: 判断 314"/>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16" name="フローチャート: 判断 315"/>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17" name="フローチャート: 判断 316"/>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18" name="フローチャート: 判断 317"/>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324" name="楕円 323"/>
        <xdr:cNvSpPr/>
      </xdr:nvSpPr>
      <xdr:spPr>
        <a:xfrm>
          <a:off x="104267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166932</xdr:rowOff>
    </xdr:from>
    <xdr:ext cx="469744" cy="259045"/>
    <xdr:sp macro="" textlink="">
      <xdr:nvSpPr>
        <xdr:cNvPr id="325" name="【福祉施設】&#10;一人当たり面積該当値テキスト"/>
        <xdr:cNvSpPr txBox="1"/>
      </xdr:nvSpPr>
      <xdr:spPr>
        <a:xfrm>
          <a:off x="10515600"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26" name="楕円 325"/>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23405</xdr:rowOff>
    </xdr:from>
    <xdr:to>
      <xdr:col>55</xdr:col>
      <xdr:colOff>0</xdr:colOff>
      <xdr:row>85</xdr:row>
      <xdr:rowOff>26670</xdr:rowOff>
    </xdr:to>
    <xdr:cxnSp macro="">
      <xdr:nvCxnSpPr>
        <xdr:cNvPr id="327" name="直線コネクタ 326"/>
        <xdr:cNvCxnSpPr/>
      </xdr:nvCxnSpPr>
      <xdr:spPr>
        <a:xfrm flipV="1">
          <a:off x="9639300" y="145966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28" name="楕円 327"/>
        <xdr:cNvSpPr/>
      </xdr:nvSpPr>
      <xdr:spPr>
        <a:xfrm>
          <a:off x="8699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36468</xdr:rowOff>
    </xdr:to>
    <xdr:cxnSp macro="">
      <xdr:nvCxnSpPr>
        <xdr:cNvPr id="329" name="直線コネクタ 328"/>
        <xdr:cNvCxnSpPr/>
      </xdr:nvCxnSpPr>
      <xdr:spPr>
        <a:xfrm flipV="1">
          <a:off x="8750300" y="145999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30"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31"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32"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33"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34" name="n_2mainValue【福祉施設】&#10;一人当たり面積"/>
        <xdr:cNvSpPr txBox="1"/>
      </xdr:nvSpPr>
      <xdr:spPr>
        <a:xfrm>
          <a:off x="8515427"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1" name="テキスト ボックス 3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2" name="直線コネクタ 3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3" name="テキスト ボックス 3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4" name="直線コネクタ 3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5" name="テキスト ボックス 3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6" name="直線コネクタ 3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7" name="テキスト ボックス 3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8" name="直線コネクタ 3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9" name="テキスト ボックス 3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0" name="直線コネクタ 3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1" name="テキスト ボックス 3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375" name="直線コネクタ 37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37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377" name="直線コネクタ 37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37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379" name="直線コネクタ 37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380"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381" name="フローチャート: 判断 38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382" name="フローチャート: 判断 38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383" name="フローチャート: 判断 38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384" name="フローチャート: 判断 383"/>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40640</xdr:rowOff>
    </xdr:from>
    <xdr:to>
      <xdr:col>85</xdr:col>
      <xdr:colOff>177800</xdr:colOff>
      <xdr:row>39</xdr:row>
      <xdr:rowOff>142240</xdr:rowOff>
    </xdr:to>
    <xdr:sp macro="" textlink="">
      <xdr:nvSpPr>
        <xdr:cNvPr id="390" name="楕円 389"/>
        <xdr:cNvSpPr/>
      </xdr:nvSpPr>
      <xdr:spPr>
        <a:xfrm>
          <a:off x="162687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19067</xdr:rowOff>
    </xdr:from>
    <xdr:ext cx="405111" cy="259045"/>
    <xdr:sp macro="" textlink="">
      <xdr:nvSpPr>
        <xdr:cNvPr id="391" name="【一般廃棄物処理施設】&#10;有形固定資産減価償却率該当値テキスト"/>
        <xdr:cNvSpPr txBox="1"/>
      </xdr:nvSpPr>
      <xdr:spPr>
        <a:xfrm>
          <a:off x="163576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141605</xdr:rowOff>
    </xdr:from>
    <xdr:to>
      <xdr:col>81</xdr:col>
      <xdr:colOff>101600</xdr:colOff>
      <xdr:row>40</xdr:row>
      <xdr:rowOff>71755</xdr:rowOff>
    </xdr:to>
    <xdr:sp macro="" textlink="">
      <xdr:nvSpPr>
        <xdr:cNvPr id="392" name="楕円 391"/>
        <xdr:cNvSpPr/>
      </xdr:nvSpPr>
      <xdr:spPr>
        <a:xfrm>
          <a:off x="154305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91440</xdr:rowOff>
    </xdr:from>
    <xdr:to>
      <xdr:col>85</xdr:col>
      <xdr:colOff>127000</xdr:colOff>
      <xdr:row>40</xdr:row>
      <xdr:rowOff>20955</xdr:rowOff>
    </xdr:to>
    <xdr:cxnSp macro="">
      <xdr:nvCxnSpPr>
        <xdr:cNvPr id="393" name="直線コネクタ 392"/>
        <xdr:cNvCxnSpPr/>
      </xdr:nvCxnSpPr>
      <xdr:spPr>
        <a:xfrm flipV="1">
          <a:off x="15481300" y="6777990"/>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69215</xdr:rowOff>
    </xdr:from>
    <xdr:to>
      <xdr:col>76</xdr:col>
      <xdr:colOff>165100</xdr:colOff>
      <xdr:row>40</xdr:row>
      <xdr:rowOff>170815</xdr:rowOff>
    </xdr:to>
    <xdr:sp macro="" textlink="">
      <xdr:nvSpPr>
        <xdr:cNvPr id="394" name="楕円 393"/>
        <xdr:cNvSpPr/>
      </xdr:nvSpPr>
      <xdr:spPr>
        <a:xfrm>
          <a:off x="14541500" y="692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20955</xdr:rowOff>
    </xdr:from>
    <xdr:to>
      <xdr:col>81</xdr:col>
      <xdr:colOff>50800</xdr:colOff>
      <xdr:row>40</xdr:row>
      <xdr:rowOff>120015</xdr:rowOff>
    </xdr:to>
    <xdr:cxnSp macro="">
      <xdr:nvCxnSpPr>
        <xdr:cNvPr id="395" name="直線コネクタ 394"/>
        <xdr:cNvCxnSpPr/>
      </xdr:nvCxnSpPr>
      <xdr:spPr>
        <a:xfrm flipV="1">
          <a:off x="14592300" y="687895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80662</xdr:rowOff>
    </xdr:from>
    <xdr:ext cx="405111" cy="259045"/>
    <xdr:sp macro="" textlink="">
      <xdr:nvSpPr>
        <xdr:cNvPr id="396" name="n_1aveValue【一般廃棄物処理施設】&#10;有形固定資産減価償却率"/>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397"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398"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62882</xdr:rowOff>
    </xdr:from>
    <xdr:ext cx="405111" cy="259045"/>
    <xdr:sp macro="" textlink="">
      <xdr:nvSpPr>
        <xdr:cNvPr id="399" name="n_1mainValue【一般廃棄物処理施設】&#10;有形固定資産減価償却率"/>
        <xdr:cNvSpPr txBox="1"/>
      </xdr:nvSpPr>
      <xdr:spPr>
        <a:xfrm>
          <a:off x="15266044" y="692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161942</xdr:rowOff>
    </xdr:from>
    <xdr:ext cx="405111" cy="259045"/>
    <xdr:sp macro="" textlink="">
      <xdr:nvSpPr>
        <xdr:cNvPr id="400" name="n_2mainValue【一般廃棄物処理施設】&#10;有形固定資産減価償却率"/>
        <xdr:cNvSpPr txBox="1"/>
      </xdr:nvSpPr>
      <xdr:spPr>
        <a:xfrm>
          <a:off x="1438974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1" name="直線コネクタ 4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2" name="テキスト ボックス 4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3" name="直線コネクタ 4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4" name="テキスト ボックス 4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5" name="直線コネクタ 4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6" name="テキスト ボックス 4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7" name="直線コネクタ 4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8" name="テキスト ボックス 4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422" name="直線コネクタ 421"/>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423"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424" name="直線コネクタ 423"/>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425"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426" name="直線コネクタ 425"/>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427"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428" name="フローチャート: 判断 427"/>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429" name="フローチャート: 判断 428"/>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430" name="フローチャート: 判断 429"/>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431" name="フローチャート: 判断 430"/>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86162</xdr:rowOff>
    </xdr:from>
    <xdr:to>
      <xdr:col>116</xdr:col>
      <xdr:colOff>114300</xdr:colOff>
      <xdr:row>39</xdr:row>
      <xdr:rowOff>16312</xdr:rowOff>
    </xdr:to>
    <xdr:sp macro="" textlink="">
      <xdr:nvSpPr>
        <xdr:cNvPr id="437" name="楕円 436"/>
        <xdr:cNvSpPr/>
      </xdr:nvSpPr>
      <xdr:spPr>
        <a:xfrm>
          <a:off x="22110700" y="66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109039</xdr:rowOff>
    </xdr:from>
    <xdr:ext cx="599010" cy="259045"/>
    <xdr:sp macro="" textlink="">
      <xdr:nvSpPr>
        <xdr:cNvPr id="438" name="【一般廃棄物処理施設】&#10;一人当たり有形固定資産（償却資産）額該当値テキスト"/>
        <xdr:cNvSpPr txBox="1"/>
      </xdr:nvSpPr>
      <xdr:spPr>
        <a:xfrm>
          <a:off x="22199600" y="645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92261</xdr:rowOff>
    </xdr:from>
    <xdr:to>
      <xdr:col>112</xdr:col>
      <xdr:colOff>38100</xdr:colOff>
      <xdr:row>39</xdr:row>
      <xdr:rowOff>22411</xdr:rowOff>
    </xdr:to>
    <xdr:sp macro="" textlink="">
      <xdr:nvSpPr>
        <xdr:cNvPr id="439" name="楕円 438"/>
        <xdr:cNvSpPr/>
      </xdr:nvSpPr>
      <xdr:spPr>
        <a:xfrm>
          <a:off x="21272500" y="660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136962</xdr:rowOff>
    </xdr:from>
    <xdr:to>
      <xdr:col>116</xdr:col>
      <xdr:colOff>63500</xdr:colOff>
      <xdr:row>38</xdr:row>
      <xdr:rowOff>143061</xdr:rowOff>
    </xdr:to>
    <xdr:cxnSp macro="">
      <xdr:nvCxnSpPr>
        <xdr:cNvPr id="440" name="直線コネクタ 439"/>
        <xdr:cNvCxnSpPr/>
      </xdr:nvCxnSpPr>
      <xdr:spPr>
        <a:xfrm flipV="1">
          <a:off x="21323300" y="6652062"/>
          <a:ext cx="8382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97848</xdr:rowOff>
    </xdr:from>
    <xdr:to>
      <xdr:col>107</xdr:col>
      <xdr:colOff>101600</xdr:colOff>
      <xdr:row>39</xdr:row>
      <xdr:rowOff>27998</xdr:rowOff>
    </xdr:to>
    <xdr:sp macro="" textlink="">
      <xdr:nvSpPr>
        <xdr:cNvPr id="441" name="楕円 440"/>
        <xdr:cNvSpPr/>
      </xdr:nvSpPr>
      <xdr:spPr>
        <a:xfrm>
          <a:off x="20383500" y="661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143061</xdr:rowOff>
    </xdr:from>
    <xdr:to>
      <xdr:col>111</xdr:col>
      <xdr:colOff>177800</xdr:colOff>
      <xdr:row>38</xdr:row>
      <xdr:rowOff>148648</xdr:rowOff>
    </xdr:to>
    <xdr:cxnSp macro="">
      <xdr:nvCxnSpPr>
        <xdr:cNvPr id="442" name="直線コネクタ 441"/>
        <xdr:cNvCxnSpPr/>
      </xdr:nvCxnSpPr>
      <xdr:spPr>
        <a:xfrm flipV="1">
          <a:off x="20434300" y="6658161"/>
          <a:ext cx="889000" cy="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443"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80518</xdr:rowOff>
    </xdr:from>
    <xdr:ext cx="534377" cy="259045"/>
    <xdr:sp macro="" textlink="">
      <xdr:nvSpPr>
        <xdr:cNvPr id="444" name="n_2aveValue【一般廃棄物処理施設】&#10;一人当たり有形固定資産（償却資産）額"/>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445"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38938</xdr:rowOff>
    </xdr:from>
    <xdr:ext cx="599010" cy="259045"/>
    <xdr:sp macro="" textlink="">
      <xdr:nvSpPr>
        <xdr:cNvPr id="446" name="n_1mainValue【一般廃棄物処理施設】&#10;一人当たり有形固定資産（償却資産）額"/>
        <xdr:cNvSpPr txBox="1"/>
      </xdr:nvSpPr>
      <xdr:spPr>
        <a:xfrm>
          <a:off x="21011095" y="638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44525</xdr:rowOff>
    </xdr:from>
    <xdr:ext cx="599010" cy="259045"/>
    <xdr:sp macro="" textlink="">
      <xdr:nvSpPr>
        <xdr:cNvPr id="447" name="n_2mainValue【一般廃棄物処理施設】&#10;一人当たり有形固定資産（償却資産）額"/>
        <xdr:cNvSpPr txBox="1"/>
      </xdr:nvSpPr>
      <xdr:spPr>
        <a:xfrm>
          <a:off x="20134795" y="638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8" name="正方形/長方形 4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9" name="正方形/長方形 4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0" name="正方形/長方形 4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1" name="正方形/長方形 4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2" name="正方形/長方形 4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3" name="正方形/長方形 4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4" name="正方形/長方形 4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5" name="正方形/長方形 45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6" name="正方形/長方形 4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7" name="正方形/長方形 4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8" name="正方形/長方形 4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9" name="正方形/長方形 4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0" name="正方形/長方形 4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1" name="正方形/長方形 4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2" name="正方形/長方形 4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3" name="正方形/長方形 46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2" name="テキスト ボックス 4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3" name="直線コネクタ 4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4" name="直線コネクタ 4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5" name="テキスト ボックス 4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6" name="直線コネクタ 4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7" name="テキスト ボックス 4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8" name="直線コネクタ 4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9" name="テキスト ボックス 4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0" name="直線コネクタ 4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1" name="テキスト ボックス 4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2" name="直線コネクタ 4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3" name="テキスト ボックス 4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4" name="直線コネクタ 4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5" name="テキスト ボックス 4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6" name="直線コネクタ 4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7" name="テキスト ボックス 4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489" name="直線コネクタ 488"/>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490"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491" name="直線コネクタ 490"/>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3" name="直線コネクタ 49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494"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495" name="フローチャート: 判断 494"/>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496" name="フローチャート: 判断 49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497" name="フローチャート: 判断 496"/>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498" name="フローチャート: 判断 497"/>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3629</xdr:rowOff>
    </xdr:from>
    <xdr:to>
      <xdr:col>85</xdr:col>
      <xdr:colOff>177800</xdr:colOff>
      <xdr:row>81</xdr:row>
      <xdr:rowOff>105229</xdr:rowOff>
    </xdr:to>
    <xdr:sp macro="" textlink="">
      <xdr:nvSpPr>
        <xdr:cNvPr id="504" name="楕円 503"/>
        <xdr:cNvSpPr/>
      </xdr:nvSpPr>
      <xdr:spPr>
        <a:xfrm>
          <a:off x="162687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153506</xdr:rowOff>
    </xdr:from>
    <xdr:ext cx="405111" cy="259045"/>
    <xdr:sp macro="" textlink="">
      <xdr:nvSpPr>
        <xdr:cNvPr id="505" name="【消防施設】&#10;有形固定資産減価償却率該当値テキスト"/>
        <xdr:cNvSpPr txBox="1"/>
      </xdr:nvSpPr>
      <xdr:spPr>
        <a:xfrm>
          <a:off x="16357600" y="1386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506" name="楕円 505"/>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54429</xdr:rowOff>
    </xdr:from>
    <xdr:to>
      <xdr:col>85</xdr:col>
      <xdr:colOff>127000</xdr:colOff>
      <xdr:row>81</xdr:row>
      <xdr:rowOff>106680</xdr:rowOff>
    </xdr:to>
    <xdr:cxnSp macro="">
      <xdr:nvCxnSpPr>
        <xdr:cNvPr id="507" name="直線コネクタ 506"/>
        <xdr:cNvCxnSpPr/>
      </xdr:nvCxnSpPr>
      <xdr:spPr>
        <a:xfrm flipV="1">
          <a:off x="15481300" y="1394187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508"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509"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510"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148607</xdr:rowOff>
    </xdr:from>
    <xdr:ext cx="405111" cy="259045"/>
    <xdr:sp macro="" textlink="">
      <xdr:nvSpPr>
        <xdr:cNvPr id="511" name="n_1mainValue【消防施設】&#10;有形固定資産減価償却率"/>
        <xdr:cNvSpPr txBox="1"/>
      </xdr:nvSpPr>
      <xdr:spPr>
        <a:xfrm>
          <a:off x="15266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2" name="正方形/長方形 5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3" name="正方形/長方形 5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4" name="正方形/長方形 5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5" name="正方形/長方形 5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6" name="正方形/長方形 5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7" name="正方形/長方形 5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8" name="正方形/長方形 5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9" name="正方形/長方形 5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0" name="テキスト ボックス 5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1" name="直線コネクタ 5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2" name="直線コネクタ 52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3" name="テキスト ボックス 52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4" name="直線コネクタ 52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5" name="テキスト ボックス 52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6" name="直線コネクタ 52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7" name="テキスト ボックス 52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8" name="直線コネクタ 52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9" name="テキスト ボックス 52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0" name="直線コネクタ 52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1" name="テキスト ボックス 53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2" name="直線コネクタ 53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3" name="テキスト ボックス 53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535" name="直線コネクタ 534"/>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536"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537" name="直線コネクタ 536"/>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538"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539" name="直線コネクタ 538"/>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540"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541" name="フローチャート: 判断 540"/>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542" name="フローチャート: 判断 541"/>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543" name="フローチャート: 判断 542"/>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544" name="フローチャート: 判断 543"/>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3302</xdr:rowOff>
    </xdr:from>
    <xdr:to>
      <xdr:col>116</xdr:col>
      <xdr:colOff>114300</xdr:colOff>
      <xdr:row>86</xdr:row>
      <xdr:rowOff>104902</xdr:rowOff>
    </xdr:to>
    <xdr:sp macro="" textlink="">
      <xdr:nvSpPr>
        <xdr:cNvPr id="550" name="楕円 549"/>
        <xdr:cNvSpPr/>
      </xdr:nvSpPr>
      <xdr:spPr>
        <a:xfrm>
          <a:off x="22110700" y="147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551" name="【消防施設】&#10;一人当たり面積該当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xdr:rowOff>
    </xdr:from>
    <xdr:to>
      <xdr:col>112</xdr:col>
      <xdr:colOff>38100</xdr:colOff>
      <xdr:row>86</xdr:row>
      <xdr:rowOff>105663</xdr:rowOff>
    </xdr:to>
    <xdr:sp macro="" textlink="">
      <xdr:nvSpPr>
        <xdr:cNvPr id="552" name="楕円 551"/>
        <xdr:cNvSpPr/>
      </xdr:nvSpPr>
      <xdr:spPr>
        <a:xfrm>
          <a:off x="21272500" y="147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54102</xdr:rowOff>
    </xdr:from>
    <xdr:to>
      <xdr:col>116</xdr:col>
      <xdr:colOff>63500</xdr:colOff>
      <xdr:row>86</xdr:row>
      <xdr:rowOff>54863</xdr:rowOff>
    </xdr:to>
    <xdr:cxnSp macro="">
      <xdr:nvCxnSpPr>
        <xdr:cNvPr id="553" name="直線コネクタ 552"/>
        <xdr:cNvCxnSpPr/>
      </xdr:nvCxnSpPr>
      <xdr:spPr>
        <a:xfrm flipV="1">
          <a:off x="21323300" y="14798802"/>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554"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555"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556"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96790</xdr:rowOff>
    </xdr:from>
    <xdr:ext cx="469744" cy="259045"/>
    <xdr:sp macro="" textlink="">
      <xdr:nvSpPr>
        <xdr:cNvPr id="557" name="n_1mainValue【消防施設】&#10;一人当たり面積"/>
        <xdr:cNvSpPr txBox="1"/>
      </xdr:nvSpPr>
      <xdr:spPr>
        <a:xfrm>
          <a:off x="21075727" y="1484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8" name="直線コネクタ 56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9" name="テキスト ボックス 56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0" name="直線コネクタ 56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1" name="テキスト ボックス 57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2" name="直線コネクタ 57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3" name="テキスト ボックス 57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4" name="直線コネクタ 57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5" name="テキスト ボックス 57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6" name="直線コネクタ 57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7" name="テキスト ボックス 57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8" name="直線コネクタ 57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9" name="テキスト ボックス 57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0" name="直線コネクタ 5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1" name="テキスト ボックス 5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583" name="直線コネクタ 582"/>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58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585" name="直線コネクタ 58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586"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587" name="直線コネクタ 586"/>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588"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589" name="フローチャート: 判断 588"/>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590" name="フローチャート: 判断 589"/>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591" name="フローチャート: 判断 590"/>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592" name="フローチャート: 判断 591"/>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5806</xdr:rowOff>
    </xdr:from>
    <xdr:to>
      <xdr:col>85</xdr:col>
      <xdr:colOff>177800</xdr:colOff>
      <xdr:row>103</xdr:row>
      <xdr:rowOff>107406</xdr:rowOff>
    </xdr:to>
    <xdr:sp macro="" textlink="">
      <xdr:nvSpPr>
        <xdr:cNvPr id="598" name="楕円 597"/>
        <xdr:cNvSpPr/>
      </xdr:nvSpPr>
      <xdr:spPr>
        <a:xfrm>
          <a:off x="162687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28683</xdr:rowOff>
    </xdr:from>
    <xdr:ext cx="405111" cy="259045"/>
    <xdr:sp macro="" textlink="">
      <xdr:nvSpPr>
        <xdr:cNvPr id="599" name="【庁舎】&#10;有形固定資産減価償却率該当値テキスト"/>
        <xdr:cNvSpPr txBox="1"/>
      </xdr:nvSpPr>
      <xdr:spPr>
        <a:xfrm>
          <a:off x="16357600" y="175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69487</xdr:rowOff>
    </xdr:from>
    <xdr:to>
      <xdr:col>81</xdr:col>
      <xdr:colOff>101600</xdr:colOff>
      <xdr:row>102</xdr:row>
      <xdr:rowOff>171087</xdr:rowOff>
    </xdr:to>
    <xdr:sp macro="" textlink="">
      <xdr:nvSpPr>
        <xdr:cNvPr id="600" name="楕円 599"/>
        <xdr:cNvSpPr/>
      </xdr:nvSpPr>
      <xdr:spPr>
        <a:xfrm>
          <a:off x="15430500" y="1755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120287</xdr:rowOff>
    </xdr:from>
    <xdr:to>
      <xdr:col>85</xdr:col>
      <xdr:colOff>127000</xdr:colOff>
      <xdr:row>103</xdr:row>
      <xdr:rowOff>56606</xdr:rowOff>
    </xdr:to>
    <xdr:cxnSp macro="">
      <xdr:nvCxnSpPr>
        <xdr:cNvPr id="601" name="直線コネクタ 600"/>
        <xdr:cNvCxnSpPr/>
      </xdr:nvCxnSpPr>
      <xdr:spPr>
        <a:xfrm>
          <a:off x="15481300" y="17608187"/>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602" name="楕円 601"/>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120287</xdr:rowOff>
    </xdr:from>
    <xdr:to>
      <xdr:col>81</xdr:col>
      <xdr:colOff>50800</xdr:colOff>
      <xdr:row>102</xdr:row>
      <xdr:rowOff>144780</xdr:rowOff>
    </xdr:to>
    <xdr:cxnSp macro="">
      <xdr:nvCxnSpPr>
        <xdr:cNvPr id="603" name="直線コネクタ 602"/>
        <xdr:cNvCxnSpPr/>
      </xdr:nvCxnSpPr>
      <xdr:spPr>
        <a:xfrm flipV="1">
          <a:off x="14592300" y="176081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604"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605"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606"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16164</xdr:rowOff>
    </xdr:from>
    <xdr:ext cx="405111" cy="259045"/>
    <xdr:sp macro="" textlink="">
      <xdr:nvSpPr>
        <xdr:cNvPr id="607" name="n_1mainValue【庁舎】&#10;有形固定資産減価償却率"/>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608" name="n_2mainValue【庁舎】&#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9" name="直線コネクタ 61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0" name="テキスト ボックス 61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1" name="直線コネクタ 62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2" name="テキスト ボックス 62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3" name="直線コネクタ 62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4" name="テキスト ボックス 62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5" name="直線コネクタ 62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6" name="テキスト ボックス 62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7" name="直線コネクタ 62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8" name="テキスト ボックス 62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9" name="直線コネクタ 62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0" name="テキスト ボックス 62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634" name="直線コネクタ 633"/>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635"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636" name="直線コネクタ 635"/>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637"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638" name="直線コネクタ 637"/>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639"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640" name="フローチャート: 判断 639"/>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641" name="フローチャート: 判断 640"/>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642" name="フローチャート: 判断 641"/>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643" name="フローチャート: 判断 642"/>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649" name="楕円 648"/>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5822</xdr:rowOff>
    </xdr:from>
    <xdr:ext cx="469744" cy="259045"/>
    <xdr:sp macro="" textlink="">
      <xdr:nvSpPr>
        <xdr:cNvPr id="650" name="【庁舎】&#10;一人当たり面積該当値テキスト"/>
        <xdr:cNvSpPr txBox="1"/>
      </xdr:nvSpPr>
      <xdr:spPr>
        <a:xfrm>
          <a:off x="22199600"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651" name="楕円 650"/>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46808</xdr:rowOff>
    </xdr:to>
    <xdr:cxnSp macro="">
      <xdr:nvCxnSpPr>
        <xdr:cNvPr id="652" name="直線コネクタ 651"/>
        <xdr:cNvCxnSpPr/>
      </xdr:nvCxnSpPr>
      <xdr:spPr>
        <a:xfrm flipV="1">
          <a:off x="21323300" y="18207445"/>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907</xdr:rowOff>
    </xdr:from>
    <xdr:to>
      <xdr:col>107</xdr:col>
      <xdr:colOff>101600</xdr:colOff>
      <xdr:row>106</xdr:row>
      <xdr:rowOff>102507</xdr:rowOff>
    </xdr:to>
    <xdr:sp macro="" textlink="">
      <xdr:nvSpPr>
        <xdr:cNvPr id="653" name="楕円 652"/>
        <xdr:cNvSpPr/>
      </xdr:nvSpPr>
      <xdr:spPr>
        <a:xfrm>
          <a:off x="2038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51707</xdr:rowOff>
    </xdr:to>
    <xdr:cxnSp macro="">
      <xdr:nvCxnSpPr>
        <xdr:cNvPr id="654" name="直線コネクタ 653"/>
        <xdr:cNvCxnSpPr/>
      </xdr:nvCxnSpPr>
      <xdr:spPr>
        <a:xfrm flipV="1">
          <a:off x="20434300" y="182205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655"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656"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657"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658" name="n_1mainValue【庁舎】&#10;一人当たり面積"/>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659" name="n_2mainValue【庁舎】&#10;一人当たり面積"/>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有形固定資産減価償却比率については、図書館、一般廃棄物処理施設、体育館・プール、福祉施設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で低く、庁舎は高くなっている。一般廃棄物処理施設については、焼却施設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やリサイクル施設</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の耐用年数の経過が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短い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ことから低く、体育館・プールについては、平成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年度に実施した国体のための施設改修や耐震化工事の影響から低くなっている。福祉施設についても総合福祉センターの耐用年数の経過が比較的短いことから低くなっている。一方庁舎については、昭和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年度の完成から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年近くが経過し、附属設備についても耐用年数を経過しているものの更新していない資産もあることから高くなっている。今後計画的な更新と建替えに向けた議論が必要である。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17370339</v>
      </c>
      <c r="BO4" s="461"/>
      <c r="BP4" s="461"/>
      <c r="BQ4" s="461"/>
      <c r="BR4" s="461"/>
      <c r="BS4" s="461"/>
      <c r="BT4" s="461"/>
      <c r="BU4" s="462"/>
      <c r="BV4" s="460">
        <v>18391036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5.6</v>
      </c>
      <c r="CU4" s="642"/>
      <c r="CV4" s="642"/>
      <c r="CW4" s="642"/>
      <c r="CX4" s="642"/>
      <c r="CY4" s="642"/>
      <c r="CZ4" s="642"/>
      <c r="DA4" s="643"/>
      <c r="DB4" s="641">
        <v>5.8</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16784177</v>
      </c>
      <c r="BO5" s="466"/>
      <c r="BP5" s="466"/>
      <c r="BQ5" s="466"/>
      <c r="BR5" s="466"/>
      <c r="BS5" s="466"/>
      <c r="BT5" s="466"/>
      <c r="BU5" s="467"/>
      <c r="BV5" s="465">
        <v>17694636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98.9</v>
      </c>
      <c r="CU5" s="436"/>
      <c r="CV5" s="436"/>
      <c r="CW5" s="436"/>
      <c r="CX5" s="436"/>
      <c r="CY5" s="436"/>
      <c r="CZ5" s="436"/>
      <c r="DA5" s="437"/>
      <c r="DB5" s="435">
        <v>98.8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586162</v>
      </c>
      <c r="BO6" s="466"/>
      <c r="BP6" s="466"/>
      <c r="BQ6" s="466"/>
      <c r="BR6" s="466"/>
      <c r="BS6" s="466"/>
      <c r="BT6" s="466"/>
      <c r="BU6" s="467"/>
      <c r="BV6" s="465">
        <v>696400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104.4</v>
      </c>
      <c r="CU6" s="616"/>
      <c r="CV6" s="616"/>
      <c r="CW6" s="616"/>
      <c r="CX6" s="616"/>
      <c r="CY6" s="616"/>
      <c r="CZ6" s="616"/>
      <c r="DA6" s="617"/>
      <c r="DB6" s="615">
        <v>104.2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90100</v>
      </c>
      <c r="BO7" s="466"/>
      <c r="BP7" s="466"/>
      <c r="BQ7" s="466"/>
      <c r="BR7" s="466"/>
      <c r="BS7" s="466"/>
      <c r="BT7" s="466"/>
      <c r="BU7" s="467"/>
      <c r="BV7" s="465">
        <v>181279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8915817</v>
      </c>
      <c r="CU7" s="466"/>
      <c r="CV7" s="466"/>
      <c r="CW7" s="466"/>
      <c r="CX7" s="466"/>
      <c r="CY7" s="466"/>
      <c r="CZ7" s="466"/>
      <c r="DA7" s="467"/>
      <c r="DB7" s="465">
        <v>8904293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496062</v>
      </c>
      <c r="BO8" s="466"/>
      <c r="BP8" s="466"/>
      <c r="BQ8" s="466"/>
      <c r="BR8" s="466"/>
      <c r="BS8" s="466"/>
      <c r="BT8" s="466"/>
      <c r="BU8" s="467"/>
      <c r="BV8" s="465">
        <v>515121</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0.43</v>
      </c>
      <c r="CU8" s="579"/>
      <c r="CV8" s="579"/>
      <c r="CW8" s="579"/>
      <c r="CX8" s="579"/>
      <c r="CY8" s="579"/>
      <c r="CZ8" s="579"/>
      <c r="DA8" s="580"/>
      <c r="DB8" s="578">
        <v>0.43</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29670</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102</v>
      </c>
      <c r="AV9" s="523"/>
      <c r="AW9" s="523"/>
      <c r="AX9" s="523"/>
      <c r="AY9" s="445" t="s">
        <v>116</v>
      </c>
      <c r="AZ9" s="446"/>
      <c r="BA9" s="446"/>
      <c r="BB9" s="446"/>
      <c r="BC9" s="446"/>
      <c r="BD9" s="446"/>
      <c r="BE9" s="446"/>
      <c r="BF9" s="446"/>
      <c r="BG9" s="446"/>
      <c r="BH9" s="446"/>
      <c r="BI9" s="446"/>
      <c r="BJ9" s="446"/>
      <c r="BK9" s="446"/>
      <c r="BL9" s="446"/>
      <c r="BM9" s="447"/>
      <c r="BN9" s="465">
        <v>-19059</v>
      </c>
      <c r="BO9" s="466"/>
      <c r="BP9" s="466"/>
      <c r="BQ9" s="466"/>
      <c r="BR9" s="466"/>
      <c r="BS9" s="466"/>
      <c r="BT9" s="466"/>
      <c r="BU9" s="467"/>
      <c r="BV9" s="465">
        <v>67392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14.6</v>
      </c>
      <c r="CU9" s="436"/>
      <c r="CV9" s="436"/>
      <c r="CW9" s="436"/>
      <c r="CX9" s="436"/>
      <c r="CY9" s="436"/>
      <c r="CZ9" s="436"/>
      <c r="DA9" s="437"/>
      <c r="DB9" s="435">
        <v>14.5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31340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441914</v>
      </c>
      <c r="BO10" s="466"/>
      <c r="BP10" s="466"/>
      <c r="BQ10" s="466"/>
      <c r="BR10" s="466"/>
      <c r="BS10" s="466"/>
      <c r="BT10" s="466"/>
      <c r="BU10" s="467"/>
      <c r="BV10" s="465">
        <v>178100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135668</v>
      </c>
      <c r="BO11" s="466"/>
      <c r="BP11" s="466"/>
      <c r="BQ11" s="466"/>
      <c r="BR11" s="466"/>
      <c r="BS11" s="466"/>
      <c r="BT11" s="466"/>
      <c r="BU11" s="467"/>
      <c r="BV11" s="465">
        <v>136540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29388</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363056</v>
      </c>
      <c r="BO12" s="466"/>
      <c r="BP12" s="466"/>
      <c r="BQ12" s="466"/>
      <c r="BR12" s="466"/>
      <c r="BS12" s="466"/>
      <c r="BT12" s="466"/>
      <c r="BU12" s="467"/>
      <c r="BV12" s="465">
        <v>442476</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29048</v>
      </c>
      <c r="S13" s="569"/>
      <c r="T13" s="569"/>
      <c r="U13" s="569"/>
      <c r="V13" s="570"/>
      <c r="W13" s="556" t="s">
        <v>140</v>
      </c>
      <c r="X13" s="478"/>
      <c r="Y13" s="478"/>
      <c r="Z13" s="478"/>
      <c r="AA13" s="478"/>
      <c r="AB13" s="479"/>
      <c r="AC13" s="441">
        <v>637</v>
      </c>
      <c r="AD13" s="442"/>
      <c r="AE13" s="442"/>
      <c r="AF13" s="442"/>
      <c r="AG13" s="443"/>
      <c r="AH13" s="441">
        <v>572</v>
      </c>
      <c r="AI13" s="442"/>
      <c r="AJ13" s="442"/>
      <c r="AK13" s="442"/>
      <c r="AL13" s="444"/>
      <c r="AM13" s="534" t="s">
        <v>141</v>
      </c>
      <c r="AN13" s="439"/>
      <c r="AO13" s="439"/>
      <c r="AP13" s="439"/>
      <c r="AQ13" s="439"/>
      <c r="AR13" s="439"/>
      <c r="AS13" s="439"/>
      <c r="AT13" s="440"/>
      <c r="AU13" s="522" t="s">
        <v>126</v>
      </c>
      <c r="AV13" s="523"/>
      <c r="AW13" s="523"/>
      <c r="AX13" s="523"/>
      <c r="AY13" s="445" t="s">
        <v>142</v>
      </c>
      <c r="AZ13" s="446"/>
      <c r="BA13" s="446"/>
      <c r="BB13" s="446"/>
      <c r="BC13" s="446"/>
      <c r="BD13" s="446"/>
      <c r="BE13" s="446"/>
      <c r="BF13" s="446"/>
      <c r="BG13" s="446"/>
      <c r="BH13" s="446"/>
      <c r="BI13" s="446"/>
      <c r="BJ13" s="446"/>
      <c r="BK13" s="446"/>
      <c r="BL13" s="446"/>
      <c r="BM13" s="447"/>
      <c r="BN13" s="465">
        <v>195467</v>
      </c>
      <c r="BO13" s="466"/>
      <c r="BP13" s="466"/>
      <c r="BQ13" s="466"/>
      <c r="BR13" s="466"/>
      <c r="BS13" s="466"/>
      <c r="BT13" s="466"/>
      <c r="BU13" s="467"/>
      <c r="BV13" s="465">
        <v>-60444</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11</v>
      </c>
      <c r="CU13" s="436"/>
      <c r="CV13" s="436"/>
      <c r="CW13" s="436"/>
      <c r="CX13" s="436"/>
      <c r="CY13" s="436"/>
      <c r="CZ13" s="436"/>
      <c r="DA13" s="437"/>
      <c r="DB13" s="435">
        <v>10.5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29743</v>
      </c>
      <c r="S14" s="569"/>
      <c r="T14" s="569"/>
      <c r="U14" s="569"/>
      <c r="V14" s="570"/>
      <c r="W14" s="571"/>
      <c r="X14" s="481"/>
      <c r="Y14" s="481"/>
      <c r="Z14" s="481"/>
      <c r="AA14" s="481"/>
      <c r="AB14" s="482"/>
      <c r="AC14" s="561">
        <v>4.2</v>
      </c>
      <c r="AD14" s="562"/>
      <c r="AE14" s="562"/>
      <c r="AF14" s="562"/>
      <c r="AG14" s="563"/>
      <c r="AH14" s="561">
        <v>3.7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131.6</v>
      </c>
      <c r="CU14" s="573"/>
      <c r="CV14" s="573"/>
      <c r="CW14" s="573"/>
      <c r="CX14" s="573"/>
      <c r="CY14" s="573"/>
      <c r="CZ14" s="573"/>
      <c r="DA14" s="574"/>
      <c r="DB14" s="572">
        <v>136.1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29415</v>
      </c>
      <c r="S15" s="569"/>
      <c r="T15" s="569"/>
      <c r="U15" s="569"/>
      <c r="V15" s="570"/>
      <c r="W15" s="556" t="s">
        <v>147</v>
      </c>
      <c r="X15" s="478"/>
      <c r="Y15" s="478"/>
      <c r="Z15" s="478"/>
      <c r="AA15" s="478"/>
      <c r="AB15" s="479"/>
      <c r="AC15" s="441">
        <v>4332</v>
      </c>
      <c r="AD15" s="442"/>
      <c r="AE15" s="442"/>
      <c r="AF15" s="442"/>
      <c r="AG15" s="443"/>
      <c r="AH15" s="441">
        <v>4518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3246387</v>
      </c>
      <c r="BO15" s="461"/>
      <c r="BP15" s="461"/>
      <c r="BQ15" s="461"/>
      <c r="BR15" s="461"/>
      <c r="BS15" s="461"/>
      <c r="BT15" s="461"/>
      <c r="BU15" s="462"/>
      <c r="BV15" s="460">
        <v>3243055</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28.6</v>
      </c>
      <c r="AD16" s="562"/>
      <c r="AE16" s="562"/>
      <c r="AF16" s="562"/>
      <c r="AG16" s="563"/>
      <c r="AH16" s="561">
        <v>29.5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7570919</v>
      </c>
      <c r="BO16" s="466"/>
      <c r="BP16" s="466"/>
      <c r="BQ16" s="466"/>
      <c r="BR16" s="466"/>
      <c r="BS16" s="466"/>
      <c r="BT16" s="466"/>
      <c r="BU16" s="467"/>
      <c r="BV16" s="465">
        <v>7568937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151</v>
      </c>
      <c r="S17" s="554"/>
      <c r="T17" s="554"/>
      <c r="U17" s="554"/>
      <c r="V17" s="555"/>
      <c r="W17" s="556" t="s">
        <v>154</v>
      </c>
      <c r="X17" s="478"/>
      <c r="Y17" s="478"/>
      <c r="Z17" s="478"/>
      <c r="AA17" s="478"/>
      <c r="AB17" s="479"/>
      <c r="AC17" s="441">
        <v>10174</v>
      </c>
      <c r="AD17" s="442"/>
      <c r="AE17" s="442"/>
      <c r="AF17" s="442"/>
      <c r="AG17" s="443"/>
      <c r="AH17" s="441">
        <v>10209</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4112275</v>
      </c>
      <c r="BO17" s="466"/>
      <c r="BP17" s="466"/>
      <c r="BQ17" s="466"/>
      <c r="BR17" s="466"/>
      <c r="BS17" s="466"/>
      <c r="BT17" s="466"/>
      <c r="BU17" s="467"/>
      <c r="BV17" s="465">
        <v>4101663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233.11</v>
      </c>
      <c r="M18" s="530"/>
      <c r="N18" s="530"/>
      <c r="O18" s="530"/>
      <c r="P18" s="530"/>
      <c r="Q18" s="530"/>
      <c r="R18" s="531"/>
      <c r="S18" s="531"/>
      <c r="T18" s="531"/>
      <c r="U18" s="531"/>
      <c r="V18" s="532"/>
      <c r="W18" s="546"/>
      <c r="X18" s="547"/>
      <c r="Y18" s="547"/>
      <c r="Z18" s="547"/>
      <c r="AA18" s="547"/>
      <c r="AB18" s="557"/>
      <c r="AC18" s="429">
        <v>67.2</v>
      </c>
      <c r="AD18" s="430"/>
      <c r="AE18" s="430"/>
      <c r="AF18" s="430"/>
      <c r="AG18" s="533"/>
      <c r="AH18" s="429">
        <v>66.7</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8982845</v>
      </c>
      <c r="BO18" s="466"/>
      <c r="BP18" s="466"/>
      <c r="BQ18" s="466"/>
      <c r="BR18" s="466"/>
      <c r="BS18" s="466"/>
      <c r="BT18" s="466"/>
      <c r="BU18" s="467"/>
      <c r="BV18" s="465">
        <v>8931676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127</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11849244</v>
      </c>
      <c r="BO19" s="466"/>
      <c r="BP19" s="466"/>
      <c r="BQ19" s="466"/>
      <c r="BR19" s="466"/>
      <c r="BS19" s="466"/>
      <c r="BT19" s="466"/>
      <c r="BU19" s="467"/>
      <c r="BV19" s="465">
        <v>11740021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11220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17084635</v>
      </c>
      <c r="BO23" s="466"/>
      <c r="BP23" s="466"/>
      <c r="BQ23" s="466"/>
      <c r="BR23" s="466"/>
      <c r="BS23" s="466"/>
      <c r="BT23" s="466"/>
      <c r="BU23" s="467"/>
      <c r="BV23" s="465">
        <v>17461659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8500</v>
      </c>
      <c r="R24" s="442"/>
      <c r="S24" s="442"/>
      <c r="T24" s="442"/>
      <c r="U24" s="442"/>
      <c r="V24" s="443"/>
      <c r="W24" s="507"/>
      <c r="X24" s="498"/>
      <c r="Y24" s="499"/>
      <c r="Z24" s="438" t="s">
        <v>170</v>
      </c>
      <c r="AA24" s="439"/>
      <c r="AB24" s="439"/>
      <c r="AC24" s="439"/>
      <c r="AD24" s="439"/>
      <c r="AE24" s="439"/>
      <c r="AF24" s="439"/>
      <c r="AG24" s="440"/>
      <c r="AH24" s="441">
        <v>257</v>
      </c>
      <c r="AI24" s="442"/>
      <c r="AJ24" s="442"/>
      <c r="AK24" s="442"/>
      <c r="AL24" s="443"/>
      <c r="AM24" s="441">
        <v>767659</v>
      </c>
      <c r="AN24" s="442"/>
      <c r="AO24" s="442"/>
      <c r="AP24" s="442"/>
      <c r="AQ24" s="442"/>
      <c r="AR24" s="443"/>
      <c r="AS24" s="441">
        <v>2987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15369334</v>
      </c>
      <c r="BO24" s="466"/>
      <c r="BP24" s="466"/>
      <c r="BQ24" s="466"/>
      <c r="BR24" s="466"/>
      <c r="BS24" s="466"/>
      <c r="BT24" s="466"/>
      <c r="BU24" s="467"/>
      <c r="BV24" s="465">
        <v>15614559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7100</v>
      </c>
      <c r="R25" s="442"/>
      <c r="S25" s="442"/>
      <c r="T25" s="442"/>
      <c r="U25" s="442"/>
      <c r="V25" s="443"/>
      <c r="W25" s="507"/>
      <c r="X25" s="498"/>
      <c r="Y25" s="499"/>
      <c r="Z25" s="438" t="s">
        <v>173</v>
      </c>
      <c r="AA25" s="439"/>
      <c r="AB25" s="439"/>
      <c r="AC25" s="439"/>
      <c r="AD25" s="439"/>
      <c r="AE25" s="439"/>
      <c r="AF25" s="439"/>
      <c r="AG25" s="440"/>
      <c r="AH25" s="441" t="s">
        <v>129</v>
      </c>
      <c r="AI25" s="442"/>
      <c r="AJ25" s="442"/>
      <c r="AK25" s="442"/>
      <c r="AL25" s="443"/>
      <c r="AM25" s="441" t="s">
        <v>174</v>
      </c>
      <c r="AN25" s="442"/>
      <c r="AO25" s="442"/>
      <c r="AP25" s="442"/>
      <c r="AQ25" s="442"/>
      <c r="AR25" s="443"/>
      <c r="AS25" s="441" t="s">
        <v>129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1195299</v>
      </c>
      <c r="BO25" s="461"/>
      <c r="BP25" s="461"/>
      <c r="BQ25" s="461"/>
      <c r="BR25" s="461"/>
      <c r="BS25" s="461"/>
      <c r="BT25" s="461"/>
      <c r="BU25" s="462"/>
      <c r="BV25" s="460">
        <v>1615986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6300</v>
      </c>
      <c r="R26" s="442"/>
      <c r="S26" s="442"/>
      <c r="T26" s="442"/>
      <c r="U26" s="442"/>
      <c r="V26" s="443"/>
      <c r="W26" s="507"/>
      <c r="X26" s="498"/>
      <c r="Y26" s="499"/>
      <c r="Z26" s="438" t="s">
        <v>177</v>
      </c>
      <c r="AA26" s="520"/>
      <c r="AB26" s="520"/>
      <c r="AC26" s="520"/>
      <c r="AD26" s="520"/>
      <c r="AE26" s="520"/>
      <c r="AF26" s="520"/>
      <c r="AG26" s="521"/>
      <c r="AH26" s="441">
        <v>2</v>
      </c>
      <c r="AI26" s="442"/>
      <c r="AJ26" s="442"/>
      <c r="AK26" s="442"/>
      <c r="AL26" s="443"/>
      <c r="AM26" s="441" t="s">
        <v>178</v>
      </c>
      <c r="AN26" s="442"/>
      <c r="AO26" s="442"/>
      <c r="AP26" s="442"/>
      <c r="AQ26" s="442"/>
      <c r="AR26" s="443"/>
      <c r="AS26" s="441" t="s">
        <v>179</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4400</v>
      </c>
      <c r="R27" s="442"/>
      <c r="S27" s="442"/>
      <c r="T27" s="442"/>
      <c r="U27" s="442"/>
      <c r="V27" s="443"/>
      <c r="W27" s="507"/>
      <c r="X27" s="498"/>
      <c r="Y27" s="499"/>
      <c r="Z27" s="438" t="s">
        <v>182</v>
      </c>
      <c r="AA27" s="439"/>
      <c r="AB27" s="439"/>
      <c r="AC27" s="439"/>
      <c r="AD27" s="439"/>
      <c r="AE27" s="439"/>
      <c r="AF27" s="439"/>
      <c r="AG27" s="440"/>
      <c r="AH27" s="441">
        <v>2</v>
      </c>
      <c r="AI27" s="442"/>
      <c r="AJ27" s="442"/>
      <c r="AK27" s="442"/>
      <c r="AL27" s="443"/>
      <c r="AM27" s="441" t="s">
        <v>178</v>
      </c>
      <c r="AN27" s="442"/>
      <c r="AO27" s="442"/>
      <c r="AP27" s="442"/>
      <c r="AQ27" s="442"/>
      <c r="AR27" s="443"/>
      <c r="AS27" s="441" t="s">
        <v>178</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418624</v>
      </c>
      <c r="BO27" s="469"/>
      <c r="BP27" s="469"/>
      <c r="BQ27" s="469"/>
      <c r="BR27" s="469"/>
      <c r="BS27" s="469"/>
      <c r="BT27" s="469"/>
      <c r="BU27" s="470"/>
      <c r="BV27" s="468">
        <v>418597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3700</v>
      </c>
      <c r="R28" s="442"/>
      <c r="S28" s="442"/>
      <c r="T28" s="442"/>
      <c r="U28" s="442"/>
      <c r="V28" s="443"/>
      <c r="W28" s="507"/>
      <c r="X28" s="498"/>
      <c r="Y28" s="499"/>
      <c r="Z28" s="438" t="s">
        <v>185</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1550213</v>
      </c>
      <c r="BO28" s="461"/>
      <c r="BP28" s="461"/>
      <c r="BQ28" s="461"/>
      <c r="BR28" s="461"/>
      <c r="BS28" s="461"/>
      <c r="BT28" s="461"/>
      <c r="BU28" s="462"/>
      <c r="BV28" s="460">
        <v>1471355</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3500</v>
      </c>
      <c r="R29" s="442"/>
      <c r="S29" s="442"/>
      <c r="T29" s="442"/>
      <c r="U29" s="442"/>
      <c r="V29" s="443"/>
      <c r="W29" s="508"/>
      <c r="X29" s="509"/>
      <c r="Y29" s="510"/>
      <c r="Z29" s="438" t="s">
        <v>188</v>
      </c>
      <c r="AA29" s="439"/>
      <c r="AB29" s="439"/>
      <c r="AC29" s="439"/>
      <c r="AD29" s="439"/>
      <c r="AE29" s="439"/>
      <c r="AF29" s="439"/>
      <c r="AG29" s="440"/>
      <c r="AH29" s="441">
        <v>259</v>
      </c>
      <c r="AI29" s="442"/>
      <c r="AJ29" s="442"/>
      <c r="AK29" s="442"/>
      <c r="AL29" s="443"/>
      <c r="AM29" s="441">
        <v>773221</v>
      </c>
      <c r="AN29" s="442"/>
      <c r="AO29" s="442"/>
      <c r="AP29" s="442"/>
      <c r="AQ29" s="442"/>
      <c r="AR29" s="443"/>
      <c r="AS29" s="441">
        <v>2985</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66431</v>
      </c>
      <c r="BO29" s="466"/>
      <c r="BP29" s="466"/>
      <c r="BQ29" s="466"/>
      <c r="BR29" s="466"/>
      <c r="BS29" s="466"/>
      <c r="BT29" s="466"/>
      <c r="BU29" s="467"/>
      <c r="BV29" s="465">
        <v>190746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97.2</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239880</v>
      </c>
      <c r="BO30" s="469"/>
      <c r="BP30" s="469"/>
      <c r="BQ30" s="469"/>
      <c r="BR30" s="469"/>
      <c r="BS30" s="469"/>
      <c r="BT30" s="469"/>
      <c r="BU30" s="470"/>
      <c r="BV30" s="468">
        <v>233403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200</v>
      </c>
      <c r="X33" s="427"/>
      <c r="Y33" s="427"/>
      <c r="Z33" s="427"/>
      <c r="AA33" s="427"/>
      <c r="AB33" s="427"/>
      <c r="AC33" s="427"/>
      <c r="AD33" s="427"/>
      <c r="AE33" s="427"/>
      <c r="AF33" s="427"/>
      <c r="AG33" s="427"/>
      <c r="AH33" s="427"/>
      <c r="AI33" s="427"/>
      <c r="AJ33" s="427"/>
      <c r="AK33" s="427"/>
      <c r="AL33" s="215"/>
      <c r="AM33" s="428" t="s">
        <v>201</v>
      </c>
      <c r="AN33" s="428"/>
      <c r="AO33" s="427" t="s">
        <v>200</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199</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公立小浜病院組合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ケーブルテレビ若狭小浜</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若狭消防組合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小浜市総合卸売市場</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農業集落排水事業特別会計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福井県後期高齢者医療広域連合（一般会計）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まちづくり小浜</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漁業集落環境整備事業特別会計</v>
      </c>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福井県後期高齢者医療広域連合（特別会計）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福井県市町総合事務組合（一般会計）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福井県市町総合事務組合（特別会計）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福井県自治会館組合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嶺南広域行政組合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若狭広域行政事務組合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z7txIgXDVvYp+e+9sWOT0nWGCQCxHBrWLK1jWcuwOfd+A8pd/4GpBimGY0zL64sXR/oXg9DH70ilRw/cSe9Q==" saltValue="Scl3cTWQir3CL/u5+Xh1b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3663049</v>
      </c>
      <c r="S5" s="727"/>
      <c r="T5" s="727"/>
      <c r="U5" s="727"/>
      <c r="V5" s="727"/>
      <c r="W5" s="727"/>
      <c r="X5" s="727"/>
      <c r="Y5" s="773"/>
      <c r="Z5" s="791">
        <v>21.1</v>
      </c>
      <c r="AA5" s="791"/>
      <c r="AB5" s="791"/>
      <c r="AC5" s="791"/>
      <c r="AD5" s="792">
        <v>3444200</v>
      </c>
      <c r="AE5" s="792"/>
      <c r="AF5" s="792"/>
      <c r="AG5" s="792"/>
      <c r="AH5" s="792"/>
      <c r="AI5" s="792"/>
      <c r="AJ5" s="792"/>
      <c r="AK5" s="792"/>
      <c r="AL5" s="774">
        <v>40</v>
      </c>
      <c r="AM5" s="743"/>
      <c r="AN5" s="743"/>
      <c r="AO5" s="775"/>
      <c r="AP5" s="760" t="s">
        <v>229</v>
      </c>
      <c r="AQ5" s="761"/>
      <c r="AR5" s="761"/>
      <c r="AS5" s="761"/>
      <c r="AT5" s="761"/>
      <c r="AU5" s="761"/>
      <c r="AV5" s="761"/>
      <c r="AW5" s="761"/>
      <c r="AX5" s="761"/>
      <c r="AY5" s="761"/>
      <c r="AZ5" s="761"/>
      <c r="BA5" s="761"/>
      <c r="BB5" s="761"/>
      <c r="BC5" s="761"/>
      <c r="BD5" s="761"/>
      <c r="BE5" s="761"/>
      <c r="BF5" s="762"/>
      <c r="BG5" s="661">
        <v>3444200</v>
      </c>
      <c r="BH5" s="664"/>
      <c r="BI5" s="664"/>
      <c r="BJ5" s="664"/>
      <c r="BK5" s="664"/>
      <c r="BL5" s="664"/>
      <c r="BM5" s="664"/>
      <c r="BN5" s="665"/>
      <c r="BO5" s="723">
        <v>94</v>
      </c>
      <c r="BP5" s="723"/>
      <c r="BQ5" s="723"/>
      <c r="BR5" s="723"/>
      <c r="BS5" s="724">
        <v>42156</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140935</v>
      </c>
      <c r="S6" s="664"/>
      <c r="T6" s="664"/>
      <c r="U6" s="664"/>
      <c r="V6" s="664"/>
      <c r="W6" s="664"/>
      <c r="X6" s="664"/>
      <c r="Y6" s="665"/>
      <c r="Z6" s="723">
        <v>0.8</v>
      </c>
      <c r="AA6" s="723"/>
      <c r="AB6" s="723"/>
      <c r="AC6" s="723"/>
      <c r="AD6" s="724">
        <v>140935</v>
      </c>
      <c r="AE6" s="724"/>
      <c r="AF6" s="724"/>
      <c r="AG6" s="724"/>
      <c r="AH6" s="724"/>
      <c r="AI6" s="724"/>
      <c r="AJ6" s="724"/>
      <c r="AK6" s="724"/>
      <c r="AL6" s="666">
        <v>1.6</v>
      </c>
      <c r="AM6" s="667"/>
      <c r="AN6" s="667"/>
      <c r="AO6" s="725"/>
      <c r="AP6" s="658" t="s">
        <v>234</v>
      </c>
      <c r="AQ6" s="659"/>
      <c r="AR6" s="659"/>
      <c r="AS6" s="659"/>
      <c r="AT6" s="659"/>
      <c r="AU6" s="659"/>
      <c r="AV6" s="659"/>
      <c r="AW6" s="659"/>
      <c r="AX6" s="659"/>
      <c r="AY6" s="659"/>
      <c r="AZ6" s="659"/>
      <c r="BA6" s="659"/>
      <c r="BB6" s="659"/>
      <c r="BC6" s="659"/>
      <c r="BD6" s="659"/>
      <c r="BE6" s="659"/>
      <c r="BF6" s="660"/>
      <c r="BG6" s="661">
        <v>3444200</v>
      </c>
      <c r="BH6" s="664"/>
      <c r="BI6" s="664"/>
      <c r="BJ6" s="664"/>
      <c r="BK6" s="664"/>
      <c r="BL6" s="664"/>
      <c r="BM6" s="664"/>
      <c r="BN6" s="665"/>
      <c r="BO6" s="723">
        <v>94</v>
      </c>
      <c r="BP6" s="723"/>
      <c r="BQ6" s="723"/>
      <c r="BR6" s="723"/>
      <c r="BS6" s="724">
        <v>42156</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178631</v>
      </c>
      <c r="CS6" s="664"/>
      <c r="CT6" s="664"/>
      <c r="CU6" s="664"/>
      <c r="CV6" s="664"/>
      <c r="CW6" s="664"/>
      <c r="CX6" s="664"/>
      <c r="CY6" s="665"/>
      <c r="CZ6" s="774">
        <v>1.1000000000000001</v>
      </c>
      <c r="DA6" s="743"/>
      <c r="DB6" s="743"/>
      <c r="DC6" s="777"/>
      <c r="DD6" s="669" t="s">
        <v>138</v>
      </c>
      <c r="DE6" s="664"/>
      <c r="DF6" s="664"/>
      <c r="DG6" s="664"/>
      <c r="DH6" s="664"/>
      <c r="DI6" s="664"/>
      <c r="DJ6" s="664"/>
      <c r="DK6" s="664"/>
      <c r="DL6" s="664"/>
      <c r="DM6" s="664"/>
      <c r="DN6" s="664"/>
      <c r="DO6" s="664"/>
      <c r="DP6" s="665"/>
      <c r="DQ6" s="669">
        <v>178631</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7496</v>
      </c>
      <c r="S7" s="664"/>
      <c r="T7" s="664"/>
      <c r="U7" s="664"/>
      <c r="V7" s="664"/>
      <c r="W7" s="664"/>
      <c r="X7" s="664"/>
      <c r="Y7" s="665"/>
      <c r="Z7" s="723">
        <v>0</v>
      </c>
      <c r="AA7" s="723"/>
      <c r="AB7" s="723"/>
      <c r="AC7" s="723"/>
      <c r="AD7" s="724">
        <v>7496</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1604211</v>
      </c>
      <c r="BH7" s="664"/>
      <c r="BI7" s="664"/>
      <c r="BJ7" s="664"/>
      <c r="BK7" s="664"/>
      <c r="BL7" s="664"/>
      <c r="BM7" s="664"/>
      <c r="BN7" s="665"/>
      <c r="BO7" s="723">
        <v>43.8</v>
      </c>
      <c r="BP7" s="723"/>
      <c r="BQ7" s="723"/>
      <c r="BR7" s="723"/>
      <c r="BS7" s="724">
        <v>42156</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2581425</v>
      </c>
      <c r="CS7" s="664"/>
      <c r="CT7" s="664"/>
      <c r="CU7" s="664"/>
      <c r="CV7" s="664"/>
      <c r="CW7" s="664"/>
      <c r="CX7" s="664"/>
      <c r="CY7" s="665"/>
      <c r="CZ7" s="723">
        <v>15.4</v>
      </c>
      <c r="DA7" s="723"/>
      <c r="DB7" s="723"/>
      <c r="DC7" s="723"/>
      <c r="DD7" s="669">
        <v>331437</v>
      </c>
      <c r="DE7" s="664"/>
      <c r="DF7" s="664"/>
      <c r="DG7" s="664"/>
      <c r="DH7" s="664"/>
      <c r="DI7" s="664"/>
      <c r="DJ7" s="664"/>
      <c r="DK7" s="664"/>
      <c r="DL7" s="664"/>
      <c r="DM7" s="664"/>
      <c r="DN7" s="664"/>
      <c r="DO7" s="664"/>
      <c r="DP7" s="665"/>
      <c r="DQ7" s="669">
        <v>2002417</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14250</v>
      </c>
      <c r="S8" s="664"/>
      <c r="T8" s="664"/>
      <c r="U8" s="664"/>
      <c r="V8" s="664"/>
      <c r="W8" s="664"/>
      <c r="X8" s="664"/>
      <c r="Y8" s="665"/>
      <c r="Z8" s="723">
        <v>0.1</v>
      </c>
      <c r="AA8" s="723"/>
      <c r="AB8" s="723"/>
      <c r="AC8" s="723"/>
      <c r="AD8" s="724">
        <v>14250</v>
      </c>
      <c r="AE8" s="724"/>
      <c r="AF8" s="724"/>
      <c r="AG8" s="724"/>
      <c r="AH8" s="724"/>
      <c r="AI8" s="724"/>
      <c r="AJ8" s="724"/>
      <c r="AK8" s="724"/>
      <c r="AL8" s="666">
        <v>0.2</v>
      </c>
      <c r="AM8" s="667"/>
      <c r="AN8" s="667"/>
      <c r="AO8" s="725"/>
      <c r="AP8" s="658" t="s">
        <v>240</v>
      </c>
      <c r="AQ8" s="659"/>
      <c r="AR8" s="659"/>
      <c r="AS8" s="659"/>
      <c r="AT8" s="659"/>
      <c r="AU8" s="659"/>
      <c r="AV8" s="659"/>
      <c r="AW8" s="659"/>
      <c r="AX8" s="659"/>
      <c r="AY8" s="659"/>
      <c r="AZ8" s="659"/>
      <c r="BA8" s="659"/>
      <c r="BB8" s="659"/>
      <c r="BC8" s="659"/>
      <c r="BD8" s="659"/>
      <c r="BE8" s="659"/>
      <c r="BF8" s="660"/>
      <c r="BG8" s="661">
        <v>52352</v>
      </c>
      <c r="BH8" s="664"/>
      <c r="BI8" s="664"/>
      <c r="BJ8" s="664"/>
      <c r="BK8" s="664"/>
      <c r="BL8" s="664"/>
      <c r="BM8" s="664"/>
      <c r="BN8" s="665"/>
      <c r="BO8" s="723">
        <v>1.4</v>
      </c>
      <c r="BP8" s="723"/>
      <c r="BQ8" s="723"/>
      <c r="BR8" s="723"/>
      <c r="BS8" s="669" t="s">
        <v>138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4301620</v>
      </c>
      <c r="CS8" s="664"/>
      <c r="CT8" s="664"/>
      <c r="CU8" s="664"/>
      <c r="CV8" s="664"/>
      <c r="CW8" s="664"/>
      <c r="CX8" s="664"/>
      <c r="CY8" s="665"/>
      <c r="CZ8" s="723">
        <v>25.6</v>
      </c>
      <c r="DA8" s="723"/>
      <c r="DB8" s="723"/>
      <c r="DC8" s="723"/>
      <c r="DD8" s="669">
        <v>17662</v>
      </c>
      <c r="DE8" s="664"/>
      <c r="DF8" s="664"/>
      <c r="DG8" s="664"/>
      <c r="DH8" s="664"/>
      <c r="DI8" s="664"/>
      <c r="DJ8" s="664"/>
      <c r="DK8" s="664"/>
      <c r="DL8" s="664"/>
      <c r="DM8" s="664"/>
      <c r="DN8" s="664"/>
      <c r="DO8" s="664"/>
      <c r="DP8" s="665"/>
      <c r="DQ8" s="669">
        <v>2238491</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12247</v>
      </c>
      <c r="S9" s="664"/>
      <c r="T9" s="664"/>
      <c r="U9" s="664"/>
      <c r="V9" s="664"/>
      <c r="W9" s="664"/>
      <c r="X9" s="664"/>
      <c r="Y9" s="665"/>
      <c r="Z9" s="723">
        <v>0.1</v>
      </c>
      <c r="AA9" s="723"/>
      <c r="AB9" s="723"/>
      <c r="AC9" s="723"/>
      <c r="AD9" s="724">
        <v>12247</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1323008</v>
      </c>
      <c r="BH9" s="664"/>
      <c r="BI9" s="664"/>
      <c r="BJ9" s="664"/>
      <c r="BK9" s="664"/>
      <c r="BL9" s="664"/>
      <c r="BM9" s="664"/>
      <c r="BN9" s="665"/>
      <c r="BO9" s="723">
        <v>36.1</v>
      </c>
      <c r="BP9" s="723"/>
      <c r="BQ9" s="723"/>
      <c r="BR9" s="723"/>
      <c r="BS9" s="669" t="s">
        <v>244</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1680300</v>
      </c>
      <c r="CS9" s="664"/>
      <c r="CT9" s="664"/>
      <c r="CU9" s="664"/>
      <c r="CV9" s="664"/>
      <c r="CW9" s="664"/>
      <c r="CX9" s="664"/>
      <c r="CY9" s="665"/>
      <c r="CZ9" s="723">
        <v>10</v>
      </c>
      <c r="DA9" s="723"/>
      <c r="DB9" s="723"/>
      <c r="DC9" s="723"/>
      <c r="DD9" s="669">
        <v>40749</v>
      </c>
      <c r="DE9" s="664"/>
      <c r="DF9" s="664"/>
      <c r="DG9" s="664"/>
      <c r="DH9" s="664"/>
      <c r="DI9" s="664"/>
      <c r="DJ9" s="664"/>
      <c r="DK9" s="664"/>
      <c r="DL9" s="664"/>
      <c r="DM9" s="664"/>
      <c r="DN9" s="664"/>
      <c r="DO9" s="664"/>
      <c r="DP9" s="665"/>
      <c r="DQ9" s="669">
        <v>1489456</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138</v>
      </c>
      <c r="S10" s="664"/>
      <c r="T10" s="664"/>
      <c r="U10" s="664"/>
      <c r="V10" s="664"/>
      <c r="W10" s="664"/>
      <c r="X10" s="664"/>
      <c r="Y10" s="665"/>
      <c r="Z10" s="723" t="s">
        <v>138</v>
      </c>
      <c r="AA10" s="723"/>
      <c r="AB10" s="723"/>
      <c r="AC10" s="723"/>
      <c r="AD10" s="724" t="s">
        <v>244</v>
      </c>
      <c r="AE10" s="724"/>
      <c r="AF10" s="724"/>
      <c r="AG10" s="724"/>
      <c r="AH10" s="724"/>
      <c r="AI10" s="724"/>
      <c r="AJ10" s="724"/>
      <c r="AK10" s="724"/>
      <c r="AL10" s="666" t="s">
        <v>138</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114002</v>
      </c>
      <c r="BH10" s="664"/>
      <c r="BI10" s="664"/>
      <c r="BJ10" s="664"/>
      <c r="BK10" s="664"/>
      <c r="BL10" s="664"/>
      <c r="BM10" s="664"/>
      <c r="BN10" s="665"/>
      <c r="BO10" s="723">
        <v>3.1</v>
      </c>
      <c r="BP10" s="723"/>
      <c r="BQ10" s="723"/>
      <c r="BR10" s="723"/>
      <c r="BS10" s="669">
        <v>19371</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185243</v>
      </c>
      <c r="CS10" s="664"/>
      <c r="CT10" s="664"/>
      <c r="CU10" s="664"/>
      <c r="CV10" s="664"/>
      <c r="CW10" s="664"/>
      <c r="CX10" s="664"/>
      <c r="CY10" s="665"/>
      <c r="CZ10" s="723">
        <v>1.1000000000000001</v>
      </c>
      <c r="DA10" s="723"/>
      <c r="DB10" s="723"/>
      <c r="DC10" s="723"/>
      <c r="DD10" s="669" t="s">
        <v>138</v>
      </c>
      <c r="DE10" s="664"/>
      <c r="DF10" s="664"/>
      <c r="DG10" s="664"/>
      <c r="DH10" s="664"/>
      <c r="DI10" s="664"/>
      <c r="DJ10" s="664"/>
      <c r="DK10" s="664"/>
      <c r="DL10" s="664"/>
      <c r="DM10" s="664"/>
      <c r="DN10" s="664"/>
      <c r="DO10" s="664"/>
      <c r="DP10" s="665"/>
      <c r="DQ10" s="669">
        <v>41457</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244</v>
      </c>
      <c r="S11" s="664"/>
      <c r="T11" s="664"/>
      <c r="U11" s="664"/>
      <c r="V11" s="664"/>
      <c r="W11" s="664"/>
      <c r="X11" s="664"/>
      <c r="Y11" s="665"/>
      <c r="Z11" s="723" t="s">
        <v>244</v>
      </c>
      <c r="AA11" s="723"/>
      <c r="AB11" s="723"/>
      <c r="AC11" s="723"/>
      <c r="AD11" s="724" t="s">
        <v>138</v>
      </c>
      <c r="AE11" s="724"/>
      <c r="AF11" s="724"/>
      <c r="AG11" s="724"/>
      <c r="AH11" s="724"/>
      <c r="AI11" s="724"/>
      <c r="AJ11" s="724"/>
      <c r="AK11" s="724"/>
      <c r="AL11" s="666" t="s">
        <v>244</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114849</v>
      </c>
      <c r="BH11" s="664"/>
      <c r="BI11" s="664"/>
      <c r="BJ11" s="664"/>
      <c r="BK11" s="664"/>
      <c r="BL11" s="664"/>
      <c r="BM11" s="664"/>
      <c r="BN11" s="665"/>
      <c r="BO11" s="723">
        <v>3.1</v>
      </c>
      <c r="BP11" s="723"/>
      <c r="BQ11" s="723"/>
      <c r="BR11" s="723"/>
      <c r="BS11" s="669">
        <v>22785</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1031727</v>
      </c>
      <c r="CS11" s="664"/>
      <c r="CT11" s="664"/>
      <c r="CU11" s="664"/>
      <c r="CV11" s="664"/>
      <c r="CW11" s="664"/>
      <c r="CX11" s="664"/>
      <c r="CY11" s="665"/>
      <c r="CZ11" s="723">
        <v>6.1</v>
      </c>
      <c r="DA11" s="723"/>
      <c r="DB11" s="723"/>
      <c r="DC11" s="723"/>
      <c r="DD11" s="669">
        <v>370182</v>
      </c>
      <c r="DE11" s="664"/>
      <c r="DF11" s="664"/>
      <c r="DG11" s="664"/>
      <c r="DH11" s="664"/>
      <c r="DI11" s="664"/>
      <c r="DJ11" s="664"/>
      <c r="DK11" s="664"/>
      <c r="DL11" s="664"/>
      <c r="DM11" s="664"/>
      <c r="DN11" s="664"/>
      <c r="DO11" s="664"/>
      <c r="DP11" s="665"/>
      <c r="DQ11" s="669">
        <v>528388</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550254</v>
      </c>
      <c r="S12" s="664"/>
      <c r="T12" s="664"/>
      <c r="U12" s="664"/>
      <c r="V12" s="664"/>
      <c r="W12" s="664"/>
      <c r="X12" s="664"/>
      <c r="Y12" s="665"/>
      <c r="Z12" s="723">
        <v>3.2</v>
      </c>
      <c r="AA12" s="723"/>
      <c r="AB12" s="723"/>
      <c r="AC12" s="723"/>
      <c r="AD12" s="724">
        <v>550254</v>
      </c>
      <c r="AE12" s="724"/>
      <c r="AF12" s="724"/>
      <c r="AG12" s="724"/>
      <c r="AH12" s="724"/>
      <c r="AI12" s="724"/>
      <c r="AJ12" s="724"/>
      <c r="AK12" s="724"/>
      <c r="AL12" s="666">
        <v>6.4</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1544865</v>
      </c>
      <c r="BH12" s="664"/>
      <c r="BI12" s="664"/>
      <c r="BJ12" s="664"/>
      <c r="BK12" s="664"/>
      <c r="BL12" s="664"/>
      <c r="BM12" s="664"/>
      <c r="BN12" s="665"/>
      <c r="BO12" s="723">
        <v>42.2</v>
      </c>
      <c r="BP12" s="723"/>
      <c r="BQ12" s="723"/>
      <c r="BR12" s="723"/>
      <c r="BS12" s="669" t="s">
        <v>138</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557772</v>
      </c>
      <c r="CS12" s="664"/>
      <c r="CT12" s="664"/>
      <c r="CU12" s="664"/>
      <c r="CV12" s="664"/>
      <c r="CW12" s="664"/>
      <c r="CX12" s="664"/>
      <c r="CY12" s="665"/>
      <c r="CZ12" s="723">
        <v>3.3</v>
      </c>
      <c r="DA12" s="723"/>
      <c r="DB12" s="723"/>
      <c r="DC12" s="723"/>
      <c r="DD12" s="669">
        <v>19001</v>
      </c>
      <c r="DE12" s="664"/>
      <c r="DF12" s="664"/>
      <c r="DG12" s="664"/>
      <c r="DH12" s="664"/>
      <c r="DI12" s="664"/>
      <c r="DJ12" s="664"/>
      <c r="DK12" s="664"/>
      <c r="DL12" s="664"/>
      <c r="DM12" s="664"/>
      <c r="DN12" s="664"/>
      <c r="DO12" s="664"/>
      <c r="DP12" s="665"/>
      <c r="DQ12" s="669">
        <v>314478</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138</v>
      </c>
      <c r="S13" s="664"/>
      <c r="T13" s="664"/>
      <c r="U13" s="664"/>
      <c r="V13" s="664"/>
      <c r="W13" s="664"/>
      <c r="X13" s="664"/>
      <c r="Y13" s="665"/>
      <c r="Z13" s="723" t="s">
        <v>138</v>
      </c>
      <c r="AA13" s="723"/>
      <c r="AB13" s="723"/>
      <c r="AC13" s="723"/>
      <c r="AD13" s="724" t="s">
        <v>138</v>
      </c>
      <c r="AE13" s="724"/>
      <c r="AF13" s="724"/>
      <c r="AG13" s="724"/>
      <c r="AH13" s="724"/>
      <c r="AI13" s="724"/>
      <c r="AJ13" s="724"/>
      <c r="AK13" s="724"/>
      <c r="AL13" s="666" t="s">
        <v>138</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1538423</v>
      </c>
      <c r="BH13" s="664"/>
      <c r="BI13" s="664"/>
      <c r="BJ13" s="664"/>
      <c r="BK13" s="664"/>
      <c r="BL13" s="664"/>
      <c r="BM13" s="664"/>
      <c r="BN13" s="665"/>
      <c r="BO13" s="723">
        <v>42</v>
      </c>
      <c r="BP13" s="723"/>
      <c r="BQ13" s="723"/>
      <c r="BR13" s="723"/>
      <c r="BS13" s="669" t="s">
        <v>244</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2129426</v>
      </c>
      <c r="CS13" s="664"/>
      <c r="CT13" s="664"/>
      <c r="CU13" s="664"/>
      <c r="CV13" s="664"/>
      <c r="CW13" s="664"/>
      <c r="CX13" s="664"/>
      <c r="CY13" s="665"/>
      <c r="CZ13" s="723">
        <v>12.7</v>
      </c>
      <c r="DA13" s="723"/>
      <c r="DB13" s="723"/>
      <c r="DC13" s="723"/>
      <c r="DD13" s="669">
        <v>1095868</v>
      </c>
      <c r="DE13" s="664"/>
      <c r="DF13" s="664"/>
      <c r="DG13" s="664"/>
      <c r="DH13" s="664"/>
      <c r="DI13" s="664"/>
      <c r="DJ13" s="664"/>
      <c r="DK13" s="664"/>
      <c r="DL13" s="664"/>
      <c r="DM13" s="664"/>
      <c r="DN13" s="664"/>
      <c r="DO13" s="664"/>
      <c r="DP13" s="665"/>
      <c r="DQ13" s="669">
        <v>988599</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244</v>
      </c>
      <c r="S14" s="664"/>
      <c r="T14" s="664"/>
      <c r="U14" s="664"/>
      <c r="V14" s="664"/>
      <c r="W14" s="664"/>
      <c r="X14" s="664"/>
      <c r="Y14" s="665"/>
      <c r="Z14" s="723" t="s">
        <v>138</v>
      </c>
      <c r="AA14" s="723"/>
      <c r="AB14" s="723"/>
      <c r="AC14" s="723"/>
      <c r="AD14" s="724" t="s">
        <v>138</v>
      </c>
      <c r="AE14" s="724"/>
      <c r="AF14" s="724"/>
      <c r="AG14" s="724"/>
      <c r="AH14" s="724"/>
      <c r="AI14" s="724"/>
      <c r="AJ14" s="724"/>
      <c r="AK14" s="724"/>
      <c r="AL14" s="666" t="s">
        <v>138</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95464</v>
      </c>
      <c r="BH14" s="664"/>
      <c r="BI14" s="664"/>
      <c r="BJ14" s="664"/>
      <c r="BK14" s="664"/>
      <c r="BL14" s="664"/>
      <c r="BM14" s="664"/>
      <c r="BN14" s="665"/>
      <c r="BO14" s="723">
        <v>2.6</v>
      </c>
      <c r="BP14" s="723"/>
      <c r="BQ14" s="723"/>
      <c r="BR14" s="723"/>
      <c r="BS14" s="669" t="s">
        <v>244</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588726</v>
      </c>
      <c r="CS14" s="664"/>
      <c r="CT14" s="664"/>
      <c r="CU14" s="664"/>
      <c r="CV14" s="664"/>
      <c r="CW14" s="664"/>
      <c r="CX14" s="664"/>
      <c r="CY14" s="665"/>
      <c r="CZ14" s="723">
        <v>3.5</v>
      </c>
      <c r="DA14" s="723"/>
      <c r="DB14" s="723"/>
      <c r="DC14" s="723"/>
      <c r="DD14" s="669">
        <v>10000</v>
      </c>
      <c r="DE14" s="664"/>
      <c r="DF14" s="664"/>
      <c r="DG14" s="664"/>
      <c r="DH14" s="664"/>
      <c r="DI14" s="664"/>
      <c r="DJ14" s="664"/>
      <c r="DK14" s="664"/>
      <c r="DL14" s="664"/>
      <c r="DM14" s="664"/>
      <c r="DN14" s="664"/>
      <c r="DO14" s="664"/>
      <c r="DP14" s="665"/>
      <c r="DQ14" s="669">
        <v>588726</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49267</v>
      </c>
      <c r="S15" s="664"/>
      <c r="T15" s="664"/>
      <c r="U15" s="664"/>
      <c r="V15" s="664"/>
      <c r="W15" s="664"/>
      <c r="X15" s="664"/>
      <c r="Y15" s="665"/>
      <c r="Z15" s="723">
        <v>0.3</v>
      </c>
      <c r="AA15" s="723"/>
      <c r="AB15" s="723"/>
      <c r="AC15" s="723"/>
      <c r="AD15" s="724">
        <v>49267</v>
      </c>
      <c r="AE15" s="724"/>
      <c r="AF15" s="724"/>
      <c r="AG15" s="724"/>
      <c r="AH15" s="724"/>
      <c r="AI15" s="724"/>
      <c r="AJ15" s="724"/>
      <c r="AK15" s="724"/>
      <c r="AL15" s="666">
        <v>0.6</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199660</v>
      </c>
      <c r="BH15" s="664"/>
      <c r="BI15" s="664"/>
      <c r="BJ15" s="664"/>
      <c r="BK15" s="664"/>
      <c r="BL15" s="664"/>
      <c r="BM15" s="664"/>
      <c r="BN15" s="665"/>
      <c r="BO15" s="723">
        <v>5.5</v>
      </c>
      <c r="BP15" s="723"/>
      <c r="BQ15" s="723"/>
      <c r="BR15" s="723"/>
      <c r="BS15" s="669" t="s">
        <v>138</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1560045</v>
      </c>
      <c r="CS15" s="664"/>
      <c r="CT15" s="664"/>
      <c r="CU15" s="664"/>
      <c r="CV15" s="664"/>
      <c r="CW15" s="664"/>
      <c r="CX15" s="664"/>
      <c r="CY15" s="665"/>
      <c r="CZ15" s="723">
        <v>9.3000000000000007</v>
      </c>
      <c r="DA15" s="723"/>
      <c r="DB15" s="723"/>
      <c r="DC15" s="723"/>
      <c r="DD15" s="669">
        <v>404495</v>
      </c>
      <c r="DE15" s="664"/>
      <c r="DF15" s="664"/>
      <c r="DG15" s="664"/>
      <c r="DH15" s="664"/>
      <c r="DI15" s="664"/>
      <c r="DJ15" s="664"/>
      <c r="DK15" s="664"/>
      <c r="DL15" s="664"/>
      <c r="DM15" s="664"/>
      <c r="DN15" s="664"/>
      <c r="DO15" s="664"/>
      <c r="DP15" s="665"/>
      <c r="DQ15" s="669">
        <v>1102228</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244</v>
      </c>
      <c r="S16" s="664"/>
      <c r="T16" s="664"/>
      <c r="U16" s="664"/>
      <c r="V16" s="664"/>
      <c r="W16" s="664"/>
      <c r="X16" s="664"/>
      <c r="Y16" s="665"/>
      <c r="Z16" s="723" t="s">
        <v>138</v>
      </c>
      <c r="AA16" s="723"/>
      <c r="AB16" s="723"/>
      <c r="AC16" s="723"/>
      <c r="AD16" s="724" t="s">
        <v>138</v>
      </c>
      <c r="AE16" s="724"/>
      <c r="AF16" s="724"/>
      <c r="AG16" s="724"/>
      <c r="AH16" s="724"/>
      <c r="AI16" s="724"/>
      <c r="AJ16" s="724"/>
      <c r="AK16" s="724"/>
      <c r="AL16" s="666" t="s">
        <v>244</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138</v>
      </c>
      <c r="BH16" s="664"/>
      <c r="BI16" s="664"/>
      <c r="BJ16" s="664"/>
      <c r="BK16" s="664"/>
      <c r="BL16" s="664"/>
      <c r="BM16" s="664"/>
      <c r="BN16" s="665"/>
      <c r="BO16" s="723" t="s">
        <v>138</v>
      </c>
      <c r="BP16" s="723"/>
      <c r="BQ16" s="723"/>
      <c r="BR16" s="723"/>
      <c r="BS16" s="669" t="s">
        <v>244</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229262</v>
      </c>
      <c r="CS16" s="664"/>
      <c r="CT16" s="664"/>
      <c r="CU16" s="664"/>
      <c r="CV16" s="664"/>
      <c r="CW16" s="664"/>
      <c r="CX16" s="664"/>
      <c r="CY16" s="665"/>
      <c r="CZ16" s="723">
        <v>1.4</v>
      </c>
      <c r="DA16" s="723"/>
      <c r="DB16" s="723"/>
      <c r="DC16" s="723"/>
      <c r="DD16" s="669" t="s">
        <v>138</v>
      </c>
      <c r="DE16" s="664"/>
      <c r="DF16" s="664"/>
      <c r="DG16" s="664"/>
      <c r="DH16" s="664"/>
      <c r="DI16" s="664"/>
      <c r="DJ16" s="664"/>
      <c r="DK16" s="664"/>
      <c r="DL16" s="664"/>
      <c r="DM16" s="664"/>
      <c r="DN16" s="664"/>
      <c r="DO16" s="664"/>
      <c r="DP16" s="665"/>
      <c r="DQ16" s="669">
        <v>59791</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16923</v>
      </c>
      <c r="S17" s="664"/>
      <c r="T17" s="664"/>
      <c r="U17" s="664"/>
      <c r="V17" s="664"/>
      <c r="W17" s="664"/>
      <c r="X17" s="664"/>
      <c r="Y17" s="665"/>
      <c r="Z17" s="723">
        <v>0.1</v>
      </c>
      <c r="AA17" s="723"/>
      <c r="AB17" s="723"/>
      <c r="AC17" s="723"/>
      <c r="AD17" s="724">
        <v>16923</v>
      </c>
      <c r="AE17" s="724"/>
      <c r="AF17" s="724"/>
      <c r="AG17" s="724"/>
      <c r="AH17" s="724"/>
      <c r="AI17" s="724"/>
      <c r="AJ17" s="724"/>
      <c r="AK17" s="724"/>
      <c r="AL17" s="666">
        <v>0.2</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138</v>
      </c>
      <c r="BH17" s="664"/>
      <c r="BI17" s="664"/>
      <c r="BJ17" s="664"/>
      <c r="BK17" s="664"/>
      <c r="BL17" s="664"/>
      <c r="BM17" s="664"/>
      <c r="BN17" s="665"/>
      <c r="BO17" s="723" t="s">
        <v>138</v>
      </c>
      <c r="BP17" s="723"/>
      <c r="BQ17" s="723"/>
      <c r="BR17" s="723"/>
      <c r="BS17" s="669" t="s">
        <v>138</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1760000</v>
      </c>
      <c r="CS17" s="664"/>
      <c r="CT17" s="664"/>
      <c r="CU17" s="664"/>
      <c r="CV17" s="664"/>
      <c r="CW17" s="664"/>
      <c r="CX17" s="664"/>
      <c r="CY17" s="665"/>
      <c r="CZ17" s="723">
        <v>10.5</v>
      </c>
      <c r="DA17" s="723"/>
      <c r="DB17" s="723"/>
      <c r="DC17" s="723"/>
      <c r="DD17" s="669" t="s">
        <v>244</v>
      </c>
      <c r="DE17" s="664"/>
      <c r="DF17" s="664"/>
      <c r="DG17" s="664"/>
      <c r="DH17" s="664"/>
      <c r="DI17" s="664"/>
      <c r="DJ17" s="664"/>
      <c r="DK17" s="664"/>
      <c r="DL17" s="664"/>
      <c r="DM17" s="664"/>
      <c r="DN17" s="664"/>
      <c r="DO17" s="664"/>
      <c r="DP17" s="665"/>
      <c r="DQ17" s="669">
        <v>1730420</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5067674</v>
      </c>
      <c r="S18" s="664"/>
      <c r="T18" s="664"/>
      <c r="U18" s="664"/>
      <c r="V18" s="664"/>
      <c r="W18" s="664"/>
      <c r="X18" s="664"/>
      <c r="Y18" s="665"/>
      <c r="Z18" s="723">
        <v>29.2</v>
      </c>
      <c r="AA18" s="723"/>
      <c r="AB18" s="723"/>
      <c r="AC18" s="723"/>
      <c r="AD18" s="724">
        <v>4330509</v>
      </c>
      <c r="AE18" s="724"/>
      <c r="AF18" s="724"/>
      <c r="AG18" s="724"/>
      <c r="AH18" s="724"/>
      <c r="AI18" s="724"/>
      <c r="AJ18" s="724"/>
      <c r="AK18" s="724"/>
      <c r="AL18" s="666">
        <v>50.3</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244</v>
      </c>
      <c r="BH18" s="664"/>
      <c r="BI18" s="664"/>
      <c r="BJ18" s="664"/>
      <c r="BK18" s="664"/>
      <c r="BL18" s="664"/>
      <c r="BM18" s="664"/>
      <c r="BN18" s="665"/>
      <c r="BO18" s="723" t="s">
        <v>244</v>
      </c>
      <c r="BP18" s="723"/>
      <c r="BQ18" s="723"/>
      <c r="BR18" s="723"/>
      <c r="BS18" s="669" t="s">
        <v>138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138</v>
      </c>
      <c r="CS18" s="664"/>
      <c r="CT18" s="664"/>
      <c r="CU18" s="664"/>
      <c r="CV18" s="664"/>
      <c r="CW18" s="664"/>
      <c r="CX18" s="664"/>
      <c r="CY18" s="665"/>
      <c r="CZ18" s="723" t="s">
        <v>244</v>
      </c>
      <c r="DA18" s="723"/>
      <c r="DB18" s="723"/>
      <c r="DC18" s="723"/>
      <c r="DD18" s="669" t="s">
        <v>138</v>
      </c>
      <c r="DE18" s="664"/>
      <c r="DF18" s="664"/>
      <c r="DG18" s="664"/>
      <c r="DH18" s="664"/>
      <c r="DI18" s="664"/>
      <c r="DJ18" s="664"/>
      <c r="DK18" s="664"/>
      <c r="DL18" s="664"/>
      <c r="DM18" s="664"/>
      <c r="DN18" s="664"/>
      <c r="DO18" s="664"/>
      <c r="DP18" s="665"/>
      <c r="DQ18" s="669" t="s">
        <v>138</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4330509</v>
      </c>
      <c r="S19" s="664"/>
      <c r="T19" s="664"/>
      <c r="U19" s="664"/>
      <c r="V19" s="664"/>
      <c r="W19" s="664"/>
      <c r="X19" s="664"/>
      <c r="Y19" s="665"/>
      <c r="Z19" s="723">
        <v>24.9</v>
      </c>
      <c r="AA19" s="723"/>
      <c r="AB19" s="723"/>
      <c r="AC19" s="723"/>
      <c r="AD19" s="724">
        <v>4330509</v>
      </c>
      <c r="AE19" s="724"/>
      <c r="AF19" s="724"/>
      <c r="AG19" s="724"/>
      <c r="AH19" s="724"/>
      <c r="AI19" s="724"/>
      <c r="AJ19" s="724"/>
      <c r="AK19" s="724"/>
      <c r="AL19" s="666">
        <v>50.3</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218849</v>
      </c>
      <c r="BH19" s="664"/>
      <c r="BI19" s="664"/>
      <c r="BJ19" s="664"/>
      <c r="BK19" s="664"/>
      <c r="BL19" s="664"/>
      <c r="BM19" s="664"/>
      <c r="BN19" s="665"/>
      <c r="BO19" s="723">
        <v>6</v>
      </c>
      <c r="BP19" s="723"/>
      <c r="BQ19" s="723"/>
      <c r="BR19" s="723"/>
      <c r="BS19" s="669" t="s">
        <v>138</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138</v>
      </c>
      <c r="CS19" s="664"/>
      <c r="CT19" s="664"/>
      <c r="CU19" s="664"/>
      <c r="CV19" s="664"/>
      <c r="CW19" s="664"/>
      <c r="CX19" s="664"/>
      <c r="CY19" s="665"/>
      <c r="CZ19" s="723" t="s">
        <v>244</v>
      </c>
      <c r="DA19" s="723"/>
      <c r="DB19" s="723"/>
      <c r="DC19" s="723"/>
      <c r="DD19" s="669" t="s">
        <v>138</v>
      </c>
      <c r="DE19" s="664"/>
      <c r="DF19" s="664"/>
      <c r="DG19" s="664"/>
      <c r="DH19" s="664"/>
      <c r="DI19" s="664"/>
      <c r="DJ19" s="664"/>
      <c r="DK19" s="664"/>
      <c r="DL19" s="664"/>
      <c r="DM19" s="664"/>
      <c r="DN19" s="664"/>
      <c r="DO19" s="664"/>
      <c r="DP19" s="665"/>
      <c r="DQ19" s="669" t="s">
        <v>138</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737165</v>
      </c>
      <c r="S20" s="664"/>
      <c r="T20" s="664"/>
      <c r="U20" s="664"/>
      <c r="V20" s="664"/>
      <c r="W20" s="664"/>
      <c r="X20" s="664"/>
      <c r="Y20" s="665"/>
      <c r="Z20" s="723">
        <v>4.2</v>
      </c>
      <c r="AA20" s="723"/>
      <c r="AB20" s="723"/>
      <c r="AC20" s="723"/>
      <c r="AD20" s="724" t="s">
        <v>138</v>
      </c>
      <c r="AE20" s="724"/>
      <c r="AF20" s="724"/>
      <c r="AG20" s="724"/>
      <c r="AH20" s="724"/>
      <c r="AI20" s="724"/>
      <c r="AJ20" s="724"/>
      <c r="AK20" s="724"/>
      <c r="AL20" s="666" t="s">
        <v>244</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218849</v>
      </c>
      <c r="BH20" s="664"/>
      <c r="BI20" s="664"/>
      <c r="BJ20" s="664"/>
      <c r="BK20" s="664"/>
      <c r="BL20" s="664"/>
      <c r="BM20" s="664"/>
      <c r="BN20" s="665"/>
      <c r="BO20" s="723">
        <v>6</v>
      </c>
      <c r="BP20" s="723"/>
      <c r="BQ20" s="723"/>
      <c r="BR20" s="723"/>
      <c r="BS20" s="669" t="s">
        <v>138</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16784177</v>
      </c>
      <c r="CS20" s="664"/>
      <c r="CT20" s="664"/>
      <c r="CU20" s="664"/>
      <c r="CV20" s="664"/>
      <c r="CW20" s="664"/>
      <c r="CX20" s="664"/>
      <c r="CY20" s="665"/>
      <c r="CZ20" s="723">
        <v>100</v>
      </c>
      <c r="DA20" s="723"/>
      <c r="DB20" s="723"/>
      <c r="DC20" s="723"/>
      <c r="DD20" s="669">
        <v>2289394</v>
      </c>
      <c r="DE20" s="664"/>
      <c r="DF20" s="664"/>
      <c r="DG20" s="664"/>
      <c r="DH20" s="664"/>
      <c r="DI20" s="664"/>
      <c r="DJ20" s="664"/>
      <c r="DK20" s="664"/>
      <c r="DL20" s="664"/>
      <c r="DM20" s="664"/>
      <c r="DN20" s="664"/>
      <c r="DO20" s="664"/>
      <c r="DP20" s="665"/>
      <c r="DQ20" s="669">
        <v>11263082</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138</v>
      </c>
      <c r="S21" s="664"/>
      <c r="T21" s="664"/>
      <c r="U21" s="664"/>
      <c r="V21" s="664"/>
      <c r="W21" s="664"/>
      <c r="X21" s="664"/>
      <c r="Y21" s="665"/>
      <c r="Z21" s="723" t="s">
        <v>244</v>
      </c>
      <c r="AA21" s="723"/>
      <c r="AB21" s="723"/>
      <c r="AC21" s="723"/>
      <c r="AD21" s="724" t="s">
        <v>244</v>
      </c>
      <c r="AE21" s="724"/>
      <c r="AF21" s="724"/>
      <c r="AG21" s="724"/>
      <c r="AH21" s="724"/>
      <c r="AI21" s="724"/>
      <c r="AJ21" s="724"/>
      <c r="AK21" s="724"/>
      <c r="AL21" s="666" t="s">
        <v>138</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244</v>
      </c>
      <c r="BH21" s="664"/>
      <c r="BI21" s="664"/>
      <c r="BJ21" s="664"/>
      <c r="BK21" s="664"/>
      <c r="BL21" s="664"/>
      <c r="BM21" s="664"/>
      <c r="BN21" s="665"/>
      <c r="BO21" s="723" t="s">
        <v>138</v>
      </c>
      <c r="BP21" s="723"/>
      <c r="BQ21" s="723"/>
      <c r="BR21" s="723"/>
      <c r="BS21" s="669" t="s">
        <v>138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9522095</v>
      </c>
      <c r="S22" s="664"/>
      <c r="T22" s="664"/>
      <c r="U22" s="664"/>
      <c r="V22" s="664"/>
      <c r="W22" s="664"/>
      <c r="X22" s="664"/>
      <c r="Y22" s="665"/>
      <c r="Z22" s="723">
        <v>54.8</v>
      </c>
      <c r="AA22" s="723"/>
      <c r="AB22" s="723"/>
      <c r="AC22" s="723"/>
      <c r="AD22" s="724">
        <v>8566081</v>
      </c>
      <c r="AE22" s="724"/>
      <c r="AF22" s="724"/>
      <c r="AG22" s="724"/>
      <c r="AH22" s="724"/>
      <c r="AI22" s="724"/>
      <c r="AJ22" s="724"/>
      <c r="AK22" s="724"/>
      <c r="AL22" s="666">
        <v>99.5</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244</v>
      </c>
      <c r="BP22" s="723"/>
      <c r="BQ22" s="723"/>
      <c r="BR22" s="723"/>
      <c r="BS22" s="669" t="s">
        <v>138</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2607</v>
      </c>
      <c r="S23" s="664"/>
      <c r="T23" s="664"/>
      <c r="U23" s="664"/>
      <c r="V23" s="664"/>
      <c r="W23" s="664"/>
      <c r="X23" s="664"/>
      <c r="Y23" s="665"/>
      <c r="Z23" s="723">
        <v>0</v>
      </c>
      <c r="AA23" s="723"/>
      <c r="AB23" s="723"/>
      <c r="AC23" s="723"/>
      <c r="AD23" s="724">
        <v>2607</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218849</v>
      </c>
      <c r="BH23" s="664"/>
      <c r="BI23" s="664"/>
      <c r="BJ23" s="664"/>
      <c r="BK23" s="664"/>
      <c r="BL23" s="664"/>
      <c r="BM23" s="664"/>
      <c r="BN23" s="665"/>
      <c r="BO23" s="723">
        <v>6</v>
      </c>
      <c r="BP23" s="723"/>
      <c r="BQ23" s="723"/>
      <c r="BR23" s="723"/>
      <c r="BS23" s="669" t="s">
        <v>138</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227694</v>
      </c>
      <c r="S24" s="664"/>
      <c r="T24" s="664"/>
      <c r="U24" s="664"/>
      <c r="V24" s="664"/>
      <c r="W24" s="664"/>
      <c r="X24" s="664"/>
      <c r="Y24" s="665"/>
      <c r="Z24" s="723">
        <v>1.3</v>
      </c>
      <c r="AA24" s="723"/>
      <c r="AB24" s="723"/>
      <c r="AC24" s="723"/>
      <c r="AD24" s="724" t="s">
        <v>138</v>
      </c>
      <c r="AE24" s="724"/>
      <c r="AF24" s="724"/>
      <c r="AG24" s="724"/>
      <c r="AH24" s="724"/>
      <c r="AI24" s="724"/>
      <c r="AJ24" s="724"/>
      <c r="AK24" s="724"/>
      <c r="AL24" s="666" t="s">
        <v>244</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244</v>
      </c>
      <c r="BH24" s="664"/>
      <c r="BI24" s="664"/>
      <c r="BJ24" s="664"/>
      <c r="BK24" s="664"/>
      <c r="BL24" s="664"/>
      <c r="BM24" s="664"/>
      <c r="BN24" s="665"/>
      <c r="BO24" s="723" t="s">
        <v>138</v>
      </c>
      <c r="BP24" s="723"/>
      <c r="BQ24" s="723"/>
      <c r="BR24" s="723"/>
      <c r="BS24" s="669" t="s">
        <v>244</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6745825</v>
      </c>
      <c r="CS24" s="727"/>
      <c r="CT24" s="727"/>
      <c r="CU24" s="727"/>
      <c r="CV24" s="727"/>
      <c r="CW24" s="727"/>
      <c r="CX24" s="727"/>
      <c r="CY24" s="773"/>
      <c r="CZ24" s="774">
        <v>40.200000000000003</v>
      </c>
      <c r="DA24" s="743"/>
      <c r="DB24" s="743"/>
      <c r="DC24" s="777"/>
      <c r="DD24" s="772">
        <v>4696673</v>
      </c>
      <c r="DE24" s="727"/>
      <c r="DF24" s="727"/>
      <c r="DG24" s="727"/>
      <c r="DH24" s="727"/>
      <c r="DI24" s="727"/>
      <c r="DJ24" s="727"/>
      <c r="DK24" s="773"/>
      <c r="DL24" s="772">
        <v>4420539</v>
      </c>
      <c r="DM24" s="727"/>
      <c r="DN24" s="727"/>
      <c r="DO24" s="727"/>
      <c r="DP24" s="727"/>
      <c r="DQ24" s="727"/>
      <c r="DR24" s="727"/>
      <c r="DS24" s="727"/>
      <c r="DT24" s="727"/>
      <c r="DU24" s="727"/>
      <c r="DV24" s="773"/>
      <c r="DW24" s="774">
        <v>48.7</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233950</v>
      </c>
      <c r="S25" s="664"/>
      <c r="T25" s="664"/>
      <c r="U25" s="664"/>
      <c r="V25" s="664"/>
      <c r="W25" s="664"/>
      <c r="X25" s="664"/>
      <c r="Y25" s="665"/>
      <c r="Z25" s="723">
        <v>1.3</v>
      </c>
      <c r="AA25" s="723"/>
      <c r="AB25" s="723"/>
      <c r="AC25" s="723"/>
      <c r="AD25" s="724">
        <v>14613</v>
      </c>
      <c r="AE25" s="724"/>
      <c r="AF25" s="724"/>
      <c r="AG25" s="724"/>
      <c r="AH25" s="724"/>
      <c r="AI25" s="724"/>
      <c r="AJ25" s="724"/>
      <c r="AK25" s="724"/>
      <c r="AL25" s="666">
        <v>0.2</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244</v>
      </c>
      <c r="BH25" s="664"/>
      <c r="BI25" s="664"/>
      <c r="BJ25" s="664"/>
      <c r="BK25" s="664"/>
      <c r="BL25" s="664"/>
      <c r="BM25" s="664"/>
      <c r="BN25" s="665"/>
      <c r="BO25" s="723" t="s">
        <v>244</v>
      </c>
      <c r="BP25" s="723"/>
      <c r="BQ25" s="723"/>
      <c r="BR25" s="723"/>
      <c r="BS25" s="669" t="s">
        <v>244</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2538323</v>
      </c>
      <c r="CS25" s="662"/>
      <c r="CT25" s="662"/>
      <c r="CU25" s="662"/>
      <c r="CV25" s="662"/>
      <c r="CW25" s="662"/>
      <c r="CX25" s="662"/>
      <c r="CY25" s="663"/>
      <c r="CZ25" s="666">
        <v>15.1</v>
      </c>
      <c r="DA25" s="695"/>
      <c r="DB25" s="695"/>
      <c r="DC25" s="696"/>
      <c r="DD25" s="669">
        <v>2251469</v>
      </c>
      <c r="DE25" s="662"/>
      <c r="DF25" s="662"/>
      <c r="DG25" s="662"/>
      <c r="DH25" s="662"/>
      <c r="DI25" s="662"/>
      <c r="DJ25" s="662"/>
      <c r="DK25" s="663"/>
      <c r="DL25" s="669">
        <v>2112472</v>
      </c>
      <c r="DM25" s="662"/>
      <c r="DN25" s="662"/>
      <c r="DO25" s="662"/>
      <c r="DP25" s="662"/>
      <c r="DQ25" s="662"/>
      <c r="DR25" s="662"/>
      <c r="DS25" s="662"/>
      <c r="DT25" s="662"/>
      <c r="DU25" s="662"/>
      <c r="DV25" s="663"/>
      <c r="DW25" s="666">
        <v>23.3</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71733</v>
      </c>
      <c r="S26" s="664"/>
      <c r="T26" s="664"/>
      <c r="U26" s="664"/>
      <c r="V26" s="664"/>
      <c r="W26" s="664"/>
      <c r="X26" s="664"/>
      <c r="Y26" s="665"/>
      <c r="Z26" s="723">
        <v>0.4</v>
      </c>
      <c r="AA26" s="723"/>
      <c r="AB26" s="723"/>
      <c r="AC26" s="723"/>
      <c r="AD26" s="724" t="s">
        <v>244</v>
      </c>
      <c r="AE26" s="724"/>
      <c r="AF26" s="724"/>
      <c r="AG26" s="724"/>
      <c r="AH26" s="724"/>
      <c r="AI26" s="724"/>
      <c r="AJ26" s="724"/>
      <c r="AK26" s="724"/>
      <c r="AL26" s="666" t="s">
        <v>244</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138</v>
      </c>
      <c r="BH26" s="664"/>
      <c r="BI26" s="664"/>
      <c r="BJ26" s="664"/>
      <c r="BK26" s="664"/>
      <c r="BL26" s="664"/>
      <c r="BM26" s="664"/>
      <c r="BN26" s="665"/>
      <c r="BO26" s="723" t="s">
        <v>244</v>
      </c>
      <c r="BP26" s="723"/>
      <c r="BQ26" s="723"/>
      <c r="BR26" s="723"/>
      <c r="BS26" s="669" t="s">
        <v>244</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1409253</v>
      </c>
      <c r="CS26" s="664"/>
      <c r="CT26" s="664"/>
      <c r="CU26" s="664"/>
      <c r="CV26" s="664"/>
      <c r="CW26" s="664"/>
      <c r="CX26" s="664"/>
      <c r="CY26" s="665"/>
      <c r="CZ26" s="666">
        <v>8.4</v>
      </c>
      <c r="DA26" s="695"/>
      <c r="DB26" s="695"/>
      <c r="DC26" s="696"/>
      <c r="DD26" s="669">
        <v>1258513</v>
      </c>
      <c r="DE26" s="664"/>
      <c r="DF26" s="664"/>
      <c r="DG26" s="664"/>
      <c r="DH26" s="664"/>
      <c r="DI26" s="664"/>
      <c r="DJ26" s="664"/>
      <c r="DK26" s="665"/>
      <c r="DL26" s="669" t="s">
        <v>138</v>
      </c>
      <c r="DM26" s="664"/>
      <c r="DN26" s="664"/>
      <c r="DO26" s="664"/>
      <c r="DP26" s="664"/>
      <c r="DQ26" s="664"/>
      <c r="DR26" s="664"/>
      <c r="DS26" s="664"/>
      <c r="DT26" s="664"/>
      <c r="DU26" s="664"/>
      <c r="DV26" s="665"/>
      <c r="DW26" s="666" t="s">
        <v>244</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1801638</v>
      </c>
      <c r="S27" s="664"/>
      <c r="T27" s="664"/>
      <c r="U27" s="664"/>
      <c r="V27" s="664"/>
      <c r="W27" s="664"/>
      <c r="X27" s="664"/>
      <c r="Y27" s="665"/>
      <c r="Z27" s="723">
        <v>10.4</v>
      </c>
      <c r="AA27" s="723"/>
      <c r="AB27" s="723"/>
      <c r="AC27" s="723"/>
      <c r="AD27" s="724" t="s">
        <v>138</v>
      </c>
      <c r="AE27" s="724"/>
      <c r="AF27" s="724"/>
      <c r="AG27" s="724"/>
      <c r="AH27" s="724"/>
      <c r="AI27" s="724"/>
      <c r="AJ27" s="724"/>
      <c r="AK27" s="724"/>
      <c r="AL27" s="666" t="s">
        <v>138</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3663049</v>
      </c>
      <c r="BH27" s="664"/>
      <c r="BI27" s="664"/>
      <c r="BJ27" s="664"/>
      <c r="BK27" s="664"/>
      <c r="BL27" s="664"/>
      <c r="BM27" s="664"/>
      <c r="BN27" s="665"/>
      <c r="BO27" s="723">
        <v>100</v>
      </c>
      <c r="BP27" s="723"/>
      <c r="BQ27" s="723"/>
      <c r="BR27" s="723"/>
      <c r="BS27" s="669">
        <v>42156</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2447524</v>
      </c>
      <c r="CS27" s="662"/>
      <c r="CT27" s="662"/>
      <c r="CU27" s="662"/>
      <c r="CV27" s="662"/>
      <c r="CW27" s="662"/>
      <c r="CX27" s="662"/>
      <c r="CY27" s="663"/>
      <c r="CZ27" s="666">
        <v>14.6</v>
      </c>
      <c r="DA27" s="695"/>
      <c r="DB27" s="695"/>
      <c r="DC27" s="696"/>
      <c r="DD27" s="669">
        <v>714806</v>
      </c>
      <c r="DE27" s="662"/>
      <c r="DF27" s="662"/>
      <c r="DG27" s="662"/>
      <c r="DH27" s="662"/>
      <c r="DI27" s="662"/>
      <c r="DJ27" s="662"/>
      <c r="DK27" s="663"/>
      <c r="DL27" s="669">
        <v>713337</v>
      </c>
      <c r="DM27" s="662"/>
      <c r="DN27" s="662"/>
      <c r="DO27" s="662"/>
      <c r="DP27" s="662"/>
      <c r="DQ27" s="662"/>
      <c r="DR27" s="662"/>
      <c r="DS27" s="662"/>
      <c r="DT27" s="662"/>
      <c r="DU27" s="662"/>
      <c r="DV27" s="663"/>
      <c r="DW27" s="666">
        <v>7.9</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138</v>
      </c>
      <c r="S28" s="664"/>
      <c r="T28" s="664"/>
      <c r="U28" s="664"/>
      <c r="V28" s="664"/>
      <c r="W28" s="664"/>
      <c r="X28" s="664"/>
      <c r="Y28" s="665"/>
      <c r="Z28" s="723" t="s">
        <v>138</v>
      </c>
      <c r="AA28" s="723"/>
      <c r="AB28" s="723"/>
      <c r="AC28" s="723"/>
      <c r="AD28" s="724" t="s">
        <v>138</v>
      </c>
      <c r="AE28" s="724"/>
      <c r="AF28" s="724"/>
      <c r="AG28" s="724"/>
      <c r="AH28" s="724"/>
      <c r="AI28" s="724"/>
      <c r="AJ28" s="724"/>
      <c r="AK28" s="724"/>
      <c r="AL28" s="666" t="s">
        <v>138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1759978</v>
      </c>
      <c r="CS28" s="664"/>
      <c r="CT28" s="664"/>
      <c r="CU28" s="664"/>
      <c r="CV28" s="664"/>
      <c r="CW28" s="664"/>
      <c r="CX28" s="664"/>
      <c r="CY28" s="665"/>
      <c r="CZ28" s="666">
        <v>10.5</v>
      </c>
      <c r="DA28" s="695"/>
      <c r="DB28" s="695"/>
      <c r="DC28" s="696"/>
      <c r="DD28" s="669">
        <v>1730398</v>
      </c>
      <c r="DE28" s="664"/>
      <c r="DF28" s="664"/>
      <c r="DG28" s="664"/>
      <c r="DH28" s="664"/>
      <c r="DI28" s="664"/>
      <c r="DJ28" s="664"/>
      <c r="DK28" s="665"/>
      <c r="DL28" s="669">
        <v>1594730</v>
      </c>
      <c r="DM28" s="664"/>
      <c r="DN28" s="664"/>
      <c r="DO28" s="664"/>
      <c r="DP28" s="664"/>
      <c r="DQ28" s="664"/>
      <c r="DR28" s="664"/>
      <c r="DS28" s="664"/>
      <c r="DT28" s="664"/>
      <c r="DU28" s="664"/>
      <c r="DV28" s="665"/>
      <c r="DW28" s="666">
        <v>17.600000000000001</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2039398</v>
      </c>
      <c r="S29" s="664"/>
      <c r="T29" s="664"/>
      <c r="U29" s="664"/>
      <c r="V29" s="664"/>
      <c r="W29" s="664"/>
      <c r="X29" s="664"/>
      <c r="Y29" s="665"/>
      <c r="Z29" s="723">
        <v>11.7</v>
      </c>
      <c r="AA29" s="723"/>
      <c r="AB29" s="723"/>
      <c r="AC29" s="723"/>
      <c r="AD29" s="724" t="s">
        <v>244</v>
      </c>
      <c r="AE29" s="724"/>
      <c r="AF29" s="724"/>
      <c r="AG29" s="724"/>
      <c r="AH29" s="724"/>
      <c r="AI29" s="724"/>
      <c r="AJ29" s="724"/>
      <c r="AK29" s="724"/>
      <c r="AL29" s="666" t="s">
        <v>138</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1759978</v>
      </c>
      <c r="CS29" s="662"/>
      <c r="CT29" s="662"/>
      <c r="CU29" s="662"/>
      <c r="CV29" s="662"/>
      <c r="CW29" s="662"/>
      <c r="CX29" s="662"/>
      <c r="CY29" s="663"/>
      <c r="CZ29" s="666">
        <v>10.5</v>
      </c>
      <c r="DA29" s="695"/>
      <c r="DB29" s="695"/>
      <c r="DC29" s="696"/>
      <c r="DD29" s="669">
        <v>1730398</v>
      </c>
      <c r="DE29" s="662"/>
      <c r="DF29" s="662"/>
      <c r="DG29" s="662"/>
      <c r="DH29" s="662"/>
      <c r="DI29" s="662"/>
      <c r="DJ29" s="662"/>
      <c r="DK29" s="663"/>
      <c r="DL29" s="669">
        <v>1594730</v>
      </c>
      <c r="DM29" s="662"/>
      <c r="DN29" s="662"/>
      <c r="DO29" s="662"/>
      <c r="DP29" s="662"/>
      <c r="DQ29" s="662"/>
      <c r="DR29" s="662"/>
      <c r="DS29" s="662"/>
      <c r="DT29" s="662"/>
      <c r="DU29" s="662"/>
      <c r="DV29" s="663"/>
      <c r="DW29" s="666">
        <v>17.600000000000001</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46662</v>
      </c>
      <c r="S30" s="664"/>
      <c r="T30" s="664"/>
      <c r="U30" s="664"/>
      <c r="V30" s="664"/>
      <c r="W30" s="664"/>
      <c r="X30" s="664"/>
      <c r="Y30" s="665"/>
      <c r="Z30" s="723">
        <v>0.3</v>
      </c>
      <c r="AA30" s="723"/>
      <c r="AB30" s="723"/>
      <c r="AC30" s="723"/>
      <c r="AD30" s="724">
        <v>23905</v>
      </c>
      <c r="AE30" s="724"/>
      <c r="AF30" s="724"/>
      <c r="AG30" s="724"/>
      <c r="AH30" s="724"/>
      <c r="AI30" s="724"/>
      <c r="AJ30" s="724"/>
      <c r="AK30" s="724"/>
      <c r="AL30" s="666">
        <v>0.3</v>
      </c>
      <c r="AM30" s="667"/>
      <c r="AN30" s="667"/>
      <c r="AO30" s="725"/>
      <c r="AP30" s="751" t="s">
        <v>311</v>
      </c>
      <c r="AQ30" s="752"/>
      <c r="AR30" s="752"/>
      <c r="AS30" s="752"/>
      <c r="AT30" s="757" t="s">
        <v>312</v>
      </c>
      <c r="AU30" s="230"/>
      <c r="AV30" s="230"/>
      <c r="AW30" s="230"/>
      <c r="AX30" s="760" t="s">
        <v>188</v>
      </c>
      <c r="AY30" s="761"/>
      <c r="AZ30" s="761"/>
      <c r="BA30" s="761"/>
      <c r="BB30" s="761"/>
      <c r="BC30" s="761"/>
      <c r="BD30" s="761"/>
      <c r="BE30" s="761"/>
      <c r="BF30" s="762"/>
      <c r="BG30" s="741">
        <v>98.8</v>
      </c>
      <c r="BH30" s="742"/>
      <c r="BI30" s="742"/>
      <c r="BJ30" s="742"/>
      <c r="BK30" s="742"/>
      <c r="BL30" s="742"/>
      <c r="BM30" s="743">
        <v>94.3</v>
      </c>
      <c r="BN30" s="742"/>
      <c r="BO30" s="742"/>
      <c r="BP30" s="742"/>
      <c r="BQ30" s="744"/>
      <c r="BR30" s="741">
        <v>98.7</v>
      </c>
      <c r="BS30" s="742"/>
      <c r="BT30" s="742"/>
      <c r="BU30" s="742"/>
      <c r="BV30" s="742"/>
      <c r="BW30" s="742"/>
      <c r="BX30" s="743">
        <v>93.9</v>
      </c>
      <c r="BY30" s="742"/>
      <c r="BZ30" s="742"/>
      <c r="CA30" s="742"/>
      <c r="CB30" s="744"/>
      <c r="CD30" s="747"/>
      <c r="CE30" s="748"/>
      <c r="CF30" s="705" t="s">
        <v>313</v>
      </c>
      <c r="CG30" s="702"/>
      <c r="CH30" s="702"/>
      <c r="CI30" s="702"/>
      <c r="CJ30" s="702"/>
      <c r="CK30" s="702"/>
      <c r="CL30" s="702"/>
      <c r="CM30" s="702"/>
      <c r="CN30" s="702"/>
      <c r="CO30" s="702"/>
      <c r="CP30" s="702"/>
      <c r="CQ30" s="703"/>
      <c r="CR30" s="661">
        <v>1631157</v>
      </c>
      <c r="CS30" s="664"/>
      <c r="CT30" s="664"/>
      <c r="CU30" s="664"/>
      <c r="CV30" s="664"/>
      <c r="CW30" s="664"/>
      <c r="CX30" s="664"/>
      <c r="CY30" s="665"/>
      <c r="CZ30" s="666">
        <v>9.6999999999999993</v>
      </c>
      <c r="DA30" s="695"/>
      <c r="DB30" s="695"/>
      <c r="DC30" s="696"/>
      <c r="DD30" s="669">
        <v>1606067</v>
      </c>
      <c r="DE30" s="664"/>
      <c r="DF30" s="664"/>
      <c r="DG30" s="664"/>
      <c r="DH30" s="664"/>
      <c r="DI30" s="664"/>
      <c r="DJ30" s="664"/>
      <c r="DK30" s="665"/>
      <c r="DL30" s="669">
        <v>1470399</v>
      </c>
      <c r="DM30" s="664"/>
      <c r="DN30" s="664"/>
      <c r="DO30" s="664"/>
      <c r="DP30" s="664"/>
      <c r="DQ30" s="664"/>
      <c r="DR30" s="664"/>
      <c r="DS30" s="664"/>
      <c r="DT30" s="664"/>
      <c r="DU30" s="664"/>
      <c r="DV30" s="665"/>
      <c r="DW30" s="666">
        <v>16.2</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371914</v>
      </c>
      <c r="S31" s="664"/>
      <c r="T31" s="664"/>
      <c r="U31" s="664"/>
      <c r="V31" s="664"/>
      <c r="W31" s="664"/>
      <c r="X31" s="664"/>
      <c r="Y31" s="665"/>
      <c r="Z31" s="723">
        <v>2.1</v>
      </c>
      <c r="AA31" s="723"/>
      <c r="AB31" s="723"/>
      <c r="AC31" s="723"/>
      <c r="AD31" s="724" t="s">
        <v>138</v>
      </c>
      <c r="AE31" s="724"/>
      <c r="AF31" s="724"/>
      <c r="AG31" s="724"/>
      <c r="AH31" s="724"/>
      <c r="AI31" s="724"/>
      <c r="AJ31" s="724"/>
      <c r="AK31" s="724"/>
      <c r="AL31" s="666" t="s">
        <v>138</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v>
      </c>
      <c r="BH31" s="662"/>
      <c r="BI31" s="662"/>
      <c r="BJ31" s="662"/>
      <c r="BK31" s="662"/>
      <c r="BL31" s="662"/>
      <c r="BM31" s="667">
        <v>96.9</v>
      </c>
      <c r="BN31" s="740"/>
      <c r="BO31" s="740"/>
      <c r="BP31" s="740"/>
      <c r="BQ31" s="701"/>
      <c r="BR31" s="739">
        <v>99.1</v>
      </c>
      <c r="BS31" s="662"/>
      <c r="BT31" s="662"/>
      <c r="BU31" s="662"/>
      <c r="BV31" s="662"/>
      <c r="BW31" s="662"/>
      <c r="BX31" s="667">
        <v>96.4</v>
      </c>
      <c r="BY31" s="740"/>
      <c r="BZ31" s="740"/>
      <c r="CA31" s="740"/>
      <c r="CB31" s="701"/>
      <c r="CD31" s="747"/>
      <c r="CE31" s="748"/>
      <c r="CF31" s="705" t="s">
        <v>317</v>
      </c>
      <c r="CG31" s="702"/>
      <c r="CH31" s="702"/>
      <c r="CI31" s="702"/>
      <c r="CJ31" s="702"/>
      <c r="CK31" s="702"/>
      <c r="CL31" s="702"/>
      <c r="CM31" s="702"/>
      <c r="CN31" s="702"/>
      <c r="CO31" s="702"/>
      <c r="CP31" s="702"/>
      <c r="CQ31" s="703"/>
      <c r="CR31" s="661">
        <v>128821</v>
      </c>
      <c r="CS31" s="662"/>
      <c r="CT31" s="662"/>
      <c r="CU31" s="662"/>
      <c r="CV31" s="662"/>
      <c r="CW31" s="662"/>
      <c r="CX31" s="662"/>
      <c r="CY31" s="663"/>
      <c r="CZ31" s="666">
        <v>0.8</v>
      </c>
      <c r="DA31" s="695"/>
      <c r="DB31" s="695"/>
      <c r="DC31" s="696"/>
      <c r="DD31" s="669">
        <v>124331</v>
      </c>
      <c r="DE31" s="662"/>
      <c r="DF31" s="662"/>
      <c r="DG31" s="662"/>
      <c r="DH31" s="662"/>
      <c r="DI31" s="662"/>
      <c r="DJ31" s="662"/>
      <c r="DK31" s="663"/>
      <c r="DL31" s="669">
        <v>124331</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528147</v>
      </c>
      <c r="S32" s="664"/>
      <c r="T32" s="664"/>
      <c r="U32" s="664"/>
      <c r="V32" s="664"/>
      <c r="W32" s="664"/>
      <c r="X32" s="664"/>
      <c r="Y32" s="665"/>
      <c r="Z32" s="723">
        <v>3</v>
      </c>
      <c r="AA32" s="723"/>
      <c r="AB32" s="723"/>
      <c r="AC32" s="723"/>
      <c r="AD32" s="724" t="s">
        <v>244</v>
      </c>
      <c r="AE32" s="724"/>
      <c r="AF32" s="724"/>
      <c r="AG32" s="724"/>
      <c r="AH32" s="724"/>
      <c r="AI32" s="724"/>
      <c r="AJ32" s="724"/>
      <c r="AK32" s="724"/>
      <c r="AL32" s="666" t="s">
        <v>138</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98.4</v>
      </c>
      <c r="BH32" s="677"/>
      <c r="BI32" s="677"/>
      <c r="BJ32" s="677"/>
      <c r="BK32" s="677"/>
      <c r="BL32" s="677"/>
      <c r="BM32" s="721">
        <v>91.6</v>
      </c>
      <c r="BN32" s="677"/>
      <c r="BO32" s="677"/>
      <c r="BP32" s="677"/>
      <c r="BQ32" s="714"/>
      <c r="BR32" s="738">
        <v>98.2</v>
      </c>
      <c r="BS32" s="677"/>
      <c r="BT32" s="677"/>
      <c r="BU32" s="677"/>
      <c r="BV32" s="677"/>
      <c r="BW32" s="677"/>
      <c r="BX32" s="721">
        <v>91.2</v>
      </c>
      <c r="BY32" s="677"/>
      <c r="BZ32" s="677"/>
      <c r="CA32" s="677"/>
      <c r="CB32" s="714"/>
      <c r="CD32" s="749"/>
      <c r="CE32" s="750"/>
      <c r="CF32" s="705" t="s">
        <v>320</v>
      </c>
      <c r="CG32" s="702"/>
      <c r="CH32" s="702"/>
      <c r="CI32" s="702"/>
      <c r="CJ32" s="702"/>
      <c r="CK32" s="702"/>
      <c r="CL32" s="702"/>
      <c r="CM32" s="702"/>
      <c r="CN32" s="702"/>
      <c r="CO32" s="702"/>
      <c r="CP32" s="702"/>
      <c r="CQ32" s="703"/>
      <c r="CR32" s="661" t="s">
        <v>244</v>
      </c>
      <c r="CS32" s="664"/>
      <c r="CT32" s="664"/>
      <c r="CU32" s="664"/>
      <c r="CV32" s="664"/>
      <c r="CW32" s="664"/>
      <c r="CX32" s="664"/>
      <c r="CY32" s="665"/>
      <c r="CZ32" s="666" t="s">
        <v>138</v>
      </c>
      <c r="DA32" s="695"/>
      <c r="DB32" s="695"/>
      <c r="DC32" s="696"/>
      <c r="DD32" s="669" t="s">
        <v>138</v>
      </c>
      <c r="DE32" s="664"/>
      <c r="DF32" s="664"/>
      <c r="DG32" s="664"/>
      <c r="DH32" s="664"/>
      <c r="DI32" s="664"/>
      <c r="DJ32" s="664"/>
      <c r="DK32" s="665"/>
      <c r="DL32" s="669" t="s">
        <v>244</v>
      </c>
      <c r="DM32" s="664"/>
      <c r="DN32" s="664"/>
      <c r="DO32" s="664"/>
      <c r="DP32" s="664"/>
      <c r="DQ32" s="664"/>
      <c r="DR32" s="664"/>
      <c r="DS32" s="664"/>
      <c r="DT32" s="664"/>
      <c r="DU32" s="664"/>
      <c r="DV32" s="665"/>
      <c r="DW32" s="666" t="s">
        <v>138</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696400</v>
      </c>
      <c r="S33" s="664"/>
      <c r="T33" s="664"/>
      <c r="U33" s="664"/>
      <c r="V33" s="664"/>
      <c r="W33" s="664"/>
      <c r="X33" s="664"/>
      <c r="Y33" s="665"/>
      <c r="Z33" s="723">
        <v>4</v>
      </c>
      <c r="AA33" s="723"/>
      <c r="AB33" s="723"/>
      <c r="AC33" s="723"/>
      <c r="AD33" s="724" t="s">
        <v>244</v>
      </c>
      <c r="AE33" s="724"/>
      <c r="AF33" s="724"/>
      <c r="AG33" s="724"/>
      <c r="AH33" s="724"/>
      <c r="AI33" s="724"/>
      <c r="AJ33" s="724"/>
      <c r="AK33" s="724"/>
      <c r="AL33" s="666" t="s">
        <v>138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7519696</v>
      </c>
      <c r="CS33" s="662"/>
      <c r="CT33" s="662"/>
      <c r="CU33" s="662"/>
      <c r="CV33" s="662"/>
      <c r="CW33" s="662"/>
      <c r="CX33" s="662"/>
      <c r="CY33" s="663"/>
      <c r="CZ33" s="666">
        <v>44.8</v>
      </c>
      <c r="DA33" s="695"/>
      <c r="DB33" s="695"/>
      <c r="DC33" s="696"/>
      <c r="DD33" s="669">
        <v>6234530</v>
      </c>
      <c r="DE33" s="662"/>
      <c r="DF33" s="662"/>
      <c r="DG33" s="662"/>
      <c r="DH33" s="662"/>
      <c r="DI33" s="662"/>
      <c r="DJ33" s="662"/>
      <c r="DK33" s="663"/>
      <c r="DL33" s="669">
        <v>4562306</v>
      </c>
      <c r="DM33" s="662"/>
      <c r="DN33" s="662"/>
      <c r="DO33" s="662"/>
      <c r="DP33" s="662"/>
      <c r="DQ33" s="662"/>
      <c r="DR33" s="662"/>
      <c r="DS33" s="662"/>
      <c r="DT33" s="662"/>
      <c r="DU33" s="662"/>
      <c r="DV33" s="663"/>
      <c r="DW33" s="666">
        <v>50.2</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573968</v>
      </c>
      <c r="S34" s="664"/>
      <c r="T34" s="664"/>
      <c r="U34" s="664"/>
      <c r="V34" s="664"/>
      <c r="W34" s="664"/>
      <c r="X34" s="664"/>
      <c r="Y34" s="665"/>
      <c r="Z34" s="723">
        <v>3.3</v>
      </c>
      <c r="AA34" s="723"/>
      <c r="AB34" s="723"/>
      <c r="AC34" s="723"/>
      <c r="AD34" s="724">
        <v>58</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2202554</v>
      </c>
      <c r="CS34" s="664"/>
      <c r="CT34" s="664"/>
      <c r="CU34" s="664"/>
      <c r="CV34" s="664"/>
      <c r="CW34" s="664"/>
      <c r="CX34" s="664"/>
      <c r="CY34" s="665"/>
      <c r="CZ34" s="666">
        <v>13.1</v>
      </c>
      <c r="DA34" s="695"/>
      <c r="DB34" s="695"/>
      <c r="DC34" s="696"/>
      <c r="DD34" s="669">
        <v>1792595</v>
      </c>
      <c r="DE34" s="664"/>
      <c r="DF34" s="664"/>
      <c r="DG34" s="664"/>
      <c r="DH34" s="664"/>
      <c r="DI34" s="664"/>
      <c r="DJ34" s="664"/>
      <c r="DK34" s="665"/>
      <c r="DL34" s="669">
        <v>1333511</v>
      </c>
      <c r="DM34" s="664"/>
      <c r="DN34" s="664"/>
      <c r="DO34" s="664"/>
      <c r="DP34" s="664"/>
      <c r="DQ34" s="664"/>
      <c r="DR34" s="664"/>
      <c r="DS34" s="664"/>
      <c r="DT34" s="664"/>
      <c r="DU34" s="664"/>
      <c r="DV34" s="665"/>
      <c r="DW34" s="666">
        <v>14.7</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1254133</v>
      </c>
      <c r="S35" s="664"/>
      <c r="T35" s="664"/>
      <c r="U35" s="664"/>
      <c r="V35" s="664"/>
      <c r="W35" s="664"/>
      <c r="X35" s="664"/>
      <c r="Y35" s="665"/>
      <c r="Z35" s="723">
        <v>7.2</v>
      </c>
      <c r="AA35" s="723"/>
      <c r="AB35" s="723"/>
      <c r="AC35" s="723"/>
      <c r="AD35" s="724" t="s">
        <v>244</v>
      </c>
      <c r="AE35" s="724"/>
      <c r="AF35" s="724"/>
      <c r="AG35" s="724"/>
      <c r="AH35" s="724"/>
      <c r="AI35" s="724"/>
      <c r="AJ35" s="724"/>
      <c r="AK35" s="724"/>
      <c r="AL35" s="666" t="s">
        <v>138</v>
      </c>
      <c r="AM35" s="667"/>
      <c r="AN35" s="667"/>
      <c r="AO35" s="725"/>
      <c r="AP35" s="234"/>
      <c r="AQ35" s="729" t="s">
        <v>328</v>
      </c>
      <c r="AR35" s="730"/>
      <c r="AS35" s="730"/>
      <c r="AT35" s="730"/>
      <c r="AU35" s="730"/>
      <c r="AV35" s="730"/>
      <c r="AW35" s="730"/>
      <c r="AX35" s="730"/>
      <c r="AY35" s="731"/>
      <c r="AZ35" s="726">
        <v>2769419</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39675</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179977</v>
      </c>
      <c r="CS35" s="662"/>
      <c r="CT35" s="662"/>
      <c r="CU35" s="662"/>
      <c r="CV35" s="662"/>
      <c r="CW35" s="662"/>
      <c r="CX35" s="662"/>
      <c r="CY35" s="663"/>
      <c r="CZ35" s="666">
        <v>1.1000000000000001</v>
      </c>
      <c r="DA35" s="695"/>
      <c r="DB35" s="695"/>
      <c r="DC35" s="696"/>
      <c r="DD35" s="669">
        <v>155385</v>
      </c>
      <c r="DE35" s="662"/>
      <c r="DF35" s="662"/>
      <c r="DG35" s="662"/>
      <c r="DH35" s="662"/>
      <c r="DI35" s="662"/>
      <c r="DJ35" s="662"/>
      <c r="DK35" s="663"/>
      <c r="DL35" s="669">
        <v>152997</v>
      </c>
      <c r="DM35" s="662"/>
      <c r="DN35" s="662"/>
      <c r="DO35" s="662"/>
      <c r="DP35" s="662"/>
      <c r="DQ35" s="662"/>
      <c r="DR35" s="662"/>
      <c r="DS35" s="662"/>
      <c r="DT35" s="662"/>
      <c r="DU35" s="662"/>
      <c r="DV35" s="663"/>
      <c r="DW35" s="666">
        <v>1.7</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138</v>
      </c>
      <c r="S36" s="664"/>
      <c r="T36" s="664"/>
      <c r="U36" s="664"/>
      <c r="V36" s="664"/>
      <c r="W36" s="664"/>
      <c r="X36" s="664"/>
      <c r="Y36" s="665"/>
      <c r="Z36" s="723" t="s">
        <v>138</v>
      </c>
      <c r="AA36" s="723"/>
      <c r="AB36" s="723"/>
      <c r="AC36" s="723"/>
      <c r="AD36" s="724" t="s">
        <v>138</v>
      </c>
      <c r="AE36" s="724"/>
      <c r="AF36" s="724"/>
      <c r="AG36" s="724"/>
      <c r="AH36" s="724"/>
      <c r="AI36" s="724"/>
      <c r="AJ36" s="724"/>
      <c r="AK36" s="724"/>
      <c r="AL36" s="666" t="s">
        <v>138</v>
      </c>
      <c r="AM36" s="667"/>
      <c r="AN36" s="667"/>
      <c r="AO36" s="725"/>
      <c r="AQ36" s="698" t="s">
        <v>332</v>
      </c>
      <c r="AR36" s="699"/>
      <c r="AS36" s="699"/>
      <c r="AT36" s="699"/>
      <c r="AU36" s="699"/>
      <c r="AV36" s="699"/>
      <c r="AW36" s="699"/>
      <c r="AX36" s="699"/>
      <c r="AY36" s="700"/>
      <c r="AZ36" s="661">
        <v>902570</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20619</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2297911</v>
      </c>
      <c r="CS36" s="664"/>
      <c r="CT36" s="664"/>
      <c r="CU36" s="664"/>
      <c r="CV36" s="664"/>
      <c r="CW36" s="664"/>
      <c r="CX36" s="664"/>
      <c r="CY36" s="665"/>
      <c r="CZ36" s="666">
        <v>13.7</v>
      </c>
      <c r="DA36" s="695"/>
      <c r="DB36" s="695"/>
      <c r="DC36" s="696"/>
      <c r="DD36" s="669">
        <v>1937335</v>
      </c>
      <c r="DE36" s="664"/>
      <c r="DF36" s="664"/>
      <c r="DG36" s="664"/>
      <c r="DH36" s="664"/>
      <c r="DI36" s="664"/>
      <c r="DJ36" s="664"/>
      <c r="DK36" s="665"/>
      <c r="DL36" s="669">
        <v>1304102</v>
      </c>
      <c r="DM36" s="664"/>
      <c r="DN36" s="664"/>
      <c r="DO36" s="664"/>
      <c r="DP36" s="664"/>
      <c r="DQ36" s="664"/>
      <c r="DR36" s="664"/>
      <c r="DS36" s="664"/>
      <c r="DT36" s="664"/>
      <c r="DU36" s="664"/>
      <c r="DV36" s="665"/>
      <c r="DW36" s="666">
        <v>14.4</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473033</v>
      </c>
      <c r="S37" s="664"/>
      <c r="T37" s="664"/>
      <c r="U37" s="664"/>
      <c r="V37" s="664"/>
      <c r="W37" s="664"/>
      <c r="X37" s="664"/>
      <c r="Y37" s="665"/>
      <c r="Z37" s="723">
        <v>2.7</v>
      </c>
      <c r="AA37" s="723"/>
      <c r="AB37" s="723"/>
      <c r="AC37" s="723"/>
      <c r="AD37" s="724" t="s">
        <v>138</v>
      </c>
      <c r="AE37" s="724"/>
      <c r="AF37" s="724"/>
      <c r="AG37" s="724"/>
      <c r="AH37" s="724"/>
      <c r="AI37" s="724"/>
      <c r="AJ37" s="724"/>
      <c r="AK37" s="724"/>
      <c r="AL37" s="666" t="s">
        <v>138</v>
      </c>
      <c r="AM37" s="667"/>
      <c r="AN37" s="667"/>
      <c r="AO37" s="725"/>
      <c r="AQ37" s="698" t="s">
        <v>336</v>
      </c>
      <c r="AR37" s="699"/>
      <c r="AS37" s="699"/>
      <c r="AT37" s="699"/>
      <c r="AU37" s="699"/>
      <c r="AV37" s="699"/>
      <c r="AW37" s="699"/>
      <c r="AX37" s="699"/>
      <c r="AY37" s="700"/>
      <c r="AZ37" s="661">
        <v>663026</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3899</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613103</v>
      </c>
      <c r="CS37" s="662"/>
      <c r="CT37" s="662"/>
      <c r="CU37" s="662"/>
      <c r="CV37" s="662"/>
      <c r="CW37" s="662"/>
      <c r="CX37" s="662"/>
      <c r="CY37" s="663"/>
      <c r="CZ37" s="666">
        <v>3.7</v>
      </c>
      <c r="DA37" s="695"/>
      <c r="DB37" s="695"/>
      <c r="DC37" s="696"/>
      <c r="DD37" s="669">
        <v>613103</v>
      </c>
      <c r="DE37" s="662"/>
      <c r="DF37" s="662"/>
      <c r="DG37" s="662"/>
      <c r="DH37" s="662"/>
      <c r="DI37" s="662"/>
      <c r="DJ37" s="662"/>
      <c r="DK37" s="663"/>
      <c r="DL37" s="669">
        <v>584951</v>
      </c>
      <c r="DM37" s="662"/>
      <c r="DN37" s="662"/>
      <c r="DO37" s="662"/>
      <c r="DP37" s="662"/>
      <c r="DQ37" s="662"/>
      <c r="DR37" s="662"/>
      <c r="DS37" s="662"/>
      <c r="DT37" s="662"/>
      <c r="DU37" s="662"/>
      <c r="DV37" s="663"/>
      <c r="DW37" s="666">
        <v>6.4</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17370339</v>
      </c>
      <c r="S38" s="713"/>
      <c r="T38" s="713"/>
      <c r="U38" s="713"/>
      <c r="V38" s="713"/>
      <c r="W38" s="713"/>
      <c r="X38" s="713"/>
      <c r="Y38" s="718"/>
      <c r="Z38" s="719">
        <v>100</v>
      </c>
      <c r="AA38" s="719"/>
      <c r="AB38" s="719"/>
      <c r="AC38" s="719"/>
      <c r="AD38" s="720">
        <v>8607264</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51394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6139</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2054999</v>
      </c>
      <c r="CS38" s="664"/>
      <c r="CT38" s="664"/>
      <c r="CU38" s="664"/>
      <c r="CV38" s="664"/>
      <c r="CW38" s="664"/>
      <c r="CX38" s="664"/>
      <c r="CY38" s="665"/>
      <c r="CZ38" s="666">
        <v>12.2</v>
      </c>
      <c r="DA38" s="695"/>
      <c r="DB38" s="695"/>
      <c r="DC38" s="696"/>
      <c r="DD38" s="669">
        <v>1874448</v>
      </c>
      <c r="DE38" s="664"/>
      <c r="DF38" s="664"/>
      <c r="DG38" s="664"/>
      <c r="DH38" s="664"/>
      <c r="DI38" s="664"/>
      <c r="DJ38" s="664"/>
      <c r="DK38" s="665"/>
      <c r="DL38" s="669">
        <v>1763095</v>
      </c>
      <c r="DM38" s="664"/>
      <c r="DN38" s="664"/>
      <c r="DO38" s="664"/>
      <c r="DP38" s="664"/>
      <c r="DQ38" s="664"/>
      <c r="DR38" s="664"/>
      <c r="DS38" s="664"/>
      <c r="DT38" s="664"/>
      <c r="DU38" s="664"/>
      <c r="DV38" s="665"/>
      <c r="DW38" s="666">
        <v>19.399999999999999</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15255</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91</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489167</v>
      </c>
      <c r="CS39" s="662"/>
      <c r="CT39" s="662"/>
      <c r="CU39" s="662"/>
      <c r="CV39" s="662"/>
      <c r="CW39" s="662"/>
      <c r="CX39" s="662"/>
      <c r="CY39" s="663"/>
      <c r="CZ39" s="666">
        <v>2.9</v>
      </c>
      <c r="DA39" s="695"/>
      <c r="DB39" s="695"/>
      <c r="DC39" s="696"/>
      <c r="DD39" s="669">
        <v>466127</v>
      </c>
      <c r="DE39" s="662"/>
      <c r="DF39" s="662"/>
      <c r="DG39" s="662"/>
      <c r="DH39" s="662"/>
      <c r="DI39" s="662"/>
      <c r="DJ39" s="662"/>
      <c r="DK39" s="663"/>
      <c r="DL39" s="669" t="s">
        <v>138</v>
      </c>
      <c r="DM39" s="662"/>
      <c r="DN39" s="662"/>
      <c r="DO39" s="662"/>
      <c r="DP39" s="662"/>
      <c r="DQ39" s="662"/>
      <c r="DR39" s="662"/>
      <c r="DS39" s="662"/>
      <c r="DT39" s="662"/>
      <c r="DU39" s="662"/>
      <c r="DV39" s="663"/>
      <c r="DW39" s="666" t="s">
        <v>138</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231943</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138</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295088</v>
      </c>
      <c r="CS40" s="664"/>
      <c r="CT40" s="664"/>
      <c r="CU40" s="664"/>
      <c r="CV40" s="664"/>
      <c r="CW40" s="664"/>
      <c r="CX40" s="664"/>
      <c r="CY40" s="665"/>
      <c r="CZ40" s="666">
        <v>1.8</v>
      </c>
      <c r="DA40" s="695"/>
      <c r="DB40" s="695"/>
      <c r="DC40" s="696"/>
      <c r="DD40" s="669">
        <v>8640</v>
      </c>
      <c r="DE40" s="664"/>
      <c r="DF40" s="664"/>
      <c r="DG40" s="664"/>
      <c r="DH40" s="664"/>
      <c r="DI40" s="664"/>
      <c r="DJ40" s="664"/>
      <c r="DK40" s="665"/>
      <c r="DL40" s="669">
        <v>8601</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905231</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352</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138</v>
      </c>
      <c r="CS41" s="662"/>
      <c r="CT41" s="662"/>
      <c r="CU41" s="662"/>
      <c r="CV41" s="662"/>
      <c r="CW41" s="662"/>
      <c r="CX41" s="662"/>
      <c r="CY41" s="663"/>
      <c r="CZ41" s="666" t="s">
        <v>244</v>
      </c>
      <c r="DA41" s="695"/>
      <c r="DB41" s="695"/>
      <c r="DC41" s="696"/>
      <c r="DD41" s="669" t="s">
        <v>138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2518656</v>
      </c>
      <c r="CS42" s="664"/>
      <c r="CT42" s="664"/>
      <c r="CU42" s="664"/>
      <c r="CV42" s="664"/>
      <c r="CW42" s="664"/>
      <c r="CX42" s="664"/>
      <c r="CY42" s="665"/>
      <c r="CZ42" s="666">
        <v>15</v>
      </c>
      <c r="DA42" s="667"/>
      <c r="DB42" s="667"/>
      <c r="DC42" s="668"/>
      <c r="DD42" s="669">
        <v>331879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31174</v>
      </c>
      <c r="CS43" s="662"/>
      <c r="CT43" s="662"/>
      <c r="CU43" s="662"/>
      <c r="CV43" s="662"/>
      <c r="CW43" s="662"/>
      <c r="CX43" s="662"/>
      <c r="CY43" s="663"/>
      <c r="CZ43" s="666">
        <v>0.2</v>
      </c>
      <c r="DA43" s="695"/>
      <c r="DB43" s="695"/>
      <c r="DC43" s="696"/>
      <c r="DD43" s="669">
        <v>30550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2289394</v>
      </c>
      <c r="CS44" s="664"/>
      <c r="CT44" s="664"/>
      <c r="CU44" s="664"/>
      <c r="CV44" s="664"/>
      <c r="CW44" s="664"/>
      <c r="CX44" s="664"/>
      <c r="CY44" s="665"/>
      <c r="CZ44" s="666">
        <v>13.6</v>
      </c>
      <c r="DA44" s="667"/>
      <c r="DB44" s="667"/>
      <c r="DC44" s="668"/>
      <c r="DD44" s="669">
        <v>272088</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1509487</v>
      </c>
      <c r="CS45" s="662"/>
      <c r="CT45" s="662"/>
      <c r="CU45" s="662"/>
      <c r="CV45" s="662"/>
      <c r="CW45" s="662"/>
      <c r="CX45" s="662"/>
      <c r="CY45" s="663"/>
      <c r="CZ45" s="666">
        <v>9</v>
      </c>
      <c r="DA45" s="695"/>
      <c r="DB45" s="695"/>
      <c r="DC45" s="696"/>
      <c r="DD45" s="669">
        <v>74280</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738389</v>
      </c>
      <c r="CS46" s="664"/>
      <c r="CT46" s="664"/>
      <c r="CU46" s="664"/>
      <c r="CV46" s="664"/>
      <c r="CW46" s="664"/>
      <c r="CX46" s="664"/>
      <c r="CY46" s="665"/>
      <c r="CZ46" s="666">
        <v>4.4000000000000004</v>
      </c>
      <c r="DA46" s="667"/>
      <c r="DB46" s="667"/>
      <c r="DC46" s="668"/>
      <c r="DD46" s="669">
        <v>189707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229262</v>
      </c>
      <c r="CS47" s="662"/>
      <c r="CT47" s="662"/>
      <c r="CU47" s="662"/>
      <c r="CV47" s="662"/>
      <c r="CW47" s="662"/>
      <c r="CX47" s="662"/>
      <c r="CY47" s="663"/>
      <c r="CZ47" s="666">
        <v>1.4</v>
      </c>
      <c r="DA47" s="695"/>
      <c r="DB47" s="695"/>
      <c r="DC47" s="696"/>
      <c r="DD47" s="669">
        <v>59791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138</v>
      </c>
      <c r="CS48" s="664"/>
      <c r="CT48" s="664"/>
      <c r="CU48" s="664"/>
      <c r="CV48" s="664"/>
      <c r="CW48" s="664"/>
      <c r="CX48" s="664"/>
      <c r="CY48" s="665"/>
      <c r="CZ48" s="666" t="s">
        <v>138</v>
      </c>
      <c r="DA48" s="667"/>
      <c r="DB48" s="667"/>
      <c r="DC48" s="668"/>
      <c r="DD48" s="669" t="s">
        <v>244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16784177</v>
      </c>
      <c r="CS49" s="677"/>
      <c r="CT49" s="677"/>
      <c r="CU49" s="677"/>
      <c r="CV49" s="677"/>
      <c r="CW49" s="677"/>
      <c r="CX49" s="677"/>
      <c r="CY49" s="678"/>
      <c r="CZ49" s="679">
        <v>100</v>
      </c>
      <c r="DA49" s="680"/>
      <c r="DB49" s="680"/>
      <c r="DC49" s="681"/>
      <c r="DD49" s="682">
        <v>11263082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2lKmFSd+vb5JiwSxGYX9dcuBAGjtq1k7FHMf14m3wvxF2YgCgaeabwbZfiJdFnCfhoMIJpLfDRWXQ7iBQRYwsQ==" saltValue="dF4b3qsxqx2xtSVVL5Nx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17370</v>
      </c>
      <c r="R7" s="1194"/>
      <c r="S7" s="1194"/>
      <c r="T7" s="1194"/>
      <c r="U7" s="1194"/>
      <c r="V7" s="1194">
        <v>16784</v>
      </c>
      <c r="W7" s="1194"/>
      <c r="X7" s="1194"/>
      <c r="Y7" s="1194"/>
      <c r="Z7" s="1194"/>
      <c r="AA7" s="1194">
        <v>586</v>
      </c>
      <c r="AB7" s="1194"/>
      <c r="AC7" s="1194"/>
      <c r="AD7" s="1194"/>
      <c r="AE7" s="1195"/>
      <c r="AF7" s="1196">
        <v>496</v>
      </c>
      <c r="AG7" s="1197"/>
      <c r="AH7" s="1197"/>
      <c r="AI7" s="1197"/>
      <c r="AJ7" s="1198"/>
      <c r="AK7" s="1180">
        <v>528</v>
      </c>
      <c r="AL7" s="1181"/>
      <c r="AM7" s="1181"/>
      <c r="AN7" s="1181"/>
      <c r="AO7" s="1181"/>
      <c r="AP7" s="1181">
        <v>17085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584</v>
      </c>
      <c r="BS7" s="1184" t="s">
        <v>598</v>
      </c>
      <c r="BT7" s="1185"/>
      <c r="BU7" s="1185"/>
      <c r="BV7" s="1185"/>
      <c r="BW7" s="1185"/>
      <c r="BX7" s="1185"/>
      <c r="BY7" s="1185"/>
      <c r="BZ7" s="1185"/>
      <c r="CA7" s="1185"/>
      <c r="CB7" s="1185"/>
      <c r="CC7" s="1185"/>
      <c r="CD7" s="1185"/>
      <c r="CE7" s="1185"/>
      <c r="CF7" s="1185"/>
      <c r="CG7" s="1186"/>
      <c r="CH7" s="1177">
        <v>90</v>
      </c>
      <c r="CI7" s="1178"/>
      <c r="CJ7" s="1178"/>
      <c r="CK7" s="1178"/>
      <c r="CL7" s="1179"/>
      <c r="CM7" s="1177">
        <v>648</v>
      </c>
      <c r="CN7" s="1178"/>
      <c r="CO7" s="1178"/>
      <c r="CP7" s="1178"/>
      <c r="CQ7" s="1179"/>
      <c r="CR7" s="1177">
        <v>20</v>
      </c>
      <c r="CS7" s="1178"/>
      <c r="CT7" s="1178"/>
      <c r="CU7" s="1178"/>
      <c r="CV7" s="1179"/>
      <c r="CW7" s="1177">
        <v>2</v>
      </c>
      <c r="CX7" s="1178"/>
      <c r="CY7" s="1178"/>
      <c r="CZ7" s="1178"/>
      <c r="DA7" s="1179"/>
      <c r="DB7" s="1177" t="s">
        <v>600</v>
      </c>
      <c r="DC7" s="1178"/>
      <c r="DD7" s="1178"/>
      <c r="DE7" s="1178"/>
      <c r="DF7" s="1179"/>
      <c r="DG7" s="1177" t="s">
        <v>585</v>
      </c>
      <c r="DH7" s="1178"/>
      <c r="DI7" s="1178"/>
      <c r="DJ7" s="1178"/>
      <c r="DK7" s="1179"/>
      <c r="DL7" s="1177">
        <v>106</v>
      </c>
      <c r="DM7" s="1178"/>
      <c r="DN7" s="1178"/>
      <c r="DO7" s="1178"/>
      <c r="DP7" s="1179"/>
      <c r="DQ7" s="1177">
        <v>11</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582</v>
      </c>
      <c r="BT8" s="1104"/>
      <c r="BU8" s="1104"/>
      <c r="BV8" s="1104"/>
      <c r="BW8" s="1104"/>
      <c r="BX8" s="1104"/>
      <c r="BY8" s="1104"/>
      <c r="BZ8" s="1104"/>
      <c r="CA8" s="1104"/>
      <c r="CB8" s="1104"/>
      <c r="CC8" s="1104"/>
      <c r="CD8" s="1104"/>
      <c r="CE8" s="1104"/>
      <c r="CF8" s="1104"/>
      <c r="CG8" s="1105"/>
      <c r="CH8" s="1078">
        <v>1</v>
      </c>
      <c r="CI8" s="1079"/>
      <c r="CJ8" s="1079"/>
      <c r="CK8" s="1079"/>
      <c r="CL8" s="1080"/>
      <c r="CM8" s="1078">
        <v>152</v>
      </c>
      <c r="CN8" s="1079"/>
      <c r="CO8" s="1079"/>
      <c r="CP8" s="1079"/>
      <c r="CQ8" s="1080"/>
      <c r="CR8" s="1078">
        <v>50</v>
      </c>
      <c r="CS8" s="1079"/>
      <c r="CT8" s="1079"/>
      <c r="CU8" s="1079"/>
      <c r="CV8" s="1080"/>
      <c r="CW8" s="1078">
        <v>0</v>
      </c>
      <c r="CX8" s="1079"/>
      <c r="CY8" s="1079"/>
      <c r="CZ8" s="1079"/>
      <c r="DA8" s="1080"/>
      <c r="DB8" s="1078" t="s">
        <v>601</v>
      </c>
      <c r="DC8" s="1079"/>
      <c r="DD8" s="1079"/>
      <c r="DE8" s="1079"/>
      <c r="DF8" s="1080"/>
      <c r="DG8" s="1078" t="s">
        <v>585</v>
      </c>
      <c r="DH8" s="1079"/>
      <c r="DI8" s="1079"/>
      <c r="DJ8" s="1079"/>
      <c r="DK8" s="1080"/>
      <c r="DL8" s="1078" t="s">
        <v>585</v>
      </c>
      <c r="DM8" s="1079"/>
      <c r="DN8" s="1079"/>
      <c r="DO8" s="1079"/>
      <c r="DP8" s="1080"/>
      <c r="DQ8" s="1078" t="s">
        <v>603</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583</v>
      </c>
      <c r="BT9" s="1104"/>
      <c r="BU9" s="1104"/>
      <c r="BV9" s="1104"/>
      <c r="BW9" s="1104"/>
      <c r="BX9" s="1104"/>
      <c r="BY9" s="1104"/>
      <c r="BZ9" s="1104"/>
      <c r="CA9" s="1104"/>
      <c r="CB9" s="1104"/>
      <c r="CC9" s="1104"/>
      <c r="CD9" s="1104"/>
      <c r="CE9" s="1104"/>
      <c r="CF9" s="1104"/>
      <c r="CG9" s="1105"/>
      <c r="CH9" s="1078">
        <v>4</v>
      </c>
      <c r="CI9" s="1079"/>
      <c r="CJ9" s="1079"/>
      <c r="CK9" s="1079"/>
      <c r="CL9" s="1080"/>
      <c r="CM9" s="1078">
        <v>42</v>
      </c>
      <c r="CN9" s="1079"/>
      <c r="CO9" s="1079"/>
      <c r="CP9" s="1079"/>
      <c r="CQ9" s="1080"/>
      <c r="CR9" s="1078">
        <v>13</v>
      </c>
      <c r="CS9" s="1079"/>
      <c r="CT9" s="1079"/>
      <c r="CU9" s="1079"/>
      <c r="CV9" s="1080"/>
      <c r="CW9" s="1078" t="s">
        <v>599</v>
      </c>
      <c r="CX9" s="1079"/>
      <c r="CY9" s="1079"/>
      <c r="CZ9" s="1079"/>
      <c r="DA9" s="1080"/>
      <c r="DB9" s="1078" t="s">
        <v>602</v>
      </c>
      <c r="DC9" s="1079"/>
      <c r="DD9" s="1079"/>
      <c r="DE9" s="1079"/>
      <c r="DF9" s="1080"/>
      <c r="DG9" s="1078" t="s">
        <v>585</v>
      </c>
      <c r="DH9" s="1079"/>
      <c r="DI9" s="1079"/>
      <c r="DJ9" s="1079"/>
      <c r="DK9" s="1080"/>
      <c r="DL9" s="1078" t="s">
        <v>585</v>
      </c>
      <c r="DM9" s="1079"/>
      <c r="DN9" s="1079"/>
      <c r="DO9" s="1079"/>
      <c r="DP9" s="1080"/>
      <c r="DQ9" s="1078" t="s">
        <v>585</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17370</v>
      </c>
      <c r="R23" s="1158"/>
      <c r="S23" s="1158"/>
      <c r="T23" s="1158"/>
      <c r="U23" s="1158"/>
      <c r="V23" s="1158">
        <v>16784</v>
      </c>
      <c r="W23" s="1158"/>
      <c r="X23" s="1158"/>
      <c r="Y23" s="1158"/>
      <c r="Z23" s="1158"/>
      <c r="AA23" s="1158">
        <v>586</v>
      </c>
      <c r="AB23" s="1158"/>
      <c r="AC23" s="1158"/>
      <c r="AD23" s="1158"/>
      <c r="AE23" s="1159"/>
      <c r="AF23" s="1160">
        <v>496</v>
      </c>
      <c r="AG23" s="1158"/>
      <c r="AH23" s="1158"/>
      <c r="AI23" s="1158"/>
      <c r="AJ23" s="1161"/>
      <c r="AK23" s="1162"/>
      <c r="AL23" s="1163"/>
      <c r="AM23" s="1163"/>
      <c r="AN23" s="1163"/>
      <c r="AO23" s="1163"/>
      <c r="AP23" s="1158">
        <v>17085</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3142</v>
      </c>
      <c r="R28" s="1143"/>
      <c r="S28" s="1143"/>
      <c r="T28" s="1143"/>
      <c r="U28" s="1143"/>
      <c r="V28" s="1143">
        <v>3102</v>
      </c>
      <c r="W28" s="1143"/>
      <c r="X28" s="1143"/>
      <c r="Y28" s="1143"/>
      <c r="Z28" s="1143"/>
      <c r="AA28" s="1143">
        <v>40</v>
      </c>
      <c r="AB28" s="1143"/>
      <c r="AC28" s="1143"/>
      <c r="AD28" s="1143"/>
      <c r="AE28" s="1144"/>
      <c r="AF28" s="1145">
        <v>40</v>
      </c>
      <c r="AG28" s="1143"/>
      <c r="AH28" s="1143"/>
      <c r="AI28" s="1143"/>
      <c r="AJ28" s="1146"/>
      <c r="AK28" s="1147">
        <v>217</v>
      </c>
      <c r="AL28" s="1135"/>
      <c r="AM28" s="1135"/>
      <c r="AN28" s="1135"/>
      <c r="AO28" s="1135"/>
      <c r="AP28" s="1135" t="s">
        <v>585</v>
      </c>
      <c r="AQ28" s="1135"/>
      <c r="AR28" s="1135"/>
      <c r="AS28" s="1135"/>
      <c r="AT28" s="1135"/>
      <c r="AU28" s="1135" t="s">
        <v>585</v>
      </c>
      <c r="AV28" s="1135"/>
      <c r="AW28" s="1135"/>
      <c r="AX28" s="1135"/>
      <c r="AY28" s="1135"/>
      <c r="AZ28" s="1136" t="s">
        <v>585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3298</v>
      </c>
      <c r="R29" s="1133"/>
      <c r="S29" s="1133"/>
      <c r="T29" s="1133"/>
      <c r="U29" s="1133"/>
      <c r="V29" s="1133">
        <v>3237</v>
      </c>
      <c r="W29" s="1133"/>
      <c r="X29" s="1133"/>
      <c r="Y29" s="1133"/>
      <c r="Z29" s="1133"/>
      <c r="AA29" s="1133">
        <v>61</v>
      </c>
      <c r="AB29" s="1133"/>
      <c r="AC29" s="1133"/>
      <c r="AD29" s="1133"/>
      <c r="AE29" s="1134"/>
      <c r="AF29" s="1108">
        <v>61</v>
      </c>
      <c r="AG29" s="1109"/>
      <c r="AH29" s="1109"/>
      <c r="AI29" s="1109"/>
      <c r="AJ29" s="1110"/>
      <c r="AK29" s="1069">
        <v>475</v>
      </c>
      <c r="AL29" s="1060"/>
      <c r="AM29" s="1060"/>
      <c r="AN29" s="1060"/>
      <c r="AO29" s="1060"/>
      <c r="AP29" s="1060" t="s">
        <v>585</v>
      </c>
      <c r="AQ29" s="1060"/>
      <c r="AR29" s="1060"/>
      <c r="AS29" s="1060"/>
      <c r="AT29" s="1060"/>
      <c r="AU29" s="1060" t="s">
        <v>587</v>
      </c>
      <c r="AV29" s="1060"/>
      <c r="AW29" s="1060"/>
      <c r="AX29" s="1060"/>
      <c r="AY29" s="1060"/>
      <c r="AZ29" s="1131" t="s">
        <v>586</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378</v>
      </c>
      <c r="R30" s="1133"/>
      <c r="S30" s="1133"/>
      <c r="T30" s="1133"/>
      <c r="U30" s="1133"/>
      <c r="V30" s="1133">
        <v>378</v>
      </c>
      <c r="W30" s="1133"/>
      <c r="X30" s="1133"/>
      <c r="Y30" s="1133"/>
      <c r="Z30" s="1133"/>
      <c r="AA30" s="1133">
        <v>0</v>
      </c>
      <c r="AB30" s="1133"/>
      <c r="AC30" s="1133"/>
      <c r="AD30" s="1133"/>
      <c r="AE30" s="1134"/>
      <c r="AF30" s="1108">
        <v>0</v>
      </c>
      <c r="AG30" s="1109"/>
      <c r="AH30" s="1109"/>
      <c r="AI30" s="1109"/>
      <c r="AJ30" s="1110"/>
      <c r="AK30" s="1069">
        <v>107</v>
      </c>
      <c r="AL30" s="1060"/>
      <c r="AM30" s="1060"/>
      <c r="AN30" s="1060"/>
      <c r="AO30" s="1060"/>
      <c r="AP30" s="1060" t="s">
        <v>586</v>
      </c>
      <c r="AQ30" s="1060"/>
      <c r="AR30" s="1060"/>
      <c r="AS30" s="1060"/>
      <c r="AT30" s="1060"/>
      <c r="AU30" s="1060" t="s">
        <v>585</v>
      </c>
      <c r="AV30" s="1060"/>
      <c r="AW30" s="1060"/>
      <c r="AX30" s="1060"/>
      <c r="AY30" s="1060"/>
      <c r="AZ30" s="1131" t="s">
        <v>585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479</v>
      </c>
      <c r="R31" s="1133"/>
      <c r="S31" s="1133"/>
      <c r="T31" s="1133"/>
      <c r="U31" s="1133"/>
      <c r="V31" s="1133">
        <v>372</v>
      </c>
      <c r="W31" s="1133"/>
      <c r="X31" s="1133"/>
      <c r="Y31" s="1133"/>
      <c r="Z31" s="1133"/>
      <c r="AA31" s="1133">
        <v>107</v>
      </c>
      <c r="AB31" s="1133"/>
      <c r="AC31" s="1133"/>
      <c r="AD31" s="1133"/>
      <c r="AE31" s="1134"/>
      <c r="AF31" s="1108">
        <v>612</v>
      </c>
      <c r="AG31" s="1109"/>
      <c r="AH31" s="1109"/>
      <c r="AI31" s="1109"/>
      <c r="AJ31" s="1110"/>
      <c r="AK31" s="1069">
        <v>14</v>
      </c>
      <c r="AL31" s="1060"/>
      <c r="AM31" s="1060"/>
      <c r="AN31" s="1060"/>
      <c r="AO31" s="1060"/>
      <c r="AP31" s="1060">
        <v>1536</v>
      </c>
      <c r="AQ31" s="1060"/>
      <c r="AR31" s="1060"/>
      <c r="AS31" s="1060"/>
      <c r="AT31" s="1060"/>
      <c r="AU31" s="1060">
        <v>25</v>
      </c>
      <c r="AV31" s="1060"/>
      <c r="AW31" s="1060"/>
      <c r="AX31" s="1060"/>
      <c r="AY31" s="1060"/>
      <c r="AZ31" s="1131" t="s">
        <v>585</v>
      </c>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91</v>
      </c>
      <c r="R32" s="1133"/>
      <c r="S32" s="1133"/>
      <c r="T32" s="1133"/>
      <c r="U32" s="1133"/>
      <c r="V32" s="1133">
        <v>85</v>
      </c>
      <c r="W32" s="1133"/>
      <c r="X32" s="1133"/>
      <c r="Y32" s="1133"/>
      <c r="Z32" s="1133"/>
      <c r="AA32" s="1133">
        <v>7</v>
      </c>
      <c r="AB32" s="1133"/>
      <c r="AC32" s="1133"/>
      <c r="AD32" s="1133"/>
      <c r="AE32" s="1134"/>
      <c r="AF32" s="1108">
        <v>7</v>
      </c>
      <c r="AG32" s="1109"/>
      <c r="AH32" s="1109"/>
      <c r="AI32" s="1109"/>
      <c r="AJ32" s="1110"/>
      <c r="AK32" s="1069">
        <v>17</v>
      </c>
      <c r="AL32" s="1060"/>
      <c r="AM32" s="1060"/>
      <c r="AN32" s="1060"/>
      <c r="AO32" s="1060"/>
      <c r="AP32" s="1060">
        <v>237</v>
      </c>
      <c r="AQ32" s="1060"/>
      <c r="AR32" s="1060"/>
      <c r="AS32" s="1060"/>
      <c r="AT32" s="1060"/>
      <c r="AU32" s="1060">
        <v>118</v>
      </c>
      <c r="AV32" s="1060"/>
      <c r="AW32" s="1060"/>
      <c r="AX32" s="1060"/>
      <c r="AY32" s="1060"/>
      <c r="AZ32" s="1131" t="s">
        <v>585</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1770</v>
      </c>
      <c r="R33" s="1133"/>
      <c r="S33" s="1133"/>
      <c r="T33" s="1133"/>
      <c r="U33" s="1133"/>
      <c r="V33" s="1133">
        <v>1719</v>
      </c>
      <c r="W33" s="1133"/>
      <c r="X33" s="1133"/>
      <c r="Y33" s="1133"/>
      <c r="Z33" s="1133"/>
      <c r="AA33" s="1133">
        <v>51</v>
      </c>
      <c r="AB33" s="1133"/>
      <c r="AC33" s="1133"/>
      <c r="AD33" s="1133"/>
      <c r="AE33" s="1134"/>
      <c r="AF33" s="1108">
        <v>51</v>
      </c>
      <c r="AG33" s="1109"/>
      <c r="AH33" s="1109"/>
      <c r="AI33" s="1109"/>
      <c r="AJ33" s="1110"/>
      <c r="AK33" s="1069">
        <v>666</v>
      </c>
      <c r="AL33" s="1060"/>
      <c r="AM33" s="1060"/>
      <c r="AN33" s="1060"/>
      <c r="AO33" s="1060"/>
      <c r="AP33" s="1060">
        <v>12661</v>
      </c>
      <c r="AQ33" s="1060"/>
      <c r="AR33" s="1060"/>
      <c r="AS33" s="1060"/>
      <c r="AT33" s="1060"/>
      <c r="AU33" s="1060">
        <v>8508</v>
      </c>
      <c r="AV33" s="1060"/>
      <c r="AW33" s="1060"/>
      <c r="AX33" s="1060"/>
      <c r="AY33" s="1060"/>
      <c r="AZ33" s="1131" t="s">
        <v>587</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472</v>
      </c>
      <c r="R34" s="1133"/>
      <c r="S34" s="1133"/>
      <c r="T34" s="1133"/>
      <c r="U34" s="1133"/>
      <c r="V34" s="1133">
        <v>466</v>
      </c>
      <c r="W34" s="1133"/>
      <c r="X34" s="1133"/>
      <c r="Y34" s="1133"/>
      <c r="Z34" s="1133"/>
      <c r="AA34" s="1133">
        <v>7</v>
      </c>
      <c r="AB34" s="1133"/>
      <c r="AC34" s="1133"/>
      <c r="AD34" s="1133"/>
      <c r="AE34" s="1134"/>
      <c r="AF34" s="1108">
        <v>7</v>
      </c>
      <c r="AG34" s="1109"/>
      <c r="AH34" s="1109"/>
      <c r="AI34" s="1109"/>
      <c r="AJ34" s="1110"/>
      <c r="AK34" s="1069">
        <v>216</v>
      </c>
      <c r="AL34" s="1060"/>
      <c r="AM34" s="1060"/>
      <c r="AN34" s="1060"/>
      <c r="AO34" s="1060"/>
      <c r="AP34" s="1060">
        <v>2827</v>
      </c>
      <c r="AQ34" s="1060"/>
      <c r="AR34" s="1060"/>
      <c r="AS34" s="1060"/>
      <c r="AT34" s="1060"/>
      <c r="AU34" s="1060">
        <v>1900</v>
      </c>
      <c r="AV34" s="1060"/>
      <c r="AW34" s="1060"/>
      <c r="AX34" s="1060"/>
      <c r="AY34" s="1060"/>
      <c r="AZ34" s="1131" t="s">
        <v>588</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55</v>
      </c>
      <c r="R35" s="1133"/>
      <c r="S35" s="1133"/>
      <c r="T35" s="1133"/>
      <c r="U35" s="1133"/>
      <c r="V35" s="1133">
        <v>54</v>
      </c>
      <c r="W35" s="1133"/>
      <c r="X35" s="1133"/>
      <c r="Y35" s="1133"/>
      <c r="Z35" s="1133"/>
      <c r="AA35" s="1133">
        <v>2</v>
      </c>
      <c r="AB35" s="1133"/>
      <c r="AC35" s="1133"/>
      <c r="AD35" s="1133"/>
      <c r="AE35" s="1134"/>
      <c r="AF35" s="1108">
        <v>2</v>
      </c>
      <c r="AG35" s="1109"/>
      <c r="AH35" s="1109"/>
      <c r="AI35" s="1109"/>
      <c r="AJ35" s="1110"/>
      <c r="AK35" s="1069">
        <v>22</v>
      </c>
      <c r="AL35" s="1060"/>
      <c r="AM35" s="1060"/>
      <c r="AN35" s="1060"/>
      <c r="AO35" s="1060"/>
      <c r="AP35" s="1060">
        <v>85</v>
      </c>
      <c r="AQ35" s="1060"/>
      <c r="AR35" s="1060"/>
      <c r="AS35" s="1060"/>
      <c r="AT35" s="1060"/>
      <c r="AU35" s="1060">
        <v>77</v>
      </c>
      <c r="AV35" s="1060"/>
      <c r="AW35" s="1060"/>
      <c r="AX35" s="1060"/>
      <c r="AY35" s="1060"/>
      <c r="AZ35" s="1131" t="s">
        <v>585</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414</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415</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778</v>
      </c>
      <c r="AG63" s="1048"/>
      <c r="AH63" s="1048"/>
      <c r="AI63" s="1048"/>
      <c r="AJ63" s="1119"/>
      <c r="AK63" s="1120"/>
      <c r="AL63" s="1052"/>
      <c r="AM63" s="1052"/>
      <c r="AN63" s="1052"/>
      <c r="AO63" s="1052"/>
      <c r="AP63" s="1048">
        <v>17346</v>
      </c>
      <c r="AQ63" s="1048"/>
      <c r="AR63" s="1048"/>
      <c r="AS63" s="1048"/>
      <c r="AT63" s="1048"/>
      <c r="AU63" s="1048">
        <v>10628</v>
      </c>
      <c r="AV63" s="1048"/>
      <c r="AW63" s="1048"/>
      <c r="AX63" s="1048"/>
      <c r="AY63" s="1048"/>
      <c r="AZ63" s="1114"/>
      <c r="BA63" s="1114"/>
      <c r="BB63" s="1114"/>
      <c r="BC63" s="1114"/>
      <c r="BD63" s="1114"/>
      <c r="BE63" s="1049"/>
      <c r="BF63" s="1049"/>
      <c r="BG63" s="1049"/>
      <c r="BH63" s="1049"/>
      <c r="BI63" s="1050"/>
      <c r="BJ63" s="1115" t="s">
        <v>416</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418</v>
      </c>
      <c r="B66" s="1085"/>
      <c r="C66" s="1085"/>
      <c r="D66" s="1085"/>
      <c r="E66" s="1085"/>
      <c r="F66" s="1085"/>
      <c r="G66" s="1085"/>
      <c r="H66" s="1085"/>
      <c r="I66" s="1085"/>
      <c r="J66" s="1085"/>
      <c r="K66" s="1085"/>
      <c r="L66" s="1085"/>
      <c r="M66" s="1085"/>
      <c r="N66" s="1085"/>
      <c r="O66" s="1085"/>
      <c r="P66" s="1086"/>
      <c r="Q66" s="1090" t="s">
        <v>419</v>
      </c>
      <c r="R66" s="1091"/>
      <c r="S66" s="1091"/>
      <c r="T66" s="1091"/>
      <c r="U66" s="1092"/>
      <c r="V66" s="1090" t="s">
        <v>420</v>
      </c>
      <c r="W66" s="1091"/>
      <c r="X66" s="1091"/>
      <c r="Y66" s="1091"/>
      <c r="Z66" s="1092"/>
      <c r="AA66" s="1090" t="s">
        <v>395</v>
      </c>
      <c r="AB66" s="1091"/>
      <c r="AC66" s="1091"/>
      <c r="AD66" s="1091"/>
      <c r="AE66" s="1092"/>
      <c r="AF66" s="1096" t="s">
        <v>421</v>
      </c>
      <c r="AG66" s="1097"/>
      <c r="AH66" s="1097"/>
      <c r="AI66" s="1097"/>
      <c r="AJ66" s="1098"/>
      <c r="AK66" s="1090" t="s">
        <v>422</v>
      </c>
      <c r="AL66" s="1085"/>
      <c r="AM66" s="1085"/>
      <c r="AN66" s="1085"/>
      <c r="AO66" s="1086"/>
      <c r="AP66" s="1090" t="s">
        <v>423</v>
      </c>
      <c r="AQ66" s="1091"/>
      <c r="AR66" s="1091"/>
      <c r="AS66" s="1091"/>
      <c r="AT66" s="1092"/>
      <c r="AU66" s="1090" t="s">
        <v>424</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589</v>
      </c>
      <c r="C68" s="1075"/>
      <c r="D68" s="1075"/>
      <c r="E68" s="1075"/>
      <c r="F68" s="1075"/>
      <c r="G68" s="1075"/>
      <c r="H68" s="1075"/>
      <c r="I68" s="1075"/>
      <c r="J68" s="1075"/>
      <c r="K68" s="1075"/>
      <c r="L68" s="1075"/>
      <c r="M68" s="1075"/>
      <c r="N68" s="1075"/>
      <c r="O68" s="1075"/>
      <c r="P68" s="1076"/>
      <c r="Q68" s="1077">
        <v>9555</v>
      </c>
      <c r="R68" s="1071"/>
      <c r="S68" s="1071"/>
      <c r="T68" s="1071"/>
      <c r="U68" s="1071"/>
      <c r="V68" s="1071">
        <v>9665</v>
      </c>
      <c r="W68" s="1071"/>
      <c r="X68" s="1071"/>
      <c r="Y68" s="1071"/>
      <c r="Z68" s="1071"/>
      <c r="AA68" s="1071">
        <v>-110</v>
      </c>
      <c r="AB68" s="1071"/>
      <c r="AC68" s="1071"/>
      <c r="AD68" s="1071"/>
      <c r="AE68" s="1071"/>
      <c r="AF68" s="1071">
        <v>-243</v>
      </c>
      <c r="AG68" s="1071"/>
      <c r="AH68" s="1071"/>
      <c r="AI68" s="1071"/>
      <c r="AJ68" s="1071"/>
      <c r="AK68" s="1071" t="s">
        <v>608</v>
      </c>
      <c r="AL68" s="1071"/>
      <c r="AM68" s="1071"/>
      <c r="AN68" s="1071"/>
      <c r="AO68" s="1071"/>
      <c r="AP68" s="1071">
        <v>8957</v>
      </c>
      <c r="AQ68" s="1071"/>
      <c r="AR68" s="1071"/>
      <c r="AS68" s="1071"/>
      <c r="AT68" s="1071"/>
      <c r="AU68" s="1071">
        <v>2466</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590</v>
      </c>
      <c r="C69" s="1064"/>
      <c r="D69" s="1064"/>
      <c r="E69" s="1064"/>
      <c r="F69" s="1064"/>
      <c r="G69" s="1064"/>
      <c r="H69" s="1064"/>
      <c r="I69" s="1064"/>
      <c r="J69" s="1064"/>
      <c r="K69" s="1064"/>
      <c r="L69" s="1064"/>
      <c r="M69" s="1064"/>
      <c r="N69" s="1064"/>
      <c r="O69" s="1064"/>
      <c r="P69" s="1065"/>
      <c r="Q69" s="1066">
        <v>1404</v>
      </c>
      <c r="R69" s="1060"/>
      <c r="S69" s="1060"/>
      <c r="T69" s="1060"/>
      <c r="U69" s="1060"/>
      <c r="V69" s="1060">
        <v>1377</v>
      </c>
      <c r="W69" s="1060"/>
      <c r="X69" s="1060"/>
      <c r="Y69" s="1060"/>
      <c r="Z69" s="1060"/>
      <c r="AA69" s="1060">
        <v>27</v>
      </c>
      <c r="AB69" s="1060"/>
      <c r="AC69" s="1060"/>
      <c r="AD69" s="1060"/>
      <c r="AE69" s="1060"/>
      <c r="AF69" s="1060">
        <v>27</v>
      </c>
      <c r="AG69" s="1060"/>
      <c r="AH69" s="1060"/>
      <c r="AI69" s="1060"/>
      <c r="AJ69" s="1060"/>
      <c r="AK69" s="1060">
        <v>20</v>
      </c>
      <c r="AL69" s="1060"/>
      <c r="AM69" s="1060"/>
      <c r="AN69" s="1060"/>
      <c r="AO69" s="1060"/>
      <c r="AP69" s="1060">
        <v>607</v>
      </c>
      <c r="AQ69" s="1060"/>
      <c r="AR69" s="1060"/>
      <c r="AS69" s="1060"/>
      <c r="AT69" s="1060"/>
      <c r="AU69" s="1060">
        <v>309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591</v>
      </c>
      <c r="C70" s="1064"/>
      <c r="D70" s="1064"/>
      <c r="E70" s="1064"/>
      <c r="F70" s="1064"/>
      <c r="G70" s="1064"/>
      <c r="H70" s="1064"/>
      <c r="I70" s="1064"/>
      <c r="J70" s="1064"/>
      <c r="K70" s="1064"/>
      <c r="L70" s="1064"/>
      <c r="M70" s="1064"/>
      <c r="N70" s="1064"/>
      <c r="O70" s="1064"/>
      <c r="P70" s="1065"/>
      <c r="Q70" s="1066">
        <v>562</v>
      </c>
      <c r="R70" s="1060"/>
      <c r="S70" s="1060"/>
      <c r="T70" s="1060"/>
      <c r="U70" s="1060"/>
      <c r="V70" s="1060">
        <v>504</v>
      </c>
      <c r="W70" s="1060"/>
      <c r="X70" s="1060"/>
      <c r="Y70" s="1060"/>
      <c r="Z70" s="1060"/>
      <c r="AA70" s="1060">
        <v>58</v>
      </c>
      <c r="AB70" s="1060"/>
      <c r="AC70" s="1060"/>
      <c r="AD70" s="1060"/>
      <c r="AE70" s="1060"/>
      <c r="AF70" s="1060">
        <v>58</v>
      </c>
      <c r="AG70" s="1060"/>
      <c r="AH70" s="1060"/>
      <c r="AI70" s="1060"/>
      <c r="AJ70" s="1060"/>
      <c r="AK70" s="1060" t="s">
        <v>608</v>
      </c>
      <c r="AL70" s="1060"/>
      <c r="AM70" s="1060"/>
      <c r="AN70" s="1060"/>
      <c r="AO70" s="1060"/>
      <c r="AP70" s="1060" t="s">
        <v>608</v>
      </c>
      <c r="AQ70" s="1060"/>
      <c r="AR70" s="1060"/>
      <c r="AS70" s="1060"/>
      <c r="AT70" s="1060"/>
      <c r="AU70" s="1060" t="s">
        <v>608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592</v>
      </c>
      <c r="C71" s="1064"/>
      <c r="D71" s="1064"/>
      <c r="E71" s="1064"/>
      <c r="F71" s="1064"/>
      <c r="G71" s="1064"/>
      <c r="H71" s="1064"/>
      <c r="I71" s="1064"/>
      <c r="J71" s="1064"/>
      <c r="K71" s="1064"/>
      <c r="L71" s="1064"/>
      <c r="M71" s="1064"/>
      <c r="N71" s="1064"/>
      <c r="O71" s="1064"/>
      <c r="P71" s="1065"/>
      <c r="Q71" s="1066">
        <v>106973</v>
      </c>
      <c r="R71" s="1060"/>
      <c r="S71" s="1060"/>
      <c r="T71" s="1060"/>
      <c r="U71" s="1060"/>
      <c r="V71" s="1060">
        <v>104792</v>
      </c>
      <c r="W71" s="1060"/>
      <c r="X71" s="1060"/>
      <c r="Y71" s="1060"/>
      <c r="Z71" s="1060"/>
      <c r="AA71" s="1060">
        <v>2181</v>
      </c>
      <c r="AB71" s="1060"/>
      <c r="AC71" s="1060"/>
      <c r="AD71" s="1060"/>
      <c r="AE71" s="1060"/>
      <c r="AF71" s="1060">
        <v>2181</v>
      </c>
      <c r="AG71" s="1060"/>
      <c r="AH71" s="1060"/>
      <c r="AI71" s="1060"/>
      <c r="AJ71" s="1060"/>
      <c r="AK71" s="1060">
        <v>1009</v>
      </c>
      <c r="AL71" s="1060"/>
      <c r="AM71" s="1060"/>
      <c r="AN71" s="1060"/>
      <c r="AO71" s="1060"/>
      <c r="AP71" s="1060" t="s">
        <v>611</v>
      </c>
      <c r="AQ71" s="1060"/>
      <c r="AR71" s="1060"/>
      <c r="AS71" s="1060"/>
      <c r="AT71" s="1060"/>
      <c r="AU71" s="1060" t="s">
        <v>608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593</v>
      </c>
      <c r="C72" s="1064"/>
      <c r="D72" s="1064"/>
      <c r="E72" s="1064"/>
      <c r="F72" s="1064"/>
      <c r="G72" s="1064"/>
      <c r="H72" s="1064"/>
      <c r="I72" s="1064"/>
      <c r="J72" s="1064"/>
      <c r="K72" s="1064"/>
      <c r="L72" s="1064"/>
      <c r="M72" s="1064"/>
      <c r="N72" s="1064"/>
      <c r="O72" s="1064"/>
      <c r="P72" s="1065"/>
      <c r="Q72" s="1066">
        <v>3912</v>
      </c>
      <c r="R72" s="1060"/>
      <c r="S72" s="1060"/>
      <c r="T72" s="1060"/>
      <c r="U72" s="1060"/>
      <c r="V72" s="1060">
        <v>3187</v>
      </c>
      <c r="W72" s="1060"/>
      <c r="X72" s="1060"/>
      <c r="Y72" s="1060"/>
      <c r="Z72" s="1060"/>
      <c r="AA72" s="1060">
        <v>725</v>
      </c>
      <c r="AB72" s="1060"/>
      <c r="AC72" s="1060"/>
      <c r="AD72" s="1060"/>
      <c r="AE72" s="1060"/>
      <c r="AF72" s="1060">
        <v>725</v>
      </c>
      <c r="AG72" s="1060"/>
      <c r="AH72" s="1060"/>
      <c r="AI72" s="1060"/>
      <c r="AJ72" s="1060"/>
      <c r="AK72" s="1060" t="s">
        <v>605</v>
      </c>
      <c r="AL72" s="1060"/>
      <c r="AM72" s="1060"/>
      <c r="AN72" s="1060"/>
      <c r="AO72" s="1060"/>
      <c r="AP72" s="1060" t="s">
        <v>605</v>
      </c>
      <c r="AQ72" s="1060"/>
      <c r="AR72" s="1060"/>
      <c r="AS72" s="1060"/>
      <c r="AT72" s="1060"/>
      <c r="AU72" s="1060" t="s">
        <v>606</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99</v>
      </c>
      <c r="R73" s="1060"/>
      <c r="S73" s="1060"/>
      <c r="T73" s="1060"/>
      <c r="U73" s="1060"/>
      <c r="V73" s="1060">
        <v>98</v>
      </c>
      <c r="W73" s="1060"/>
      <c r="X73" s="1060"/>
      <c r="Y73" s="1060"/>
      <c r="Z73" s="1060"/>
      <c r="AA73" s="1060">
        <v>1</v>
      </c>
      <c r="AB73" s="1060"/>
      <c r="AC73" s="1060"/>
      <c r="AD73" s="1060"/>
      <c r="AE73" s="1060"/>
      <c r="AF73" s="1060">
        <v>1</v>
      </c>
      <c r="AG73" s="1060"/>
      <c r="AH73" s="1060"/>
      <c r="AI73" s="1060"/>
      <c r="AJ73" s="1060"/>
      <c r="AK73" s="1060" t="s">
        <v>607</v>
      </c>
      <c r="AL73" s="1060"/>
      <c r="AM73" s="1060"/>
      <c r="AN73" s="1060"/>
      <c r="AO73" s="1060"/>
      <c r="AP73" s="1060" t="s">
        <v>608</v>
      </c>
      <c r="AQ73" s="1060"/>
      <c r="AR73" s="1060"/>
      <c r="AS73" s="1060"/>
      <c r="AT73" s="1060"/>
      <c r="AU73" s="1060" t="s">
        <v>609</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595</v>
      </c>
      <c r="C74" s="1064"/>
      <c r="D74" s="1064"/>
      <c r="E74" s="1064"/>
      <c r="F74" s="1064"/>
      <c r="G74" s="1064"/>
      <c r="H74" s="1064"/>
      <c r="I74" s="1064"/>
      <c r="J74" s="1064"/>
      <c r="K74" s="1064"/>
      <c r="L74" s="1064"/>
      <c r="M74" s="1064"/>
      <c r="N74" s="1064"/>
      <c r="O74" s="1064"/>
      <c r="P74" s="1065"/>
      <c r="Q74" s="1066">
        <v>129</v>
      </c>
      <c r="R74" s="1060"/>
      <c r="S74" s="1060"/>
      <c r="T74" s="1060"/>
      <c r="U74" s="1060"/>
      <c r="V74" s="1060">
        <v>120</v>
      </c>
      <c r="W74" s="1060"/>
      <c r="X74" s="1060"/>
      <c r="Y74" s="1060"/>
      <c r="Z74" s="1060"/>
      <c r="AA74" s="1060">
        <v>8</v>
      </c>
      <c r="AB74" s="1060"/>
      <c r="AC74" s="1060"/>
      <c r="AD74" s="1060"/>
      <c r="AE74" s="1060"/>
      <c r="AF74" s="1060">
        <v>8</v>
      </c>
      <c r="AG74" s="1060"/>
      <c r="AH74" s="1060"/>
      <c r="AI74" s="1060"/>
      <c r="AJ74" s="1060"/>
      <c r="AK74" s="1060" t="s">
        <v>608</v>
      </c>
      <c r="AL74" s="1060"/>
      <c r="AM74" s="1060"/>
      <c r="AN74" s="1060"/>
      <c r="AO74" s="1060"/>
      <c r="AP74" s="1060" t="s">
        <v>610</v>
      </c>
      <c r="AQ74" s="1060"/>
      <c r="AR74" s="1060"/>
      <c r="AS74" s="1060"/>
      <c r="AT74" s="1060"/>
      <c r="AU74" s="1060" t="s">
        <v>610</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596</v>
      </c>
      <c r="C75" s="1064"/>
      <c r="D75" s="1064"/>
      <c r="E75" s="1064"/>
      <c r="F75" s="1064"/>
      <c r="G75" s="1064"/>
      <c r="H75" s="1064"/>
      <c r="I75" s="1064"/>
      <c r="J75" s="1064"/>
      <c r="K75" s="1064"/>
      <c r="L75" s="1064"/>
      <c r="M75" s="1064"/>
      <c r="N75" s="1064"/>
      <c r="O75" s="1064"/>
      <c r="P75" s="1065"/>
      <c r="Q75" s="1067">
        <v>1082</v>
      </c>
      <c r="R75" s="1068"/>
      <c r="S75" s="1068"/>
      <c r="T75" s="1068"/>
      <c r="U75" s="1069"/>
      <c r="V75" s="1070">
        <v>1081</v>
      </c>
      <c r="W75" s="1068"/>
      <c r="X75" s="1068"/>
      <c r="Y75" s="1068"/>
      <c r="Z75" s="1069"/>
      <c r="AA75" s="1070">
        <v>1</v>
      </c>
      <c r="AB75" s="1068"/>
      <c r="AC75" s="1068"/>
      <c r="AD75" s="1068"/>
      <c r="AE75" s="1069"/>
      <c r="AF75" s="1070">
        <v>1</v>
      </c>
      <c r="AG75" s="1068"/>
      <c r="AH75" s="1068"/>
      <c r="AI75" s="1068"/>
      <c r="AJ75" s="1069"/>
      <c r="AK75" s="1070">
        <v>460</v>
      </c>
      <c r="AL75" s="1068"/>
      <c r="AM75" s="1068"/>
      <c r="AN75" s="1068"/>
      <c r="AO75" s="1069"/>
      <c r="AP75" s="1070" t="s">
        <v>612</v>
      </c>
      <c r="AQ75" s="1068"/>
      <c r="AR75" s="1068"/>
      <c r="AS75" s="1068"/>
      <c r="AT75" s="1069"/>
      <c r="AU75" s="1070" t="s">
        <v>608</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597</v>
      </c>
      <c r="C76" s="1064"/>
      <c r="D76" s="1064"/>
      <c r="E76" s="1064"/>
      <c r="F76" s="1064"/>
      <c r="G76" s="1064"/>
      <c r="H76" s="1064"/>
      <c r="I76" s="1064"/>
      <c r="J76" s="1064"/>
      <c r="K76" s="1064"/>
      <c r="L76" s="1064"/>
      <c r="M76" s="1064"/>
      <c r="N76" s="1064"/>
      <c r="O76" s="1064"/>
      <c r="P76" s="1065"/>
      <c r="Q76" s="1067">
        <v>157</v>
      </c>
      <c r="R76" s="1068"/>
      <c r="S76" s="1068"/>
      <c r="T76" s="1068"/>
      <c r="U76" s="1069"/>
      <c r="V76" s="1070">
        <v>121</v>
      </c>
      <c r="W76" s="1068"/>
      <c r="X76" s="1068"/>
      <c r="Y76" s="1068"/>
      <c r="Z76" s="1069"/>
      <c r="AA76" s="1070">
        <v>36</v>
      </c>
      <c r="AB76" s="1068"/>
      <c r="AC76" s="1068"/>
      <c r="AD76" s="1068"/>
      <c r="AE76" s="1069"/>
      <c r="AF76" s="1070">
        <v>36</v>
      </c>
      <c r="AG76" s="1068"/>
      <c r="AH76" s="1068"/>
      <c r="AI76" s="1068"/>
      <c r="AJ76" s="1069"/>
      <c r="AK76" s="1070" t="s">
        <v>608</v>
      </c>
      <c r="AL76" s="1068"/>
      <c r="AM76" s="1068"/>
      <c r="AN76" s="1068"/>
      <c r="AO76" s="1069"/>
      <c r="AP76" s="1070" t="s">
        <v>608</v>
      </c>
      <c r="AQ76" s="1068"/>
      <c r="AR76" s="1068"/>
      <c r="AS76" s="1068"/>
      <c r="AT76" s="1069"/>
      <c r="AU76" s="1070" t="s">
        <v>609</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2794</v>
      </c>
      <c r="AG88" s="1048"/>
      <c r="AH88" s="1048"/>
      <c r="AI88" s="1048"/>
      <c r="AJ88" s="1048"/>
      <c r="AK88" s="1052"/>
      <c r="AL88" s="1052"/>
      <c r="AM88" s="1052"/>
      <c r="AN88" s="1052"/>
      <c r="AO88" s="1052"/>
      <c r="AP88" s="1048">
        <v>9564</v>
      </c>
      <c r="AQ88" s="1048"/>
      <c r="AR88" s="1048"/>
      <c r="AS88" s="1048"/>
      <c r="AT88" s="1048"/>
      <c r="AU88" s="1048">
        <v>2775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83</v>
      </c>
      <c r="CS102" s="1040"/>
      <c r="CT102" s="1040"/>
      <c r="CU102" s="1040"/>
      <c r="CV102" s="1041"/>
      <c r="CW102" s="1039">
        <v>2</v>
      </c>
      <c r="CX102" s="1040"/>
      <c r="CY102" s="1040"/>
      <c r="CZ102" s="1040"/>
      <c r="DA102" s="1041"/>
      <c r="DB102" s="1039" t="s">
        <v>588</v>
      </c>
      <c r="DC102" s="1040"/>
      <c r="DD102" s="1040"/>
      <c r="DE102" s="1040"/>
      <c r="DF102" s="1041"/>
      <c r="DG102" s="1039" t="s">
        <v>604</v>
      </c>
      <c r="DH102" s="1040"/>
      <c r="DI102" s="1040"/>
      <c r="DJ102" s="1040"/>
      <c r="DK102" s="1041"/>
      <c r="DL102" s="1039">
        <v>106</v>
      </c>
      <c r="DM102" s="1040"/>
      <c r="DN102" s="1040"/>
      <c r="DO102" s="1040"/>
      <c r="DP102" s="1041"/>
      <c r="DQ102" s="1039">
        <v>11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434</v>
      </c>
      <c r="AB109" s="983"/>
      <c r="AC109" s="983"/>
      <c r="AD109" s="983"/>
      <c r="AE109" s="984"/>
      <c r="AF109" s="985" t="s">
        <v>307</v>
      </c>
      <c r="AG109" s="983"/>
      <c r="AH109" s="983"/>
      <c r="AI109" s="983"/>
      <c r="AJ109" s="984"/>
      <c r="AK109" s="985" t="s">
        <v>306</v>
      </c>
      <c r="AL109" s="983"/>
      <c r="AM109" s="983"/>
      <c r="AN109" s="983"/>
      <c r="AO109" s="984"/>
      <c r="AP109" s="985" t="s">
        <v>435</v>
      </c>
      <c r="AQ109" s="983"/>
      <c r="AR109" s="983"/>
      <c r="AS109" s="983"/>
      <c r="AT109" s="1014"/>
      <c r="AU109" s="982" t="s">
        <v>433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434</v>
      </c>
      <c r="BR109" s="983"/>
      <c r="BS109" s="983"/>
      <c r="BT109" s="983"/>
      <c r="BU109" s="984"/>
      <c r="BV109" s="985" t="s">
        <v>307</v>
      </c>
      <c r="BW109" s="983"/>
      <c r="BX109" s="983"/>
      <c r="BY109" s="983"/>
      <c r="BZ109" s="984"/>
      <c r="CA109" s="985" t="s">
        <v>306</v>
      </c>
      <c r="CB109" s="983"/>
      <c r="CC109" s="983"/>
      <c r="CD109" s="983"/>
      <c r="CE109" s="984"/>
      <c r="CF109" s="1021" t="s">
        <v>435</v>
      </c>
      <c r="CG109" s="1021"/>
      <c r="CH109" s="1021"/>
      <c r="CI109" s="1021"/>
      <c r="CJ109" s="1021"/>
      <c r="CK109" s="985" t="s">
        <v>436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434</v>
      </c>
      <c r="DH109" s="983"/>
      <c r="DI109" s="983"/>
      <c r="DJ109" s="983"/>
      <c r="DK109" s="984"/>
      <c r="DL109" s="985" t="s">
        <v>307</v>
      </c>
      <c r="DM109" s="983"/>
      <c r="DN109" s="983"/>
      <c r="DO109" s="983"/>
      <c r="DP109" s="984"/>
      <c r="DQ109" s="985" t="s">
        <v>306</v>
      </c>
      <c r="DR109" s="983"/>
      <c r="DS109" s="983"/>
      <c r="DT109" s="983"/>
      <c r="DU109" s="984"/>
      <c r="DV109" s="985" t="s">
        <v>435</v>
      </c>
      <c r="DW109" s="983"/>
      <c r="DX109" s="983"/>
      <c r="DY109" s="983"/>
      <c r="DZ109" s="1014"/>
    </row>
    <row r="110" spans="1:131" s="246" customFormat="1" ht="26.25" customHeight="1" x14ac:dyDescent="0.15">
      <c r="A110" s="885" t="s">
        <v>437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1602226</v>
      </c>
      <c r="AB110" s="976"/>
      <c r="AC110" s="976"/>
      <c r="AD110" s="976"/>
      <c r="AE110" s="977"/>
      <c r="AF110" s="978">
        <v>1609505</v>
      </c>
      <c r="AG110" s="976"/>
      <c r="AH110" s="976"/>
      <c r="AI110" s="976"/>
      <c r="AJ110" s="977"/>
      <c r="AK110" s="978">
        <v>1624310</v>
      </c>
      <c r="AL110" s="976"/>
      <c r="AM110" s="976"/>
      <c r="AN110" s="976"/>
      <c r="AO110" s="977"/>
      <c r="AP110" s="979">
        <v>23</v>
      </c>
      <c r="AQ110" s="980"/>
      <c r="AR110" s="980"/>
      <c r="AS110" s="980"/>
      <c r="AT110" s="981"/>
      <c r="AU110" s="1015" t="s">
        <v>73</v>
      </c>
      <c r="AV110" s="1016"/>
      <c r="AW110" s="1016"/>
      <c r="AX110" s="1016"/>
      <c r="AY110" s="1016"/>
      <c r="AZ110" s="941" t="s">
        <v>438</v>
      </c>
      <c r="BA110" s="886"/>
      <c r="BB110" s="886"/>
      <c r="BC110" s="886"/>
      <c r="BD110" s="886"/>
      <c r="BE110" s="886"/>
      <c r="BF110" s="886"/>
      <c r="BG110" s="886"/>
      <c r="BH110" s="886"/>
      <c r="BI110" s="886"/>
      <c r="BJ110" s="886"/>
      <c r="BK110" s="886"/>
      <c r="BL110" s="886"/>
      <c r="BM110" s="886"/>
      <c r="BN110" s="886"/>
      <c r="BO110" s="886"/>
      <c r="BP110" s="887"/>
      <c r="BQ110" s="942">
        <v>16857940</v>
      </c>
      <c r="BR110" s="923"/>
      <c r="BS110" s="923"/>
      <c r="BT110" s="923"/>
      <c r="BU110" s="923"/>
      <c r="BV110" s="923">
        <v>17461659</v>
      </c>
      <c r="BW110" s="923"/>
      <c r="BX110" s="923"/>
      <c r="BY110" s="923"/>
      <c r="BZ110" s="923"/>
      <c r="CA110" s="923">
        <v>17084635</v>
      </c>
      <c r="CB110" s="923"/>
      <c r="CC110" s="923"/>
      <c r="CD110" s="923"/>
      <c r="CE110" s="923"/>
      <c r="CF110" s="947">
        <v>241.6</v>
      </c>
      <c r="CG110" s="948"/>
      <c r="CH110" s="948"/>
      <c r="CI110" s="948"/>
      <c r="CJ110" s="948"/>
      <c r="CK110" s="1011" t="s">
        <v>439</v>
      </c>
      <c r="CL110" s="897"/>
      <c r="CM110" s="972" t="s">
        <v>440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416</v>
      </c>
      <c r="DH110" s="923"/>
      <c r="DI110" s="923"/>
      <c r="DJ110" s="923"/>
      <c r="DK110" s="923"/>
      <c r="DL110" s="923" t="s">
        <v>416</v>
      </c>
      <c r="DM110" s="923"/>
      <c r="DN110" s="923"/>
      <c r="DO110" s="923"/>
      <c r="DP110" s="923"/>
      <c r="DQ110" s="923" t="s">
        <v>416</v>
      </c>
      <c r="DR110" s="923"/>
      <c r="DS110" s="923"/>
      <c r="DT110" s="923"/>
      <c r="DU110" s="923"/>
      <c r="DV110" s="924" t="s">
        <v>416</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138</v>
      </c>
      <c r="AB111" s="1004"/>
      <c r="AC111" s="1004"/>
      <c r="AD111" s="1004"/>
      <c r="AE111" s="1005"/>
      <c r="AF111" s="1006" t="s">
        <v>138</v>
      </c>
      <c r="AG111" s="1004"/>
      <c r="AH111" s="1004"/>
      <c r="AI111" s="1004"/>
      <c r="AJ111" s="1005"/>
      <c r="AK111" s="1006" t="s">
        <v>138</v>
      </c>
      <c r="AL111" s="1004"/>
      <c r="AM111" s="1004"/>
      <c r="AN111" s="1004"/>
      <c r="AO111" s="1005"/>
      <c r="AP111" s="1007" t="s">
        <v>138</v>
      </c>
      <c r="AQ111" s="1008"/>
      <c r="AR111" s="1008"/>
      <c r="AS111" s="1008"/>
      <c r="AT111" s="1009"/>
      <c r="AU111" s="1017"/>
      <c r="AV111" s="1018"/>
      <c r="AW111" s="1018"/>
      <c r="AX111" s="1018"/>
      <c r="AY111" s="1018"/>
      <c r="AZ111" s="893" t="s">
        <v>442</v>
      </c>
      <c r="BA111" s="828"/>
      <c r="BB111" s="828"/>
      <c r="BC111" s="828"/>
      <c r="BD111" s="828"/>
      <c r="BE111" s="828"/>
      <c r="BF111" s="828"/>
      <c r="BG111" s="828"/>
      <c r="BH111" s="828"/>
      <c r="BI111" s="828"/>
      <c r="BJ111" s="828"/>
      <c r="BK111" s="828"/>
      <c r="BL111" s="828"/>
      <c r="BM111" s="828"/>
      <c r="BN111" s="828"/>
      <c r="BO111" s="828"/>
      <c r="BP111" s="829"/>
      <c r="BQ111" s="894" t="s">
        <v>416</v>
      </c>
      <c r="BR111" s="895"/>
      <c r="BS111" s="895"/>
      <c r="BT111" s="895"/>
      <c r="BU111" s="895"/>
      <c r="BV111" s="895" t="s">
        <v>416</v>
      </c>
      <c r="BW111" s="895"/>
      <c r="BX111" s="895"/>
      <c r="BY111" s="895"/>
      <c r="BZ111" s="895"/>
      <c r="CA111" s="895" t="s">
        <v>416</v>
      </c>
      <c r="CB111" s="895"/>
      <c r="CC111" s="895"/>
      <c r="CD111" s="895"/>
      <c r="CE111" s="895"/>
      <c r="CF111" s="956" t="s">
        <v>416</v>
      </c>
      <c r="CG111" s="957"/>
      <c r="CH111" s="957"/>
      <c r="CI111" s="957"/>
      <c r="CJ111" s="957"/>
      <c r="CK111" s="1012"/>
      <c r="CL111" s="899"/>
      <c r="CM111" s="902" t="s">
        <v>443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416</v>
      </c>
      <c r="DH111" s="895"/>
      <c r="DI111" s="895"/>
      <c r="DJ111" s="895"/>
      <c r="DK111" s="895"/>
      <c r="DL111" s="895" t="s">
        <v>416</v>
      </c>
      <c r="DM111" s="895"/>
      <c r="DN111" s="895"/>
      <c r="DO111" s="895"/>
      <c r="DP111" s="895"/>
      <c r="DQ111" s="895" t="s">
        <v>416</v>
      </c>
      <c r="DR111" s="895"/>
      <c r="DS111" s="895"/>
      <c r="DT111" s="895"/>
      <c r="DU111" s="895"/>
      <c r="DV111" s="872" t="s">
        <v>416</v>
      </c>
      <c r="DW111" s="872"/>
      <c r="DX111" s="872"/>
      <c r="DY111" s="872"/>
      <c r="DZ111" s="873"/>
    </row>
    <row r="112" spans="1:131" s="246" customFormat="1" ht="26.25" customHeight="1" x14ac:dyDescent="0.15">
      <c r="A112" s="997" t="s">
        <v>444</v>
      </c>
      <c r="B112" s="998"/>
      <c r="C112" s="828" t="s">
        <v>445</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138</v>
      </c>
      <c r="AB112" s="858"/>
      <c r="AC112" s="858"/>
      <c r="AD112" s="858"/>
      <c r="AE112" s="859"/>
      <c r="AF112" s="860" t="s">
        <v>138</v>
      </c>
      <c r="AG112" s="858"/>
      <c r="AH112" s="858"/>
      <c r="AI112" s="858"/>
      <c r="AJ112" s="859"/>
      <c r="AK112" s="860" t="s">
        <v>446</v>
      </c>
      <c r="AL112" s="858"/>
      <c r="AM112" s="858"/>
      <c r="AN112" s="858"/>
      <c r="AO112" s="859"/>
      <c r="AP112" s="905" t="s">
        <v>446</v>
      </c>
      <c r="AQ112" s="906"/>
      <c r="AR112" s="906"/>
      <c r="AS112" s="906"/>
      <c r="AT112" s="907"/>
      <c r="AU112" s="1017"/>
      <c r="AV112" s="1018"/>
      <c r="AW112" s="1018"/>
      <c r="AX112" s="1018"/>
      <c r="AY112" s="1018"/>
      <c r="AZ112" s="893" t="s">
        <v>447</v>
      </c>
      <c r="BA112" s="828"/>
      <c r="BB112" s="828"/>
      <c r="BC112" s="828"/>
      <c r="BD112" s="828"/>
      <c r="BE112" s="828"/>
      <c r="BF112" s="828"/>
      <c r="BG112" s="828"/>
      <c r="BH112" s="828"/>
      <c r="BI112" s="828"/>
      <c r="BJ112" s="828"/>
      <c r="BK112" s="828"/>
      <c r="BL112" s="828"/>
      <c r="BM112" s="828"/>
      <c r="BN112" s="828"/>
      <c r="BO112" s="828"/>
      <c r="BP112" s="829"/>
      <c r="BQ112" s="894">
        <v>11542447</v>
      </c>
      <c r="BR112" s="895"/>
      <c r="BS112" s="895"/>
      <c r="BT112" s="895"/>
      <c r="BU112" s="895"/>
      <c r="BV112" s="895">
        <v>11059052</v>
      </c>
      <c r="BW112" s="895"/>
      <c r="BX112" s="895"/>
      <c r="BY112" s="895"/>
      <c r="BZ112" s="895"/>
      <c r="CA112" s="895">
        <v>10627450</v>
      </c>
      <c r="CB112" s="895"/>
      <c r="CC112" s="895"/>
      <c r="CD112" s="895"/>
      <c r="CE112" s="895"/>
      <c r="CF112" s="956">
        <v>150.30000000000001</v>
      </c>
      <c r="CG112" s="957"/>
      <c r="CH112" s="957"/>
      <c r="CI112" s="957"/>
      <c r="CJ112" s="957"/>
      <c r="CK112" s="1012"/>
      <c r="CL112" s="899"/>
      <c r="CM112" s="902" t="s">
        <v>448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449</v>
      </c>
      <c r="DH112" s="895"/>
      <c r="DI112" s="895"/>
      <c r="DJ112" s="895"/>
      <c r="DK112" s="895"/>
      <c r="DL112" s="895" t="s">
        <v>138</v>
      </c>
      <c r="DM112" s="895"/>
      <c r="DN112" s="895"/>
      <c r="DO112" s="895"/>
      <c r="DP112" s="895"/>
      <c r="DQ112" s="895" t="s">
        <v>446</v>
      </c>
      <c r="DR112" s="895"/>
      <c r="DS112" s="895"/>
      <c r="DT112" s="895"/>
      <c r="DU112" s="895"/>
      <c r="DV112" s="872" t="s">
        <v>450</v>
      </c>
      <c r="DW112" s="872"/>
      <c r="DX112" s="872"/>
      <c r="DY112" s="872"/>
      <c r="DZ112" s="873"/>
    </row>
    <row r="113" spans="1:130" s="246" customFormat="1" ht="26.25" customHeight="1" x14ac:dyDescent="0.15">
      <c r="A113" s="999"/>
      <c r="B113" s="1000"/>
      <c r="C113" s="828" t="s">
        <v>451</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805486</v>
      </c>
      <c r="AB113" s="1004"/>
      <c r="AC113" s="1004"/>
      <c r="AD113" s="1004"/>
      <c r="AE113" s="1005"/>
      <c r="AF113" s="1006">
        <v>833336</v>
      </c>
      <c r="AG113" s="1004"/>
      <c r="AH113" s="1004"/>
      <c r="AI113" s="1004"/>
      <c r="AJ113" s="1005"/>
      <c r="AK113" s="1006">
        <v>857094</v>
      </c>
      <c r="AL113" s="1004"/>
      <c r="AM113" s="1004"/>
      <c r="AN113" s="1004"/>
      <c r="AO113" s="1005"/>
      <c r="AP113" s="1007">
        <v>12.1</v>
      </c>
      <c r="AQ113" s="1008"/>
      <c r="AR113" s="1008"/>
      <c r="AS113" s="1008"/>
      <c r="AT113" s="1009"/>
      <c r="AU113" s="1017"/>
      <c r="AV113" s="1018"/>
      <c r="AW113" s="1018"/>
      <c r="AX113" s="1018"/>
      <c r="AY113" s="1018"/>
      <c r="AZ113" s="893" t="s">
        <v>452</v>
      </c>
      <c r="BA113" s="828"/>
      <c r="BB113" s="828"/>
      <c r="BC113" s="828"/>
      <c r="BD113" s="828"/>
      <c r="BE113" s="828"/>
      <c r="BF113" s="828"/>
      <c r="BG113" s="828"/>
      <c r="BH113" s="828"/>
      <c r="BI113" s="828"/>
      <c r="BJ113" s="828"/>
      <c r="BK113" s="828"/>
      <c r="BL113" s="828"/>
      <c r="BM113" s="828"/>
      <c r="BN113" s="828"/>
      <c r="BO113" s="828"/>
      <c r="BP113" s="829"/>
      <c r="BQ113" s="894">
        <v>3156266</v>
      </c>
      <c r="BR113" s="895"/>
      <c r="BS113" s="895"/>
      <c r="BT113" s="895"/>
      <c r="BU113" s="895"/>
      <c r="BV113" s="895">
        <v>2995632</v>
      </c>
      <c r="BW113" s="895"/>
      <c r="BX113" s="895"/>
      <c r="BY113" s="895"/>
      <c r="BZ113" s="895"/>
      <c r="CA113" s="895">
        <v>2774533</v>
      </c>
      <c r="CB113" s="895"/>
      <c r="CC113" s="895"/>
      <c r="CD113" s="895"/>
      <c r="CE113" s="895"/>
      <c r="CF113" s="956">
        <v>39.200000000000003</v>
      </c>
      <c r="CG113" s="957"/>
      <c r="CH113" s="957"/>
      <c r="CI113" s="957"/>
      <c r="CJ113" s="957"/>
      <c r="CK113" s="1012"/>
      <c r="CL113" s="899"/>
      <c r="CM113" s="902" t="s">
        <v>453</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446</v>
      </c>
      <c r="DH113" s="858"/>
      <c r="DI113" s="858"/>
      <c r="DJ113" s="858"/>
      <c r="DK113" s="859"/>
      <c r="DL113" s="860" t="s">
        <v>449</v>
      </c>
      <c r="DM113" s="858"/>
      <c r="DN113" s="858"/>
      <c r="DO113" s="858"/>
      <c r="DP113" s="859"/>
      <c r="DQ113" s="860" t="s">
        <v>446</v>
      </c>
      <c r="DR113" s="858"/>
      <c r="DS113" s="858"/>
      <c r="DT113" s="858"/>
      <c r="DU113" s="859"/>
      <c r="DV113" s="905" t="s">
        <v>138</v>
      </c>
      <c r="DW113" s="906"/>
      <c r="DX113" s="906"/>
      <c r="DY113" s="906"/>
      <c r="DZ113" s="907"/>
    </row>
    <row r="114" spans="1:130" s="246" customFormat="1" ht="26.25" customHeight="1" x14ac:dyDescent="0.15">
      <c r="A114" s="999"/>
      <c r="B114" s="1000"/>
      <c r="C114" s="828" t="s">
        <v>454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428162</v>
      </c>
      <c r="AB114" s="858"/>
      <c r="AC114" s="858"/>
      <c r="AD114" s="858"/>
      <c r="AE114" s="859"/>
      <c r="AF114" s="860">
        <v>415456</v>
      </c>
      <c r="AG114" s="858"/>
      <c r="AH114" s="858"/>
      <c r="AI114" s="858"/>
      <c r="AJ114" s="859"/>
      <c r="AK114" s="860">
        <v>426764</v>
      </c>
      <c r="AL114" s="858"/>
      <c r="AM114" s="858"/>
      <c r="AN114" s="858"/>
      <c r="AO114" s="859"/>
      <c r="AP114" s="905">
        <v>6</v>
      </c>
      <c r="AQ114" s="906"/>
      <c r="AR114" s="906"/>
      <c r="AS114" s="906"/>
      <c r="AT114" s="907"/>
      <c r="AU114" s="1017"/>
      <c r="AV114" s="1018"/>
      <c r="AW114" s="1018"/>
      <c r="AX114" s="1018"/>
      <c r="AY114" s="1018"/>
      <c r="AZ114" s="893" t="s">
        <v>455</v>
      </c>
      <c r="BA114" s="828"/>
      <c r="BB114" s="828"/>
      <c r="BC114" s="828"/>
      <c r="BD114" s="828"/>
      <c r="BE114" s="828"/>
      <c r="BF114" s="828"/>
      <c r="BG114" s="828"/>
      <c r="BH114" s="828"/>
      <c r="BI114" s="828"/>
      <c r="BJ114" s="828"/>
      <c r="BK114" s="828"/>
      <c r="BL114" s="828"/>
      <c r="BM114" s="828"/>
      <c r="BN114" s="828"/>
      <c r="BO114" s="828"/>
      <c r="BP114" s="829"/>
      <c r="BQ114" s="894">
        <v>3211408</v>
      </c>
      <c r="BR114" s="895"/>
      <c r="BS114" s="895"/>
      <c r="BT114" s="895"/>
      <c r="BU114" s="895"/>
      <c r="BV114" s="895">
        <v>3361896</v>
      </c>
      <c r="BW114" s="895"/>
      <c r="BX114" s="895"/>
      <c r="BY114" s="895"/>
      <c r="BZ114" s="895"/>
      <c r="CA114" s="895">
        <v>3267356</v>
      </c>
      <c r="CB114" s="895"/>
      <c r="CC114" s="895"/>
      <c r="CD114" s="895"/>
      <c r="CE114" s="895"/>
      <c r="CF114" s="956">
        <v>46.2</v>
      </c>
      <c r="CG114" s="957"/>
      <c r="CH114" s="957"/>
      <c r="CI114" s="957"/>
      <c r="CJ114" s="957"/>
      <c r="CK114" s="1012"/>
      <c r="CL114" s="899"/>
      <c r="CM114" s="902" t="s">
        <v>456</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138</v>
      </c>
      <c r="DH114" s="858"/>
      <c r="DI114" s="858"/>
      <c r="DJ114" s="858"/>
      <c r="DK114" s="859"/>
      <c r="DL114" s="860" t="s">
        <v>446</v>
      </c>
      <c r="DM114" s="858"/>
      <c r="DN114" s="858"/>
      <c r="DO114" s="858"/>
      <c r="DP114" s="859"/>
      <c r="DQ114" s="860" t="s">
        <v>138</v>
      </c>
      <c r="DR114" s="858"/>
      <c r="DS114" s="858"/>
      <c r="DT114" s="858"/>
      <c r="DU114" s="859"/>
      <c r="DV114" s="905" t="s">
        <v>138</v>
      </c>
      <c r="DW114" s="906"/>
      <c r="DX114" s="906"/>
      <c r="DY114" s="906"/>
      <c r="DZ114" s="907"/>
    </row>
    <row r="115" spans="1:130" s="246" customFormat="1" ht="26.25" customHeight="1" x14ac:dyDescent="0.15">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138</v>
      </c>
      <c r="AB115" s="1004"/>
      <c r="AC115" s="1004"/>
      <c r="AD115" s="1004"/>
      <c r="AE115" s="1005"/>
      <c r="AF115" s="1006" t="s">
        <v>138</v>
      </c>
      <c r="AG115" s="1004"/>
      <c r="AH115" s="1004"/>
      <c r="AI115" s="1004"/>
      <c r="AJ115" s="1005"/>
      <c r="AK115" s="1006" t="s">
        <v>138</v>
      </c>
      <c r="AL115" s="1004"/>
      <c r="AM115" s="1004"/>
      <c r="AN115" s="1004"/>
      <c r="AO115" s="1005"/>
      <c r="AP115" s="1007" t="s">
        <v>450</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v>21070</v>
      </c>
      <c r="BR115" s="895"/>
      <c r="BS115" s="895"/>
      <c r="BT115" s="895"/>
      <c r="BU115" s="895"/>
      <c r="BV115" s="895">
        <v>15859</v>
      </c>
      <c r="BW115" s="895"/>
      <c r="BX115" s="895"/>
      <c r="BY115" s="895"/>
      <c r="BZ115" s="895"/>
      <c r="CA115" s="895">
        <v>10612</v>
      </c>
      <c r="CB115" s="895"/>
      <c r="CC115" s="895"/>
      <c r="CD115" s="895"/>
      <c r="CE115" s="895"/>
      <c r="CF115" s="956">
        <v>0.2</v>
      </c>
      <c r="CG115" s="957"/>
      <c r="CH115" s="957"/>
      <c r="CI115" s="957"/>
      <c r="CJ115" s="957"/>
      <c r="CK115" s="1012"/>
      <c r="CL115" s="899"/>
      <c r="CM115" s="893" t="s">
        <v>459</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138</v>
      </c>
      <c r="DH115" s="858"/>
      <c r="DI115" s="858"/>
      <c r="DJ115" s="858"/>
      <c r="DK115" s="859"/>
      <c r="DL115" s="860" t="s">
        <v>138</v>
      </c>
      <c r="DM115" s="858"/>
      <c r="DN115" s="858"/>
      <c r="DO115" s="858"/>
      <c r="DP115" s="859"/>
      <c r="DQ115" s="860" t="s">
        <v>138</v>
      </c>
      <c r="DR115" s="858"/>
      <c r="DS115" s="858"/>
      <c r="DT115" s="858"/>
      <c r="DU115" s="859"/>
      <c r="DV115" s="905" t="s">
        <v>446</v>
      </c>
      <c r="DW115" s="906"/>
      <c r="DX115" s="906"/>
      <c r="DY115" s="906"/>
      <c r="DZ115" s="907"/>
    </row>
    <row r="116" spans="1:130" s="246" customFormat="1" ht="26.25" customHeight="1" x14ac:dyDescent="0.15">
      <c r="A116" s="1001"/>
      <c r="B116" s="1002"/>
      <c r="C116" s="961" t="s">
        <v>460</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446</v>
      </c>
      <c r="AB116" s="858"/>
      <c r="AC116" s="858"/>
      <c r="AD116" s="858"/>
      <c r="AE116" s="859"/>
      <c r="AF116" s="860">
        <v>105</v>
      </c>
      <c r="AG116" s="858"/>
      <c r="AH116" s="858"/>
      <c r="AI116" s="858"/>
      <c r="AJ116" s="859"/>
      <c r="AK116" s="860" t="s">
        <v>138</v>
      </c>
      <c r="AL116" s="858"/>
      <c r="AM116" s="858"/>
      <c r="AN116" s="858"/>
      <c r="AO116" s="859"/>
      <c r="AP116" s="905" t="s">
        <v>138</v>
      </c>
      <c r="AQ116" s="906"/>
      <c r="AR116" s="906"/>
      <c r="AS116" s="906"/>
      <c r="AT116" s="907"/>
      <c r="AU116" s="1017"/>
      <c r="AV116" s="1018"/>
      <c r="AW116" s="1018"/>
      <c r="AX116" s="1018"/>
      <c r="AY116" s="1018"/>
      <c r="AZ116" s="944" t="s">
        <v>461</v>
      </c>
      <c r="BA116" s="945"/>
      <c r="BB116" s="945"/>
      <c r="BC116" s="945"/>
      <c r="BD116" s="945"/>
      <c r="BE116" s="945"/>
      <c r="BF116" s="945"/>
      <c r="BG116" s="945"/>
      <c r="BH116" s="945"/>
      <c r="BI116" s="945"/>
      <c r="BJ116" s="945"/>
      <c r="BK116" s="945"/>
      <c r="BL116" s="945"/>
      <c r="BM116" s="945"/>
      <c r="BN116" s="945"/>
      <c r="BO116" s="945"/>
      <c r="BP116" s="946"/>
      <c r="BQ116" s="894" t="s">
        <v>450</v>
      </c>
      <c r="BR116" s="895"/>
      <c r="BS116" s="895"/>
      <c r="BT116" s="895"/>
      <c r="BU116" s="895"/>
      <c r="BV116" s="895" t="s">
        <v>138</v>
      </c>
      <c r="BW116" s="895"/>
      <c r="BX116" s="895"/>
      <c r="BY116" s="895"/>
      <c r="BZ116" s="895"/>
      <c r="CA116" s="895" t="s">
        <v>138</v>
      </c>
      <c r="CB116" s="895"/>
      <c r="CC116" s="895"/>
      <c r="CD116" s="895"/>
      <c r="CE116" s="895"/>
      <c r="CF116" s="956" t="s">
        <v>446</v>
      </c>
      <c r="CG116" s="957"/>
      <c r="CH116" s="957"/>
      <c r="CI116" s="957"/>
      <c r="CJ116" s="957"/>
      <c r="CK116" s="1012"/>
      <c r="CL116" s="899"/>
      <c r="CM116" s="902" t="s">
        <v>462</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450</v>
      </c>
      <c r="DH116" s="858"/>
      <c r="DI116" s="858"/>
      <c r="DJ116" s="858"/>
      <c r="DK116" s="859"/>
      <c r="DL116" s="860" t="s">
        <v>138</v>
      </c>
      <c r="DM116" s="858"/>
      <c r="DN116" s="858"/>
      <c r="DO116" s="858"/>
      <c r="DP116" s="859"/>
      <c r="DQ116" s="860" t="s">
        <v>138</v>
      </c>
      <c r="DR116" s="858"/>
      <c r="DS116" s="858"/>
      <c r="DT116" s="858"/>
      <c r="DU116" s="859"/>
      <c r="DV116" s="905" t="s">
        <v>446</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463</v>
      </c>
      <c r="Z117" s="984"/>
      <c r="AA117" s="989">
        <v>2835874</v>
      </c>
      <c r="AB117" s="990"/>
      <c r="AC117" s="990"/>
      <c r="AD117" s="990"/>
      <c r="AE117" s="991"/>
      <c r="AF117" s="992">
        <v>2858402</v>
      </c>
      <c r="AG117" s="990"/>
      <c r="AH117" s="990"/>
      <c r="AI117" s="990"/>
      <c r="AJ117" s="991"/>
      <c r="AK117" s="992">
        <v>2908168</v>
      </c>
      <c r="AL117" s="990"/>
      <c r="AM117" s="990"/>
      <c r="AN117" s="990"/>
      <c r="AO117" s="991"/>
      <c r="AP117" s="993"/>
      <c r="AQ117" s="994"/>
      <c r="AR117" s="994"/>
      <c r="AS117" s="994"/>
      <c r="AT117" s="995"/>
      <c r="AU117" s="1017"/>
      <c r="AV117" s="1018"/>
      <c r="AW117" s="1018"/>
      <c r="AX117" s="1018"/>
      <c r="AY117" s="1018"/>
      <c r="AZ117" s="944" t="s">
        <v>464</v>
      </c>
      <c r="BA117" s="945"/>
      <c r="BB117" s="945"/>
      <c r="BC117" s="945"/>
      <c r="BD117" s="945"/>
      <c r="BE117" s="945"/>
      <c r="BF117" s="945"/>
      <c r="BG117" s="945"/>
      <c r="BH117" s="945"/>
      <c r="BI117" s="945"/>
      <c r="BJ117" s="945"/>
      <c r="BK117" s="945"/>
      <c r="BL117" s="945"/>
      <c r="BM117" s="945"/>
      <c r="BN117" s="945"/>
      <c r="BO117" s="945"/>
      <c r="BP117" s="946"/>
      <c r="BQ117" s="894" t="s">
        <v>138</v>
      </c>
      <c r="BR117" s="895"/>
      <c r="BS117" s="895"/>
      <c r="BT117" s="895"/>
      <c r="BU117" s="895"/>
      <c r="BV117" s="895" t="s">
        <v>446</v>
      </c>
      <c r="BW117" s="895"/>
      <c r="BX117" s="895"/>
      <c r="BY117" s="895"/>
      <c r="BZ117" s="895"/>
      <c r="CA117" s="895" t="s">
        <v>138</v>
      </c>
      <c r="CB117" s="895"/>
      <c r="CC117" s="895"/>
      <c r="CD117" s="895"/>
      <c r="CE117" s="895"/>
      <c r="CF117" s="956" t="s">
        <v>138</v>
      </c>
      <c r="CG117" s="957"/>
      <c r="CH117" s="957"/>
      <c r="CI117" s="957"/>
      <c r="CJ117" s="957"/>
      <c r="CK117" s="1012"/>
      <c r="CL117" s="899"/>
      <c r="CM117" s="902" t="s">
        <v>465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138</v>
      </c>
      <c r="DH117" s="858"/>
      <c r="DI117" s="858"/>
      <c r="DJ117" s="858"/>
      <c r="DK117" s="859"/>
      <c r="DL117" s="860" t="s">
        <v>138</v>
      </c>
      <c r="DM117" s="858"/>
      <c r="DN117" s="858"/>
      <c r="DO117" s="858"/>
      <c r="DP117" s="859"/>
      <c r="DQ117" s="860" t="s">
        <v>138</v>
      </c>
      <c r="DR117" s="858"/>
      <c r="DS117" s="858"/>
      <c r="DT117" s="858"/>
      <c r="DU117" s="859"/>
      <c r="DV117" s="905" t="s">
        <v>138</v>
      </c>
      <c r="DW117" s="906"/>
      <c r="DX117" s="906"/>
      <c r="DY117" s="906"/>
      <c r="DZ117" s="907"/>
    </row>
    <row r="118" spans="1:130" s="246" customFormat="1" ht="26.25" customHeight="1" x14ac:dyDescent="0.15">
      <c r="A118" s="982" t="s">
        <v>436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434</v>
      </c>
      <c r="AB118" s="983"/>
      <c r="AC118" s="983"/>
      <c r="AD118" s="983"/>
      <c r="AE118" s="984"/>
      <c r="AF118" s="985" t="s">
        <v>307</v>
      </c>
      <c r="AG118" s="983"/>
      <c r="AH118" s="983"/>
      <c r="AI118" s="983"/>
      <c r="AJ118" s="984"/>
      <c r="AK118" s="985" t="s">
        <v>306</v>
      </c>
      <c r="AL118" s="983"/>
      <c r="AM118" s="983"/>
      <c r="AN118" s="983"/>
      <c r="AO118" s="984"/>
      <c r="AP118" s="986" t="s">
        <v>435</v>
      </c>
      <c r="AQ118" s="987"/>
      <c r="AR118" s="987"/>
      <c r="AS118" s="987"/>
      <c r="AT118" s="988"/>
      <c r="AU118" s="1017"/>
      <c r="AV118" s="1018"/>
      <c r="AW118" s="1018"/>
      <c r="AX118" s="1018"/>
      <c r="AY118" s="1018"/>
      <c r="AZ118" s="960" t="s">
        <v>466</v>
      </c>
      <c r="BA118" s="961"/>
      <c r="BB118" s="961"/>
      <c r="BC118" s="961"/>
      <c r="BD118" s="961"/>
      <c r="BE118" s="961"/>
      <c r="BF118" s="961"/>
      <c r="BG118" s="961"/>
      <c r="BH118" s="961"/>
      <c r="BI118" s="961"/>
      <c r="BJ118" s="961"/>
      <c r="BK118" s="961"/>
      <c r="BL118" s="961"/>
      <c r="BM118" s="961"/>
      <c r="BN118" s="961"/>
      <c r="BO118" s="961"/>
      <c r="BP118" s="962"/>
      <c r="BQ118" s="963" t="s">
        <v>138</v>
      </c>
      <c r="BR118" s="926"/>
      <c r="BS118" s="926"/>
      <c r="BT118" s="926"/>
      <c r="BU118" s="926"/>
      <c r="BV118" s="926" t="s">
        <v>138</v>
      </c>
      <c r="BW118" s="926"/>
      <c r="BX118" s="926"/>
      <c r="BY118" s="926"/>
      <c r="BZ118" s="926"/>
      <c r="CA118" s="926">
        <v>78638</v>
      </c>
      <c r="CB118" s="926"/>
      <c r="CC118" s="926"/>
      <c r="CD118" s="926"/>
      <c r="CE118" s="926"/>
      <c r="CF118" s="956">
        <v>1.1000000000000001</v>
      </c>
      <c r="CG118" s="957"/>
      <c r="CH118" s="957"/>
      <c r="CI118" s="957"/>
      <c r="CJ118" s="957"/>
      <c r="CK118" s="1012"/>
      <c r="CL118" s="899"/>
      <c r="CM118" s="902" t="s">
        <v>467</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138</v>
      </c>
      <c r="DM118" s="858"/>
      <c r="DN118" s="858"/>
      <c r="DO118" s="858"/>
      <c r="DP118" s="859"/>
      <c r="DQ118" s="860" t="s">
        <v>138</v>
      </c>
      <c r="DR118" s="858"/>
      <c r="DS118" s="858"/>
      <c r="DT118" s="858"/>
      <c r="DU118" s="859"/>
      <c r="DV118" s="905" t="s">
        <v>138</v>
      </c>
      <c r="DW118" s="906"/>
      <c r="DX118" s="906"/>
      <c r="DY118" s="906"/>
      <c r="DZ118" s="907"/>
    </row>
    <row r="119" spans="1:130" s="246" customFormat="1" ht="26.25" customHeight="1" x14ac:dyDescent="0.15">
      <c r="A119" s="896" t="s">
        <v>439</v>
      </c>
      <c r="B119" s="897"/>
      <c r="C119" s="972" t="s">
        <v>440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138</v>
      </c>
      <c r="AB119" s="976"/>
      <c r="AC119" s="976"/>
      <c r="AD119" s="976"/>
      <c r="AE119" s="977"/>
      <c r="AF119" s="978" t="s">
        <v>138</v>
      </c>
      <c r="AG119" s="976"/>
      <c r="AH119" s="976"/>
      <c r="AI119" s="976"/>
      <c r="AJ119" s="977"/>
      <c r="AK119" s="978" t="s">
        <v>138</v>
      </c>
      <c r="AL119" s="976"/>
      <c r="AM119" s="976"/>
      <c r="AN119" s="976"/>
      <c r="AO119" s="977"/>
      <c r="AP119" s="979" t="s">
        <v>138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468</v>
      </c>
      <c r="BP119" s="959"/>
      <c r="BQ119" s="963">
        <v>34789131</v>
      </c>
      <c r="BR119" s="926"/>
      <c r="BS119" s="926"/>
      <c r="BT119" s="926"/>
      <c r="BU119" s="926"/>
      <c r="BV119" s="926">
        <v>34894098</v>
      </c>
      <c r="BW119" s="926"/>
      <c r="BX119" s="926"/>
      <c r="BY119" s="926"/>
      <c r="BZ119" s="926"/>
      <c r="CA119" s="926">
        <v>33843224</v>
      </c>
      <c r="CB119" s="926"/>
      <c r="CC119" s="926"/>
      <c r="CD119" s="926"/>
      <c r="CE119" s="926"/>
      <c r="CF119" s="824"/>
      <c r="CG119" s="825"/>
      <c r="CH119" s="825"/>
      <c r="CI119" s="825"/>
      <c r="CJ119" s="915"/>
      <c r="CK119" s="1013"/>
      <c r="CL119" s="901"/>
      <c r="CM119" s="919" t="s">
        <v>469</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470</v>
      </c>
      <c r="DH119" s="841"/>
      <c r="DI119" s="841"/>
      <c r="DJ119" s="841"/>
      <c r="DK119" s="842"/>
      <c r="DL119" s="843" t="s">
        <v>449</v>
      </c>
      <c r="DM119" s="841"/>
      <c r="DN119" s="841"/>
      <c r="DO119" s="841"/>
      <c r="DP119" s="842"/>
      <c r="DQ119" s="843" t="s">
        <v>138</v>
      </c>
      <c r="DR119" s="841"/>
      <c r="DS119" s="841"/>
      <c r="DT119" s="841"/>
      <c r="DU119" s="842"/>
      <c r="DV119" s="929" t="s">
        <v>138</v>
      </c>
      <c r="DW119" s="930"/>
      <c r="DX119" s="930"/>
      <c r="DY119" s="930"/>
      <c r="DZ119" s="931"/>
    </row>
    <row r="120" spans="1:130" s="246" customFormat="1" ht="26.25" customHeight="1" x14ac:dyDescent="0.15">
      <c r="A120" s="898"/>
      <c r="B120" s="899"/>
      <c r="C120" s="902" t="s">
        <v>443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138</v>
      </c>
      <c r="AB120" s="858"/>
      <c r="AC120" s="858"/>
      <c r="AD120" s="858"/>
      <c r="AE120" s="859"/>
      <c r="AF120" s="860" t="s">
        <v>446</v>
      </c>
      <c r="AG120" s="858"/>
      <c r="AH120" s="858"/>
      <c r="AI120" s="858"/>
      <c r="AJ120" s="859"/>
      <c r="AK120" s="860" t="s">
        <v>138</v>
      </c>
      <c r="AL120" s="858"/>
      <c r="AM120" s="858"/>
      <c r="AN120" s="858"/>
      <c r="AO120" s="859"/>
      <c r="AP120" s="905" t="s">
        <v>138</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2766197</v>
      </c>
      <c r="BR120" s="923"/>
      <c r="BS120" s="923"/>
      <c r="BT120" s="923"/>
      <c r="BU120" s="923"/>
      <c r="BV120" s="923">
        <v>2417613</v>
      </c>
      <c r="BW120" s="923"/>
      <c r="BX120" s="923"/>
      <c r="BY120" s="923"/>
      <c r="BZ120" s="923"/>
      <c r="CA120" s="923">
        <v>2547444</v>
      </c>
      <c r="CB120" s="923"/>
      <c r="CC120" s="923"/>
      <c r="CD120" s="923"/>
      <c r="CE120" s="923"/>
      <c r="CF120" s="947">
        <v>36</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9113986</v>
      </c>
      <c r="DH120" s="923"/>
      <c r="DI120" s="923"/>
      <c r="DJ120" s="923"/>
      <c r="DK120" s="923"/>
      <c r="DL120" s="923">
        <v>8789386</v>
      </c>
      <c r="DM120" s="923"/>
      <c r="DN120" s="923"/>
      <c r="DO120" s="923"/>
      <c r="DP120" s="923"/>
      <c r="DQ120" s="923">
        <v>8507888</v>
      </c>
      <c r="DR120" s="923"/>
      <c r="DS120" s="923"/>
      <c r="DT120" s="923"/>
      <c r="DU120" s="923"/>
      <c r="DV120" s="924">
        <v>120.3</v>
      </c>
      <c r="DW120" s="924"/>
      <c r="DX120" s="924"/>
      <c r="DY120" s="924"/>
      <c r="DZ120" s="925"/>
    </row>
    <row r="121" spans="1:130" s="246" customFormat="1" ht="26.25" customHeight="1" x14ac:dyDescent="0.15">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138</v>
      </c>
      <c r="AB121" s="858"/>
      <c r="AC121" s="858"/>
      <c r="AD121" s="858"/>
      <c r="AE121" s="859"/>
      <c r="AF121" s="860" t="s">
        <v>138</v>
      </c>
      <c r="AG121" s="858"/>
      <c r="AH121" s="858"/>
      <c r="AI121" s="858"/>
      <c r="AJ121" s="859"/>
      <c r="AK121" s="860" t="s">
        <v>138</v>
      </c>
      <c r="AL121" s="858"/>
      <c r="AM121" s="858"/>
      <c r="AN121" s="858"/>
      <c r="AO121" s="859"/>
      <c r="AP121" s="905" t="s">
        <v>449</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2512170</v>
      </c>
      <c r="BR121" s="895"/>
      <c r="BS121" s="895"/>
      <c r="BT121" s="895"/>
      <c r="BU121" s="895"/>
      <c r="BV121" s="895">
        <v>2339287</v>
      </c>
      <c r="BW121" s="895"/>
      <c r="BX121" s="895"/>
      <c r="BY121" s="895"/>
      <c r="BZ121" s="895"/>
      <c r="CA121" s="895">
        <v>2288849</v>
      </c>
      <c r="CB121" s="895"/>
      <c r="CC121" s="895"/>
      <c r="CD121" s="895"/>
      <c r="CE121" s="895"/>
      <c r="CF121" s="956">
        <v>32.4</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2168457</v>
      </c>
      <c r="DH121" s="895"/>
      <c r="DI121" s="895"/>
      <c r="DJ121" s="895"/>
      <c r="DK121" s="895"/>
      <c r="DL121" s="895">
        <v>2041079</v>
      </c>
      <c r="DM121" s="895"/>
      <c r="DN121" s="895"/>
      <c r="DO121" s="895"/>
      <c r="DP121" s="895"/>
      <c r="DQ121" s="895">
        <v>1899970</v>
      </c>
      <c r="DR121" s="895"/>
      <c r="DS121" s="895"/>
      <c r="DT121" s="895"/>
      <c r="DU121" s="895"/>
      <c r="DV121" s="872">
        <v>26.9</v>
      </c>
      <c r="DW121" s="872"/>
      <c r="DX121" s="872"/>
      <c r="DY121" s="872"/>
      <c r="DZ121" s="873"/>
    </row>
    <row r="122" spans="1:130" s="246" customFormat="1" ht="26.25" customHeight="1" x14ac:dyDescent="0.15">
      <c r="A122" s="898"/>
      <c r="B122" s="899"/>
      <c r="C122" s="902" t="s">
        <v>456</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138</v>
      </c>
      <c r="AB122" s="858"/>
      <c r="AC122" s="858"/>
      <c r="AD122" s="858"/>
      <c r="AE122" s="859"/>
      <c r="AF122" s="860" t="s">
        <v>450</v>
      </c>
      <c r="AG122" s="858"/>
      <c r="AH122" s="858"/>
      <c r="AI122" s="858"/>
      <c r="AJ122" s="859"/>
      <c r="AK122" s="860" t="s">
        <v>138</v>
      </c>
      <c r="AL122" s="858"/>
      <c r="AM122" s="858"/>
      <c r="AN122" s="858"/>
      <c r="AO122" s="859"/>
      <c r="AP122" s="905" t="s">
        <v>450</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21047314</v>
      </c>
      <c r="BR122" s="926"/>
      <c r="BS122" s="926"/>
      <c r="BT122" s="926"/>
      <c r="BU122" s="926"/>
      <c r="BV122" s="926">
        <v>20522918</v>
      </c>
      <c r="BW122" s="926"/>
      <c r="BX122" s="926"/>
      <c r="BY122" s="926"/>
      <c r="BZ122" s="926"/>
      <c r="CA122" s="926">
        <v>19696881</v>
      </c>
      <c r="CB122" s="926"/>
      <c r="CC122" s="926"/>
      <c r="CD122" s="926"/>
      <c r="CE122" s="926"/>
      <c r="CF122" s="927">
        <v>278.60000000000002</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134189</v>
      </c>
      <c r="DH122" s="895"/>
      <c r="DI122" s="895"/>
      <c r="DJ122" s="895"/>
      <c r="DK122" s="895"/>
      <c r="DL122" s="895">
        <v>124264</v>
      </c>
      <c r="DM122" s="895"/>
      <c r="DN122" s="895"/>
      <c r="DO122" s="895"/>
      <c r="DP122" s="895"/>
      <c r="DQ122" s="895">
        <v>118006</v>
      </c>
      <c r="DR122" s="895"/>
      <c r="DS122" s="895"/>
      <c r="DT122" s="895"/>
      <c r="DU122" s="895"/>
      <c r="DV122" s="872">
        <v>1.7</v>
      </c>
      <c r="DW122" s="872"/>
      <c r="DX122" s="872"/>
      <c r="DY122" s="872"/>
      <c r="DZ122" s="873"/>
    </row>
    <row r="123" spans="1:130" s="246" customFormat="1" ht="26.25" customHeight="1" x14ac:dyDescent="0.15">
      <c r="A123" s="898"/>
      <c r="B123" s="899"/>
      <c r="C123" s="902" t="s">
        <v>462</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470</v>
      </c>
      <c r="AB123" s="858"/>
      <c r="AC123" s="858"/>
      <c r="AD123" s="858"/>
      <c r="AE123" s="859"/>
      <c r="AF123" s="860" t="s">
        <v>138</v>
      </c>
      <c r="AG123" s="858"/>
      <c r="AH123" s="858"/>
      <c r="AI123" s="858"/>
      <c r="AJ123" s="859"/>
      <c r="AK123" s="860" t="s">
        <v>450</v>
      </c>
      <c r="AL123" s="858"/>
      <c r="AM123" s="858"/>
      <c r="AN123" s="858"/>
      <c r="AO123" s="859"/>
      <c r="AP123" s="905" t="s">
        <v>449</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480</v>
      </c>
      <c r="BP123" s="959"/>
      <c r="BQ123" s="913">
        <v>26325681</v>
      </c>
      <c r="BR123" s="914"/>
      <c r="BS123" s="914"/>
      <c r="BT123" s="914"/>
      <c r="BU123" s="914"/>
      <c r="BV123" s="914">
        <v>25279818</v>
      </c>
      <c r="BW123" s="914"/>
      <c r="BX123" s="914"/>
      <c r="BY123" s="914"/>
      <c r="BZ123" s="914"/>
      <c r="CA123" s="914">
        <v>24533174</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v>73090</v>
      </c>
      <c r="DH123" s="858"/>
      <c r="DI123" s="858"/>
      <c r="DJ123" s="858"/>
      <c r="DK123" s="859"/>
      <c r="DL123" s="860">
        <v>76456</v>
      </c>
      <c r="DM123" s="858"/>
      <c r="DN123" s="858"/>
      <c r="DO123" s="858"/>
      <c r="DP123" s="859"/>
      <c r="DQ123" s="860">
        <v>77012</v>
      </c>
      <c r="DR123" s="858"/>
      <c r="DS123" s="858"/>
      <c r="DT123" s="858"/>
      <c r="DU123" s="859"/>
      <c r="DV123" s="905">
        <v>1.1000000000000001</v>
      </c>
      <c r="DW123" s="906"/>
      <c r="DX123" s="906"/>
      <c r="DY123" s="906"/>
      <c r="DZ123" s="907"/>
    </row>
    <row r="124" spans="1:130" s="246" customFormat="1" ht="26.25" customHeight="1" thickBot="1" x14ac:dyDescent="0.2">
      <c r="A124" s="898"/>
      <c r="B124" s="899"/>
      <c r="C124" s="902" t="s">
        <v>465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449</v>
      </c>
      <c r="AB124" s="858"/>
      <c r="AC124" s="858"/>
      <c r="AD124" s="858"/>
      <c r="AE124" s="859"/>
      <c r="AF124" s="860" t="s">
        <v>138</v>
      </c>
      <c r="AG124" s="858"/>
      <c r="AH124" s="858"/>
      <c r="AI124" s="858"/>
      <c r="AJ124" s="859"/>
      <c r="AK124" s="860" t="s">
        <v>450</v>
      </c>
      <c r="AL124" s="858"/>
      <c r="AM124" s="858"/>
      <c r="AN124" s="858"/>
      <c r="AO124" s="859"/>
      <c r="AP124" s="905" t="s">
        <v>138</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118.7</v>
      </c>
      <c r="BR124" s="912"/>
      <c r="BS124" s="912"/>
      <c r="BT124" s="912"/>
      <c r="BU124" s="912"/>
      <c r="BV124" s="912">
        <v>136.1</v>
      </c>
      <c r="BW124" s="912"/>
      <c r="BX124" s="912"/>
      <c r="BY124" s="912"/>
      <c r="BZ124" s="912"/>
      <c r="CA124" s="912">
        <v>131.6</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v>52725</v>
      </c>
      <c r="DH124" s="841"/>
      <c r="DI124" s="841"/>
      <c r="DJ124" s="841"/>
      <c r="DK124" s="842"/>
      <c r="DL124" s="843">
        <v>27867</v>
      </c>
      <c r="DM124" s="841"/>
      <c r="DN124" s="841"/>
      <c r="DO124" s="841"/>
      <c r="DP124" s="842"/>
      <c r="DQ124" s="843">
        <v>24574</v>
      </c>
      <c r="DR124" s="841"/>
      <c r="DS124" s="841"/>
      <c r="DT124" s="841"/>
      <c r="DU124" s="842"/>
      <c r="DV124" s="929">
        <v>0.3</v>
      </c>
      <c r="DW124" s="930"/>
      <c r="DX124" s="930"/>
      <c r="DY124" s="930"/>
      <c r="DZ124" s="931"/>
    </row>
    <row r="125" spans="1:130" s="246" customFormat="1" ht="26.25" customHeight="1" x14ac:dyDescent="0.15">
      <c r="A125" s="898"/>
      <c r="B125" s="899"/>
      <c r="C125" s="902" t="s">
        <v>467</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138</v>
      </c>
      <c r="AB125" s="858"/>
      <c r="AC125" s="858"/>
      <c r="AD125" s="858"/>
      <c r="AE125" s="859"/>
      <c r="AF125" s="860" t="s">
        <v>138</v>
      </c>
      <c r="AG125" s="858"/>
      <c r="AH125" s="858"/>
      <c r="AI125" s="858"/>
      <c r="AJ125" s="859"/>
      <c r="AK125" s="860" t="s">
        <v>138</v>
      </c>
      <c r="AL125" s="858"/>
      <c r="AM125" s="858"/>
      <c r="AN125" s="858"/>
      <c r="AO125" s="859"/>
      <c r="AP125" s="905" t="s">
        <v>470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450</v>
      </c>
      <c r="DH125" s="923"/>
      <c r="DI125" s="923"/>
      <c r="DJ125" s="923"/>
      <c r="DK125" s="923"/>
      <c r="DL125" s="923" t="s">
        <v>138</v>
      </c>
      <c r="DM125" s="923"/>
      <c r="DN125" s="923"/>
      <c r="DO125" s="923"/>
      <c r="DP125" s="923"/>
      <c r="DQ125" s="923" t="s">
        <v>138</v>
      </c>
      <c r="DR125" s="923"/>
      <c r="DS125" s="923"/>
      <c r="DT125" s="923"/>
      <c r="DU125" s="923"/>
      <c r="DV125" s="924" t="s">
        <v>470</v>
      </c>
      <c r="DW125" s="924"/>
      <c r="DX125" s="924"/>
      <c r="DY125" s="924"/>
      <c r="DZ125" s="925"/>
    </row>
    <row r="126" spans="1:130" s="246" customFormat="1" ht="26.25" customHeight="1" thickBot="1" x14ac:dyDescent="0.2">
      <c r="A126" s="898"/>
      <c r="B126" s="899"/>
      <c r="C126" s="902" t="s">
        <v>469</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470</v>
      </c>
      <c r="AB126" s="858"/>
      <c r="AC126" s="858"/>
      <c r="AD126" s="858"/>
      <c r="AE126" s="859"/>
      <c r="AF126" s="860" t="s">
        <v>138</v>
      </c>
      <c r="AG126" s="858"/>
      <c r="AH126" s="858"/>
      <c r="AI126" s="858"/>
      <c r="AJ126" s="859"/>
      <c r="AK126" s="860" t="s">
        <v>450</v>
      </c>
      <c r="AL126" s="858"/>
      <c r="AM126" s="858"/>
      <c r="AN126" s="858"/>
      <c r="AO126" s="859"/>
      <c r="AP126" s="905" t="s">
        <v>138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138</v>
      </c>
      <c r="DH126" s="895"/>
      <c r="DI126" s="895"/>
      <c r="DJ126" s="895"/>
      <c r="DK126" s="895"/>
      <c r="DL126" s="895" t="s">
        <v>138</v>
      </c>
      <c r="DM126" s="895"/>
      <c r="DN126" s="895"/>
      <c r="DO126" s="895"/>
      <c r="DP126" s="895"/>
      <c r="DQ126" s="895" t="s">
        <v>450</v>
      </c>
      <c r="DR126" s="895"/>
      <c r="DS126" s="895"/>
      <c r="DT126" s="895"/>
      <c r="DU126" s="895"/>
      <c r="DV126" s="872" t="s">
        <v>138</v>
      </c>
      <c r="DW126" s="872"/>
      <c r="DX126" s="872"/>
      <c r="DY126" s="872"/>
      <c r="DZ126" s="873"/>
    </row>
    <row r="127" spans="1:130" s="246" customFormat="1" ht="26.25" customHeight="1" x14ac:dyDescent="0.15">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138</v>
      </c>
      <c r="AB127" s="858"/>
      <c r="AC127" s="858"/>
      <c r="AD127" s="858"/>
      <c r="AE127" s="859"/>
      <c r="AF127" s="860" t="s">
        <v>138</v>
      </c>
      <c r="AG127" s="858"/>
      <c r="AH127" s="858"/>
      <c r="AI127" s="858"/>
      <c r="AJ127" s="859"/>
      <c r="AK127" s="860" t="s">
        <v>138</v>
      </c>
      <c r="AL127" s="858"/>
      <c r="AM127" s="858"/>
      <c r="AN127" s="858"/>
      <c r="AO127" s="859"/>
      <c r="AP127" s="905" t="s">
        <v>138</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138</v>
      </c>
      <c r="DH127" s="895"/>
      <c r="DI127" s="895"/>
      <c r="DJ127" s="895"/>
      <c r="DK127" s="895"/>
      <c r="DL127" s="895" t="s">
        <v>449</v>
      </c>
      <c r="DM127" s="895"/>
      <c r="DN127" s="895"/>
      <c r="DO127" s="895"/>
      <c r="DP127" s="895"/>
      <c r="DQ127" s="895" t="s">
        <v>450</v>
      </c>
      <c r="DR127" s="895"/>
      <c r="DS127" s="895"/>
      <c r="DT127" s="895"/>
      <c r="DU127" s="895"/>
      <c r="DV127" s="872" t="s">
        <v>470</v>
      </c>
      <c r="DW127" s="872"/>
      <c r="DX127" s="872"/>
      <c r="DY127" s="872"/>
      <c r="DZ127" s="873"/>
    </row>
    <row r="128" spans="1:130" s="246" customFormat="1" ht="26.25" customHeight="1" thickBot="1" x14ac:dyDescent="0.2">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256806</v>
      </c>
      <c r="AB128" s="879"/>
      <c r="AC128" s="879"/>
      <c r="AD128" s="879"/>
      <c r="AE128" s="880"/>
      <c r="AF128" s="881">
        <v>249980</v>
      </c>
      <c r="AG128" s="879"/>
      <c r="AH128" s="879"/>
      <c r="AI128" s="879"/>
      <c r="AJ128" s="880"/>
      <c r="AK128" s="881">
        <v>230304</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446</v>
      </c>
      <c r="BG128" s="865"/>
      <c r="BH128" s="865"/>
      <c r="BI128" s="865"/>
      <c r="BJ128" s="865"/>
      <c r="BK128" s="865"/>
      <c r="BL128" s="888"/>
      <c r="BM128" s="864">
        <v>13.54</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v>21070</v>
      </c>
      <c r="DH128" s="869"/>
      <c r="DI128" s="869"/>
      <c r="DJ128" s="869"/>
      <c r="DK128" s="869"/>
      <c r="DL128" s="869">
        <v>15859</v>
      </c>
      <c r="DM128" s="869"/>
      <c r="DN128" s="869"/>
      <c r="DO128" s="869"/>
      <c r="DP128" s="869"/>
      <c r="DQ128" s="869">
        <v>10612</v>
      </c>
      <c r="DR128" s="869"/>
      <c r="DS128" s="869"/>
      <c r="DT128" s="869"/>
      <c r="DU128" s="869"/>
      <c r="DV128" s="870">
        <v>0.2</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8951257</v>
      </c>
      <c r="AB129" s="858"/>
      <c r="AC129" s="858"/>
      <c r="AD129" s="858"/>
      <c r="AE129" s="859"/>
      <c r="AF129" s="860">
        <v>8904293</v>
      </c>
      <c r="AG129" s="858"/>
      <c r="AH129" s="858"/>
      <c r="AI129" s="858"/>
      <c r="AJ129" s="859"/>
      <c r="AK129" s="860">
        <v>8915817</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138</v>
      </c>
      <c r="BG129" s="848"/>
      <c r="BH129" s="848"/>
      <c r="BI129" s="848"/>
      <c r="BJ129" s="848"/>
      <c r="BK129" s="848"/>
      <c r="BL129" s="849"/>
      <c r="BM129" s="847">
        <v>18.54</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1823868</v>
      </c>
      <c r="AB130" s="858"/>
      <c r="AC130" s="858"/>
      <c r="AD130" s="858"/>
      <c r="AE130" s="859"/>
      <c r="AF130" s="860">
        <v>1844230</v>
      </c>
      <c r="AG130" s="858"/>
      <c r="AH130" s="858"/>
      <c r="AI130" s="858"/>
      <c r="AJ130" s="859"/>
      <c r="AK130" s="860">
        <v>1844869</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11</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7127389</v>
      </c>
      <c r="AB131" s="841"/>
      <c r="AC131" s="841"/>
      <c r="AD131" s="841"/>
      <c r="AE131" s="842"/>
      <c r="AF131" s="843">
        <v>7060063</v>
      </c>
      <c r="AG131" s="841"/>
      <c r="AH131" s="841"/>
      <c r="AI131" s="841"/>
      <c r="AJ131" s="842"/>
      <c r="AK131" s="843">
        <v>7070948</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131.6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10.59574551</v>
      </c>
      <c r="AB132" s="821"/>
      <c r="AC132" s="821"/>
      <c r="AD132" s="821"/>
      <c r="AE132" s="822"/>
      <c r="AF132" s="823">
        <v>10.824152700000001</v>
      </c>
      <c r="AG132" s="821"/>
      <c r="AH132" s="821"/>
      <c r="AI132" s="821"/>
      <c r="AJ132" s="822"/>
      <c r="AK132" s="823">
        <v>11.78052787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10.5</v>
      </c>
      <c r="AB133" s="800"/>
      <c r="AC133" s="800"/>
      <c r="AD133" s="800"/>
      <c r="AE133" s="801"/>
      <c r="AF133" s="799">
        <v>10.5</v>
      </c>
      <c r="AG133" s="800"/>
      <c r="AH133" s="800"/>
      <c r="AI133" s="800"/>
      <c r="AJ133" s="801"/>
      <c r="AK133" s="799">
        <v>11</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GUCtemFDGDHehGoa3Km1s/Yw4RXaqcceKNCPJyTR8wojmDK9xHjHJqYsqAgrbExCzsGFDK7SxbUwFyRztjxwA==" saltValue="I/c7bPirut4M0K+El8CX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XzDB3LE4rR912V1e8zZntnmKQCd6a3SAN1/RPaexSIayXLuVfMQ1wNZDTaF8po6yazmTZIUkO5Ac0oh4vyJnA==" saltValue="Jb411m5SOq0yVd6DnJK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HuEFBX9vcEbnYsBc+RAl+tu8zBRnaX3Cylm/T/zREAXEmtMxKtZebbNKKpFn7wpZL6V/6/ruTQudqmr3j+1QQ==" saltValue="HUcLRGLcousTiWMxPV6/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2538323</v>
      </c>
      <c r="AP9" s="312">
        <v>86373</v>
      </c>
      <c r="AQ9" s="313">
        <v>84679</v>
      </c>
      <c r="AR9" s="314">
        <v>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35081</v>
      </c>
      <c r="AP10" s="315">
        <v>1194</v>
      </c>
      <c r="AQ10" s="316">
        <v>6771</v>
      </c>
      <c r="AR10" s="317">
        <v>-82.4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438466</v>
      </c>
      <c r="AP11" s="315">
        <v>14920</v>
      </c>
      <c r="AQ11" s="316">
        <v>10249</v>
      </c>
      <c r="AR11" s="317">
        <v>45.6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t="s">
        <v>519</v>
      </c>
      <c r="AP12" s="315" t="s">
        <v>519</v>
      </c>
      <c r="AQ12" s="316">
        <v>835</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520</v>
      </c>
      <c r="AL13" s="1227"/>
      <c r="AM13" s="1227"/>
      <c r="AN13" s="1228"/>
      <c r="AO13" s="315" t="s">
        <v>519</v>
      </c>
      <c r="AP13" s="315" t="s">
        <v>519</v>
      </c>
      <c r="AQ13" s="316" t="s">
        <v>519</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146576</v>
      </c>
      <c r="AP14" s="315">
        <v>4988</v>
      </c>
      <c r="AQ14" s="316">
        <v>4010</v>
      </c>
      <c r="AR14" s="317">
        <v>24.4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31174</v>
      </c>
      <c r="AP15" s="315">
        <v>1061</v>
      </c>
      <c r="AQ15" s="316">
        <v>1615</v>
      </c>
      <c r="AR15" s="317">
        <v>-34.299999999999997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-179621</v>
      </c>
      <c r="AP16" s="315">
        <v>-6112</v>
      </c>
      <c r="AQ16" s="316">
        <v>-7253</v>
      </c>
      <c r="AR16" s="317">
        <v>-15.7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3009999</v>
      </c>
      <c r="AP17" s="315">
        <v>102423</v>
      </c>
      <c r="AQ17" s="316">
        <v>100906</v>
      </c>
      <c r="AR17" s="317">
        <v>1.5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8.81</v>
      </c>
      <c r="AP21" s="328">
        <v>9.2799999999999994</v>
      </c>
      <c r="AQ21" s="329">
        <v>-0.47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97.2</v>
      </c>
      <c r="AP22" s="333">
        <v>97.5</v>
      </c>
      <c r="AQ22" s="334">
        <v>-0.3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1624310</v>
      </c>
      <c r="AP32" s="342">
        <v>55271</v>
      </c>
      <c r="AQ32" s="343">
        <v>59453</v>
      </c>
      <c r="AR32" s="344">
        <v>-7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519</v>
      </c>
      <c r="AP34" s="342" t="s">
        <v>519</v>
      </c>
      <c r="AQ34" s="343">
        <v>7</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857094</v>
      </c>
      <c r="AP35" s="342">
        <v>29165</v>
      </c>
      <c r="AQ35" s="343">
        <v>15919</v>
      </c>
      <c r="AR35" s="344">
        <v>83.2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v>426764</v>
      </c>
      <c r="AP36" s="342">
        <v>14522</v>
      </c>
      <c r="AQ36" s="343">
        <v>2366</v>
      </c>
      <c r="AR36" s="344">
        <v>513.79999999999995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t="s">
        <v>519</v>
      </c>
      <c r="AP37" s="342" t="s">
        <v>519</v>
      </c>
      <c r="AQ37" s="343">
        <v>377</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519</v>
      </c>
      <c r="AP38" s="345" t="s">
        <v>519</v>
      </c>
      <c r="AQ38" s="346">
        <v>2</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-230304</v>
      </c>
      <c r="AP39" s="342">
        <v>-7837</v>
      </c>
      <c r="AQ39" s="343">
        <v>-5971</v>
      </c>
      <c r="AR39" s="344">
        <v>31.3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-1844869</v>
      </c>
      <c r="AP40" s="342">
        <v>-62776</v>
      </c>
      <c r="AQ40" s="343">
        <v>-50395</v>
      </c>
      <c r="AR40" s="344">
        <v>24.6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832995</v>
      </c>
      <c r="AP41" s="342">
        <v>28345</v>
      </c>
      <c r="AQ41" s="343">
        <v>21757</v>
      </c>
      <c r="AR41" s="344">
        <v>30.3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2535852</v>
      </c>
      <c r="AN51" s="364">
        <v>82898</v>
      </c>
      <c r="AO51" s="365">
        <v>13.3</v>
      </c>
      <c r="AP51" s="366">
        <v>106614</v>
      </c>
      <c r="AQ51" s="367">
        <v>17.2</v>
      </c>
      <c r="AR51" s="368">
        <v>-3.9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1269163</v>
      </c>
      <c r="AN52" s="372">
        <v>41489</v>
      </c>
      <c r="AO52" s="373">
        <v>-0.8</v>
      </c>
      <c r="AP52" s="374">
        <v>45545</v>
      </c>
      <c r="AQ52" s="375">
        <v>20.7</v>
      </c>
      <c r="AR52" s="376">
        <v>-21.5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2134279</v>
      </c>
      <c r="AN53" s="364">
        <v>70290</v>
      </c>
      <c r="AO53" s="365">
        <v>-15.2</v>
      </c>
      <c r="AP53" s="366">
        <v>63727</v>
      </c>
      <c r="AQ53" s="367">
        <v>-40.200000000000003</v>
      </c>
      <c r="AR53" s="368">
        <v>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847395</v>
      </c>
      <c r="AN54" s="372">
        <v>27908</v>
      </c>
      <c r="AO54" s="373">
        <v>-32.700000000000003</v>
      </c>
      <c r="AP54" s="374">
        <v>34577</v>
      </c>
      <c r="AQ54" s="375">
        <v>-24.1</v>
      </c>
      <c r="AR54" s="376">
        <v>-8.6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3745730</v>
      </c>
      <c r="AN55" s="364">
        <v>124542</v>
      </c>
      <c r="AO55" s="365">
        <v>77.2</v>
      </c>
      <c r="AP55" s="366">
        <v>66954</v>
      </c>
      <c r="AQ55" s="367">
        <v>5.0999999999999996</v>
      </c>
      <c r="AR55" s="368">
        <v>72.099999999999994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1418406</v>
      </c>
      <c r="AN56" s="372">
        <v>47161</v>
      </c>
      <c r="AO56" s="373">
        <v>69</v>
      </c>
      <c r="AP56" s="374">
        <v>37305</v>
      </c>
      <c r="AQ56" s="375">
        <v>7.9</v>
      </c>
      <c r="AR56" s="376">
        <v>61.1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3674961</v>
      </c>
      <c r="AN57" s="364">
        <v>123557</v>
      </c>
      <c r="AO57" s="365">
        <v>-0.8</v>
      </c>
      <c r="AP57" s="366">
        <v>72656</v>
      </c>
      <c r="AQ57" s="367">
        <v>8.5</v>
      </c>
      <c r="AR57" s="368">
        <v>-9.3000000000000007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1340389</v>
      </c>
      <c r="AN58" s="372">
        <v>45066</v>
      </c>
      <c r="AO58" s="373">
        <v>-4.4000000000000004</v>
      </c>
      <c r="AP58" s="374">
        <v>36448</v>
      </c>
      <c r="AQ58" s="375">
        <v>-2.2999999999999998</v>
      </c>
      <c r="AR58" s="376">
        <v>-2.1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2289394</v>
      </c>
      <c r="AN59" s="364">
        <v>77902</v>
      </c>
      <c r="AO59" s="365">
        <v>-37</v>
      </c>
      <c r="AP59" s="366">
        <v>65080</v>
      </c>
      <c r="AQ59" s="367">
        <v>-10.4</v>
      </c>
      <c r="AR59" s="368">
        <v>-26.6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738389</v>
      </c>
      <c r="AN60" s="372">
        <v>25126</v>
      </c>
      <c r="AO60" s="373">
        <v>-44.2</v>
      </c>
      <c r="AP60" s="374">
        <v>38201</v>
      </c>
      <c r="AQ60" s="375">
        <v>4.8</v>
      </c>
      <c r="AR60" s="376">
        <v>-49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2876043</v>
      </c>
      <c r="AN61" s="379">
        <v>95838</v>
      </c>
      <c r="AO61" s="380">
        <v>7.5</v>
      </c>
      <c r="AP61" s="381">
        <v>75006</v>
      </c>
      <c r="AQ61" s="382">
        <v>-4</v>
      </c>
      <c r="AR61" s="368">
        <v>11.5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1122748</v>
      </c>
      <c r="AN62" s="372">
        <v>37350</v>
      </c>
      <c r="AO62" s="373">
        <v>-2.6</v>
      </c>
      <c r="AP62" s="374">
        <v>38415</v>
      </c>
      <c r="AQ62" s="375">
        <v>1.4</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hBTMmOr45Nbhb3fG2nP0WgyM0WuR7b0j4FCtY+bKruK/+JWgry6+Wy7QpfYu+uhahjARX/vFtFeLLG6xkAIaA==" saltValue="FehSYrIa16W42Bl/tMcTc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8SB40bkgTAFR/zvguPtWm6m2Gf8Bwe7h2N8tvUZeo0OeJYP9HiityyF6bZ6VMD4rWHa18nmvNYSatUiWFWxCQ==" saltValue="t+MMe/+hSxzI2hX0SasR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ThzUDGzlPX4z4buEmjFpw5yzFM10sqEF+YysIj3lbPItCV4ZGDtTEJJ9MLHgmS8niN4EgYJlFCUw2VjoU1pcg==" saltValue="DPyF0eNQ7pBAXLK+U1vt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16.72</v>
      </c>
      <c r="G47" s="12">
        <v>19.670000000000002</v>
      </c>
      <c r="H47" s="12">
        <v>19.39</v>
      </c>
      <c r="I47" s="12">
        <v>16.52</v>
      </c>
      <c r="J47" s="13">
        <v>17.39</v>
      </c>
    </row>
    <row r="48" spans="2:10" ht="57.75" customHeight="1" x14ac:dyDescent="0.15">
      <c r="B48" s="14"/>
      <c r="C48" s="1234" t="s">
        <v>4</v>
      </c>
      <c r="D48" s="1234"/>
      <c r="E48" s="1235"/>
      <c r="F48" s="15">
        <v>4.6900000000000004</v>
      </c>
      <c r="G48" s="16">
        <v>4.2300000000000004</v>
      </c>
      <c r="H48" s="16">
        <v>5</v>
      </c>
      <c r="I48" s="16">
        <v>5.79</v>
      </c>
      <c r="J48" s="17">
        <v>5.56</v>
      </c>
    </row>
    <row r="49" spans="2:10" ht="57.75" customHeight="1" thickBot="1" x14ac:dyDescent="0.2">
      <c r="B49" s="18"/>
      <c r="C49" s="1236" t="s">
        <v>5</v>
      </c>
      <c r="D49" s="1236"/>
      <c r="E49" s="1237"/>
      <c r="F49" s="19">
        <v>1.4</v>
      </c>
      <c r="G49" s="20">
        <v>2.58</v>
      </c>
      <c r="H49" s="20">
        <v>0.51</v>
      </c>
      <c r="I49" s="20" t="s">
        <v>566</v>
      </c>
      <c r="J49" s="21">
        <v>2.19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5O7vbgSTFc6LBBwEEA5aBOco6lvtEwR+KLZwYqLoQs1n5Rq6HxsEWH+n1dWpLswUGb9nlPIVUY9OUpzbk+qqA==" saltValue="3iTo6RcNvYFJwZ17GJuU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567</v>
      </c>
      <c r="D34" s="1244"/>
      <c r="E34" s="1245"/>
      <c r="F34" s="32">
        <v>5.26</v>
      </c>
      <c r="G34" s="33">
        <v>5.47</v>
      </c>
      <c r="H34" s="33">
        <v>6.19</v>
      </c>
      <c r="I34" s="33">
        <v>6.73</v>
      </c>
      <c r="J34" s="34">
        <v>6.86</v>
      </c>
      <c r="K34" s="22"/>
      <c r="L34" s="22"/>
      <c r="M34" s="22"/>
      <c r="N34" s="22"/>
      <c r="O34" s="22"/>
      <c r="P34" s="22"/>
    </row>
    <row r="35" spans="1:16" ht="39" customHeight="1" x14ac:dyDescent="0.15">
      <c r="A35" s="22"/>
      <c r="B35" s="35"/>
      <c r="C35" s="1238" t="s">
        <v>568</v>
      </c>
      <c r="D35" s="1239"/>
      <c r="E35" s="1240"/>
      <c r="F35" s="36">
        <v>4.68</v>
      </c>
      <c r="G35" s="37">
        <v>4.22</v>
      </c>
      <c r="H35" s="37">
        <v>5</v>
      </c>
      <c r="I35" s="37">
        <v>5.78</v>
      </c>
      <c r="J35" s="38">
        <v>5.56</v>
      </c>
      <c r="K35" s="22"/>
      <c r="L35" s="22"/>
      <c r="M35" s="22"/>
      <c r="N35" s="22"/>
      <c r="O35" s="22"/>
      <c r="P35" s="22"/>
    </row>
    <row r="36" spans="1:16" ht="39" customHeight="1" x14ac:dyDescent="0.15">
      <c r="A36" s="22"/>
      <c r="B36" s="35"/>
      <c r="C36" s="1238" t="s">
        <v>569</v>
      </c>
      <c r="D36" s="1239"/>
      <c r="E36" s="1240"/>
      <c r="F36" s="36">
        <v>0.65</v>
      </c>
      <c r="G36" s="37">
        <v>0.55000000000000004</v>
      </c>
      <c r="H36" s="37">
        <v>0.35</v>
      </c>
      <c r="I36" s="37">
        <v>0.66</v>
      </c>
      <c r="J36" s="38">
        <v>0.67</v>
      </c>
      <c r="K36" s="22"/>
      <c r="L36" s="22"/>
      <c r="M36" s="22"/>
      <c r="N36" s="22"/>
      <c r="O36" s="22"/>
      <c r="P36" s="22"/>
    </row>
    <row r="37" spans="1:16" ht="39" customHeight="1" x14ac:dyDescent="0.15">
      <c r="A37" s="22"/>
      <c r="B37" s="35"/>
      <c r="C37" s="1238" t="s">
        <v>570</v>
      </c>
      <c r="D37" s="1239"/>
      <c r="E37" s="1240"/>
      <c r="F37" s="36">
        <v>0.77</v>
      </c>
      <c r="G37" s="37">
        <v>0.63</v>
      </c>
      <c r="H37" s="37">
        <v>0.67</v>
      </c>
      <c r="I37" s="37">
        <v>0.59</v>
      </c>
      <c r="J37" s="38">
        <v>0.56000000000000005</v>
      </c>
      <c r="K37" s="22"/>
      <c r="L37" s="22"/>
      <c r="M37" s="22"/>
      <c r="N37" s="22"/>
      <c r="O37" s="22"/>
      <c r="P37" s="22"/>
    </row>
    <row r="38" spans="1:16" ht="39" customHeight="1" x14ac:dyDescent="0.15">
      <c r="A38" s="22"/>
      <c r="B38" s="35"/>
      <c r="C38" s="1238" t="s">
        <v>571</v>
      </c>
      <c r="D38" s="1239"/>
      <c r="E38" s="1240"/>
      <c r="F38" s="36">
        <v>0.28000000000000003</v>
      </c>
      <c r="G38" s="37">
        <v>0.27</v>
      </c>
      <c r="H38" s="37">
        <v>0.03</v>
      </c>
      <c r="I38" s="37">
        <v>1.48</v>
      </c>
      <c r="J38" s="38">
        <v>0.44</v>
      </c>
      <c r="K38" s="22"/>
      <c r="L38" s="22"/>
      <c r="M38" s="22"/>
      <c r="N38" s="22"/>
      <c r="O38" s="22"/>
      <c r="P38" s="22"/>
    </row>
    <row r="39" spans="1:16" ht="39" customHeight="1" x14ac:dyDescent="0.15">
      <c r="A39" s="22"/>
      <c r="B39" s="35"/>
      <c r="C39" s="1238" t="s">
        <v>572</v>
      </c>
      <c r="D39" s="1239"/>
      <c r="E39" s="1240"/>
      <c r="F39" s="36">
        <v>0.05</v>
      </c>
      <c r="G39" s="37">
        <v>7.0000000000000007E-2</v>
      </c>
      <c r="H39" s="37">
        <v>0.1</v>
      </c>
      <c r="I39" s="37">
        <v>7.0000000000000007E-2</v>
      </c>
      <c r="J39" s="38">
        <v>7.0000000000000007E-2</v>
      </c>
      <c r="K39" s="22"/>
      <c r="L39" s="22"/>
      <c r="M39" s="22"/>
      <c r="N39" s="22"/>
      <c r="O39" s="22"/>
      <c r="P39" s="22"/>
    </row>
    <row r="40" spans="1:16" ht="39" customHeight="1" x14ac:dyDescent="0.15">
      <c r="A40" s="22"/>
      <c r="B40" s="35"/>
      <c r="C40" s="1238" t="s">
        <v>573</v>
      </c>
      <c r="D40" s="1239"/>
      <c r="E40" s="1240"/>
      <c r="F40" s="36">
        <v>0.02</v>
      </c>
      <c r="G40" s="37">
        <v>0.06</v>
      </c>
      <c r="H40" s="37">
        <v>0.03</v>
      </c>
      <c r="I40" s="37">
        <v>0.05</v>
      </c>
      <c r="J40" s="38">
        <v>7.0000000000000007E-2</v>
      </c>
      <c r="K40" s="22"/>
      <c r="L40" s="22"/>
      <c r="M40" s="22"/>
      <c r="N40" s="22"/>
      <c r="O40" s="22"/>
      <c r="P40" s="22"/>
    </row>
    <row r="41" spans="1:16" ht="39" customHeight="1" x14ac:dyDescent="0.15">
      <c r="A41" s="22"/>
      <c r="B41" s="35"/>
      <c r="C41" s="1238" t="s">
        <v>574</v>
      </c>
      <c r="D41" s="1239"/>
      <c r="E41" s="1240"/>
      <c r="F41" s="36">
        <v>0.02</v>
      </c>
      <c r="G41" s="37">
        <v>0</v>
      </c>
      <c r="H41" s="37">
        <v>0</v>
      </c>
      <c r="I41" s="37">
        <v>0.01</v>
      </c>
      <c r="J41" s="38">
        <v>0.02</v>
      </c>
      <c r="K41" s="22"/>
      <c r="L41" s="22"/>
      <c r="M41" s="22"/>
      <c r="N41" s="22"/>
      <c r="O41" s="22"/>
      <c r="P41" s="22"/>
    </row>
    <row r="42" spans="1:16" ht="39" customHeight="1" x14ac:dyDescent="0.15">
      <c r="A42" s="22"/>
      <c r="B42" s="39"/>
      <c r="C42" s="1238" t="s">
        <v>575</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576</v>
      </c>
      <c r="D43" s="1242"/>
      <c r="E43" s="1243"/>
      <c r="F43" s="41">
        <v>0.01</v>
      </c>
      <c r="G43" s="42">
        <v>0</v>
      </c>
      <c r="H43" s="42">
        <v>0</v>
      </c>
      <c r="I43" s="42">
        <v>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gT+Mhha/xv9dEjEbTrZ/A9tdWJo8tnNz7tk+LdxBPTV9ZXTDCLgSXhh07Xoe/BCEi3n2pl5IPcjSEkKG8cSIQ==" saltValue="oPEwuMJyrIJ2Xz0T27J0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1675</v>
      </c>
      <c r="L45" s="60">
        <v>1616</v>
      </c>
      <c r="M45" s="60">
        <v>1602</v>
      </c>
      <c r="N45" s="60">
        <v>1610</v>
      </c>
      <c r="O45" s="61">
        <v>1624</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519</v>
      </c>
      <c r="L46" s="64" t="s">
        <v>519</v>
      </c>
      <c r="M46" s="64" t="s">
        <v>519</v>
      </c>
      <c r="N46" s="64" t="s">
        <v>519</v>
      </c>
      <c r="O46" s="65" t="s">
        <v>519</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519</v>
      </c>
      <c r="L47" s="64" t="s">
        <v>519</v>
      </c>
      <c r="M47" s="64" t="s">
        <v>519</v>
      </c>
      <c r="N47" s="64" t="s">
        <v>519</v>
      </c>
      <c r="O47" s="65" t="s">
        <v>519</v>
      </c>
      <c r="P47" s="48"/>
      <c r="Q47" s="48"/>
      <c r="R47" s="48"/>
      <c r="S47" s="48"/>
      <c r="T47" s="48"/>
      <c r="U47" s="48"/>
    </row>
    <row r="48" spans="1:21" ht="30.75" customHeight="1" x14ac:dyDescent="0.15">
      <c r="A48" s="48"/>
      <c r="B48" s="1266"/>
      <c r="C48" s="1267"/>
      <c r="D48" s="62"/>
      <c r="E48" s="1248" t="s">
        <v>15</v>
      </c>
      <c r="F48" s="1248"/>
      <c r="G48" s="1248"/>
      <c r="H48" s="1248"/>
      <c r="I48" s="1248"/>
      <c r="J48" s="1249"/>
      <c r="K48" s="63">
        <v>782</v>
      </c>
      <c r="L48" s="64">
        <v>774</v>
      </c>
      <c r="M48" s="64">
        <v>805</v>
      </c>
      <c r="N48" s="64">
        <v>833</v>
      </c>
      <c r="O48" s="65">
        <v>857</v>
      </c>
      <c r="P48" s="48"/>
      <c r="Q48" s="48"/>
      <c r="R48" s="48"/>
      <c r="S48" s="48"/>
      <c r="T48" s="48"/>
      <c r="U48" s="48"/>
    </row>
    <row r="49" spans="1:21" ht="30.75" customHeight="1" x14ac:dyDescent="0.15">
      <c r="A49" s="48"/>
      <c r="B49" s="1266"/>
      <c r="C49" s="1267"/>
      <c r="D49" s="62"/>
      <c r="E49" s="1248" t="s">
        <v>16</v>
      </c>
      <c r="F49" s="1248"/>
      <c r="G49" s="1248"/>
      <c r="H49" s="1248"/>
      <c r="I49" s="1248"/>
      <c r="J49" s="1249"/>
      <c r="K49" s="63">
        <v>384</v>
      </c>
      <c r="L49" s="64">
        <v>415</v>
      </c>
      <c r="M49" s="64">
        <v>428</v>
      </c>
      <c r="N49" s="64">
        <v>415</v>
      </c>
      <c r="O49" s="65">
        <v>427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519</v>
      </c>
      <c r="L50" s="64" t="s">
        <v>519</v>
      </c>
      <c r="M50" s="64" t="s">
        <v>519</v>
      </c>
      <c r="N50" s="64" t="s">
        <v>519</v>
      </c>
      <c r="O50" s="65" t="s">
        <v>519</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519</v>
      </c>
      <c r="L51" s="64" t="s">
        <v>519</v>
      </c>
      <c r="M51" s="64" t="s">
        <v>519</v>
      </c>
      <c r="N51" s="64">
        <v>0</v>
      </c>
      <c r="O51" s="65" t="s">
        <v>519</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2082</v>
      </c>
      <c r="L52" s="64">
        <v>2074</v>
      </c>
      <c r="M52" s="64">
        <v>2080</v>
      </c>
      <c r="N52" s="64">
        <v>2094</v>
      </c>
      <c r="O52" s="65">
        <v>2075</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759</v>
      </c>
      <c r="L53" s="69">
        <v>731</v>
      </c>
      <c r="M53" s="69">
        <v>755</v>
      </c>
      <c r="N53" s="69">
        <v>764</v>
      </c>
      <c r="O53" s="70">
        <v>833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618</v>
      </c>
      <c r="L57" s="83" t="s">
        <v>619</v>
      </c>
      <c r="M57" s="83" t="s">
        <v>619</v>
      </c>
      <c r="N57" s="83" t="s">
        <v>619</v>
      </c>
      <c r="O57" s="84" t="s">
        <v>620</v>
      </c>
    </row>
    <row r="58" spans="1:21" ht="31.5" customHeight="1" thickBot="1" x14ac:dyDescent="0.2">
      <c r="B58" s="1256"/>
      <c r="C58" s="1257"/>
      <c r="D58" s="1261" t="s">
        <v>27</v>
      </c>
      <c r="E58" s="1262"/>
      <c r="F58" s="1262"/>
      <c r="G58" s="1262"/>
      <c r="H58" s="1262"/>
      <c r="I58" s="1262"/>
      <c r="J58" s="1263"/>
      <c r="K58" s="85" t="s">
        <v>621</v>
      </c>
      <c r="L58" s="86" t="s">
        <v>619</v>
      </c>
      <c r="M58" s="86" t="s">
        <v>620</v>
      </c>
      <c r="N58" s="86" t="s">
        <v>619</v>
      </c>
      <c r="O58" s="87" t="s">
        <v>622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dXd33yvV7ojVRiiGj1lNX0Phr9oQtnKHnQxHFn7riwEJb84Bzd5b+yE5O7o+++FvNuoiRsUuO+Sqd1v3r/WQQ==" saltValue="x6GVuAfHUc2zIk9K++bJ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561</v>
      </c>
      <c r="J40" s="99" t="s">
        <v>562</v>
      </c>
      <c r="K40" s="99" t="s">
        <v>563</v>
      </c>
      <c r="L40" s="99" t="s">
        <v>564</v>
      </c>
      <c r="M40" s="100" t="s">
        <v>565</v>
      </c>
    </row>
    <row r="41" spans="2:13" ht="27.75" customHeight="1" x14ac:dyDescent="0.15">
      <c r="B41" s="1284" t="s">
        <v>30</v>
      </c>
      <c r="C41" s="1285"/>
      <c r="D41" s="101"/>
      <c r="E41" s="1286" t="s">
        <v>31</v>
      </c>
      <c r="F41" s="1286"/>
      <c r="G41" s="1286"/>
      <c r="H41" s="1287"/>
      <c r="I41" s="102">
        <v>15400</v>
      </c>
      <c r="J41" s="103">
        <v>16293</v>
      </c>
      <c r="K41" s="103">
        <v>16858</v>
      </c>
      <c r="L41" s="103">
        <v>17462</v>
      </c>
      <c r="M41" s="104">
        <v>17085</v>
      </c>
    </row>
    <row r="42" spans="2:13" ht="27.75" customHeight="1" x14ac:dyDescent="0.15">
      <c r="B42" s="1274"/>
      <c r="C42" s="1275"/>
      <c r="D42" s="105"/>
      <c r="E42" s="1278" t="s">
        <v>32</v>
      </c>
      <c r="F42" s="1278"/>
      <c r="G42" s="1278"/>
      <c r="H42" s="1279"/>
      <c r="I42" s="106" t="s">
        <v>519</v>
      </c>
      <c r="J42" s="107" t="s">
        <v>519</v>
      </c>
      <c r="K42" s="107" t="s">
        <v>519</v>
      </c>
      <c r="L42" s="107" t="s">
        <v>519</v>
      </c>
      <c r="M42" s="108" t="s">
        <v>519</v>
      </c>
    </row>
    <row r="43" spans="2:13" ht="27.75" customHeight="1" x14ac:dyDescent="0.15">
      <c r="B43" s="1274"/>
      <c r="C43" s="1275"/>
      <c r="D43" s="105"/>
      <c r="E43" s="1278" t="s">
        <v>33</v>
      </c>
      <c r="F43" s="1278"/>
      <c r="G43" s="1278"/>
      <c r="H43" s="1279"/>
      <c r="I43" s="106">
        <v>11592</v>
      </c>
      <c r="J43" s="107">
        <v>11559</v>
      </c>
      <c r="K43" s="107">
        <v>11542</v>
      </c>
      <c r="L43" s="107">
        <v>11059</v>
      </c>
      <c r="M43" s="108">
        <v>10627</v>
      </c>
    </row>
    <row r="44" spans="2:13" ht="27.75" customHeight="1" x14ac:dyDescent="0.15">
      <c r="B44" s="1274"/>
      <c r="C44" s="1275"/>
      <c r="D44" s="105"/>
      <c r="E44" s="1278" t="s">
        <v>34</v>
      </c>
      <c r="F44" s="1278"/>
      <c r="G44" s="1278"/>
      <c r="H44" s="1279"/>
      <c r="I44" s="106">
        <v>3506</v>
      </c>
      <c r="J44" s="107">
        <v>3347</v>
      </c>
      <c r="K44" s="107">
        <v>3156</v>
      </c>
      <c r="L44" s="107">
        <v>2996</v>
      </c>
      <c r="M44" s="108">
        <v>2775</v>
      </c>
    </row>
    <row r="45" spans="2:13" ht="27.75" customHeight="1" x14ac:dyDescent="0.15">
      <c r="B45" s="1274"/>
      <c r="C45" s="1275"/>
      <c r="D45" s="105"/>
      <c r="E45" s="1278" t="s">
        <v>35</v>
      </c>
      <c r="F45" s="1278"/>
      <c r="G45" s="1278"/>
      <c r="H45" s="1279"/>
      <c r="I45" s="106">
        <v>3278</v>
      </c>
      <c r="J45" s="107">
        <v>3182</v>
      </c>
      <c r="K45" s="107">
        <v>3211</v>
      </c>
      <c r="L45" s="107">
        <v>3362</v>
      </c>
      <c r="M45" s="108">
        <v>3267</v>
      </c>
    </row>
    <row r="46" spans="2:13" ht="27.75" customHeight="1" x14ac:dyDescent="0.15">
      <c r="B46" s="1274"/>
      <c r="C46" s="1275"/>
      <c r="D46" s="109"/>
      <c r="E46" s="1278" t="s">
        <v>36</v>
      </c>
      <c r="F46" s="1278"/>
      <c r="G46" s="1278"/>
      <c r="H46" s="1279"/>
      <c r="I46" s="106">
        <v>561</v>
      </c>
      <c r="J46" s="107">
        <v>26</v>
      </c>
      <c r="K46" s="107">
        <v>21</v>
      </c>
      <c r="L46" s="107">
        <v>16</v>
      </c>
      <c r="M46" s="108">
        <v>11</v>
      </c>
    </row>
    <row r="47" spans="2:13" ht="27.75" customHeight="1" x14ac:dyDescent="0.15">
      <c r="B47" s="1274"/>
      <c r="C47" s="1275"/>
      <c r="D47" s="110"/>
      <c r="E47" s="1288" t="s">
        <v>37</v>
      </c>
      <c r="F47" s="1289"/>
      <c r="G47" s="1289"/>
      <c r="H47" s="1290"/>
      <c r="I47" s="106" t="s">
        <v>519</v>
      </c>
      <c r="J47" s="107" t="s">
        <v>519</v>
      </c>
      <c r="K47" s="107" t="s">
        <v>519</v>
      </c>
      <c r="L47" s="107" t="s">
        <v>519</v>
      </c>
      <c r="M47" s="108" t="s">
        <v>519</v>
      </c>
    </row>
    <row r="48" spans="2:13" ht="27.75" customHeight="1" x14ac:dyDescent="0.15">
      <c r="B48" s="1274"/>
      <c r="C48" s="1275"/>
      <c r="D48" s="105"/>
      <c r="E48" s="1278" t="s">
        <v>38</v>
      </c>
      <c r="F48" s="1278"/>
      <c r="G48" s="1278"/>
      <c r="H48" s="1279"/>
      <c r="I48" s="106" t="s">
        <v>519</v>
      </c>
      <c r="J48" s="107" t="s">
        <v>519</v>
      </c>
      <c r="K48" s="107" t="s">
        <v>519</v>
      </c>
      <c r="L48" s="107" t="s">
        <v>519</v>
      </c>
      <c r="M48" s="108" t="s">
        <v>519</v>
      </c>
    </row>
    <row r="49" spans="2:13" ht="27.75" customHeight="1" x14ac:dyDescent="0.15">
      <c r="B49" s="1276"/>
      <c r="C49" s="1277"/>
      <c r="D49" s="105"/>
      <c r="E49" s="1278" t="s">
        <v>39</v>
      </c>
      <c r="F49" s="1278"/>
      <c r="G49" s="1278"/>
      <c r="H49" s="1279"/>
      <c r="I49" s="106" t="s">
        <v>519</v>
      </c>
      <c r="J49" s="107" t="s">
        <v>519</v>
      </c>
      <c r="K49" s="107" t="s">
        <v>519</v>
      </c>
      <c r="L49" s="107" t="s">
        <v>519</v>
      </c>
      <c r="M49" s="108">
        <v>79</v>
      </c>
    </row>
    <row r="50" spans="2:13" ht="27.75" customHeight="1" x14ac:dyDescent="0.15">
      <c r="B50" s="1272" t="s">
        <v>40</v>
      </c>
      <c r="C50" s="1273"/>
      <c r="D50" s="111"/>
      <c r="E50" s="1278" t="s">
        <v>41</v>
      </c>
      <c r="F50" s="1278"/>
      <c r="G50" s="1278"/>
      <c r="H50" s="1279"/>
      <c r="I50" s="106">
        <v>2644</v>
      </c>
      <c r="J50" s="107">
        <v>2906</v>
      </c>
      <c r="K50" s="107">
        <v>2766</v>
      </c>
      <c r="L50" s="107">
        <v>2418</v>
      </c>
      <c r="M50" s="108">
        <v>2547</v>
      </c>
    </row>
    <row r="51" spans="2:13" ht="27.75" customHeight="1" x14ac:dyDescent="0.15">
      <c r="B51" s="1274"/>
      <c r="C51" s="1275"/>
      <c r="D51" s="105"/>
      <c r="E51" s="1278" t="s">
        <v>42</v>
      </c>
      <c r="F51" s="1278"/>
      <c r="G51" s="1278"/>
      <c r="H51" s="1279"/>
      <c r="I51" s="106">
        <v>2578</v>
      </c>
      <c r="J51" s="107">
        <v>2464</v>
      </c>
      <c r="K51" s="107">
        <v>2512</v>
      </c>
      <c r="L51" s="107">
        <v>2339</v>
      </c>
      <c r="M51" s="108">
        <v>2289</v>
      </c>
    </row>
    <row r="52" spans="2:13" ht="27.75" customHeight="1" x14ac:dyDescent="0.15">
      <c r="B52" s="1276"/>
      <c r="C52" s="1277"/>
      <c r="D52" s="105"/>
      <c r="E52" s="1278" t="s">
        <v>43</v>
      </c>
      <c r="F52" s="1278"/>
      <c r="G52" s="1278"/>
      <c r="H52" s="1279"/>
      <c r="I52" s="106">
        <v>22067</v>
      </c>
      <c r="J52" s="107">
        <v>21440</v>
      </c>
      <c r="K52" s="107">
        <v>21047</v>
      </c>
      <c r="L52" s="107">
        <v>20523</v>
      </c>
      <c r="M52" s="108">
        <v>19697</v>
      </c>
    </row>
    <row r="53" spans="2:13" ht="27.75" customHeight="1" thickBot="1" x14ac:dyDescent="0.2">
      <c r="B53" s="1280" t="s">
        <v>44</v>
      </c>
      <c r="C53" s="1281"/>
      <c r="D53" s="112"/>
      <c r="E53" s="1282" t="s">
        <v>45</v>
      </c>
      <c r="F53" s="1282"/>
      <c r="G53" s="1282"/>
      <c r="H53" s="1283"/>
      <c r="I53" s="113">
        <v>7048</v>
      </c>
      <c r="J53" s="114">
        <v>7596</v>
      </c>
      <c r="K53" s="114">
        <v>8463</v>
      </c>
      <c r="L53" s="114">
        <v>9614</v>
      </c>
      <c r="M53" s="115">
        <v>9310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4JPNsEKt5VFl3aERWk1NbASxYyz/Qd5STZNRA6GD8fW4O2+KWa9v7gkH2fgSfAAy1wmPVAHPdWngv9/cyLGiQ==" saltValue="nYzwUCOTwAy4GZy5uHWr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48</v>
      </c>
      <c r="D55" s="1299"/>
      <c r="E55" s="1300"/>
      <c r="F55" s="127">
        <v>1736</v>
      </c>
      <c r="G55" s="127">
        <v>1471</v>
      </c>
      <c r="H55" s="128">
        <v>1550</v>
      </c>
    </row>
    <row r="56" spans="2:8" ht="52.5" customHeight="1" x14ac:dyDescent="0.15">
      <c r="B56" s="129"/>
      <c r="C56" s="1301" t="s">
        <v>49</v>
      </c>
      <c r="D56" s="1301"/>
      <c r="E56" s="1302"/>
      <c r="F56" s="130">
        <v>270</v>
      </c>
      <c r="G56" s="130">
        <v>191</v>
      </c>
      <c r="H56" s="131">
        <v>66</v>
      </c>
    </row>
    <row r="57" spans="2:8" ht="53.25" customHeight="1" x14ac:dyDescent="0.15">
      <c r="B57" s="129"/>
      <c r="C57" s="1303" t="s">
        <v>50</v>
      </c>
      <c r="D57" s="1303"/>
      <c r="E57" s="1304"/>
      <c r="F57" s="132">
        <v>263</v>
      </c>
      <c r="G57" s="132">
        <v>233</v>
      </c>
      <c r="H57" s="133">
        <v>240</v>
      </c>
    </row>
    <row r="58" spans="2:8" ht="45.75" customHeight="1" x14ac:dyDescent="0.15">
      <c r="B58" s="134"/>
      <c r="C58" s="1291" t="s">
        <v>613</v>
      </c>
      <c r="D58" s="1292"/>
      <c r="E58" s="1293"/>
      <c r="F58" s="135">
        <v>47</v>
      </c>
      <c r="G58" s="135">
        <v>47</v>
      </c>
      <c r="H58" s="136">
        <v>48</v>
      </c>
    </row>
    <row r="59" spans="2:8" ht="45.75" customHeight="1" x14ac:dyDescent="0.15">
      <c r="B59" s="134"/>
      <c r="C59" s="1291" t="s">
        <v>614</v>
      </c>
      <c r="D59" s="1292"/>
      <c r="E59" s="1293"/>
      <c r="F59" s="135">
        <v>48</v>
      </c>
      <c r="G59" s="135">
        <v>46</v>
      </c>
      <c r="H59" s="136">
        <v>44</v>
      </c>
    </row>
    <row r="60" spans="2:8" ht="45.75" customHeight="1" x14ac:dyDescent="0.15">
      <c r="B60" s="134"/>
      <c r="C60" s="1291" t="s">
        <v>615</v>
      </c>
      <c r="D60" s="1292"/>
      <c r="E60" s="1293"/>
      <c r="F60" s="135">
        <v>21</v>
      </c>
      <c r="G60" s="135">
        <v>27</v>
      </c>
      <c r="H60" s="136">
        <v>33</v>
      </c>
    </row>
    <row r="61" spans="2:8" ht="45.75" customHeight="1" x14ac:dyDescent="0.15">
      <c r="B61" s="134"/>
      <c r="C61" s="1291" t="s">
        <v>616</v>
      </c>
      <c r="D61" s="1292"/>
      <c r="E61" s="1293"/>
      <c r="F61" s="135">
        <v>16</v>
      </c>
      <c r="G61" s="135">
        <v>16</v>
      </c>
      <c r="H61" s="136">
        <v>21</v>
      </c>
    </row>
    <row r="62" spans="2:8" ht="45.75" customHeight="1" thickBot="1" x14ac:dyDescent="0.2">
      <c r="B62" s="137"/>
      <c r="C62" s="1294" t="s">
        <v>617</v>
      </c>
      <c r="D62" s="1295"/>
      <c r="E62" s="1296"/>
      <c r="F62" s="138">
        <v>20</v>
      </c>
      <c r="G62" s="138">
        <v>20</v>
      </c>
      <c r="H62" s="139">
        <v>20</v>
      </c>
    </row>
    <row r="63" spans="2:8" ht="52.5" customHeight="1" thickBot="1" x14ac:dyDescent="0.2">
      <c r="B63" s="140"/>
      <c r="C63" s="1297" t="s">
        <v>51</v>
      </c>
      <c r="D63" s="1297"/>
      <c r="E63" s="1298"/>
      <c r="F63" s="141">
        <v>2269</v>
      </c>
      <c r="G63" s="141">
        <v>1896</v>
      </c>
      <c r="H63" s="142">
        <v>1857</v>
      </c>
    </row>
    <row r="64" spans="2:8" ht="15" customHeight="1" x14ac:dyDescent="0.15"/>
    <row r="65" ht="0" hidden="1" customHeight="1" x14ac:dyDescent="0.15"/>
    <row r="66" ht="0" hidden="1" customHeight="1" x14ac:dyDescent="0.15"/>
  </sheetData>
  <sheetProtection algorithmName="SHA-512" hashValue="QT8ZXHnk4wM2FfpCIuO6/Ga4Ts3Cj+N1CW/vJ21JSLLp0RNL6tj589CNoz/l9fM9xnOW4slHIya8EU+f6m06GA==" saltValue="qJykuUBnPL6rsG8Q0Z3W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637</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626</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561</v>
      </c>
      <c r="BQ50" s="1311"/>
      <c r="BR50" s="1311"/>
      <c r="BS50" s="1311"/>
      <c r="BT50" s="1311"/>
      <c r="BU50" s="1311"/>
      <c r="BV50" s="1311"/>
      <c r="BW50" s="1311"/>
      <c r="BX50" s="1311" t="s">
        <v>562</v>
      </c>
      <c r="BY50" s="1311"/>
      <c r="BZ50" s="1311"/>
      <c r="CA50" s="1311"/>
      <c r="CB50" s="1311"/>
      <c r="CC50" s="1311"/>
      <c r="CD50" s="1311"/>
      <c r="CE50" s="1311"/>
      <c r="CF50" s="1311" t="s">
        <v>563</v>
      </c>
      <c r="CG50" s="1311"/>
      <c r="CH50" s="1311"/>
      <c r="CI50" s="1311"/>
      <c r="CJ50" s="1311"/>
      <c r="CK50" s="1311"/>
      <c r="CL50" s="1311"/>
      <c r="CM50" s="1311"/>
      <c r="CN50" s="1311" t="s">
        <v>564</v>
      </c>
      <c r="CO50" s="1311"/>
      <c r="CP50" s="1311"/>
      <c r="CQ50" s="1311"/>
      <c r="CR50" s="1311"/>
      <c r="CS50" s="1311"/>
      <c r="CT50" s="1311"/>
      <c r="CU50" s="1311"/>
      <c r="CV50" s="1311" t="s">
        <v>565</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627</v>
      </c>
      <c r="AO51" s="1310"/>
      <c r="AP51" s="1310"/>
      <c r="AQ51" s="1310"/>
      <c r="AR51" s="1310"/>
      <c r="AS51" s="1310"/>
      <c r="AT51" s="1310"/>
      <c r="AU51" s="1310"/>
      <c r="AV51" s="1310"/>
      <c r="AW51" s="1310"/>
      <c r="AX51" s="1310"/>
      <c r="AY51" s="1310"/>
      <c r="AZ51" s="1310"/>
      <c r="BA51" s="1310"/>
      <c r="BB51" s="1310" t="s">
        <v>628</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118.7</v>
      </c>
      <c r="CG51" s="1307"/>
      <c r="CH51" s="1307"/>
      <c r="CI51" s="1307"/>
      <c r="CJ51" s="1307"/>
      <c r="CK51" s="1307"/>
      <c r="CL51" s="1307"/>
      <c r="CM51" s="1307"/>
      <c r="CN51" s="1307">
        <v>136.1</v>
      </c>
      <c r="CO51" s="1307"/>
      <c r="CP51" s="1307"/>
      <c r="CQ51" s="1307"/>
      <c r="CR51" s="1307"/>
      <c r="CS51" s="1307"/>
      <c r="CT51" s="1307"/>
      <c r="CU51" s="1307"/>
      <c r="CV51" s="1307">
        <v>131.6</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630</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56.6</v>
      </c>
      <c r="CG53" s="1307"/>
      <c r="CH53" s="1307"/>
      <c r="CI53" s="1307"/>
      <c r="CJ53" s="1307"/>
      <c r="CK53" s="1307"/>
      <c r="CL53" s="1307"/>
      <c r="CM53" s="1307"/>
      <c r="CN53" s="1307">
        <v>57.4</v>
      </c>
      <c r="CO53" s="1307"/>
      <c r="CP53" s="1307"/>
      <c r="CQ53" s="1307"/>
      <c r="CR53" s="1307"/>
      <c r="CS53" s="1307"/>
      <c r="CT53" s="1307"/>
      <c r="CU53" s="1307"/>
      <c r="CV53" s="1307">
        <v>59</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631</v>
      </c>
      <c r="AO55" s="1311"/>
      <c r="AP55" s="1311"/>
      <c r="AQ55" s="1311"/>
      <c r="AR55" s="1311"/>
      <c r="AS55" s="1311"/>
      <c r="AT55" s="1311"/>
      <c r="AU55" s="1311"/>
      <c r="AV55" s="1311"/>
      <c r="AW55" s="1311"/>
      <c r="AX55" s="1311"/>
      <c r="AY55" s="1311"/>
      <c r="AZ55" s="1311"/>
      <c r="BA55" s="1311"/>
      <c r="BB55" s="1310" t="s">
        <v>628</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629</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632</v>
      </c>
    </row>
    <row r="64" spans="1:109" x14ac:dyDescent="0.15">
      <c r="B64" s="394"/>
      <c r="G64" s="401"/>
      <c r="I64" s="414"/>
      <c r="J64" s="414"/>
      <c r="K64" s="414"/>
      <c r="L64" s="414"/>
      <c r="M64" s="414"/>
      <c r="N64" s="415"/>
      <c r="AM64" s="401"/>
      <c r="AN64" s="401" t="s">
        <v>625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638</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626</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561</v>
      </c>
      <c r="BQ72" s="1311"/>
      <c r="BR72" s="1311"/>
      <c r="BS72" s="1311"/>
      <c r="BT72" s="1311"/>
      <c r="BU72" s="1311"/>
      <c r="BV72" s="1311"/>
      <c r="BW72" s="1311"/>
      <c r="BX72" s="1311" t="s">
        <v>562</v>
      </c>
      <c r="BY72" s="1311"/>
      <c r="BZ72" s="1311"/>
      <c r="CA72" s="1311"/>
      <c r="CB72" s="1311"/>
      <c r="CC72" s="1311"/>
      <c r="CD72" s="1311"/>
      <c r="CE72" s="1311"/>
      <c r="CF72" s="1311" t="s">
        <v>563</v>
      </c>
      <c r="CG72" s="1311"/>
      <c r="CH72" s="1311"/>
      <c r="CI72" s="1311"/>
      <c r="CJ72" s="1311"/>
      <c r="CK72" s="1311"/>
      <c r="CL72" s="1311"/>
      <c r="CM72" s="1311"/>
      <c r="CN72" s="1311" t="s">
        <v>564</v>
      </c>
      <c r="CO72" s="1311"/>
      <c r="CP72" s="1311"/>
      <c r="CQ72" s="1311"/>
      <c r="CR72" s="1311"/>
      <c r="CS72" s="1311"/>
      <c r="CT72" s="1311"/>
      <c r="CU72" s="1311"/>
      <c r="CV72" s="1311" t="s">
        <v>565</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627</v>
      </c>
      <c r="AO73" s="1310"/>
      <c r="AP73" s="1310"/>
      <c r="AQ73" s="1310"/>
      <c r="AR73" s="1310"/>
      <c r="AS73" s="1310"/>
      <c r="AT73" s="1310"/>
      <c r="AU73" s="1310"/>
      <c r="AV73" s="1310"/>
      <c r="AW73" s="1310"/>
      <c r="AX73" s="1310"/>
      <c r="AY73" s="1310"/>
      <c r="AZ73" s="1310"/>
      <c r="BA73" s="1310"/>
      <c r="BB73" s="1310" t="s">
        <v>633</v>
      </c>
      <c r="BC73" s="1310"/>
      <c r="BD73" s="1310"/>
      <c r="BE73" s="1310"/>
      <c r="BF73" s="1310"/>
      <c r="BG73" s="1310"/>
      <c r="BH73" s="1310"/>
      <c r="BI73" s="1310"/>
      <c r="BJ73" s="1310"/>
      <c r="BK73" s="1310"/>
      <c r="BL73" s="1310"/>
      <c r="BM73" s="1310"/>
      <c r="BN73" s="1310"/>
      <c r="BO73" s="1310"/>
      <c r="BP73" s="1307">
        <v>99.5</v>
      </c>
      <c r="BQ73" s="1307"/>
      <c r="BR73" s="1307"/>
      <c r="BS73" s="1307"/>
      <c r="BT73" s="1307"/>
      <c r="BU73" s="1307"/>
      <c r="BV73" s="1307"/>
      <c r="BW73" s="1307"/>
      <c r="BX73" s="1307">
        <v>106.7</v>
      </c>
      <c r="BY73" s="1307"/>
      <c r="BZ73" s="1307"/>
      <c r="CA73" s="1307"/>
      <c r="CB73" s="1307"/>
      <c r="CC73" s="1307"/>
      <c r="CD73" s="1307"/>
      <c r="CE73" s="1307"/>
      <c r="CF73" s="1307">
        <v>118.7</v>
      </c>
      <c r="CG73" s="1307"/>
      <c r="CH73" s="1307"/>
      <c r="CI73" s="1307"/>
      <c r="CJ73" s="1307"/>
      <c r="CK73" s="1307"/>
      <c r="CL73" s="1307"/>
      <c r="CM73" s="1307"/>
      <c r="CN73" s="1307">
        <v>136.1</v>
      </c>
      <c r="CO73" s="1307"/>
      <c r="CP73" s="1307"/>
      <c r="CQ73" s="1307"/>
      <c r="CR73" s="1307"/>
      <c r="CS73" s="1307"/>
      <c r="CT73" s="1307"/>
      <c r="CU73" s="1307"/>
      <c r="CV73" s="1307">
        <v>131.6</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634</v>
      </c>
      <c r="BC75" s="1310"/>
      <c r="BD75" s="1310"/>
      <c r="BE75" s="1310"/>
      <c r="BF75" s="1310"/>
      <c r="BG75" s="1310"/>
      <c r="BH75" s="1310"/>
      <c r="BI75" s="1310"/>
      <c r="BJ75" s="1310"/>
      <c r="BK75" s="1310"/>
      <c r="BL75" s="1310"/>
      <c r="BM75" s="1310"/>
      <c r="BN75" s="1310"/>
      <c r="BO75" s="1310"/>
      <c r="BP75" s="1307">
        <v>11.2</v>
      </c>
      <c r="BQ75" s="1307"/>
      <c r="BR75" s="1307"/>
      <c r="BS75" s="1307"/>
      <c r="BT75" s="1307"/>
      <c r="BU75" s="1307"/>
      <c r="BV75" s="1307"/>
      <c r="BW75" s="1307"/>
      <c r="BX75" s="1307">
        <v>10.8</v>
      </c>
      <c r="BY75" s="1307"/>
      <c r="BZ75" s="1307"/>
      <c r="CA75" s="1307"/>
      <c r="CB75" s="1307"/>
      <c r="CC75" s="1307"/>
      <c r="CD75" s="1307"/>
      <c r="CE75" s="1307"/>
      <c r="CF75" s="1307">
        <v>10.5</v>
      </c>
      <c r="CG75" s="1307"/>
      <c r="CH75" s="1307"/>
      <c r="CI75" s="1307"/>
      <c r="CJ75" s="1307"/>
      <c r="CK75" s="1307"/>
      <c r="CL75" s="1307"/>
      <c r="CM75" s="1307"/>
      <c r="CN75" s="1307">
        <v>10.5</v>
      </c>
      <c r="CO75" s="1307"/>
      <c r="CP75" s="1307"/>
      <c r="CQ75" s="1307"/>
      <c r="CR75" s="1307"/>
      <c r="CS75" s="1307"/>
      <c r="CT75" s="1307"/>
      <c r="CU75" s="1307"/>
      <c r="CV75" s="1307">
        <v>11</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635</v>
      </c>
      <c r="AO77" s="1311"/>
      <c r="AP77" s="1311"/>
      <c r="AQ77" s="1311"/>
      <c r="AR77" s="1311"/>
      <c r="AS77" s="1311"/>
      <c r="AT77" s="1311"/>
      <c r="AU77" s="1311"/>
      <c r="AV77" s="1311"/>
      <c r="AW77" s="1311"/>
      <c r="AX77" s="1311"/>
      <c r="AY77" s="1311"/>
      <c r="AZ77" s="1311"/>
      <c r="BA77" s="1311"/>
      <c r="BB77" s="1310" t="s">
        <v>633</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634</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fzZLD7fB+TezKuDiS5CgnV8kwV8SVGUzvyfJlaNZPLLlUdC/bCEYLjPEDoLeL6W4VSx72ctWOx0oKn3BTLbYw==" saltValue="j3+il47Xx2GZFixBXBKm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gE7PzUP3waaq1eZDt1Xle5KlPuH2qVyOf0elW5zV9FYSQHJK0LinxxgyGOB8b/ABiZ/CCP73FVIr/rdaOWwKw==" saltValue="+AsyUCb2o62708IyqnRBw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j21QFs5HHw2k0Ohw0IOEivSKE/nlw+0VW7nG99h3mXuPk0lR+y8+J4EM+og0J3x28nuarXT2+xRk5HeFOhwaw==" saltValue="5g6GiUYDezMVKzYfFoXzb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558</v>
      </c>
      <c r="G2" s="156"/>
      <c r="H2" s="157"/>
    </row>
    <row r="3" spans="1:8" x14ac:dyDescent="0.15">
      <c r="A3" s="153" t="s">
        <v>551</v>
      </c>
      <c r="B3" s="158"/>
      <c r="C3" s="159"/>
      <c r="D3" s="160">
        <v>82898</v>
      </c>
      <c r="E3" s="161"/>
      <c r="F3" s="162">
        <v>106614</v>
      </c>
      <c r="G3" s="163"/>
      <c r="H3" s="164"/>
    </row>
    <row r="4" spans="1:8" x14ac:dyDescent="0.15">
      <c r="A4" s="165"/>
      <c r="B4" s="166"/>
      <c r="C4" s="167"/>
      <c r="D4" s="168">
        <v>41489</v>
      </c>
      <c r="E4" s="169"/>
      <c r="F4" s="170">
        <v>45545</v>
      </c>
      <c r="G4" s="171"/>
      <c r="H4" s="172"/>
    </row>
    <row r="5" spans="1:8" x14ac:dyDescent="0.15">
      <c r="A5" s="153" t="s">
        <v>553</v>
      </c>
      <c r="B5" s="158"/>
      <c r="C5" s="159"/>
      <c r="D5" s="160">
        <v>70290</v>
      </c>
      <c r="E5" s="161"/>
      <c r="F5" s="162">
        <v>63727</v>
      </c>
      <c r="G5" s="163"/>
      <c r="H5" s="164"/>
    </row>
    <row r="6" spans="1:8" x14ac:dyDescent="0.15">
      <c r="A6" s="165"/>
      <c r="B6" s="166"/>
      <c r="C6" s="167"/>
      <c r="D6" s="168">
        <v>27908</v>
      </c>
      <c r="E6" s="169"/>
      <c r="F6" s="170">
        <v>34577</v>
      </c>
      <c r="G6" s="171"/>
      <c r="H6" s="172"/>
    </row>
    <row r="7" spans="1:8" x14ac:dyDescent="0.15">
      <c r="A7" s="153" t="s">
        <v>554</v>
      </c>
      <c r="B7" s="158"/>
      <c r="C7" s="159"/>
      <c r="D7" s="160">
        <v>124542</v>
      </c>
      <c r="E7" s="161"/>
      <c r="F7" s="162">
        <v>66954</v>
      </c>
      <c r="G7" s="163"/>
      <c r="H7" s="164"/>
    </row>
    <row r="8" spans="1:8" x14ac:dyDescent="0.15">
      <c r="A8" s="165"/>
      <c r="B8" s="166"/>
      <c r="C8" s="167"/>
      <c r="D8" s="168">
        <v>47161</v>
      </c>
      <c r="E8" s="169"/>
      <c r="F8" s="170">
        <v>37305</v>
      </c>
      <c r="G8" s="171"/>
      <c r="H8" s="172"/>
    </row>
    <row r="9" spans="1:8" x14ac:dyDescent="0.15">
      <c r="A9" s="153" t="s">
        <v>555</v>
      </c>
      <c r="B9" s="158"/>
      <c r="C9" s="159"/>
      <c r="D9" s="160">
        <v>123557</v>
      </c>
      <c r="E9" s="161"/>
      <c r="F9" s="162">
        <v>72656</v>
      </c>
      <c r="G9" s="163"/>
      <c r="H9" s="164"/>
    </row>
    <row r="10" spans="1:8" x14ac:dyDescent="0.15">
      <c r="A10" s="165"/>
      <c r="B10" s="166"/>
      <c r="C10" s="167"/>
      <c r="D10" s="168">
        <v>45066</v>
      </c>
      <c r="E10" s="169"/>
      <c r="F10" s="170">
        <v>36448</v>
      </c>
      <c r="G10" s="171"/>
      <c r="H10" s="172"/>
    </row>
    <row r="11" spans="1:8" x14ac:dyDescent="0.15">
      <c r="A11" s="153" t="s">
        <v>556</v>
      </c>
      <c r="B11" s="158"/>
      <c r="C11" s="159"/>
      <c r="D11" s="160">
        <v>77902</v>
      </c>
      <c r="E11" s="161"/>
      <c r="F11" s="162">
        <v>65080</v>
      </c>
      <c r="G11" s="163"/>
      <c r="H11" s="164"/>
    </row>
    <row r="12" spans="1:8" x14ac:dyDescent="0.15">
      <c r="A12" s="165"/>
      <c r="B12" s="166"/>
      <c r="C12" s="173"/>
      <c r="D12" s="168">
        <v>25126</v>
      </c>
      <c r="E12" s="169"/>
      <c r="F12" s="170">
        <v>38201</v>
      </c>
      <c r="G12" s="171"/>
      <c r="H12" s="172"/>
    </row>
    <row r="13" spans="1:8" x14ac:dyDescent="0.15">
      <c r="A13" s="153"/>
      <c r="B13" s="158"/>
      <c r="C13" s="174"/>
      <c r="D13" s="175">
        <v>95838</v>
      </c>
      <c r="E13" s="176"/>
      <c r="F13" s="177">
        <v>75006</v>
      </c>
      <c r="G13" s="178"/>
      <c r="H13" s="164"/>
    </row>
    <row r="14" spans="1:8" x14ac:dyDescent="0.15">
      <c r="A14" s="165"/>
      <c r="B14" s="166"/>
      <c r="C14" s="167"/>
      <c r="D14" s="168">
        <v>37350</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4.6900000000000004</v>
      </c>
      <c r="C19" s="179">
        <f>ROUND(VALUE(SUBSTITUTE(実質収支比率等に係る経年分析!G$48,"▲","-")),2)</f>
        <v>4.2300000000000004</v>
      </c>
      <c r="D19" s="179">
        <f>ROUND(VALUE(SUBSTITUTE(実質収支比率等に係る経年分析!H$48,"▲","-")),2)</f>
        <v>5</v>
      </c>
      <c r="E19" s="179">
        <f>ROUND(VALUE(SUBSTITUTE(実質収支比率等に係る経年分析!I$48,"▲","-")),2)</f>
        <v>5.79</v>
      </c>
      <c r="F19" s="179">
        <f>ROUND(VALUE(SUBSTITUTE(実質収支比率等に係る経年分析!J$48,"▲","-")),2)</f>
        <v>5.56</v>
      </c>
    </row>
    <row r="20" spans="1:11" x14ac:dyDescent="0.15">
      <c r="A20" s="179" t="s">
        <v>55</v>
      </c>
      <c r="B20" s="179">
        <f>ROUND(VALUE(SUBSTITUTE(実質収支比率等に係る経年分析!F$47,"▲","-")),2)</f>
        <v>16.72</v>
      </c>
      <c r="C20" s="179">
        <f>ROUND(VALUE(SUBSTITUTE(実質収支比率等に係る経年分析!G$47,"▲","-")),2)</f>
        <v>19.670000000000002</v>
      </c>
      <c r="D20" s="179">
        <f>ROUND(VALUE(SUBSTITUTE(実質収支比率等に係る経年分析!H$47,"▲","-")),2)</f>
        <v>19.39</v>
      </c>
      <c r="E20" s="179">
        <f>ROUND(VALUE(SUBSTITUTE(実質収支比率等に係る経年分析!I$47,"▲","-")),2)</f>
        <v>16.52</v>
      </c>
      <c r="F20" s="179">
        <f>ROUND(VALUE(SUBSTITUTE(実質収支比率等に係る経年分析!J$47,"▲","-")),2)</f>
        <v>17.39</v>
      </c>
    </row>
    <row r="21" spans="1:11" x14ac:dyDescent="0.15">
      <c r="A21" s="179" t="s">
        <v>56</v>
      </c>
      <c r="B21" s="179">
        <f>IF(ISNUMBER(VALUE(SUBSTITUTE(実質収支比率等に係る経年分析!F$49,"▲","-"))),ROUND(VALUE(SUBSTITUTE(実質収支比率等に係る経年分析!F$49,"▲","-")),2),NA())</f>
        <v>1.4</v>
      </c>
      <c r="C21" s="179">
        <f>IF(ISNUMBER(VALUE(SUBSTITUTE(実質収支比率等に係る経年分析!G$49,"▲","-"))),ROUND(VALUE(SUBSTITUTE(実質収支比率等に係る経年分析!G$49,"▲","-")),2),NA())</f>
        <v>2.58</v>
      </c>
      <c r="D21" s="179">
        <f>IF(ISNUMBER(VALUE(SUBSTITUTE(実質収支比率等に係る経年分析!H$49,"▲","-"))),ROUND(VALUE(SUBSTITUTE(実質収支比率等に係る経年分析!H$49,"▲","-")),2),NA())</f>
        <v>0.51</v>
      </c>
      <c r="E21" s="179">
        <f>IF(ISNUMBER(VALUE(SUBSTITUTE(実質収支比率等に係る経年分析!I$49,"▲","-"))),ROUND(VALUE(SUBSTITUTE(実質収支比率等に係る経年分析!I$49,"▲","-")),2),NA())</f>
        <v>-0.68</v>
      </c>
      <c r="F21" s="179">
        <f>IF(ISNUMBER(VALUE(SUBSTITUTE(実質収支比率等に係る経年分析!J$49,"▲","-"))),ROUND(VALUE(SUBSTITUTE(実質収支比率等に係る経年分析!J$49,"▲","-")),2),NA())</f>
        <v>2.19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漁業集落環境整備事業特別会計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0.56000000000000005</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0.55000000000000004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5.78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5.26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2082</v>
      </c>
      <c r="E42" s="181"/>
      <c r="F42" s="181"/>
      <c r="G42" s="181">
        <f>'実質公債費比率（分子）の構造'!L$52</f>
        <v>2074</v>
      </c>
      <c r="H42" s="181"/>
      <c r="I42" s="181"/>
      <c r="J42" s="181">
        <f>'実質公債費比率（分子）の構造'!M$52</f>
        <v>2080</v>
      </c>
      <c r="K42" s="181"/>
      <c r="L42" s="181"/>
      <c r="M42" s="181">
        <f>'実質公債費比率（分子）の構造'!N$52</f>
        <v>2094</v>
      </c>
      <c r="N42" s="181"/>
      <c r="O42" s="181"/>
      <c r="P42" s="181">
        <f>'実質公債費比率（分子）の構造'!O$52</f>
        <v>2075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384</v>
      </c>
      <c r="C45" s="181"/>
      <c r="D45" s="181"/>
      <c r="E45" s="181">
        <f>'実質公債費比率（分子）の構造'!L$49</f>
        <v>415</v>
      </c>
      <c r="F45" s="181"/>
      <c r="G45" s="181"/>
      <c r="H45" s="181">
        <f>'実質公債費比率（分子）の構造'!M$49</f>
        <v>428</v>
      </c>
      <c r="I45" s="181"/>
      <c r="J45" s="181"/>
      <c r="K45" s="181">
        <f>'実質公債費比率（分子）の構造'!N$49</f>
        <v>415</v>
      </c>
      <c r="L45" s="181"/>
      <c r="M45" s="181"/>
      <c r="N45" s="181">
        <f>'実質公債費比率（分子）の構造'!O$49</f>
        <v>427</v>
      </c>
      <c r="O45" s="181"/>
      <c r="P45" s="181"/>
    </row>
    <row r="46" spans="1:16" x14ac:dyDescent="0.15">
      <c r="A46" s="181" t="s">
        <v>67</v>
      </c>
      <c r="B46" s="181">
        <f>'実質公債費比率（分子）の構造'!K$48</f>
        <v>782</v>
      </c>
      <c r="C46" s="181"/>
      <c r="D46" s="181"/>
      <c r="E46" s="181">
        <f>'実質公債費比率（分子）の構造'!L$48</f>
        <v>774</v>
      </c>
      <c r="F46" s="181"/>
      <c r="G46" s="181"/>
      <c r="H46" s="181">
        <f>'実質公債費比率（分子）の構造'!M$48</f>
        <v>805</v>
      </c>
      <c r="I46" s="181"/>
      <c r="J46" s="181"/>
      <c r="K46" s="181">
        <f>'実質公債費比率（分子）の構造'!N$48</f>
        <v>833</v>
      </c>
      <c r="L46" s="181"/>
      <c r="M46" s="181"/>
      <c r="N46" s="181">
        <f>'実質公債費比率（分子）の構造'!O$48</f>
        <v>857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1675</v>
      </c>
      <c r="C49" s="181"/>
      <c r="D49" s="181"/>
      <c r="E49" s="181">
        <f>'実質公債費比率（分子）の構造'!L$45</f>
        <v>1616</v>
      </c>
      <c r="F49" s="181"/>
      <c r="G49" s="181"/>
      <c r="H49" s="181">
        <f>'実質公債費比率（分子）の構造'!M$45</f>
        <v>1602</v>
      </c>
      <c r="I49" s="181"/>
      <c r="J49" s="181"/>
      <c r="K49" s="181">
        <f>'実質公債費比率（分子）の構造'!N$45</f>
        <v>1610</v>
      </c>
      <c r="L49" s="181"/>
      <c r="M49" s="181"/>
      <c r="N49" s="181">
        <f>'実質公債費比率（分子）の構造'!O$45</f>
        <v>1624</v>
      </c>
      <c r="O49" s="181"/>
      <c r="P49" s="181"/>
    </row>
    <row r="50" spans="1:16" x14ac:dyDescent="0.15">
      <c r="A50" s="181" t="s">
        <v>71</v>
      </c>
      <c r="B50" s="181" t="e">
        <f>NA()</f>
        <v>#N/A</v>
      </c>
      <c r="C50" s="181">
        <f>IF(ISNUMBER('実質公債費比率（分子）の構造'!K$53),'実質公債費比率（分子）の構造'!K$53,NA())</f>
        <v>759</v>
      </c>
      <c r="D50" s="181" t="e">
        <f>NA()</f>
        <v>#N/A</v>
      </c>
      <c r="E50" s="181" t="e">
        <f>NA()</f>
        <v>#N/A</v>
      </c>
      <c r="F50" s="181">
        <f>IF(ISNUMBER('実質公債費比率（分子）の構造'!L$53),'実質公債費比率（分子）の構造'!L$53,NA())</f>
        <v>731</v>
      </c>
      <c r="G50" s="181" t="e">
        <f>NA()</f>
        <v>#N/A</v>
      </c>
      <c r="H50" s="181" t="e">
        <f>NA()</f>
        <v>#N/A</v>
      </c>
      <c r="I50" s="181">
        <f>IF(ISNUMBER('実質公債費比率（分子）の構造'!M$53),'実質公債費比率（分子）の構造'!M$53,NA())</f>
        <v>755</v>
      </c>
      <c r="J50" s="181" t="e">
        <f>NA()</f>
        <v>#N/A</v>
      </c>
      <c r="K50" s="181" t="e">
        <f>NA()</f>
        <v>#N/A</v>
      </c>
      <c r="L50" s="181">
        <f>IF(ISNUMBER('実質公債費比率（分子）の構造'!N$53),'実質公債費比率（分子）の構造'!N$53,NA())</f>
        <v>764</v>
      </c>
      <c r="M50" s="181" t="e">
        <f>NA()</f>
        <v>#N/A</v>
      </c>
      <c r="N50" s="181" t="e">
        <f>NA()</f>
        <v>#N/A</v>
      </c>
      <c r="O50" s="181">
        <f>IF(ISNUMBER('実質公債費比率（分子）の構造'!O$53),'実質公債費比率（分子）の構造'!O$53,NA())</f>
        <v>833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22067</v>
      </c>
      <c r="E56" s="180"/>
      <c r="F56" s="180"/>
      <c r="G56" s="180">
        <f>'将来負担比率（分子）の構造'!J$52</f>
        <v>21440</v>
      </c>
      <c r="H56" s="180"/>
      <c r="I56" s="180"/>
      <c r="J56" s="180">
        <f>'将来負担比率（分子）の構造'!K$52</f>
        <v>21047</v>
      </c>
      <c r="K56" s="180"/>
      <c r="L56" s="180"/>
      <c r="M56" s="180">
        <f>'将来負担比率（分子）の構造'!L$52</f>
        <v>20523</v>
      </c>
      <c r="N56" s="180"/>
      <c r="O56" s="180"/>
      <c r="P56" s="180">
        <f>'将来負担比率（分子）の構造'!M$52</f>
        <v>19697</v>
      </c>
    </row>
    <row r="57" spans="1:16" x14ac:dyDescent="0.15">
      <c r="A57" s="180" t="s">
        <v>42</v>
      </c>
      <c r="B57" s="180"/>
      <c r="C57" s="180"/>
      <c r="D57" s="180">
        <f>'将来負担比率（分子）の構造'!I$51</f>
        <v>2578</v>
      </c>
      <c r="E57" s="180"/>
      <c r="F57" s="180"/>
      <c r="G57" s="180">
        <f>'将来負担比率（分子）の構造'!J$51</f>
        <v>2464</v>
      </c>
      <c r="H57" s="180"/>
      <c r="I57" s="180"/>
      <c r="J57" s="180">
        <f>'将来負担比率（分子）の構造'!K$51</f>
        <v>2512</v>
      </c>
      <c r="K57" s="180"/>
      <c r="L57" s="180"/>
      <c r="M57" s="180">
        <f>'将来負担比率（分子）の構造'!L$51</f>
        <v>2339</v>
      </c>
      <c r="N57" s="180"/>
      <c r="O57" s="180"/>
      <c r="P57" s="180">
        <f>'将来負担比率（分子）の構造'!M$51</f>
        <v>2289</v>
      </c>
    </row>
    <row r="58" spans="1:16" x14ac:dyDescent="0.15">
      <c r="A58" s="180" t="s">
        <v>41</v>
      </c>
      <c r="B58" s="180"/>
      <c r="C58" s="180"/>
      <c r="D58" s="180">
        <f>'将来負担比率（分子）の構造'!I$50</f>
        <v>2644</v>
      </c>
      <c r="E58" s="180"/>
      <c r="F58" s="180"/>
      <c r="G58" s="180">
        <f>'将来負担比率（分子）の構造'!J$50</f>
        <v>2906</v>
      </c>
      <c r="H58" s="180"/>
      <c r="I58" s="180"/>
      <c r="J58" s="180">
        <f>'将来負担比率（分子）の構造'!K$50</f>
        <v>2766</v>
      </c>
      <c r="K58" s="180"/>
      <c r="L58" s="180"/>
      <c r="M58" s="180">
        <f>'将来負担比率（分子）の構造'!L$50</f>
        <v>2418</v>
      </c>
      <c r="N58" s="180"/>
      <c r="O58" s="180"/>
      <c r="P58" s="180">
        <f>'将来負担比率（分子）の構造'!M$50</f>
        <v>2547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f>'将来負担比率（分子）の構造'!M$49</f>
        <v>79</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561</v>
      </c>
      <c r="C61" s="180"/>
      <c r="D61" s="180"/>
      <c r="E61" s="180">
        <f>'将来負担比率（分子）の構造'!J$46</f>
        <v>26</v>
      </c>
      <c r="F61" s="180"/>
      <c r="G61" s="180"/>
      <c r="H61" s="180">
        <f>'将来負担比率（分子）の構造'!K$46</f>
        <v>21</v>
      </c>
      <c r="I61" s="180"/>
      <c r="J61" s="180"/>
      <c r="K61" s="180">
        <f>'将来負担比率（分子）の構造'!L$46</f>
        <v>16</v>
      </c>
      <c r="L61" s="180"/>
      <c r="M61" s="180"/>
      <c r="N61" s="180">
        <f>'将来負担比率（分子）の構造'!M$46</f>
        <v>11</v>
      </c>
      <c r="O61" s="180"/>
      <c r="P61" s="180"/>
    </row>
    <row r="62" spans="1:16" x14ac:dyDescent="0.15">
      <c r="A62" s="180" t="s">
        <v>35</v>
      </c>
      <c r="B62" s="180">
        <f>'将来負担比率（分子）の構造'!I$45</f>
        <v>3278</v>
      </c>
      <c r="C62" s="180"/>
      <c r="D62" s="180"/>
      <c r="E62" s="180">
        <f>'将来負担比率（分子）の構造'!J$45</f>
        <v>3182</v>
      </c>
      <c r="F62" s="180"/>
      <c r="G62" s="180"/>
      <c r="H62" s="180">
        <f>'将来負担比率（分子）の構造'!K$45</f>
        <v>3211</v>
      </c>
      <c r="I62" s="180"/>
      <c r="J62" s="180"/>
      <c r="K62" s="180">
        <f>'将来負担比率（分子）の構造'!L$45</f>
        <v>3362</v>
      </c>
      <c r="L62" s="180"/>
      <c r="M62" s="180"/>
      <c r="N62" s="180">
        <f>'将来負担比率（分子）の構造'!M$45</f>
        <v>3267</v>
      </c>
      <c r="O62" s="180"/>
      <c r="P62" s="180"/>
    </row>
    <row r="63" spans="1:16" x14ac:dyDescent="0.15">
      <c r="A63" s="180" t="s">
        <v>34</v>
      </c>
      <c r="B63" s="180">
        <f>'将来負担比率（分子）の構造'!I$44</f>
        <v>3506</v>
      </c>
      <c r="C63" s="180"/>
      <c r="D63" s="180"/>
      <c r="E63" s="180">
        <f>'将来負担比率（分子）の構造'!J$44</f>
        <v>3347</v>
      </c>
      <c r="F63" s="180"/>
      <c r="G63" s="180"/>
      <c r="H63" s="180">
        <f>'将来負担比率（分子）の構造'!K$44</f>
        <v>3156</v>
      </c>
      <c r="I63" s="180"/>
      <c r="J63" s="180"/>
      <c r="K63" s="180">
        <f>'将来負担比率（分子）の構造'!L$44</f>
        <v>2996</v>
      </c>
      <c r="L63" s="180"/>
      <c r="M63" s="180"/>
      <c r="N63" s="180">
        <f>'将来負担比率（分子）の構造'!M$44</f>
        <v>2775</v>
      </c>
      <c r="O63" s="180"/>
      <c r="P63" s="180"/>
    </row>
    <row r="64" spans="1:16" x14ac:dyDescent="0.15">
      <c r="A64" s="180" t="s">
        <v>33</v>
      </c>
      <c r="B64" s="180">
        <f>'将来負担比率（分子）の構造'!I$43</f>
        <v>11592</v>
      </c>
      <c r="C64" s="180"/>
      <c r="D64" s="180"/>
      <c r="E64" s="180">
        <f>'将来負担比率（分子）の構造'!J$43</f>
        <v>11559</v>
      </c>
      <c r="F64" s="180"/>
      <c r="G64" s="180"/>
      <c r="H64" s="180">
        <f>'将来負担比率（分子）の構造'!K$43</f>
        <v>11542</v>
      </c>
      <c r="I64" s="180"/>
      <c r="J64" s="180"/>
      <c r="K64" s="180">
        <f>'将来負担比率（分子）の構造'!L$43</f>
        <v>11059</v>
      </c>
      <c r="L64" s="180"/>
      <c r="M64" s="180"/>
      <c r="N64" s="180">
        <f>'将来負担比率（分子）の構造'!M$43</f>
        <v>10627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15400</v>
      </c>
      <c r="C66" s="180"/>
      <c r="D66" s="180"/>
      <c r="E66" s="180">
        <f>'将来負担比率（分子）の構造'!J$41</f>
        <v>16293</v>
      </c>
      <c r="F66" s="180"/>
      <c r="G66" s="180"/>
      <c r="H66" s="180">
        <f>'将来負担比率（分子）の構造'!K$41</f>
        <v>16858</v>
      </c>
      <c r="I66" s="180"/>
      <c r="J66" s="180"/>
      <c r="K66" s="180">
        <f>'将来負担比率（分子）の構造'!L$41</f>
        <v>17462</v>
      </c>
      <c r="L66" s="180"/>
      <c r="M66" s="180"/>
      <c r="N66" s="180">
        <f>'将来負担比率（分子）の構造'!M$41</f>
        <v>17085</v>
      </c>
      <c r="O66" s="180"/>
      <c r="P66" s="180"/>
    </row>
    <row r="67" spans="1:16" x14ac:dyDescent="0.15">
      <c r="A67" s="180" t="s">
        <v>75</v>
      </c>
      <c r="B67" s="180" t="e">
        <f>NA()</f>
        <v>#N/A</v>
      </c>
      <c r="C67" s="180">
        <f>IF(ISNUMBER('将来負担比率（分子）の構造'!I$53), IF('将来負担比率（分子）の構造'!I$53 &lt; 0, 0, '将来負担比率（分子）の構造'!I$53), NA())</f>
        <v>7048</v>
      </c>
      <c r="D67" s="180" t="e">
        <f>NA()</f>
        <v>#N/A</v>
      </c>
      <c r="E67" s="180" t="e">
        <f>NA()</f>
        <v>#N/A</v>
      </c>
      <c r="F67" s="180">
        <f>IF(ISNUMBER('将来負担比率（分子）の構造'!J$53), IF('将来負担比率（分子）の構造'!J$53 &lt; 0, 0, '将来負担比率（分子）の構造'!J$53), NA())</f>
        <v>7596</v>
      </c>
      <c r="G67" s="180" t="e">
        <f>NA()</f>
        <v>#N/A</v>
      </c>
      <c r="H67" s="180" t="e">
        <f>NA()</f>
        <v>#N/A</v>
      </c>
      <c r="I67" s="180">
        <f>IF(ISNUMBER('将来負担比率（分子）の構造'!K$53), IF('将来負担比率（分子）の構造'!K$53 &lt; 0, 0, '将来負担比率（分子）の構造'!K$53), NA())</f>
        <v>8463</v>
      </c>
      <c r="J67" s="180" t="e">
        <f>NA()</f>
        <v>#N/A</v>
      </c>
      <c r="K67" s="180" t="e">
        <f>NA()</f>
        <v>#N/A</v>
      </c>
      <c r="L67" s="180">
        <f>IF(ISNUMBER('将来負担比率（分子）の構造'!L$53), IF('将来負担比率（分子）の構造'!L$53 &lt; 0, 0, '将来負担比率（分子）の構造'!L$53), NA())</f>
        <v>9614</v>
      </c>
      <c r="M67" s="180" t="e">
        <f>NA()</f>
        <v>#N/A</v>
      </c>
      <c r="N67" s="180" t="e">
        <f>NA()</f>
        <v>#N/A</v>
      </c>
      <c r="O67" s="180">
        <f>IF(ISNUMBER('将来負担比率（分子）の構造'!M$53), IF('将来負担比率（分子）の構造'!M$53 &lt; 0, 0, '将来負担比率（分子）の構造'!M$53), NA())</f>
        <v>9310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1736</v>
      </c>
      <c r="C72" s="184">
        <f>基金残高に係る経年分析!G55</f>
        <v>1471</v>
      </c>
      <c r="D72" s="184">
        <f>基金残高に係る経年分析!H55</f>
        <v>1550</v>
      </c>
    </row>
    <row r="73" spans="1:16" x14ac:dyDescent="0.15">
      <c r="A73" s="183" t="s">
        <v>78</v>
      </c>
      <c r="B73" s="184">
        <f>基金残高に係る経年分析!F56</f>
        <v>270</v>
      </c>
      <c r="C73" s="184">
        <f>基金残高に係る経年分析!G56</f>
        <v>191</v>
      </c>
      <c r="D73" s="184">
        <f>基金残高に係る経年分析!H56</f>
        <v>66</v>
      </c>
    </row>
    <row r="74" spans="1:16" x14ac:dyDescent="0.15">
      <c r="A74" s="183" t="s">
        <v>79</v>
      </c>
      <c r="B74" s="184">
        <f>基金残高に係る経年分析!F57</f>
        <v>263</v>
      </c>
      <c r="C74" s="184">
        <f>基金残高に係る経年分析!G57</f>
        <v>233</v>
      </c>
      <c r="D74" s="184">
        <f>基金残高に係る経年分析!H57</f>
        <v>240</v>
      </c>
    </row>
  </sheetData>
  <sheetProtection algorithmName="SHA-512" hashValue="h9MCY1tEZBfuFIOje9LD5fNSRXNIH66uRe+WVmJ9h44ffBdSNg/prCc5A6Vm7qZf3VIlRBYARMJPAzeARO0syw==" saltValue="0Gw6YPDLmuxTB/+ybQ+a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2020-09-15T01:52:55Z</cp:lastPrinted>
  <dcterms:created xsi:type="dcterms:W3CDTF">2020-02-10T03:44:12Z</dcterms:created>
  <dcterms:modified xsi:type="dcterms:W3CDTF">2020-09-17T05:29:50Z</dcterms:modified>
  <cp:category/>
</cp:coreProperties>
</file>