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ukuipref-my.sharepoint.com@SSL\DavWWWRoot\personal\shimachi-kyodo_pref_fukui_lg_jp\Documents\財政グループ\11_財政状況資料集\30財政状況資料集\03 　作成依頼（２回目\02\"/>
    </mc:Choice>
  </mc:AlternateContent>
  <xr:revisionPtr revIDLastSave="0" documentId="13_ncr:1_{9C4FDFC2-70DA-48C3-8DB7-E917D821E17E}" xr6:coauthVersionLast="44" xr6:coauthVersionMax="44" xr10:uidLastSave="{00000000-0000-0000-0000-000000000000}"/>
  <bookViews>
    <workbookView xWindow="-120" yWindow="-120" windowWidth="1980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<sst xmlns="http://schemas.openxmlformats.org/spreadsheetml/2006/main" count="1124" uniqueCount="590">
  <si>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</si>
  <si>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</si>
  <si>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</si>
  <si>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</si>
  <si>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</si>
  <si>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</si>
  <si>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</si>
  <si>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</si>
  <si>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</si>
  <si>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</si>
  <si>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</si>
  <si>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</si>
  <si>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</si>
  <si>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</si>
  <si>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</si>
  <si>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</si>
  <si>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</si>
  <si>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</si>
  <si>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</si>
  <si>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</si>
  <si>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</si>
  <si>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</si>
  <si>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</si>
  <si>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</si>
  <si>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</si>
  <si>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</si>
  <si>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</si>
  <si>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</si>
  <si>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</si>
  <si>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</si>
  <si>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</si>
  <si>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</si>
  <si>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</si>
  <si>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</si>
  <si>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</si>
  <si>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</si>
  <si>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</si>
  <si>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</si>
  <si>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</si>
  <si>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</si>
  <si>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</si>
  <si>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</si>
  <si>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</si>
  <si>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</si>
  <si>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</si>
  <si>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</si>
  <si>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</si>
  <si>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</si>
  <si>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</si>
  <si>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</si>
  <si>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</si>
  <si>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</si>
  <si>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</si>
  <si>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</si>
  <si>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</si>
  <si>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</si>
  <si>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</si>
  <si>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</si>
  <si>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</si>
  <si>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</si>
  <si>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</si>
  <si>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</si>
  <si>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</si>
  <si>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</si>
  <si>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</si>
  <si>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</si>
  <si>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</si>
  <si>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</si>
  <si>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</si>
  <si>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</si>
  <si>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</si>
  <si>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</si>
  <si>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</si>
  <si>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</si>
  <si>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</si>
  <si>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</si>
  <si>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</si>
  <si>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</si>
  <si>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</si>
  <si>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</si>
  <si>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</si>
  <si>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</si>
  <si>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</si>
  <si>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</si>
  <si>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</si>
  <si>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</si>
  <si>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</si>
  <si>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</si>
  <si>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</si>
  <si>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</si>
  <si>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</si>
  <si>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</si>
  <si>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</si>
  <si>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</si>
  <si>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</si>
  <si>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</si>
  <si>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</si>
  <si>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</si>
  <si>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永平寺町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</si>
  <si>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</si>
  <si>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</si>
  <si>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</si>
  <si>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</si>
  <si>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</si>
  <si>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</si>
  <si>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</si>
  <si>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</si>
  <si>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</si>
  <si>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</si>
  <si>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</si>
  <si>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</si>
  <si>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</si>
  <si>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</si>
  <si>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</si>
  <si>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</si>
  <si>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</si>
  <si>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</si>
  <si>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</si>
  <si>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</si>
  <si>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</si>
  <si>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</si>
  <si>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</si>
  <si>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</si>
  <si>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</si>
  <si>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</si>
  <si>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</si>
  <si>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</si>
  <si>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</si>
  <si>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</si>
  <si>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</si>
  <si>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</si>
  <si>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</si>
  <si>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</si>
  <si>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</si>
  <si>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</si>
  <si>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</si>
  <si>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</si>
  <si>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</si>
  <si>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</si>
  <si>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</si>
  <si>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</si>
  <si>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</si>
  <si>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</si>
  <si>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</si>
  <si>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</si>
  <si>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</si>
  <si>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</si>
  <si>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</si>
  <si>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</si>
  <si>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</si>
  <si>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</si>
  <si>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</si>
  <si>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</si>
  <si>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</si>
  <si>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</si>
  <si>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</si>
  <si>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</si>
  <si>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</si>
  <si>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</si>
  <si>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</si>
  <si>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</si>
  <si>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</si>
  <si>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</si>
  <si>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</si>
  <si>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</si>
  <si>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</si>
  <si>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</si>
  <si>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</si>
  <si>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</si>
  <si>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</si>
  <si>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</si>
  <si>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</si>
  <si>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</si>
  <si>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</si>
  <si>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</si>
  <si>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</si>
  <si>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</si>
  <si>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</si>
  <si>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</si>
  <si>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</si>
  <si>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</si>
  <si>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</si>
  <si>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</si>
  <si>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</si>
  <si>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</si>
  <si>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</si>
  <si>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</si>
  <si>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</si>
  <si>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</si>
  <si>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</si>
  <si>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</si>
  <si>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</si>
  <si>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</si>
  <si>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</si>
  <si>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</si>
  <si>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</si>
  <si>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</si>
  <si>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</si>
  <si>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</si>
  <si>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</si>
  <si>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</si>
  <si>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</si>
  <si>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</si>
  <si>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</si>
  <si>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</si>
  <si>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</si>
  <si>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</si>
  <si>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</si>
  <si>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</si>
  <si>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</si>
  <si>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</si>
  <si>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</si>
  <si>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</si>
  <si>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</si>
  <si>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</si>
  <si>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</si>
  <si>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福井県永平寺町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</si>
  <si>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</si>
  <si>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</si>
  <si>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</si>
  <si>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</si>
  <si>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</si>
  <si>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</si>
  <si>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</si>
  <si>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</si>
  <si>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</si>
  <si>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</si>
  <si>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</si>
  <si>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</si>
  <si>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</si>
  <si>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</si>
  <si>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</si>
  <si>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</si>
  <si>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</si>
  <si>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</si>
  <si>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</si>
  <si>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</si>
  <si>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</si>
  <si>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</si>
  <si>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</si>
  <si>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</si>
  <si>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</si>
  <si>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</si>
  <si>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</si>
  <si>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</si>
  <si>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</si>
  <si>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</si>
  <si>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</si>
  <si>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</si>
  <si>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</si>
  <si>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</si>
  <si>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</si>
  <si>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</si>
  <si>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</si>
  <si>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</si>
  <si>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</si>
  <si>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</si>
  <si>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</si>
  <si>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</si>
  <si>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</si>
  <si>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</si>
  <si>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</si>
  <si>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</si>
  <si>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</si>
  <si>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</si>
  <si>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</si>
  <si>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</si>
  <si>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</si>
  <si>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</si>
  <si>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</si>
  <si>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</si>
  <si>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</si>
  <si>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</si>
  <si>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</si>
  <si>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</si>
  <si>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</si>
  <si>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</si>
  <si>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</si>
  <si>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</si>
  <si>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</si>
  <si>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</si>
  <si>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</si>
  <si>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</si>
  <si>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</si>
  <si>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</si>
  <si>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</si>
  <si>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</si>
  <si>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</si>
  <si>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</si>
  <si>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</si>
  <si>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</si>
  <si>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</si>
  <si>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</si>
  <si>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</si>
  <si>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</si>
  <si>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</si>
  <si>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</si>
  <si>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</si>
  <si>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</si>
  <si>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</si>
  <si>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</si>
  <si>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</si>
  <si>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</si>
  <si>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</si>
  <si>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</si>
  <si>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</si>
  <si>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</si>
  <si>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</si>
  <si>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</si>
  <si>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</si>
  <si>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</si>
  <si>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</si>
  <si>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</si>
  <si>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</si>
  <si>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</si>
  <si>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</si>
  <si>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</si>
  <si>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</si>
  <si>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</si>
  <si>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</si>
  <si>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</si>
  <si>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</si>
  <si>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</si>
  <si>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</si>
  <si>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</si>
  <si>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</si>
  <si>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</si>
  <si>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</si>
  <si>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</si>
  <si>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</si>
  <si>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</si>
  <si>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</si>
  <si>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</si>
  <si>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</si>
  <si>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</si>
  <si>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</si>
  <si>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</si>
  <si>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</si>
  <si>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</si>
  <si>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</si>
  <si>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</si>
  <si>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</si>
  <si>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</si>
  <si>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</si>
  <si>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</si>
  <si>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</si>
  <si>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</si>
  <si>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</si>
  <si>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</si>
  <si>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</si>
  <si>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</si>
  <si>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</si>
  <si>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</si>
  <si>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</si>
  <si>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</si>
  <si>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</si>
  <si>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</si>
  <si>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</si>
  <si>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</si>
  <si>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</si>
  <si>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</si>
  <si>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</si>
  <si>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</si>
  <si>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</si>
  <si>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</si>
  <si>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</si>
  <si>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福井県永平寺町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</si>
  <si>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</si>
  <si>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</si>
  <si>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</si>
  <si>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</si>
  <si>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</si>
  <si>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</si>
  <si>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</si>
  <si>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</si>
  <si>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</si>
  <si>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</si>
  <si>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</si>
  <si>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</si>
  <si>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</si>
  <si>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</si>
  <si>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</si>
  <si>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</si>
  <si>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</si>
  <si>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</si>
  <si>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</si>
  <si>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</si>
  <si>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</si>
  <si>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</si>
  <si>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</si>
  <si>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</si>
  <si>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</si>
  <si>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</si>
  <si>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</si>
  <si>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</si>
  <si>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</si>
  <si>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</si>
  <si>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</si>
  <si>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</si>
  <si>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</si>
  <si>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</si>
  <si>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</si>
  <si>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</si>
  <si>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</si>
  <si>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</si>
  <si>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</si>
  <si>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</si>
  <si>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</si>
  <si>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</si>
  <si>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</si>
  <si>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</si>
  <si>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</si>
  <si>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</si>
  <si>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</si>
  <si>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</si>
  <si>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</si>
  <si>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</si>
  <si>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</si>
  <si>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</si>
  <si>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</si>
  <si>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</si>
  <si>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</si>
  <si>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</si>
  <si>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</si>
  <si>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</si>
  <si>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</si>
  <si>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</si>
  <si>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</si>
  <si>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</si>
  <si>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</si>
  <si>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</si>
  <si>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</si>
  <si>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</si>
  <si>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</si>
  <si>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</si>
  <si>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</si>
  <si>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</si>
  <si>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</si>
  <si>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</si>
  <si>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</si>
  <si>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</si>
  <si>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</si>
  <si>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</si>
  <si>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</si>
  <si>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</si>
  <si>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</si>
  <si>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</si>
  <si>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</si>
  <si>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</si>
  <si>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</si>
  <si>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</si>
  <si>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</si>
  <si>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</si>
  <si>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</si>
  <si>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</si>
  <si>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</si>
  <si>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</si>
  <si>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</si>
  <si>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</si>
  <si>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</si>
  <si>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</si>
  <si>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</si>
  <si>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</si>
  <si>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</si>
  <si>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</si>
  <si>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</si>
  <si>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</si>
  <si>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</si>
  <si>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</si>
  <si>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</si>
  <si>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</si>
  <si>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</si>
  <si>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</si>
  <si>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</si>
  <si>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</si>
  <si>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</si>
  <si>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</si>
  <si>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</si>
  <si>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</si>
  <si>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</si>
  <si>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</si>
  <si>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</si>
  <si>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</si>
  <si>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</si>
  <si>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</si>
  <si>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</si>
  <si>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</si>
  <si>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</si>
  <si>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</si>
  <si>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</si>
  <si>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</si>
  <si>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</si>
  <si>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</si>
  <si>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</si>
  <si>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</si>
  <si>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</si>
  <si>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</si>
  <si>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</si>
  <si>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</si>
  <si>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</si>
  <si>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</si>
  <si>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</si>
  <si>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</si>
  <si>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</si>
  <si>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</si>
  <si>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</si>
  <si>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</si>
  <si>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</si>
  <si>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</si>
  <si>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</si>
  <si>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</si>
  <si>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</si>
  <si>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</si>
  <si>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</si>
  <si>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</si>
  <si>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</si>
  <si>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</si>
  <si>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</si>
  <si>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</si>
  <si>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</si>
  <si>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</si>
  <si>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</si>
  <si>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</si>
  <si>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</si>
  <si>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</si>
  <si>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</si>
  <si>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</si>
  <si>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</si>
  <si>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</si>
  <si>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</si>
  <si>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</si>
  <si>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</si>
  <si>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</si>
  <si>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</si>
  <si>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</si>
  <si>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</si>
  <si>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</si>
  <si>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</si>
  <si>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</si>
  <si>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</si>
  <si>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</si>
  <si>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</si>
  <si>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</si>
  <si>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</si>
  <si>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</si>
  <si>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</si>
  <si>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</si>
  <si>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</si>
  <si>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28.33</t>
  </si>
  <si>
    <t>上水道事業</t>
  </si>
  <si>
    <t>一般会計</t>
  </si>
  <si>
    <t>国民健康保険事業特別会計</t>
  </si>
  <si>
    <t>介護保険特別会計</t>
  </si>
  <si>
    <t>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</si>
  <si>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</si>
  <si>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</si>
  <si>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</si>
  <si>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</si>
  <si>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</si>
  <si>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</si>
  <si>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</si>
  <si>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</si>
  <si>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</si>
  <si>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教育施設整備基金</t>
    <rPh sb="0" eb="2">
      <t>キョウイク</t>
    </rPh>
    <rPh sb="2" eb="4">
      <t>シセツ</t>
    </rPh>
    <rPh sb="4" eb="6">
      <t>セイビ</t>
    </rPh>
    <rPh sb="6" eb="8">
      <t>キキン</t>
    </rPh>
    <phoneticPr fontId="2"/>
  </si>
  <si>
    <t>まちづくり基金</t>
    <rPh sb="5" eb="7">
      <t>キキン</t>
    </rPh>
    <phoneticPr fontId="2"/>
  </si>
  <si>
    <t>地域福祉基金</t>
    <rPh sb="0" eb="2">
      <t>チイキ</t>
    </rPh>
    <rPh sb="2" eb="4">
      <t>フクシ</t>
    </rPh>
    <rPh sb="4" eb="6">
      <t>キキン</t>
    </rPh>
    <phoneticPr fontId="2"/>
  </si>
  <si>
    <t>すやか子育て支援基金</t>
    <rPh sb="3" eb="5">
      <t>コソダ</t>
    </rPh>
    <rPh sb="6" eb="8">
      <t>シエン</t>
    </rPh>
    <rPh sb="8" eb="10">
      <t>キキン</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</si>
  <si>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5"/>
  </si>
  <si>
    <t>五領川公共下水道事務組合</t>
    <rPh sb="0" eb="1">
      <t>ゴ</t>
    </rPh>
    <rPh sb="1" eb="2">
      <t>リョウ</t>
    </rPh>
    <rPh sb="2" eb="3">
      <t>カワ</t>
    </rPh>
    <rPh sb="3" eb="5">
      <t>コウキョウ</t>
    </rPh>
    <rPh sb="5" eb="8">
      <t>ゲスイドウ</t>
    </rPh>
    <rPh sb="8" eb="10">
      <t>ジム</t>
    </rPh>
    <rPh sb="10" eb="12">
      <t>クミアイ</t>
    </rPh>
    <phoneticPr fontId="5"/>
  </si>
  <si>
    <t>福井県後期高齢者医療広域連合（一般）</t>
    <rPh sb="0" eb="2">
      <t>フクイ</t>
    </rPh>
    <rPh sb="2" eb="3">
      <t>ケン</t>
    </rPh>
    <rPh sb="3" eb="5">
      <t>コウキ</t>
    </rPh>
    <rPh sb="5" eb="8">
      <t>コウレイシャ</t>
    </rPh>
    <rPh sb="8" eb="10">
      <t>イリョウ</t>
    </rPh>
    <rPh sb="10" eb="12">
      <t>コウイキ</t>
    </rPh>
    <rPh sb="12" eb="14">
      <t>レンゴウ</t>
    </rPh>
    <rPh sb="15" eb="17">
      <t>イッパン</t>
    </rPh>
    <phoneticPr fontId="5"/>
  </si>
  <si>
    <t>福井県後期高齢者医療広域連合（特会）</t>
    <rPh sb="0" eb="2">
      <t>フクイ</t>
    </rPh>
    <rPh sb="2" eb="3">
      <t>ケン</t>
    </rPh>
    <rPh sb="3" eb="5">
      <t>コウキ</t>
    </rPh>
    <rPh sb="5" eb="8">
      <t>コウレイシャ</t>
    </rPh>
    <rPh sb="8" eb="10">
      <t>イリョウ</t>
    </rPh>
    <rPh sb="10" eb="12">
      <t>コウイキ</t>
    </rPh>
    <rPh sb="12" eb="14">
      <t>レンゴウ</t>
    </rPh>
    <rPh sb="15" eb="16">
      <t>トク</t>
    </rPh>
    <rPh sb="16" eb="17">
      <t>カイ</t>
    </rPh>
    <phoneticPr fontId="5"/>
  </si>
  <si>
    <t>勝山・永平寺衛生管理組合</t>
    <rPh sb="0" eb="2">
      <t>カツヤマ</t>
    </rPh>
    <rPh sb="3" eb="6">
      <t>エイヘイジ</t>
    </rPh>
    <rPh sb="6" eb="8">
      <t>エイセイ</t>
    </rPh>
    <rPh sb="8" eb="10">
      <t>カンリ</t>
    </rPh>
    <rPh sb="10" eb="12">
      <t>クミアイ</t>
    </rPh>
    <phoneticPr fontId="5"/>
  </si>
  <si>
    <t>福井県市町総合事務組合（一般）</t>
    <rPh sb="0" eb="3">
      <t>フクイケン</t>
    </rPh>
    <rPh sb="3" eb="4">
      <t>シ</t>
    </rPh>
    <rPh sb="4" eb="5">
      <t>マチ</t>
    </rPh>
    <rPh sb="5" eb="7">
      <t>ソウゴウ</t>
    </rPh>
    <rPh sb="7" eb="9">
      <t>ジム</t>
    </rPh>
    <rPh sb="9" eb="11">
      <t>クミアイ</t>
    </rPh>
    <rPh sb="12" eb="14">
      <t>イッパン</t>
    </rPh>
    <phoneticPr fontId="5"/>
  </si>
  <si>
    <t>福井県市町総合事務組合（特会）</t>
    <rPh sb="0" eb="3">
      <t>フクイケン</t>
    </rPh>
    <rPh sb="3" eb="4">
      <t>シ</t>
    </rPh>
    <rPh sb="4" eb="5">
      <t>マチ</t>
    </rPh>
    <rPh sb="5" eb="7">
      <t>ソウゴウ</t>
    </rPh>
    <rPh sb="7" eb="9">
      <t>ジム</t>
    </rPh>
    <rPh sb="9" eb="11">
      <t>クミアイ</t>
    </rPh>
    <rPh sb="12" eb="13">
      <t>トク</t>
    </rPh>
    <rPh sb="13" eb="14">
      <t>カイ</t>
    </rPh>
    <phoneticPr fontId="5"/>
  </si>
  <si>
    <t>福井県自治会館組合</t>
    <rPh sb="0" eb="3">
      <t>フクイケン</t>
    </rPh>
    <rPh sb="3" eb="5">
      <t>ジチ</t>
    </rPh>
    <rPh sb="5" eb="7">
      <t>カイカン</t>
    </rPh>
    <rPh sb="7" eb="9">
      <t>クミアイ</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</si>
  <si>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</si>
  <si>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</si>
  <si>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</si>
  <si>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</si>
  <si>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</si>
  <si>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</si>
  <si>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のいて松岡中学校武道館新築（128百万円）や町内の防災行政無線整備（193百万円）、平成29年度において松岡小学校南校舎改修（144百万円）やB＆G体育館耐震改修（73百万円）、平成30年度においては松岡公民館耐震等改修（170百万円）や松岡小学校改修（75百万円）等により減価償却率が抑制されたものの、既存施設の経年劣化等により毎年微増状態となっている。平成30年度数値では類維持団体との比較で8.4ポイント程度低くなっているが、町内全体の施設の老朽化は進んでいるため、計画的な修繕、補修はもとより大規模な改修、新築等計画的な施設維持管理に努めていく。一方、固定資産形成の際に重要な財源となる町債はできる限り抑制することで、起債残高を示す将来負担比率は毎年減となっており、こちらについても類似団体との比較では3.9ポイント程度低い結果となっている。今後も償還額以上の借入額としないなど起債抑制を継続していく。</t>
    <rPh sb="0" eb="2">
      <t>ヘイセイ</t>
    </rPh>
    <rPh sb="4" eb="6">
      <t>ネンド</t>
    </rPh>
    <rPh sb="9" eb="11">
      <t>マツオカ</t>
    </rPh>
    <rPh sb="11" eb="14">
      <t>チュウガッコウ</t>
    </rPh>
    <rPh sb="14" eb="17">
      <t>ブドウカン</t>
    </rPh>
    <rPh sb="17" eb="19">
      <t>シンチク</t>
    </rPh>
    <rPh sb="23" eb="26">
      <t>ヒャクマンエン</t>
    </rPh>
    <rPh sb="28" eb="30">
      <t>チョウナイ</t>
    </rPh>
    <rPh sb="31" eb="33">
      <t>ボウサイ</t>
    </rPh>
    <rPh sb="33" eb="35">
      <t>ギョウセイ</t>
    </rPh>
    <rPh sb="35" eb="37">
      <t>ムセン</t>
    </rPh>
    <rPh sb="37" eb="39">
      <t>セイビ</t>
    </rPh>
    <rPh sb="43" eb="46">
      <t>ヒャクマンエン</t>
    </rPh>
    <rPh sb="48" eb="50">
      <t>ヘイセイ</t>
    </rPh>
    <rPh sb="52" eb="54">
      <t>ネンド</t>
    </rPh>
    <rPh sb="58" eb="60">
      <t>マツオカ</t>
    </rPh>
    <rPh sb="60" eb="63">
      <t>ショウガッコウ</t>
    </rPh>
    <rPh sb="63" eb="64">
      <t>ミナミ</t>
    </rPh>
    <rPh sb="64" eb="66">
      <t>コウシャ</t>
    </rPh>
    <rPh sb="66" eb="68">
      <t>カイシュウ</t>
    </rPh>
    <rPh sb="72" eb="76">
      <t>ヒャクマンエン」</t>
    </rPh>
    <rPh sb="80" eb="83">
      <t>タイイクカン</t>
    </rPh>
    <rPh sb="83" eb="85">
      <t>タイシン</t>
    </rPh>
    <rPh sb="85" eb="87">
      <t>カイシュウ</t>
    </rPh>
    <rPh sb="90" eb="93">
      <t>ヒャクマンエン</t>
    </rPh>
    <rPh sb="95" eb="97">
      <t>ヘイセイ</t>
    </rPh>
    <rPh sb="99" eb="101">
      <t>ネンド</t>
    </rPh>
    <rPh sb="106" eb="108">
      <t>マツオカ</t>
    </rPh>
    <rPh sb="108" eb="111">
      <t>コウミンカン</t>
    </rPh>
    <rPh sb="111" eb="113">
      <t>タイシン</t>
    </rPh>
    <rPh sb="113" eb="114">
      <t>トウ</t>
    </rPh>
    <rPh sb="114" eb="116">
      <t>カイシュウ</t>
    </rPh>
    <rPh sb="120" eb="122">
      <t>ヒャクマン</t>
    </rPh>
    <rPh sb="122" eb="123">
      <t>エン</t>
    </rPh>
    <rPh sb="125" eb="127">
      <t>マツオカ</t>
    </rPh>
    <rPh sb="127" eb="130">
      <t>ショウガッコウ</t>
    </rPh>
    <rPh sb="130" eb="132">
      <t>カイシュウ</t>
    </rPh>
    <rPh sb="135" eb="138">
      <t>ヒャクマンエン</t>
    </rPh>
    <rPh sb="139" eb="140">
      <t>ナド</t>
    </rPh>
    <rPh sb="143" eb="145">
      <t>ゲンカ</t>
    </rPh>
    <rPh sb="145" eb="147">
      <t>ショウキャク</t>
    </rPh>
    <rPh sb="147" eb="148">
      <t>リツ</t>
    </rPh>
    <rPh sb="149" eb="151">
      <t>ヨクセイ</t>
    </rPh>
    <rPh sb="158" eb="160">
      <t>キゾン</t>
    </rPh>
    <rPh sb="160" eb="162">
      <t>シセツ</t>
    </rPh>
    <rPh sb="163" eb="165">
      <t>ケイネン</t>
    </rPh>
    <rPh sb="165" eb="167">
      <t>レッカ</t>
    </rPh>
    <rPh sb="167" eb="168">
      <t>トウ</t>
    </rPh>
    <rPh sb="171" eb="173">
      <t>マイネン</t>
    </rPh>
    <rPh sb="173" eb="175">
      <t>ビゾウ</t>
    </rPh>
    <rPh sb="175" eb="177">
      <t>ジョウタイ</t>
    </rPh>
    <rPh sb="184" eb="186">
      <t>ヘイセイ</t>
    </rPh>
    <rPh sb="188" eb="189">
      <t>ネン</t>
    </rPh>
    <rPh sb="189" eb="190">
      <t>ド</t>
    </rPh>
    <rPh sb="190" eb="192">
      <t>スウチ</t>
    </rPh>
    <rPh sb="194" eb="195">
      <t>ルイ</t>
    </rPh>
    <rPh sb="195" eb="197">
      <t>イジ</t>
    </rPh>
    <rPh sb="197" eb="199">
      <t>ダンタイ</t>
    </rPh>
    <rPh sb="201" eb="203">
      <t>ヒカク</t>
    </rPh>
    <rPh sb="211" eb="213">
      <t>テイド</t>
    </rPh>
    <rPh sb="213" eb="214">
      <t>ヒク</t>
    </rPh>
    <rPh sb="222" eb="224">
      <t>チョウナイ</t>
    </rPh>
    <rPh sb="224" eb="226">
      <t>ゼンタイ</t>
    </rPh>
    <rPh sb="227" eb="229">
      <t>シセツ</t>
    </rPh>
    <rPh sb="230" eb="233">
      <t>ロウキュウカ</t>
    </rPh>
    <rPh sb="234" eb="235">
      <t>スス</t>
    </rPh>
    <rPh sb="242" eb="245">
      <t>ケイカクテキ</t>
    </rPh>
    <rPh sb="246" eb="248">
      <t>シュウゼン</t>
    </rPh>
    <rPh sb="249" eb="251">
      <t>ホシュウ</t>
    </rPh>
    <rPh sb="256" eb="259">
      <t>ダイキボ</t>
    </rPh>
    <rPh sb="260" eb="262">
      <t>カイシュウ</t>
    </rPh>
    <rPh sb="263" eb="265">
      <t>シンチク</t>
    </rPh>
    <rPh sb="265" eb="266">
      <t>トウ</t>
    </rPh>
    <rPh sb="266" eb="269">
      <t>ケイカクテキ</t>
    </rPh>
    <rPh sb="270" eb="272">
      <t>シセツ</t>
    </rPh>
    <rPh sb="272" eb="274">
      <t>イジ</t>
    </rPh>
    <rPh sb="274" eb="276">
      <t>カンリ</t>
    </rPh>
    <rPh sb="277" eb="278">
      <t>ツト</t>
    </rPh>
    <rPh sb="283" eb="285">
      <t>イッポウ</t>
    </rPh>
    <rPh sb="286" eb="288">
      <t>コテイ</t>
    </rPh>
    <rPh sb="288" eb="290">
      <t>シサン</t>
    </rPh>
    <rPh sb="290" eb="292">
      <t>ケイセイ</t>
    </rPh>
    <rPh sb="293" eb="294">
      <t>サイ</t>
    </rPh>
    <rPh sb="295" eb="297">
      <t>ジュウヨウ</t>
    </rPh>
    <rPh sb="298" eb="300">
      <t>ザイゲン</t>
    </rPh>
    <rPh sb="303" eb="305">
      <t>チョウサイ</t>
    </rPh>
    <rPh sb="309" eb="310">
      <t>カギ</t>
    </rPh>
    <rPh sb="311" eb="313">
      <t>ヨクセイ</t>
    </rPh>
    <rPh sb="319" eb="321">
      <t>キサイ</t>
    </rPh>
    <rPh sb="321" eb="323">
      <t>ザンダカ</t>
    </rPh>
    <rPh sb="324" eb="325">
      <t>シメ</t>
    </rPh>
    <rPh sb="326" eb="328">
      <t>ショウライ</t>
    </rPh>
    <rPh sb="328" eb="330">
      <t>フタン</t>
    </rPh>
    <rPh sb="330" eb="332">
      <t>ヒリツ</t>
    </rPh>
    <rPh sb="333" eb="335">
      <t>マイネン</t>
    </rPh>
    <rPh sb="335" eb="336">
      <t>ゲン</t>
    </rPh>
    <rPh sb="351" eb="353">
      <t>ルイジ</t>
    </rPh>
    <rPh sb="353" eb="355">
      <t>ダンタイ</t>
    </rPh>
    <rPh sb="357" eb="359">
      <t>ヒカク</t>
    </rPh>
    <rPh sb="368" eb="370">
      <t>テイド</t>
    </rPh>
    <rPh sb="370" eb="371">
      <t>ヒク</t>
    </rPh>
    <rPh sb="372" eb="374">
      <t>ケッカ</t>
    </rPh>
    <rPh sb="381" eb="383">
      <t>コンゴ</t>
    </rPh>
    <rPh sb="384" eb="386">
      <t>ショウカン</t>
    </rPh>
    <rPh sb="386" eb="387">
      <t>ガク</t>
    </rPh>
    <rPh sb="387" eb="389">
      <t>イジョウ</t>
    </rPh>
    <rPh sb="390" eb="392">
      <t>カリイレ</t>
    </rPh>
    <rPh sb="392" eb="393">
      <t>ガク</t>
    </rPh>
    <rPh sb="399" eb="401">
      <t>キサイ</t>
    </rPh>
    <rPh sb="401" eb="403">
      <t>ヨクセイ</t>
    </rPh>
    <rPh sb="404" eb="406">
      <t>ケイゾク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</si>
  <si>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</si>
  <si>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</si>
  <si>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</si>
  <si>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</si>
  <si>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</si>
  <si>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</si>
  <si>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普通会計における起債残高の推移としては、平成26年度が7,656百万円なのに対し平成30年度には9,300百万円と1,644百万円増加となっている。主な増加要因として、平成27年度の消防庁舎整備や小中学校の空調整備など大規模な建設事業に伴う財源調達として起債借入れが増加したためであるが、普通交付税算定に有利な合併特例債でそれを賄っているため将来負担比率への影響はほぼ影響がない。一方で起債償還額は平成26年度が864百万円だったのに対し、平成30年度では716百万円と約8割程度に抑制されたこともあり実質公債費比率も右肩下がりとなっている。一定以上の数値になった場合、起債借入れに影響が出る指標であるため、今後も健全な起債管理に努める。</t>
    <rPh sb="0" eb="2">
      <t>フツウ</t>
    </rPh>
    <rPh sb="2" eb="4">
      <t>カイケイ</t>
    </rPh>
    <rPh sb="8" eb="10">
      <t>キサイ</t>
    </rPh>
    <rPh sb="10" eb="12">
      <t>ザンダカ</t>
    </rPh>
    <rPh sb="13" eb="15">
      <t>スイイ</t>
    </rPh>
    <rPh sb="20" eb="22">
      <t>ヘイセイ</t>
    </rPh>
    <rPh sb="24" eb="26">
      <t>ネンド</t>
    </rPh>
    <rPh sb="32" eb="35">
      <t>ヒャクマンエン</t>
    </rPh>
    <rPh sb="38" eb="39">
      <t>タイ</t>
    </rPh>
    <rPh sb="40" eb="42">
      <t>ヘイセイ</t>
    </rPh>
    <rPh sb="44" eb="46">
      <t>ネンド</t>
    </rPh>
    <rPh sb="53" eb="56">
      <t>ヒャクマンエン</t>
    </rPh>
    <rPh sb="62" eb="65">
      <t>ヒャクマンエン</t>
    </rPh>
    <rPh sb="65" eb="67">
      <t>ゾウカ</t>
    </rPh>
    <rPh sb="74" eb="75">
      <t>オモ</t>
    </rPh>
    <rPh sb="76" eb="78">
      <t>ゾウカ</t>
    </rPh>
    <rPh sb="78" eb="80">
      <t>ヨウイン</t>
    </rPh>
    <rPh sb="84" eb="86">
      <t>ヘイセイ</t>
    </rPh>
    <rPh sb="88" eb="90">
      <t>ネンド</t>
    </rPh>
    <rPh sb="91" eb="93">
      <t>ショウボウ</t>
    </rPh>
    <rPh sb="93" eb="95">
      <t>チョウシャ</t>
    </rPh>
    <rPh sb="95" eb="97">
      <t>セイビ</t>
    </rPh>
    <rPh sb="98" eb="102">
      <t>ショウチュウガッコウ</t>
    </rPh>
    <rPh sb="103" eb="105">
      <t>クウチョウ</t>
    </rPh>
    <rPh sb="105" eb="107">
      <t>セイビ</t>
    </rPh>
    <rPh sb="109" eb="112">
      <t>ダイキボ</t>
    </rPh>
    <rPh sb="113" eb="115">
      <t>ケンセツ</t>
    </rPh>
    <rPh sb="115" eb="117">
      <t>ジギョウ</t>
    </rPh>
    <rPh sb="118" eb="119">
      <t>トモナ</t>
    </rPh>
    <rPh sb="120" eb="122">
      <t>ザイゲン</t>
    </rPh>
    <rPh sb="122" eb="124">
      <t>チョウタツ</t>
    </rPh>
    <rPh sb="127" eb="129">
      <t>キサイ</t>
    </rPh>
    <rPh sb="129" eb="130">
      <t>カ</t>
    </rPh>
    <rPh sb="130" eb="131">
      <t>イ</t>
    </rPh>
    <rPh sb="133" eb="135">
      <t>ゾウカ</t>
    </rPh>
    <rPh sb="144" eb="146">
      <t>フツウ</t>
    </rPh>
    <rPh sb="146" eb="149">
      <t>コウフゼイ</t>
    </rPh>
    <rPh sb="149" eb="151">
      <t>サンテイ</t>
    </rPh>
    <rPh sb="152" eb="154">
      <t>ユウリ</t>
    </rPh>
    <rPh sb="155" eb="157">
      <t>ガッペイ</t>
    </rPh>
    <rPh sb="157" eb="159">
      <t>トクレイ</t>
    </rPh>
    <rPh sb="159" eb="160">
      <t>サイ</t>
    </rPh>
    <rPh sb="164" eb="165">
      <t>マカナ</t>
    </rPh>
    <rPh sb="171" eb="173">
      <t>ショウライ</t>
    </rPh>
    <rPh sb="173" eb="175">
      <t>フタン</t>
    </rPh>
    <rPh sb="175" eb="177">
      <t>ヒリツ</t>
    </rPh>
    <rPh sb="179" eb="181">
      <t>エイキョウ</t>
    </rPh>
    <rPh sb="184" eb="186">
      <t>エイキョウ</t>
    </rPh>
    <rPh sb="190" eb="192">
      <t>イッポウ</t>
    </rPh>
    <rPh sb="193" eb="195">
      <t>キサイ</t>
    </rPh>
    <rPh sb="195" eb="197">
      <t>ショウカン</t>
    </rPh>
    <rPh sb="197" eb="198">
      <t>ガク</t>
    </rPh>
    <rPh sb="199" eb="201">
      <t>ヘイセイ</t>
    </rPh>
    <rPh sb="203" eb="205">
      <t>ネンド</t>
    </rPh>
    <rPh sb="209" eb="212">
      <t>ヒャクマンエン</t>
    </rPh>
    <rPh sb="217" eb="218">
      <t>タイ</t>
    </rPh>
    <rPh sb="220" eb="222">
      <t>ヘイセイ</t>
    </rPh>
    <rPh sb="224" eb="226">
      <t>ネンド</t>
    </rPh>
    <rPh sb="231" eb="234">
      <t>ヒャクマンエン</t>
    </rPh>
    <rPh sb="235" eb="236">
      <t>ヤク</t>
    </rPh>
    <rPh sb="237" eb="238">
      <t>ワリ</t>
    </rPh>
    <rPh sb="238" eb="240">
      <t>テイド</t>
    </rPh>
    <rPh sb="241" eb="243">
      <t>ヨクセイ</t>
    </rPh>
    <rPh sb="251" eb="253">
      <t>ジッシツ</t>
    </rPh>
    <rPh sb="253" eb="256">
      <t>コウサイヒ</t>
    </rPh>
    <rPh sb="256" eb="258">
      <t>ヒリツ</t>
    </rPh>
    <rPh sb="259" eb="262">
      <t>ミギカタサ</t>
    </rPh>
    <rPh sb="271" eb="273">
      <t>イッテイ</t>
    </rPh>
    <rPh sb="273" eb="275">
      <t>イジョウ</t>
    </rPh>
    <rPh sb="276" eb="278">
      <t>スウチ</t>
    </rPh>
    <rPh sb="282" eb="284">
      <t>バアイ</t>
    </rPh>
    <rPh sb="285" eb="287">
      <t>キサイ</t>
    </rPh>
    <rPh sb="287" eb="289">
      <t>カリイレ</t>
    </rPh>
    <rPh sb="291" eb="293">
      <t>エイキョウ</t>
    </rPh>
    <rPh sb="294" eb="295">
      <t>デ</t>
    </rPh>
    <rPh sb="296" eb="298">
      <t>シヒョウ</t>
    </rPh>
    <rPh sb="304" eb="306">
      <t>コンゴ</t>
    </rPh>
    <rPh sb="307" eb="309">
      <t>ケンゼン</t>
    </rPh>
    <rPh sb="310" eb="312">
      <t>キサイ</t>
    </rPh>
    <rPh sb="312" eb="314">
      <t>カンリ</t>
    </rPh>
    <rPh sb="315" eb="31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</si>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</sst>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4AB1A99-0781-4D3F-BDC1-8273FA16A60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c:ext xmlns:c16="http://schemas.microsoft.com/office/drawing/2014/chart" uri="{C3380CC4-5D6E-409C-BE32-E72D297353CC}">
              <c16:uniqueId val="{00000000-C517-482E-B899-3416C6025D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64591</c:v>
                </c:pt>
                <c:pt idx="1">
                  <c:v>118745</c:v>
                </c:pt>
                <c:pt idx="2">
                  <c:v>82910</c:v>
                </c:pt>
                <c:pt idx="3">
                  <c:v>86846</c:v>
                </c:pt>
                <c:pt idx="4">
                  <c:v>58292</c:v>
                </c:pt>
              </c:numCache>
            </c:numRef>
          </c:val>
          <c:smooth val="0"/>
          <c:extLst>
            <c:ext xmlns:c16="http://schemas.microsoft.com/office/drawing/2014/chart" uri="{C3380CC4-5D6E-409C-BE32-E72D297353CC}">
              <c16:uniqueId val="{00000001-C517-482E-B899-3416C6025D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c:v>
                </c:pt>
                <c:pt idx="1">
                  <c:v>5.0999999999999996</c:v>
                </c:pt>
                <c:pt idx="2">
                  <c:v>2.58</c:v>
                </c:pt>
                <c:pt idx="3">
                  <c:v>0.89</c:v>
                </c:pt>
                <c:pt idx="4">
                  <c:v>2.5</c:v>
                </c:pt>
              </c:numCache>
            </c:numRef>
          </c:val>
          <c:extLst>
            <c:ext xmlns:c16="http://schemas.microsoft.com/office/drawing/2014/chart" uri="{C3380CC4-5D6E-409C-BE32-E72D297353CC}">
              <c16:uniqueId val="{00000000-01A4-4C44-AC9D-8752456EEC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42.58</c:v>
                </c:pt>
                <c:pt idx="1">
                  <c:v>45.03</c:v>
                </c:pt>
                <c:pt idx="2">
                  <c:v>48.12</c:v>
                </c:pt>
                <c:pt idx="3">
                  <c:v>22.83</c:v>
                </c:pt>
                <c:pt idx="4">
                  <c:v>27.3</c:v>
                </c:pt>
              </c:numCache>
            </c:numRef>
          </c:val>
          <c:extLst>
            <c:ext xmlns:c16="http://schemas.microsoft.com/office/drawing/2014/chart" uri="{C3380CC4-5D6E-409C-BE32-E72D297353CC}">
              <c16:uniqueId val="{00000001-01A4-4C44-AC9D-8752456EEC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4.21</c:v>
                </c:pt>
                <c:pt idx="1">
                  <c:v>2.5099999999999998</c:v>
                </c:pt>
                <c:pt idx="2">
                  <c:v>0.1</c:v>
                </c:pt>
                <c:pt idx="3">
                  <c:v>-28.33</c:v>
                </c:pt>
                <c:pt idx="4">
                  <c:v>6.25</c:v>
                </c:pt>
              </c:numCache>
            </c:numRef>
          </c:val>
          <c:smooth val="0"/>
          <c:extLst>
            <c:ext xmlns:c16="http://schemas.microsoft.com/office/drawing/2014/chart" uri="{C3380CC4-5D6E-409C-BE32-E72D297353CC}">
              <c16:uniqueId val="{00000002-01A4-4C44-AC9D-8752456EEC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E6-4BA7-A0A3-DF83DD1DCD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E6-4BA7-A0A3-DF83DD1DCD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E6-4BA7-A0A3-DF83DD1DCD3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E6-4BA7-A0A3-DF83DD1DCD3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0.05</c:v>
                </c:pt>
                <c:pt idx="4">
                  <c:v>#N/A</c:v>
                </c:pt>
                <c:pt idx="5">
                  <c:v>0</c:v>
                </c:pt>
                <c:pt idx="6">
                  <c:v>#N/A</c:v>
                </c:pt>
                <c:pt idx="7">
                  <c:v>0</c:v>
                </c:pt>
                <c:pt idx="8">
                  <c:v>#N/A</c:v>
                </c:pt>
                <c:pt idx="9">
                  <c:v>0.01</c:v>
                </c:pt>
              </c:numCache>
            </c:numRef>
          </c:val>
          <c:extLst>
            <c:ext xmlns:c16="http://schemas.microsoft.com/office/drawing/2014/chart" uri="{C3380CC4-5D6E-409C-BE32-E72D297353CC}">
              <c16:uniqueId val="{00000004-DAE6-4BA7-A0A3-DF83DD1DCD3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0.25</c:v>
                </c:pt>
                <c:pt idx="4">
                  <c:v>#N/A</c:v>
                </c:pt>
                <c:pt idx="5">
                  <c:v>0</c:v>
                </c:pt>
                <c:pt idx="6">
                  <c:v>#N/A</c:v>
                </c:pt>
                <c:pt idx="7">
                  <c:v>0.01</c:v>
                </c:pt>
                <c:pt idx="8">
                  <c:v>#N/A</c:v>
                </c:pt>
                <c:pt idx="9">
                  <c:v>0.02</c:v>
                </c:pt>
              </c:numCache>
            </c:numRef>
          </c:val>
          <c:extLst>
            <c:ext xmlns:c16="http://schemas.microsoft.com/office/drawing/2014/chart" uri="{C3380CC4-5D6E-409C-BE32-E72D297353CC}">
              <c16:uniqueId val="{00000005-DAE6-4BA7-A0A3-DF83DD1DCD3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0.84</c:v>
                </c:pt>
                <c:pt idx="2">
                  <c:v>#N/A</c:v>
                </c:pt>
                <c:pt idx="3">
                  <c:v>0.42</c:v>
                </c:pt>
                <c:pt idx="4">
                  <c:v>#N/A</c:v>
                </c:pt>
                <c:pt idx="5">
                  <c:v>0.64</c:v>
                </c:pt>
                <c:pt idx="6">
                  <c:v>#N/A</c:v>
                </c:pt>
                <c:pt idx="7">
                  <c:v>1.22</c:v>
                </c:pt>
                <c:pt idx="8">
                  <c:v>#N/A</c:v>
                </c:pt>
                <c:pt idx="9">
                  <c:v>0.81</c:v>
                </c:pt>
              </c:numCache>
            </c:numRef>
          </c:val>
          <c:extLst>
            <c:ext xmlns:c16="http://schemas.microsoft.com/office/drawing/2014/chart" uri="{C3380CC4-5D6E-409C-BE32-E72D297353CC}">
              <c16:uniqueId val="{00000006-DAE6-4BA7-A0A3-DF83DD1DCD3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0.41</c:v>
                </c:pt>
                <c:pt idx="2">
                  <c:v>#N/A</c:v>
                </c:pt>
                <c:pt idx="3">
                  <c:v>1.18</c:v>
                </c:pt>
                <c:pt idx="4">
                  <c:v>#N/A</c:v>
                </c:pt>
                <c:pt idx="5">
                  <c:v>0.56000000000000005</c:v>
                </c:pt>
                <c:pt idx="6">
                  <c:v>#N/A</c:v>
                </c:pt>
                <c:pt idx="7">
                  <c:v>1.04</c:v>
                </c:pt>
                <c:pt idx="8">
                  <c:v>#N/A</c:v>
                </c:pt>
                <c:pt idx="9">
                  <c:v>1.46</c:v>
                </c:pt>
              </c:numCache>
            </c:numRef>
          </c:val>
          <c:extLst>
            <c:ext xmlns:c16="http://schemas.microsoft.com/office/drawing/2014/chart" uri="{C3380CC4-5D6E-409C-BE32-E72D297353CC}">
              <c16:uniqueId val="{00000007-DAE6-4BA7-A0A3-DF83DD1DCD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5.99</c:v>
                </c:pt>
                <c:pt idx="2">
                  <c:v>#N/A</c:v>
                </c:pt>
                <c:pt idx="3">
                  <c:v>5.09</c:v>
                </c:pt>
                <c:pt idx="4">
                  <c:v>#N/A</c:v>
                </c:pt>
                <c:pt idx="5">
                  <c:v>2.57</c:v>
                </c:pt>
                <c:pt idx="6">
                  <c:v>#N/A</c:v>
                </c:pt>
                <c:pt idx="7">
                  <c:v>0.88</c:v>
                </c:pt>
                <c:pt idx="8">
                  <c:v>#N/A</c:v>
                </c:pt>
                <c:pt idx="9">
                  <c:v>2.5</c:v>
                </c:pt>
              </c:numCache>
            </c:numRef>
          </c:val>
          <c:extLst>
            <c:ext xmlns:c16="http://schemas.microsoft.com/office/drawing/2014/chart" uri="{C3380CC4-5D6E-409C-BE32-E72D297353CC}">
              <c16:uniqueId val="{00000008-DAE6-4BA7-A0A3-DF83DD1DCD32}"/>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9.89</c:v>
                </c:pt>
                <c:pt idx="2">
                  <c:v>#N/A</c:v>
                </c:pt>
                <c:pt idx="3">
                  <c:v>9.2899999999999991</c:v>
                </c:pt>
                <c:pt idx="4">
                  <c:v>#N/A</c:v>
                </c:pt>
                <c:pt idx="5">
                  <c:v>9.73</c:v>
                </c:pt>
                <c:pt idx="6">
                  <c:v>#N/A</c:v>
                </c:pt>
                <c:pt idx="7">
                  <c:v>10.39</c:v>
                </c:pt>
                <c:pt idx="8">
                  <c:v>#N/A</c:v>
                </c:pt>
                <c:pt idx="9">
                  <c:v>11.04</c:v>
                </c:pt>
              </c:numCache>
            </c:numRef>
          </c:val>
          <c:extLst>
            <c:ext xmlns:c16="http://schemas.microsoft.com/office/drawing/2014/chart" uri="{C3380CC4-5D6E-409C-BE32-E72D297353CC}">
              <c16:uniqueId val="{00000009-DAE6-4BA7-A0A3-DF83DD1DCD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959</c:v>
                </c:pt>
                <c:pt idx="5">
                  <c:v>952</c:v>
                </c:pt>
                <c:pt idx="8">
                  <c:v>935</c:v>
                </c:pt>
                <c:pt idx="11">
                  <c:v>917</c:v>
                </c:pt>
                <c:pt idx="14">
                  <c:v>965</c:v>
                </c:pt>
              </c:numCache>
            </c:numRef>
          </c:val>
          <c:extLst>
            <c:ext xmlns:c16="http://schemas.microsoft.com/office/drawing/2014/chart" uri="{C3380CC4-5D6E-409C-BE32-E72D297353CC}">
              <c16:uniqueId val="{00000000-FF9E-4F6D-B854-4FCD192809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9E-4F6D-B854-4FCD192809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9E-4F6D-B854-4FCD192809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171</c:v>
                </c:pt>
                <c:pt idx="3">
                  <c:v>154</c:v>
                </c:pt>
                <c:pt idx="6">
                  <c:v>127</c:v>
                </c:pt>
                <c:pt idx="9">
                  <c:v>93</c:v>
                </c:pt>
                <c:pt idx="12">
                  <c:v>94</c:v>
                </c:pt>
              </c:numCache>
            </c:numRef>
          </c:val>
          <c:extLst>
            <c:ext xmlns:c16="http://schemas.microsoft.com/office/drawing/2014/chart" uri="{C3380CC4-5D6E-409C-BE32-E72D297353CC}">
              <c16:uniqueId val="{00000003-FF9E-4F6D-B854-4FCD192809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512</c:v>
                </c:pt>
                <c:pt idx="3">
                  <c:v>496</c:v>
                </c:pt>
                <c:pt idx="6">
                  <c:v>603</c:v>
                </c:pt>
                <c:pt idx="9">
                  <c:v>569</c:v>
                </c:pt>
                <c:pt idx="12">
                  <c:v>540</c:v>
                </c:pt>
              </c:numCache>
            </c:numRef>
          </c:val>
          <c:extLst>
            <c:ext xmlns:c16="http://schemas.microsoft.com/office/drawing/2014/chart" uri="{C3380CC4-5D6E-409C-BE32-E72D297353CC}">
              <c16:uniqueId val="{00000004-FF9E-4F6D-B854-4FCD192809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9E-4F6D-B854-4FCD192809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9E-4F6D-B854-4FCD192809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864</c:v>
                </c:pt>
                <c:pt idx="3">
                  <c:v>796</c:v>
                </c:pt>
                <c:pt idx="6">
                  <c:v>676</c:v>
                </c:pt>
                <c:pt idx="9">
                  <c:v>634</c:v>
                </c:pt>
                <c:pt idx="12">
                  <c:v>716</c:v>
                </c:pt>
              </c:numCache>
            </c:numRef>
          </c:val>
          <c:extLst>
            <c:ext xmlns:c16="http://schemas.microsoft.com/office/drawing/2014/chart" uri="{C3380CC4-5D6E-409C-BE32-E72D297353CC}">
              <c16:uniqueId val="{00000007-FF9E-4F6D-B854-4FCD192809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588</c:v>
                </c:pt>
                <c:pt idx="2">
                  <c:v>#N/A</c:v>
                </c:pt>
                <c:pt idx="3">
                  <c:v>#N/A</c:v>
                </c:pt>
                <c:pt idx="4">
                  <c:v>494</c:v>
                </c:pt>
                <c:pt idx="5">
                  <c:v>#N/A</c:v>
                </c:pt>
                <c:pt idx="6">
                  <c:v>#N/A</c:v>
                </c:pt>
                <c:pt idx="7">
                  <c:v>471</c:v>
                </c:pt>
                <c:pt idx="8">
                  <c:v>#N/A</c:v>
                </c:pt>
                <c:pt idx="9">
                  <c:v>#N/A</c:v>
                </c:pt>
                <c:pt idx="10">
                  <c:v>379</c:v>
                </c:pt>
                <c:pt idx="11">
                  <c:v>#N/A</c:v>
                </c:pt>
                <c:pt idx="12">
                  <c:v>#N/A</c:v>
                </c:pt>
                <c:pt idx="13">
                  <c:v>385</c:v>
                </c:pt>
                <c:pt idx="14">
                  <c:v>#N/A</c:v>
                </c:pt>
              </c:numCache>
            </c:numRef>
          </c:val>
          <c:smooth val="0"/>
          <c:extLst>
            <c:ext xmlns:c16="http://schemas.microsoft.com/office/drawing/2014/chart" uri="{C3380CC4-5D6E-409C-BE32-E72D297353CC}">
              <c16:uniqueId val="{00000008-FF9E-4F6D-B854-4FCD192809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9435</c:v>
                </c:pt>
                <c:pt idx="5">
                  <c:v>10551</c:v>
                </c:pt>
                <c:pt idx="8">
                  <c:v>10670</c:v>
                </c:pt>
                <c:pt idx="11">
                  <c:v>10744</c:v>
                </c:pt>
                <c:pt idx="14">
                  <c:v>10514</c:v>
                </c:pt>
              </c:numCache>
            </c:numRef>
          </c:val>
          <c:extLst>
            <c:ext xmlns:c16="http://schemas.microsoft.com/office/drawing/2014/chart" uri="{C3380CC4-5D6E-409C-BE32-E72D297353CC}">
              <c16:uniqueId val="{00000000-DDAB-4173-9424-17840B05AF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254</c:v>
                </c:pt>
                <c:pt idx="5">
                  <c:v>231</c:v>
                </c:pt>
                <c:pt idx="8">
                  <c:v>205</c:v>
                </c:pt>
                <c:pt idx="11">
                  <c:v>210</c:v>
                </c:pt>
                <c:pt idx="14">
                  <c:v>190</c:v>
                </c:pt>
              </c:numCache>
            </c:numRef>
          </c:val>
          <c:extLst>
            <c:ext xmlns:c16="http://schemas.microsoft.com/office/drawing/2014/chart" uri="{C3380CC4-5D6E-409C-BE32-E72D297353CC}">
              <c16:uniqueId val="{00000001-DDAB-4173-9424-17840B05AF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3307</c:v>
                </c:pt>
                <c:pt idx="5">
                  <c:v>3429</c:v>
                </c:pt>
                <c:pt idx="8">
                  <c:v>3595</c:v>
                </c:pt>
                <c:pt idx="11">
                  <c:v>3713</c:v>
                </c:pt>
                <c:pt idx="14">
                  <c:v>3962</c:v>
                </c:pt>
              </c:numCache>
            </c:numRef>
          </c:val>
          <c:extLst>
            <c:ext xmlns:c16="http://schemas.microsoft.com/office/drawing/2014/chart" uri="{C3380CC4-5D6E-409C-BE32-E72D297353CC}">
              <c16:uniqueId val="{00000002-DDAB-4173-9424-17840B05AF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AB-4173-9424-17840B05AF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AB-4173-9424-17840B05AF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AB-4173-9424-17840B05AF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2065</c:v>
                </c:pt>
                <c:pt idx="3">
                  <c:v>2007</c:v>
                </c:pt>
                <c:pt idx="6">
                  <c:v>1985</c:v>
                </c:pt>
                <c:pt idx="9">
                  <c:v>1975</c:v>
                </c:pt>
                <c:pt idx="12">
                  <c:v>1909</c:v>
                </c:pt>
              </c:numCache>
            </c:numRef>
          </c:val>
          <c:extLst>
            <c:ext xmlns:c16="http://schemas.microsoft.com/office/drawing/2014/chart" uri="{C3380CC4-5D6E-409C-BE32-E72D297353CC}">
              <c16:uniqueId val="{00000006-DDAB-4173-9424-17840B05AF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1603</c:v>
                </c:pt>
                <c:pt idx="3">
                  <c:v>1554</c:v>
                </c:pt>
                <c:pt idx="6">
                  <c:v>1537</c:v>
                </c:pt>
                <c:pt idx="9">
                  <c:v>1474</c:v>
                </c:pt>
                <c:pt idx="12">
                  <c:v>1406</c:v>
                </c:pt>
              </c:numCache>
            </c:numRef>
          </c:val>
          <c:extLst>
            <c:ext xmlns:c16="http://schemas.microsoft.com/office/drawing/2014/chart" uri="{C3380CC4-5D6E-409C-BE32-E72D297353CC}">
              <c16:uniqueId val="{00000007-DDAB-4173-9424-17840B05AF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3749</c:v>
                </c:pt>
                <c:pt idx="3">
                  <c:v>3385</c:v>
                </c:pt>
                <c:pt idx="6">
                  <c:v>3293</c:v>
                </c:pt>
                <c:pt idx="9">
                  <c:v>3117</c:v>
                </c:pt>
                <c:pt idx="12">
                  <c:v>2908</c:v>
                </c:pt>
              </c:numCache>
            </c:numRef>
          </c:val>
          <c:extLst>
            <c:ext xmlns:c16="http://schemas.microsoft.com/office/drawing/2014/chart" uri="{C3380CC4-5D6E-409C-BE32-E72D297353CC}">
              <c16:uniqueId val="{00000008-DDAB-4173-9424-17840B05AF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AB-4173-9424-17840B05AF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7656</c:v>
                </c:pt>
                <c:pt idx="3">
                  <c:v>8618</c:v>
                </c:pt>
                <c:pt idx="6">
                  <c:v>8737</c:v>
                </c:pt>
                <c:pt idx="9">
                  <c:v>9241</c:v>
                </c:pt>
                <c:pt idx="12">
                  <c:v>9300</c:v>
                </c:pt>
              </c:numCache>
            </c:numRef>
          </c:val>
          <c:extLst>
            <c:ext xmlns:c16="http://schemas.microsoft.com/office/drawing/2014/chart" uri="{C3380CC4-5D6E-409C-BE32-E72D297353CC}">
              <c16:uniqueId val="{0000000A-DDAB-4173-9424-17840B05AF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2076</c:v>
                </c:pt>
                <c:pt idx="2">
                  <c:v>#N/A</c:v>
                </c:pt>
                <c:pt idx="3">
                  <c:v>#N/A</c:v>
                </c:pt>
                <c:pt idx="4">
                  <c:v>1354</c:v>
                </c:pt>
                <c:pt idx="5">
                  <c:v>#N/A</c:v>
                </c:pt>
                <c:pt idx="6">
                  <c:v>#N/A</c:v>
                </c:pt>
                <c:pt idx="7">
                  <c:v>1082</c:v>
                </c:pt>
                <c:pt idx="8">
                  <c:v>#N/A</c:v>
                </c:pt>
                <c:pt idx="9">
                  <c:v>#N/A</c:v>
                </c:pt>
                <c:pt idx="10">
                  <c:v>1140</c:v>
                </c:pt>
                <c:pt idx="11">
                  <c:v>#N/A</c:v>
                </c:pt>
                <c:pt idx="12">
                  <c:v>#N/A</c:v>
                </c:pt>
                <c:pt idx="13">
                  <c:v>857</c:v>
                </c:pt>
                <c:pt idx="14">
                  <c:v>#N/A</c:v>
                </c:pt>
              </c:numCache>
            </c:numRef>
          </c:val>
          <c:smooth val="0"/>
          <c:extLst>
            <c:ext xmlns:c16="http://schemas.microsoft.com/office/drawing/2014/chart" uri="{C3380CC4-5D6E-409C-BE32-E72D297353CC}">
              <c16:uniqueId val="{0000000B-DDAB-4173-9424-17840B05AF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2979</c:v>
                </c:pt>
                <c:pt idx="1">
                  <c:v>1376</c:v>
                </c:pt>
                <c:pt idx="2">
                  <c:v>1657</c:v>
                </c:pt>
              </c:numCache>
            </c:numRef>
          </c:val>
          <c:extLst>
            <c:ext xmlns:c16="http://schemas.microsoft.com/office/drawing/2014/chart" uri="{C3380CC4-5D6E-409C-BE32-E72D297353CC}">
              <c16:uniqueId val="{00000000-2326-46CD-8DFC-0A3E19D788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2326-46CD-8DFC-0A3E19D788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560</c:v>
                </c:pt>
                <c:pt idx="1">
                  <c:v>2255</c:v>
                </c:pt>
                <c:pt idx="2">
                  <c:v>2223</c:v>
                </c:pt>
              </c:numCache>
            </c:numRef>
          </c:val>
          <c:extLst>
            <c:ext xmlns:c16="http://schemas.microsoft.com/office/drawing/2014/chart" uri="{C3380CC4-5D6E-409C-BE32-E72D297353CC}">
              <c16:uniqueId val="{00000002-2326-46CD-8DFC-0A3E19D788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{7A05A4B4-8115-438A-9663-37BDE6929195}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91C-4E1D-8AD6-DF44BABAB9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{8AD75BC6-19D0-4010-89B6-2DFFDC01ECC9}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1C-4E1D-8AD6-DF44BABAB9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{517048F7-AD08-43A5-8D96-3A256341118F}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1C-4E1D-8AD6-DF44BABAB9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{345BE3DB-C3A9-41F3-8688-FC905E2BFC31}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1C-4E1D-8AD6-DF44BABAB9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{0EF669F6-1EBD-4C3E-969E-81603111590C}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1C-4E1D-8AD6-DF44BABAB9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{988A9DCC-E347-4B05-B8C2-27B61DF3A4C9}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91C-4E1D-8AD6-DF44BABAB9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{B37139C9-1D23-47F6-8406-9C3E9AFA76A4}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91C-4E1D-8AD6-DF44BABAB9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{243E2219-CBAD-4DF8-9C5A-B1F1B78B5F0F}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91C-4E1D-8AD6-DF44BABAB9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{AD2264C9-9540-4B02-9FDF-D900415FE2BA}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91C-4E1D-8AD6-DF44BABAB9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47.2</c:v>
                </c:pt>
                <c:pt idx="16">
                  <c:v>48.5</c:v>
                </c:pt>
                <c:pt idx="24">
                  <c:v>49.9</c:v>
                </c:pt>
                <c:pt idx="32">
                  <c:v>50.7</c:v>
                </c:pt>
              </c:numCache>
            </c:numRef>
          </c:xVal>
          <c:yVal>
            <c:numRef>
              <c:f>公会計指標分析・財政指標組合せ分析表!$BP$51:$DC$51</c:f>
              <c:numCache>
                <c:formatCode>#,##0.0;"▲ "#,##0.0</c:formatCode>
                <c:ptCount val="40"/>
                <c:pt idx="8">
                  <c:v>25.4</c:v>
                </c:pt>
                <c:pt idx="16">
                  <c:v>20.399999999999999</c:v>
                </c:pt>
                <c:pt idx="24">
                  <c:v>22.1</c:v>
                </c:pt>
                <c:pt idx="32">
                  <c:v>16.600000000000001</c:v>
                </c:pt>
              </c:numCache>
            </c:numRef>
          </c:yVal>
          <c:smooth val="0"/>
          <c:extLst>
            <c:ext xmlns:c16="http://schemas.microsoft.com/office/drawing/2014/chart" uri="{C3380CC4-5D6E-409C-BE32-E72D297353CC}">
              <c16:uniqueId val="{00000009-D91C-4E1D-8AD6-DF44BABAB9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{F6159173-1BDC-48B5-9AF9-BAF4DA7122EE}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91C-4E1D-8AD6-DF44BABAB9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{DA4C96AA-CB5A-42CA-9DB8-2CBF2869171C}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1C-4E1D-8AD6-DF44BABAB9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{6C6D7508-F3BD-420A-A684-A616DF28797D}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1C-4E1D-8AD6-DF44BABAB9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{7F261E24-A4B1-4371-BA75-3E5C42EC2E66}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1C-4E1D-8AD6-DF44BABAB9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{9AFA0F8C-7016-4F27-B7A1-7907D151CA25}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1C-4E1D-8AD6-DF44BABAB94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{0360D742-D904-4ED3-9540-8497F50A496E}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91C-4E1D-8AD6-DF44BABAB94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{C17BB985-295A-4691-B8BE-B7BB8C16582E}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91C-4E1D-8AD6-DF44BABAB94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{24091263-DB8F-43CC-B82C-D834D366D896}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91C-4E1D-8AD6-DF44BABAB94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{EFA86BB7-7B46-44DF-AEF2-81FCE17BB83B}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91C-4E1D-8AD6-DF44BABAB9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D91C-4E1D-8AD6-DF44BABAB94F}"/>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{E5B1FB43-D314-481F-B384-D7F858095DA4}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D57-4A7B-941D-4D8169ED9B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{A925755B-47E9-4349-AC5B-2EDDC2917C61}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57-4A7B-941D-4D8169ED9B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{BBB4A892-9455-4066-8931-32147642218D}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57-4A7B-941D-4D8169ED9B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{6932533A-20B8-405B-91C9-86AA48E55A51}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57-4A7B-941D-4D8169ED9B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{6D575BC3-081E-4971-B028-7E7CADE8E95E}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57-4A7B-941D-4D8169ED9BB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{2CDABDDB-EE47-41CE-BF5F-1EDACB4BFE66}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D57-4A7B-941D-4D8169ED9BB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{D3902D44-E124-4D7C-A794-60FF2931A01A}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D57-4A7B-941D-4D8169ED9BB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{FB87320D-846D-4508-9DCF-8AC60151D059}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D57-4A7B-941D-4D8169ED9BB0}"/>
                </c:ext>
              </c:extLst>
            </c:dLbl>
            <c:dLbl>
              <c:idx val="32"/>
              <c:layout>
                <c:manualLayout>
                  <c:x val="-4.418037348716676E-2"/>
                  <c:y val="-4.967285587369598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{E778D508-B82B-451B-8310-546BE9284968}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D57-4A7B-941D-4D8169ED9B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11.2</c:v>
                </c:pt>
                <c:pt idx="16">
                  <c:v>9.8000000000000007</c:v>
                </c:pt>
                <c:pt idx="24">
                  <c:v>8.5</c:v>
                </c:pt>
                <c:pt idx="32">
                  <c:v>7.9</c:v>
                </c:pt>
              </c:numCache>
            </c:numRef>
          </c:xVal>
          <c:yVal>
            <c:numRef>
              <c:f>公会計指標分析・財政指標組合せ分析表!$BP$73:$DC$73</c:f>
              <c:numCache>
                <c:formatCode>#,##0.0;"▲ "#,##0.0</c:formatCode>
                <c:ptCount val="40"/>
                <c:pt idx="0">
                  <c:v>39.9</c:v>
                </c:pt>
                <c:pt idx="8">
                  <c:v>25.4</c:v>
                </c:pt>
                <c:pt idx="16">
                  <c:v>20.399999999999999</c:v>
                </c:pt>
                <c:pt idx="24">
                  <c:v>22.1</c:v>
                </c:pt>
                <c:pt idx="32">
                  <c:v>16.600000000000001</c:v>
                </c:pt>
              </c:numCache>
            </c:numRef>
          </c:yVal>
          <c:smooth val="0"/>
          <c:extLst>
            <c:ext xmlns:c16="http://schemas.microsoft.com/office/drawing/2014/chart" uri="{C3380CC4-5D6E-409C-BE32-E72D297353CC}">
              <c16:uniqueId val="{00000009-1D57-4A7B-941D-4D8169ED9B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1.2482381868056096E-2"/>
                  <c:y val="1.0035399515174516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{13FDB354-E66A-4949-80C6-6B6C3EF2B3D7}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D57-4A7B-941D-4D8169ED9B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{477EEB3E-A83A-463C-8689-65DDA7449B46}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57-4A7B-941D-4D8169ED9B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{2A78D357-602E-417C-8555-7F07DFC9ECD8}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57-4A7B-941D-4D8169ED9B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{9ED93DD1-572B-48D3-B11B-1D3FBFC15814}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57-4A7B-941D-4D8169ED9B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{C4B31F05-D2AD-4671-BFAB-555B8A944B61}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57-4A7B-941D-4D8169ED9BB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{E8FAFA6C-B1E1-4BF1-951C-A12E4B485659}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D57-4A7B-941D-4D8169ED9BB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{37A05D94-F815-4AEA-AEDF-38D8A3D45C11}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D57-4A7B-941D-4D8169ED9BB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{9215AB57-9453-40AD-8C16-0378BF68C3B2}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D57-4A7B-941D-4D8169ED9BB0}"/>
                </c:ext>
              </c:extLst>
            </c:dLbl>
            <c:dLbl>
              <c:idx val="32"/>
              <c:layout>
                <c:manualLayout>
                  <c:x val="0"/>
                  <c:y val="-2.27793619730573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{64856ADE-F12D-4FE2-99B2-43ABA7A10688}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D57-4A7B-941D-4D8169ED9B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1D57-4A7B-941D-4D8169ED9BB0}"/>
            </c:ext>
          </c:extLst>
        </c:ser>
        <c:dLbls>
          <c:showLegendKey val="0"/>
          <c:showVal val="1"/>
          <c:showCatName val="0"/>
          <c:showSerName val="0"/>
          <c:showPercent val="0"/>
          <c:showBubbleSize val="0"/>
        </c:dLbls>
        <c:axId val="84219776"/>
        <c:axId val="84234240"/>
      </c:scatterChart>
      <c:valAx>
        <c:axId val="84219776"/>
        <c:scaling>
          <c:orientation val="minMax"/>
          <c:max val="13.1"/>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まで減少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おける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年ぶりに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転じた。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年度に借入れた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町内全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小中学校の空調整備事業の元金償還が始まったことが主因である。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公営企業債は順調に減少し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が起こした地方債の元利償還金に対する負担金等はほぼ横ばいで推移した。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一般会計と公営企業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の合計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当該</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比率に対する影響が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非常に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。一般会計における令和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年度借入れ見込み額は、当該年度の公債費元金を下回る予定であり、公営企業は借入れしない見込みのため、償還額のピークは令和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年度と見込んでいる。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一般会計における起債は、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交付税算定に有利な合併特例債を活用しているものの、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が増加傾向にあるのは間違いないため、当該比率及び将来負担比率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注視しながら財政の健全化に努めていく。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Ｐゴシック" panose="020B0600070205080204" pitchFamily="50" charset="-128"/>
              <a:ea typeface="ＭＳ Ｐゴシック" panose="020B0600070205080204" pitchFamily="50" charset="-128"/>
            </a:rPr>
            <a:t>将来負担額のうち、地方債残高は大型建設事業に伴う合併特例債と臨時財政対策債を借り入れたため、借入額が償還額を上回り今年度も増加となった。一方で、公営企業債等繰入見込額および組合等負担等見込額は、順調に既往債償還が進んだことにより減少傾向にあり、退職手当負担見込額についても、市町職員の平均勤続年数短縮に伴い、減少傾向が続いている。</a:t>
          </a:r>
        </a:p>
        <a:p>
          <a:r>
            <a:rPr kumimoji="1" lang="ja-JP" altLang="en-US" sz="1100">
              <a:latin typeface="ＭＳ Ｐゴシック" panose="020B0600070205080204" pitchFamily="50" charset="-128"/>
              <a:ea typeface="ＭＳ Ｐゴシック" panose="020B0600070205080204" pitchFamily="50" charset="-128"/>
            </a:rPr>
            <a:t>　また、充当可能財源等のうち、基金は大きな取崩しもなく、毎年度剰余金などを積立てて残高増加を続けている。一方で、充当可能特定歳入及び基準財政需要額算入見込額は減額となったことで、総額としてほぼ横ばいで推移した結果、当該比率も継続して減少した。本町の当該比率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ポイントであったものが平成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年度では</a:t>
          </a:r>
          <a:r>
            <a:rPr kumimoji="1" lang="en-US" altLang="ja-JP" sz="1100">
              <a:latin typeface="ＭＳ Ｐゴシック" panose="020B0600070205080204" pitchFamily="50" charset="-128"/>
              <a:ea typeface="ＭＳ Ｐゴシック" panose="020B0600070205080204" pitchFamily="50" charset="-128"/>
            </a:rPr>
            <a:t>16.7</a:t>
          </a:r>
          <a:r>
            <a:rPr kumimoji="1" lang="ja-JP" altLang="en-US" sz="1100">
              <a:latin typeface="ＭＳ Ｐゴシック" panose="020B0600070205080204" pitchFamily="50" charset="-128"/>
              <a:ea typeface="ＭＳ Ｐゴシック" panose="020B0600070205080204" pitchFamily="50" charset="-128"/>
            </a:rPr>
            <a:t>ポイントと順調に減少し続けている。今後も後世への負担を少しでも軽減するように、毎年増加している起債残高の縮減するため借入と公債費とのバランスに注視しながら財政健全化に努める。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福井県永平寺町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設置目的が類似する基金や活用実績のなかった基金を統廃合し再編を実施した。その翌年度には総合振興計画実施計画、財政計画等を踏まえながら基金の使用目的と規模を明確にし、財政調整基金から特定目的基金への振替えを実施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金融機関での定期預金や国債、県債での運用により利子収入及び売却差益を得て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、およそ</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百万円の積立てを行っている。また、地方財政法の規定により平成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年度剰余金の半額を財政調整基金に積立てている。</a:t>
          </a:r>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基金には例年通りの運用で得た利子収入等や、地方財政法第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項の規定による積立てを実施していくが、適正な基金の活用のため財政調整基金の目安である標準財政規模に対する割合を考慮しながら、これからの公共施設適正化の取組による教育、子育て、福祉、まちづくり関連施設の更新、大規模改修等の財源として活用するため財政調整基金に漫然と積立てるのではなく、特定目的基金への振替えなど目的をもって運用していく。</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年度に特定目的基金の再編を実施。平成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年度に類似する特定目的基金を統合するなど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基金とした。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特定目的基金の使途については、学校教育施設、子育て関連施設、福祉関連施設、まちづくり関連施設の最適化に向けての取組の推進や、今後の更新、大規模改修等の財源として基金を有効に活用していく。</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年度に特定目的基金の再編、平成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年度に財政調整基金から特定目的基金への振替えを実施したことにより各基金残高が増加した。振替額は、財政調整基金から教育施設整備基金へ</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百万円、すこやか子育て支援基金へ</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百万円、まちづくり基金へ</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百万円それぞれ振替えを実施した。平成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年度には、教育施設整備基金、すこやか子育て支援基金、まちづくり基金については基金利子等収入があり微増となったが、地域福祉基金については、町立診療所整備財源の一部として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総合振興計画実施計画や各施設の適正配置検討結果、財政計画等を踏まえながら、教育、子育て、福祉、まちづくり関連施設の最適化に向けた更新、大規模改修等の財源として基金を活用していく。</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年度から実施した特定目的基金への振替えを前提とした基金再編により財政調整基金から特定目的基金へ</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百万円の振替えを実施した。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地方財政法第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条第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項の規定による額と基金利子等収入によ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年度にも前年度と同様の内容で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、及びこしの国広域事務組合精算に伴う剰余金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百万円を積立てた。その結果、平成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年度末においては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1,657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も運用にて得た利子収入等や地方財政法の規定による積立てを実施しながら、財政調整基金の目安である標準財政規模に対する割合を考慮し、これからの公共施設最適化の取組みによる更新、大規模改修等の財源として活用するため財政調整基金を漫然と積立てるのではなく、特定目的基金などへの振替えなど目的をもって運用していく。</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増額分については、預金利子の増のみとなっている。</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起債償還の補填財源として活用する基金であるが、既借入債については利率も低いことから繰上償還等は考えていない。</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施設更新の実施や現状サービス水準維持を前提とし、単年度が実質赤字となる見通しとなった場合は、基金組替えにより減債積立金での充当を視野に入れていくことも必要と考えている。</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050247-4A8F-453D-A577-31E660B101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198278F-C785-4EFB-9197-1C2B994344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738EEA3-AEEE-42D8-9AB8-272171F9BF7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D9CE256-5AF3-488A-92B6-BE9D5DD5BAB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2AF9601-31C7-4726-B170-442733CDC51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0810E45-7BED-4C93-82B6-FEA8A0B3292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A7BCF8E-1481-45AF-B31D-2ABD9E3B16C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8460E51-FD86-4CAF-A3F2-576799B8F9B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F5FDEC4-2C25-438C-A9DB-06CCAB8332F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4D56F51-DC6F-4BAE-A24D-CEEDD5E61C7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6C67911-F046-4506-8A38-393D0C0E36D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39A2FA3-82F2-44F1-908B-6C643BBD349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549313-B143-4B91-B570-B4EDE9FE9C1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BEA693F-DA00-45F9-87DD-34F242E30F3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2815DB1-BEEA-43B5-8EB0-03CD9777677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A1BB82-F5B9-498E-B5E1-27840F9E30B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5BCC63A-6814-48F6-AD11-7B38F48BCD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C4809BA-8770-489E-8953-EDD29385983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6FCB296-A4B5-4A62-B0F7-BA72BDC560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6F36DF3-F83D-40CC-AC86-3DD70DAF5D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96FE815-2699-4ED7-A37B-558E41885DB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AD4D388-B555-47BC-BD65-6DED84935C9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762EE34-CCC7-4C6F-81EB-31E8467862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0DD1A5E-BBBE-4455-944E-DD30EDAF666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27BE625-8E49-4EE5-8190-EAFA582FA03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BD93972-B36D-44E5-BBFB-67C675C89DB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9333B1F-83F6-477D-97CA-3E18751DDE2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24A4104-8B99-4DD1-9476-6E7F0C256CC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EA736F0-E409-4AFB-8872-A2C443C8483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2253E4E1-C9E7-4616-BA85-8DCBB6C255E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A64679FA-9055-4B53-A745-F6C167035A4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483C885-27CE-4060-8F9B-52BD307EB20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51DD58CB-166D-4BC5-B3B6-17FF6E4D267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AFFF789-224D-4888-8243-6F34853C651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F36E4B2-23FA-4FFC-BE91-DCCDAD4A2B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E82A839-978F-4FB6-89EB-18B777443F5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5CE4914-7186-4C3F-A4E5-4FB8B75E15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270481C-A6E3-4E6F-B737-479216D211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49C3241-989E-4D94-BFA1-9B2A1F3C75B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548CAA7-9BBF-4EAF-AD16-624C4EE8E34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C08C89B-4BAD-43C9-9243-2D0E46F476F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4EDFDB17-A359-4670-98A7-89425A0FA59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59431A9-21FE-4EB0-BDF7-E7E6D3A73C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D04E44F-88C3-4E61-A879-8958ED4BC6D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F052E95-4A20-4D1A-83D0-3B85A681EAB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E6D7692-1601-4B09-9F27-2200E5DF9A9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％となった。施設類型の中で特に減価償却率の高い施設は、幼稚園・保育所、学校施設、公民館、減価償却率の低い施設は、道路・橋りょう、消防施設</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、公民館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であった。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減価償却率の高い施設においては、築</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年を超える施設が多数あり、個別の施設保全計画を基に順次改修予定である。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減価償却率の低い施設においては、平成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年度移管譲渡を受けた旧県道や平成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年度竣工の消防本部庁舎</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年に耐震補強改修等を行った公民館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固定資産の取得によって償却率を</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引き下げる結果となった。</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3BD770A-72B1-4D28-847F-7E9D6CCB8D9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646DD81-75F8-4881-B435-FFA38591421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E953A42-2811-4888-A5E4-D34ECF69FA2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7C68AD30-FD88-40E1-B147-89F3EDDBB27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23E02FB7-18AF-494E-B72B-D3EF4417A2A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23D14EE7-8CB1-43D9-BD0B-5C7E26B0469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DF3EA19-BF97-4F34-90EC-8629231CE5E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65B1B437-7739-414D-9A34-D69786DEC56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97D69595-FCAB-41B1-83D9-A4F427B6869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92FB3001-1453-4456-8294-DCCCCBA720A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126CF01B-8293-4535-BA2B-6BEE9687DF9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F177CA16-CCA9-4DC9-8FAC-A55A417A417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360EBA81-7C96-4699-9762-AEA5C7E9BB4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FD63E3EF-DFD0-4E62-A81A-96D0C5CAE59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F428F042-46D3-492E-A8B1-A6BDC3C35DF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3CFC5867-24AB-47C0-95D8-FF7A1D2E385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FEA3D1EA-D967-4A34-A07E-88336DD5036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B24BCB53-10FC-437D-85F9-568EC81E0AC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BB821178-BD07-4CA6-8110-023B4795D37C}"/>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DDEF3097-4F85-41C7-A948-2B78C5857392}"/>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B8F8DEC0-B078-47FC-A01E-BFA9864BB249}"/>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835CC24E-8372-4907-BFBC-BF50381A8A71}"/>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73132D60-3A50-45E7-BA47-BFFC2B29229B}"/>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a:extLst>
            <a:ext uri="{FF2B5EF4-FFF2-40B4-BE49-F238E27FC236}">
              <a16:creationId xmlns:a16="http://schemas.microsoft.com/office/drawing/2014/main" id="{FDC49839-49BA-43A8-A03D-3AA6358C9074}"/>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2002849C-7476-4971-9EC6-7E58FC9B39D2}"/>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84A150E0-49C6-4E99-86EB-C73CDC31FF85}"/>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43BF293A-4CF9-4DFC-AF31-304E6221BAAF}"/>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BA4D8354-8EFC-478B-B2B8-EE8296C2D9D9}"/>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98EA6A8-0047-4E46-86E0-73CCAA86EA3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ABE808-9491-436C-B540-C750F092F75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BEC6C94-F813-44A6-98B5-DA83705303D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408EFE0-8E3B-46E9-BC3C-4047F4932A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96D90C4-D944-4498-87B0-76B792464E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楕円 80">
          <a:extLst>
            <a:ext uri="{FF2B5EF4-FFF2-40B4-BE49-F238E27FC236}">
              <a16:creationId xmlns:a16="http://schemas.microsoft.com/office/drawing/2014/main" id="{92B1BB52-A5BC-44C1-A856-D721E832AF9E}"/>
            </a:ext>
          </a:extLst>
        </xdr:cNvPr>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2" name="有形固定資産減価償却率該当値テキスト">
          <a:extLst>
            <a:ext uri="{FF2B5EF4-FFF2-40B4-BE49-F238E27FC236}">
              <a16:creationId xmlns:a16="http://schemas.microsoft.com/office/drawing/2014/main" id="{77E60B5C-CBB9-4B2E-B63E-9A87D0024B53}"/>
            </a:ext>
          </a:extLst>
        </xdr:cNvPr>
        <xdr:cNvSpPr txBox="1"/>
      </xdr:nvSpPr>
      <xdr:spPr>
        <a:xfrm>
          <a:off x="4813300" y="609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83" name="楕円 82">
          <a:extLst>
            <a:ext uri="{FF2B5EF4-FFF2-40B4-BE49-F238E27FC236}">
              <a16:creationId xmlns:a16="http://schemas.microsoft.com/office/drawing/2014/main" id="{9ADBA717-8119-4B37-BB2F-851A4384F412}"/>
            </a:ext>
          </a:extLst>
        </xdr:cNvPr>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103324</xdr:rowOff>
    </xdr:to>
    <xdr:cxnSp macro="">
      <xdr:nvCxnSpPr>
        <xdr:cNvPr id="84" name="直線コネクタ 83">
          <a:extLst>
            <a:ext uri="{FF2B5EF4-FFF2-40B4-BE49-F238E27FC236}">
              <a16:creationId xmlns:a16="http://schemas.microsoft.com/office/drawing/2014/main" id="{55C0A8D9-9440-4807-87DF-4A0226FADC81}"/>
            </a:ext>
          </a:extLst>
        </xdr:cNvPr>
        <xdr:cNvCxnSpPr/>
      </xdr:nvCxnSpPr>
      <xdr:spPr>
        <a:xfrm flipV="1">
          <a:off x="4051300" y="616512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85" name="楕円 84">
          <a:extLst>
            <a:ext uri="{FF2B5EF4-FFF2-40B4-BE49-F238E27FC236}">
              <a16:creationId xmlns:a16="http://schemas.microsoft.com/office/drawing/2014/main" id="{00754E07-B318-4349-8503-6BCA3633C8AE}"/>
            </a:ext>
          </a:extLst>
        </xdr:cNvPr>
        <xdr:cNvSpPr/>
      </xdr:nvSpPr>
      <xdr:spPr>
        <a:xfrm>
          <a:off x="3238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146503</xdr:rowOff>
    </xdr:to>
    <xdr:cxnSp macro="">
      <xdr:nvCxnSpPr>
        <xdr:cNvPr id="86" name="直線コネクタ 85">
          <a:extLst>
            <a:ext uri="{FF2B5EF4-FFF2-40B4-BE49-F238E27FC236}">
              <a16:creationId xmlns:a16="http://schemas.microsoft.com/office/drawing/2014/main" id="{B6BA1EC8-E1C5-4B89-82F2-70763311F034}"/>
            </a:ext>
          </a:extLst>
        </xdr:cNvPr>
        <xdr:cNvCxnSpPr/>
      </xdr:nvCxnSpPr>
      <xdr:spPr>
        <a:xfrm flipV="1">
          <a:off x="3289300" y="6189799"/>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7" name="楕円 86">
          <a:extLst>
            <a:ext uri="{FF2B5EF4-FFF2-40B4-BE49-F238E27FC236}">
              <a16:creationId xmlns:a16="http://schemas.microsoft.com/office/drawing/2014/main" id="{5DB95118-6407-4064-AA1B-15BA8B4B9E15}"/>
            </a:ext>
          </a:extLst>
        </xdr:cNvPr>
        <xdr:cNvSpPr/>
      </xdr:nvSpPr>
      <xdr:spPr>
        <a:xfrm>
          <a:off x="2476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146503</xdr:rowOff>
    </xdr:from>
    <xdr:to>
      <xdr:col>15</xdr:col>
      <xdr:colOff>136525</xdr:colOff>
      <xdr:row>32</xdr:row>
      <xdr:rowOff>15149</xdr:rowOff>
    </xdr:to>
    <xdr:cxnSp macro="">
      <xdr:nvCxnSpPr>
        <xdr:cNvPr id="88" name="直線コネクタ 87">
          <a:extLst>
            <a:ext uri="{FF2B5EF4-FFF2-40B4-BE49-F238E27FC236}">
              <a16:creationId xmlns:a16="http://schemas.microsoft.com/office/drawing/2014/main" id="{054674B1-46BB-455A-8A23-3A316BB96521}"/>
            </a:ext>
          </a:extLst>
        </xdr:cNvPr>
        <xdr:cNvCxnSpPr/>
      </xdr:nvCxnSpPr>
      <xdr:spPr>
        <a:xfrm flipV="1">
          <a:off x="2527300" y="623297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a:extLst>
            <a:ext uri="{FF2B5EF4-FFF2-40B4-BE49-F238E27FC236}">
              <a16:creationId xmlns:a16="http://schemas.microsoft.com/office/drawing/2014/main" id="{C6B13AE1-3B21-41A6-A620-AC4F4E0A1CBC}"/>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a:extLst>
            <a:ext uri="{FF2B5EF4-FFF2-40B4-BE49-F238E27FC236}">
              <a16:creationId xmlns:a16="http://schemas.microsoft.com/office/drawing/2014/main" id="{EA04133E-848F-4C35-88FA-FC6C33BD7092}"/>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a:extLst>
            <a:ext uri="{FF2B5EF4-FFF2-40B4-BE49-F238E27FC236}">
              <a16:creationId xmlns:a16="http://schemas.microsoft.com/office/drawing/2014/main" id="{88B15D8E-EF0D-48C5-8E68-21DC5813809B}"/>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145251</xdr:rowOff>
    </xdr:from>
    <xdr:ext cx="405111" cy="259045"/>
    <xdr:sp macro="" textlink="">
      <xdr:nvSpPr>
        <xdr:cNvPr id="92" name="n_1mainValue有形固定資産減価償却率">
          <a:extLst>
            <a:ext uri="{FF2B5EF4-FFF2-40B4-BE49-F238E27FC236}">
              <a16:creationId xmlns:a16="http://schemas.microsoft.com/office/drawing/2014/main" id="{24FCBC86-4712-4E15-B482-3DC1825F346A}"/>
            </a:ext>
          </a:extLst>
        </xdr:cNvPr>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93" name="n_2mainValue有形固定資産減価償却率">
          <a:extLst>
            <a:ext uri="{FF2B5EF4-FFF2-40B4-BE49-F238E27FC236}">
              <a16:creationId xmlns:a16="http://schemas.microsoft.com/office/drawing/2014/main" id="{5BE72DC0-E8F8-4CCB-9CB9-5EB0EBDCEF12}"/>
            </a:ext>
          </a:extLst>
        </xdr:cNvPr>
        <xdr:cNvSpPr txBox="1"/>
      </xdr:nvSpPr>
      <xdr:spPr>
        <a:xfrm>
          <a:off x="308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4" name="n_3mainValue有形固定資産減価償却率">
          <a:extLst>
            <a:ext uri="{FF2B5EF4-FFF2-40B4-BE49-F238E27FC236}">
              <a16:creationId xmlns:a16="http://schemas.microsoft.com/office/drawing/2014/main" id="{4E4BF912-1D9D-4BEA-AA65-DC988184AC88}"/>
            </a:ext>
          </a:extLst>
        </xdr:cNvPr>
        <xdr:cNvSpPr txBox="1"/>
      </xdr:nvSpPr>
      <xdr:spPr>
        <a:xfrm>
          <a:off x="2324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4149E6F6-B190-4C25-87B5-B700CC6456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9BFB5FCA-485B-4F5E-BD46-1BE74C717D9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97B90927-C28B-4639-8933-7E342E78165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C7E8BB22-AE39-4480-A213-224718FCAC4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0DF8F0E-93CE-4E81-A27E-CF2AABAA60B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AD65EEE8-4D4F-49B7-9FB3-9F770AC6621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71661B55-8DC3-4D87-9AB2-C5312D4FDB2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4876CFD0-9FCC-4375-BAA0-4928F0F3AF7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182BBAD2-C559-4E66-B07E-1140DCD8D28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F4362914-FC13-4FC0-8512-FCEA4A3F931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FE565F42-4997-4D07-9F2E-C2A98EF0114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EFD1DD92-AAB2-41B4-8FDD-76E916EC2EC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CC931160-602F-4B55-965B-6E14DACAA2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経常一般財源等総額は、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地方交付税</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増となったものの、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町税</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は法人住民税や固定資産評価替えにより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、税源交付金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百万円の減、その他特定財源も</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2,335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新規借入額は前年度より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百万円減に抑えた一方で、役場本庁・支所の耐震補強工事、小中学校施設の空調整備・受電変電整備事業などの元金償還が始まったことにより、元利償還額は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百万円増加した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33933F69-9F61-4F1B-8D19-E4C14F26588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8EB167C-E6E9-495D-97D9-527C25B3440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F78B49BF-21B6-4A11-8705-99FD09DE1222}"/>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FFC92247-2D3D-41BC-989D-4AC3EAD54967}"/>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9E1631E7-B64A-46CC-9886-7AAC0E1A6346}"/>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F91E96CC-6E5A-4268-8A72-A4D92F7CF88F}"/>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0CBB88ED-D2DA-4447-A4AC-8096AC0014EA}"/>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70ED3539-3D6D-488F-B9BE-028BF3593E16}"/>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FB93BF7F-96A0-491C-9AE1-AF9A26098E07}"/>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DCE0ED59-0A04-4F09-A82C-88B5E85C7D94}"/>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C9769006-7365-40EC-939C-2D0BECF60F6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CC9CF3C1-5ED9-48D6-A35D-9F8971E705A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DC7936A1-1162-4A48-A280-102BFFAAD61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0A7FD226-E04A-407F-A0A4-CED48C770C46}"/>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DCF496D6-01F9-4296-9A09-99340EF6C8A6}"/>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1A6B3EDE-2C07-497F-B25B-B887AEE22C02}"/>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a:extLst>
            <a:ext uri="{FF2B5EF4-FFF2-40B4-BE49-F238E27FC236}">
              <a16:creationId xmlns:a16="http://schemas.microsoft.com/office/drawing/2014/main" id="{2659F90B-F1C7-45BE-AF99-D26461B5524A}"/>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a:extLst>
            <a:ext uri="{FF2B5EF4-FFF2-40B4-BE49-F238E27FC236}">
              <a16:creationId xmlns:a16="http://schemas.microsoft.com/office/drawing/2014/main" id="{A3022EDE-B891-45EF-94C6-D83C72A0A4D2}"/>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a:extLst>
            <a:ext uri="{FF2B5EF4-FFF2-40B4-BE49-F238E27FC236}">
              <a16:creationId xmlns:a16="http://schemas.microsoft.com/office/drawing/2014/main" id="{B8D14C71-6323-4B00-B6CB-7EEC60072FA2}"/>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a:extLst>
            <a:ext uri="{FF2B5EF4-FFF2-40B4-BE49-F238E27FC236}">
              <a16:creationId xmlns:a16="http://schemas.microsoft.com/office/drawing/2014/main" id="{E675605A-0059-40EB-8EB4-8407C5D92A4B}"/>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a:extLst>
            <a:ext uri="{FF2B5EF4-FFF2-40B4-BE49-F238E27FC236}">
              <a16:creationId xmlns:a16="http://schemas.microsoft.com/office/drawing/2014/main" id="{A6FCA4D3-8112-4515-A5E7-7A1A6332429F}"/>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D0BA104-176E-4683-A4A7-4578D07E0A4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06FDE8E-5A5B-4831-9F76-C2FDC102B5E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B1449E2-5B08-42A7-B7FA-7DD5C22EF9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8071D78-EED9-4472-B6D8-06CFE0CD44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D2FF10A6-D0A1-469E-A1CC-10C179CA924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4" name="楕円 133">
          <a:extLst>
            <a:ext uri="{FF2B5EF4-FFF2-40B4-BE49-F238E27FC236}">
              <a16:creationId xmlns:a16="http://schemas.microsoft.com/office/drawing/2014/main" id="{F4DD4038-5419-4F15-9D6A-EB7E748E9B7F}"/>
            </a:ext>
          </a:extLst>
        </xdr:cNvPr>
        <xdr:cNvSpPr/>
      </xdr:nvSpPr>
      <xdr:spPr>
        <a:xfrm>
          <a:off x="14744700" y="60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124960</xdr:rowOff>
    </xdr:from>
    <xdr:ext cx="469744" cy="259045"/>
    <xdr:sp macro="" textlink="">
      <xdr:nvSpPr>
        <xdr:cNvPr id="135" name="債務償還比率該当値テキスト">
          <a:extLst>
            <a:ext uri="{FF2B5EF4-FFF2-40B4-BE49-F238E27FC236}">
              <a16:creationId xmlns:a16="http://schemas.microsoft.com/office/drawing/2014/main" id="{4E485664-8548-4166-ADA2-F43E13E8C4D7}"/>
            </a:ext>
          </a:extLst>
        </xdr:cNvPr>
        <xdr:cNvSpPr txBox="1"/>
      </xdr:nvSpPr>
      <xdr:spPr>
        <a:xfrm>
          <a:off x="14846300" y="586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70820</xdr:rowOff>
    </xdr:from>
    <xdr:to>
      <xdr:col>72</xdr:col>
      <xdr:colOff>123825</xdr:colOff>
      <xdr:row>31</xdr:row>
      <xdr:rowOff>970</xdr:rowOff>
    </xdr:to>
    <xdr:sp macro="" textlink="">
      <xdr:nvSpPr>
        <xdr:cNvPr id="136" name="楕円 135">
          <a:extLst>
            <a:ext uri="{FF2B5EF4-FFF2-40B4-BE49-F238E27FC236}">
              <a16:creationId xmlns:a16="http://schemas.microsoft.com/office/drawing/2014/main" id="{61B26CB4-D632-44C1-9F80-ECC371B0D564}"/>
            </a:ext>
          </a:extLst>
        </xdr:cNvPr>
        <xdr:cNvSpPr/>
      </xdr:nvSpPr>
      <xdr:spPr>
        <a:xfrm>
          <a:off x="14033500" y="59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121620</xdr:rowOff>
    </xdr:from>
    <xdr:to>
      <xdr:col>76</xdr:col>
      <xdr:colOff>22225</xdr:colOff>
      <xdr:row>30</xdr:row>
      <xdr:rowOff>152883</xdr:rowOff>
    </xdr:to>
    <xdr:cxnSp macro="">
      <xdr:nvCxnSpPr>
        <xdr:cNvPr id="137" name="直線コネクタ 136">
          <a:extLst>
            <a:ext uri="{FF2B5EF4-FFF2-40B4-BE49-F238E27FC236}">
              <a16:creationId xmlns:a16="http://schemas.microsoft.com/office/drawing/2014/main" id="{FF213335-AFCD-4348-8DDC-E27BFBDD7EB2}"/>
            </a:ext>
          </a:extLst>
        </xdr:cNvPr>
        <xdr:cNvCxnSpPr/>
      </xdr:nvCxnSpPr>
      <xdr:spPr>
        <a:xfrm>
          <a:off x="14084300" y="6036645"/>
          <a:ext cx="7112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a:extLst>
            <a:ext uri="{FF2B5EF4-FFF2-40B4-BE49-F238E27FC236}">
              <a16:creationId xmlns:a16="http://schemas.microsoft.com/office/drawing/2014/main" id="{A81C4478-3648-45B0-AE3B-D900B5CFA497}"/>
            </a:ext>
          </a:extLst>
        </xdr:cNvPr>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17497</xdr:rowOff>
    </xdr:from>
    <xdr:ext cx="469744" cy="259045"/>
    <xdr:sp macro="" textlink="">
      <xdr:nvSpPr>
        <xdr:cNvPr id="139" name="n_1mainValue債務償還比率">
          <a:extLst>
            <a:ext uri="{FF2B5EF4-FFF2-40B4-BE49-F238E27FC236}">
              <a16:creationId xmlns:a16="http://schemas.microsoft.com/office/drawing/2014/main" id="{8728DA62-42CC-4C09-A49B-8A7ACE1AFF09}"/>
            </a:ext>
          </a:extLst>
        </xdr:cNvPr>
        <xdr:cNvSpPr txBox="1"/>
      </xdr:nvSpPr>
      <xdr:spPr>
        <a:xfrm>
          <a:off x="13836727" y="576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703F02F4-FA1E-4A2F-9144-9AEC60C944D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E0295079-3DAA-4ABB-A483-F7E79BC4CB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996FCEBC-E803-4D62-8F57-573A451D062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676132A3-C992-406D-AE25-E89FD29305C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CB0148B-6FD4-4010-838C-F4A26C56A72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7AF2D348-94C3-4C40-917E-D8520A5C353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044967A-8CA6-435D-BD59-F6579B740A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DE5F8C-0469-4887-97F5-BDD63FD146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303326-9B8F-4991-8F70-8A30EC24F7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4413A7-745B-4FBC-80A3-E6F92E041B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92C552-27BF-45F7-A8AF-3C01026346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62B836-49F2-4DDD-A934-6FE37E24AF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3C42CF-67F8-429C-8EDF-C42B8981B0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EC6BE7-518F-4C1D-B420-5FAE9617D0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E44EDD-6E07-44ED-A04A-0EA8481266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D9EC73-BB2E-48D4-882B-D8B571FD712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3829B55-EBD4-4263-B7A5-880FF895D7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098A72-D6B2-44EC-98E2-A95256242F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374EEE-5B4D-47F7-B6E5-A5C5645DDD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583BCA-18B1-4D07-BDE0-CCB64D8732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64AE71-D033-4C50-9C5A-AAF60D1576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92E165-FFB3-4573-B5E8-8F2C06A4C91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37A5AF-4D09-45D7-9501-2537E11ED6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DA1809-1A28-488C-A428-4F437C1B7D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C47B6E-2B97-41BB-A4C6-09F6CDC091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5774FB-4F79-487D-98A8-EA8ADEA50C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B1239B-5F7D-4F11-9B83-2EB2C69BA8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541D59-2639-438C-B31A-CC97B6AC17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C30499-6A23-4961-886B-50818916A2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9B9421-4B81-45D4-9A44-2640989682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BEE2F3-4DDD-432D-AEE6-041D012721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78C0A5-D838-4A55-9B1D-57D3DE1082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9BF2F9-7C38-4296-94A7-DCA9884E2C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659387-993A-4516-9DEB-E0CCE13834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8AD332-73EF-4F7F-82F0-17D9132B71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8A8BE0C-3EAB-4953-812D-61E82A21A93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FF4F84E-69DF-4E4E-A136-E638F3A8DB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983B91B-977F-4E2D-9DA5-EABAEEC298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515A7A7-70B2-4DBF-A647-A017EC0FB6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A1C1B68-DE1A-4755-B849-41E8E8129D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0D14B46-A1D3-4C91-B615-63787E3A53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2922CC9-C636-488E-9460-0E6F240B76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D4BC7B2-6712-4C27-801A-C2BB4D92184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215C681-C072-435E-8EA8-BF8EA7C11A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046BB9E-E68F-4DD1-9984-9437CEA235C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B8ACAC8-5D20-4115-AA5B-D1C4A00FBBC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152B545-4823-4E2B-A447-127AA003434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1B3BCB9-6534-44C5-AE86-E84BC2539DB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A6682EB-374A-460D-9EC3-8442013E662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1D460C8-2668-49CF-8E08-F9A30129138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3EDE23B-F5EB-4DEC-BC84-22D43134DD1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9425F83-C763-4B1F-A49F-B80E7EE8A97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2BE30D0-F2B0-4386-92F4-E16E3F27612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C7BB3A7-6E6E-4A56-912E-1B483B16771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E61E555-1C9F-4970-8B1C-4E839607F12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DA1C90E-ED15-4E56-AD8B-E7AC2DE4D25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123FC98-3EF1-4C61-B58D-9EECF1E2500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F73DC5D-4A6E-41B1-849D-B78EA07107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2CE7B58-6535-427F-AF55-55CBE5743F0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574EDBB-5604-4986-BFD1-69DF0A4AB89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3E8BB3BE-7B74-4182-8D51-DA8418CD0BC0}"/>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BEE1E944-1783-4E11-878F-CBDC91F6FBDE}"/>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CACA8865-1B57-46EA-8150-44C71433A4EA}"/>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39664E93-FA12-4D12-9365-2F616E39301F}"/>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77C6AEE1-06F2-4833-867A-C0C54B99D014}"/>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B84136F0-0FFF-44CE-9A72-4F613CF19403}"/>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A5D43E20-09CE-408F-B50F-E6580A0BBB3A}"/>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72C16A81-1B20-4C9C-B3DA-6188569B8372}"/>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96A07D9D-1249-4614-8F1F-C620B804E23B}"/>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772502D0-164A-44E5-AF6B-3FD5B638DA25}"/>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DAA5FD9-DCE2-4A27-BEB4-3D55789670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7DDF020-9475-480C-8AE0-F81454ADD76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D3BC88-2103-449F-B5AA-36EB6A2F41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B067B8-9E07-48C6-97A4-5EDB1E232A1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AC4C55-53B9-4D16-9607-CA71628E99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63500</xdr:rowOff>
    </xdr:from>
    <xdr:to>
      <xdr:col>24</xdr:col>
      <xdr:colOff>114300</xdr:colOff>
      <xdr:row>40</xdr:row>
      <xdr:rowOff>165100</xdr:rowOff>
    </xdr:to>
    <xdr:sp macro="" textlink="">
      <xdr:nvSpPr>
        <xdr:cNvPr id="71" name="楕円 70">
          <a:extLst>
            <a:ext uri="{FF2B5EF4-FFF2-40B4-BE49-F238E27FC236}">
              <a16:creationId xmlns:a16="http://schemas.microsoft.com/office/drawing/2014/main" id="{402733CB-6BAC-4CB7-A9FA-88BB05A19978}"/>
            </a:ext>
          </a:extLst>
        </xdr:cNvPr>
        <xdr:cNvSpPr/>
      </xdr:nvSpPr>
      <xdr:spPr>
        <a:xfrm>
          <a:off x="4584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41927</xdr:rowOff>
    </xdr:from>
    <xdr:ext cx="405111" cy="259045"/>
    <xdr:sp macro="" textlink="">
      <xdr:nvSpPr>
        <xdr:cNvPr id="72" name="【道路】&#10;有形固定資産減価償却率該当値テキスト">
          <a:extLst>
            <a:ext uri="{FF2B5EF4-FFF2-40B4-BE49-F238E27FC236}">
              <a16:creationId xmlns:a16="http://schemas.microsoft.com/office/drawing/2014/main" id="{D4BD087A-D0AD-4E5B-B7ED-7E56E9154156}"/>
            </a:ext>
          </a:extLst>
        </xdr:cNvPr>
        <xdr:cNvSpPr txBox="1"/>
      </xdr:nvSpPr>
      <xdr:spPr>
        <a:xfrm>
          <a:off x="4673600"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90170</xdr:rowOff>
    </xdr:from>
    <xdr:to>
      <xdr:col>20</xdr:col>
      <xdr:colOff>38100</xdr:colOff>
      <xdr:row>41</xdr:row>
      <xdr:rowOff>20320</xdr:rowOff>
    </xdr:to>
    <xdr:sp macro="" textlink="">
      <xdr:nvSpPr>
        <xdr:cNvPr id="73" name="楕円 72">
          <a:extLst>
            <a:ext uri="{FF2B5EF4-FFF2-40B4-BE49-F238E27FC236}">
              <a16:creationId xmlns:a16="http://schemas.microsoft.com/office/drawing/2014/main" id="{309A08CF-E6DA-475F-9267-B73334DED101}"/>
            </a:ext>
          </a:extLst>
        </xdr:cNvPr>
        <xdr:cNvSpPr/>
      </xdr:nvSpPr>
      <xdr:spPr>
        <a:xfrm>
          <a:off x="3746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114300</xdr:rowOff>
    </xdr:from>
    <xdr:to>
      <xdr:col>24</xdr:col>
      <xdr:colOff>63500</xdr:colOff>
      <xdr:row>40</xdr:row>
      <xdr:rowOff>140970</xdr:rowOff>
    </xdr:to>
    <xdr:cxnSp macro="">
      <xdr:nvCxnSpPr>
        <xdr:cNvPr id="74" name="直線コネクタ 73">
          <a:extLst>
            <a:ext uri="{FF2B5EF4-FFF2-40B4-BE49-F238E27FC236}">
              <a16:creationId xmlns:a16="http://schemas.microsoft.com/office/drawing/2014/main" id="{32CD5D51-0A02-4590-BA40-135D4F37380A}"/>
            </a:ext>
          </a:extLst>
        </xdr:cNvPr>
        <xdr:cNvCxnSpPr/>
      </xdr:nvCxnSpPr>
      <xdr:spPr>
        <a:xfrm flipV="1">
          <a:off x="3797300" y="6972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122555</xdr:rowOff>
    </xdr:from>
    <xdr:to>
      <xdr:col>15</xdr:col>
      <xdr:colOff>101600</xdr:colOff>
      <xdr:row>41</xdr:row>
      <xdr:rowOff>52705</xdr:rowOff>
    </xdr:to>
    <xdr:sp macro="" textlink="">
      <xdr:nvSpPr>
        <xdr:cNvPr id="75" name="楕円 74">
          <a:extLst>
            <a:ext uri="{FF2B5EF4-FFF2-40B4-BE49-F238E27FC236}">
              <a16:creationId xmlns:a16="http://schemas.microsoft.com/office/drawing/2014/main" id="{788090E8-10C6-46A2-881F-E2C8BD3239EF}"/>
            </a:ext>
          </a:extLst>
        </xdr:cNvPr>
        <xdr:cNvSpPr/>
      </xdr:nvSpPr>
      <xdr:spPr>
        <a:xfrm>
          <a:off x="2857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140970</xdr:rowOff>
    </xdr:from>
    <xdr:to>
      <xdr:col>19</xdr:col>
      <xdr:colOff>177800</xdr:colOff>
      <xdr:row>41</xdr:row>
      <xdr:rowOff>1905</xdr:rowOff>
    </xdr:to>
    <xdr:cxnSp macro="">
      <xdr:nvCxnSpPr>
        <xdr:cNvPr id="76" name="直線コネクタ 75">
          <a:extLst>
            <a:ext uri="{FF2B5EF4-FFF2-40B4-BE49-F238E27FC236}">
              <a16:creationId xmlns:a16="http://schemas.microsoft.com/office/drawing/2014/main" id="{DA792345-71B8-44A9-9F95-0CF0125E5944}"/>
            </a:ext>
          </a:extLst>
        </xdr:cNvPr>
        <xdr:cNvCxnSpPr/>
      </xdr:nvCxnSpPr>
      <xdr:spPr>
        <a:xfrm flipV="1">
          <a:off x="2908300" y="6998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154940</xdr:rowOff>
    </xdr:from>
    <xdr:to>
      <xdr:col>10</xdr:col>
      <xdr:colOff>165100</xdr:colOff>
      <xdr:row>41</xdr:row>
      <xdr:rowOff>85090</xdr:rowOff>
    </xdr:to>
    <xdr:sp macro="" textlink="">
      <xdr:nvSpPr>
        <xdr:cNvPr id="77" name="楕円 76">
          <a:extLst>
            <a:ext uri="{FF2B5EF4-FFF2-40B4-BE49-F238E27FC236}">
              <a16:creationId xmlns:a16="http://schemas.microsoft.com/office/drawing/2014/main" id="{B95D5FDC-9062-4DEE-B06E-F9DB6D61BF23}"/>
            </a:ext>
          </a:extLst>
        </xdr:cNvPr>
        <xdr:cNvSpPr/>
      </xdr:nvSpPr>
      <xdr:spPr>
        <a:xfrm>
          <a:off x="196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1905</xdr:rowOff>
    </xdr:from>
    <xdr:to>
      <xdr:col>15</xdr:col>
      <xdr:colOff>50800</xdr:colOff>
      <xdr:row>41</xdr:row>
      <xdr:rowOff>34290</xdr:rowOff>
    </xdr:to>
    <xdr:cxnSp macro="">
      <xdr:nvCxnSpPr>
        <xdr:cNvPr id="78" name="直線コネクタ 77">
          <a:extLst>
            <a:ext uri="{FF2B5EF4-FFF2-40B4-BE49-F238E27FC236}">
              <a16:creationId xmlns:a16="http://schemas.microsoft.com/office/drawing/2014/main" id="{CEF40491-42E5-40C4-BCC0-8E66EE815B44}"/>
            </a:ext>
          </a:extLst>
        </xdr:cNvPr>
        <xdr:cNvCxnSpPr/>
      </xdr:nvCxnSpPr>
      <xdr:spPr>
        <a:xfrm flipV="1">
          <a:off x="2019300" y="70313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a16="http://schemas.microsoft.com/office/drawing/2014/main" id="{9D7E5A4E-74B2-45D1-BA80-47143ADB28DE}"/>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a16="http://schemas.microsoft.com/office/drawing/2014/main" id="{E7207CF0-98F1-4355-8205-0906252E1BA3}"/>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AE84F463-564F-43E2-A10F-388B788242FB}"/>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11447</xdr:rowOff>
    </xdr:from>
    <xdr:ext cx="405111" cy="259045"/>
    <xdr:sp macro="" textlink="">
      <xdr:nvSpPr>
        <xdr:cNvPr id="82" name="n_1mainValue【道路】&#10;有形固定資産減価償却率">
          <a:extLst>
            <a:ext uri="{FF2B5EF4-FFF2-40B4-BE49-F238E27FC236}">
              <a16:creationId xmlns:a16="http://schemas.microsoft.com/office/drawing/2014/main" id="{C845B26D-779A-484A-8D5E-802BCD2DABAE}"/>
            </a:ext>
          </a:extLst>
        </xdr:cNvPr>
        <xdr:cNvSpPr txBox="1"/>
      </xdr:nvSpPr>
      <xdr:spPr>
        <a:xfrm>
          <a:off x="3582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43832</xdr:rowOff>
    </xdr:from>
    <xdr:ext cx="405111" cy="259045"/>
    <xdr:sp macro="" textlink="">
      <xdr:nvSpPr>
        <xdr:cNvPr id="83" name="n_2mainValue【道路】&#10;有形固定資産減価償却率">
          <a:extLst>
            <a:ext uri="{FF2B5EF4-FFF2-40B4-BE49-F238E27FC236}">
              <a16:creationId xmlns:a16="http://schemas.microsoft.com/office/drawing/2014/main" id="{EFDB370E-1016-4FE2-AEB0-49CF23FEAB4B}"/>
            </a:ext>
          </a:extLst>
        </xdr:cNvPr>
        <xdr:cNvSpPr txBox="1"/>
      </xdr:nvSpPr>
      <xdr:spPr>
        <a:xfrm>
          <a:off x="2705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76217</xdr:rowOff>
    </xdr:from>
    <xdr:ext cx="405111" cy="259045"/>
    <xdr:sp macro="" textlink="">
      <xdr:nvSpPr>
        <xdr:cNvPr id="84" name="n_3mainValue【道路】&#10;有形固定資産減価償却率">
          <a:extLst>
            <a:ext uri="{FF2B5EF4-FFF2-40B4-BE49-F238E27FC236}">
              <a16:creationId xmlns:a16="http://schemas.microsoft.com/office/drawing/2014/main" id="{CB81A460-9E49-4E36-B8C9-724E334EFEE9}"/>
            </a:ext>
          </a:extLst>
        </xdr:cNvPr>
        <xdr:cNvSpPr txBox="1"/>
      </xdr:nvSpPr>
      <xdr:spPr>
        <a:xfrm>
          <a:off x="18167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269BC909-B95B-4252-A70D-B1BCBAAB156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CFBAA93B-2832-45C5-9080-ED7E116ACA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D5AF783-C535-4B99-A3CF-0DDA25788D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BD80195C-BC16-4746-9162-8D0820CB76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BFA2DE60-B009-4F2A-B892-C2AA4E80630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0E2590B-C5D0-496C-8EA8-1549ED21D78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CAAFCB2-B8A4-4FF9-8D1E-B0802A0230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433CBF6-B512-44D6-B2E9-59927EEA22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F7C422E8-DA3E-4648-A3F7-05151BA4FB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23412EA4-8E0D-4B4C-A5D4-6D44AA3D60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453BDBDC-3A76-4E63-B27B-4A62F14B2684}"/>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CA22308A-E31E-4149-830F-EF6E53AF6BD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AFFFA62-65E4-4AB1-AD95-A55F5DA576F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442D4410-6825-43F1-952C-2DBE976BED9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89BCB1B9-9CD2-4E83-81FE-CAEEACB252E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224A3FC0-F538-480D-A248-BE7323101499}"/>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6CEF32C6-99BB-4C69-961A-B7B7A74DA12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E56DAA05-92FA-4237-A349-1194E34649D0}"/>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D0B615DF-D9D0-4D05-BEDF-8CE739D7FBC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79B4E855-3CE8-4B65-B53D-DF33C6D8AA5F}"/>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21AC6-320C-46A1-801E-C98FAE2D2A4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7CA9CDE7-4500-45D5-B388-98D69EE7E7E2}"/>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D50AAA3D-3269-497B-8E72-8AB9E8950C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2ECCCB84-1F36-4989-A999-6375D047C1B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47B120A-FBA1-47CA-94C7-FEB24085C2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7768D9A8-7CD5-4707-BBD5-C17D423A4C0D}"/>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A5418431-55C0-42FA-8C63-68F9365B111C}"/>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226473AD-68BA-42E8-A7F8-D4CB9B401979}"/>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38600C5E-BCB1-4535-90A4-B8666DBB2E9B}"/>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20B46388-8D28-4A20-BDDB-63A1D72CA3C3}"/>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a16="http://schemas.microsoft.com/office/drawing/2014/main" id="{5C4F736B-4A36-4729-8DA5-2694F976BBC4}"/>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7BB23B96-A684-479F-9B0B-BE9D22CFB2C0}"/>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91E2DFA9-12CA-49BE-8305-4323CC985A42}"/>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EACD7880-2575-4BBF-8D3B-A8C13B0700E1}"/>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id="{FBB36F5F-672A-4657-9B0D-E3C0D5D17AA0}"/>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5CFDF7F-F18B-45AB-8E1B-07D6007F5D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7230AFA-D61F-4C54-8510-5CC099F6BBC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20BF62B-7C96-449B-BE35-2E9FF7222D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7ABFB4F-71FB-4A37-934E-61DDC511F5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954DDDF-5B75-49B2-8ED0-23EF7EB361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17164</xdr:rowOff>
    </xdr:from>
    <xdr:to>
      <xdr:col>55</xdr:col>
      <xdr:colOff>50800</xdr:colOff>
      <xdr:row>42</xdr:row>
      <xdr:rowOff>118764</xdr:rowOff>
    </xdr:to>
    <xdr:sp macro="" textlink="">
      <xdr:nvSpPr>
        <xdr:cNvPr id="125" name="楕円 124">
          <a:extLst>
            <a:ext uri="{FF2B5EF4-FFF2-40B4-BE49-F238E27FC236}">
              <a16:creationId xmlns:a16="http://schemas.microsoft.com/office/drawing/2014/main" id="{B69DB295-028A-418A-A5C8-7A8F68078147}"/>
            </a:ext>
          </a:extLst>
        </xdr:cNvPr>
        <xdr:cNvSpPr/>
      </xdr:nvSpPr>
      <xdr:spPr>
        <a:xfrm>
          <a:off x="10426700" y="72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a:extLst>
            <a:ext uri="{FF2B5EF4-FFF2-40B4-BE49-F238E27FC236}">
              <a16:creationId xmlns:a16="http://schemas.microsoft.com/office/drawing/2014/main" id="{17966BF9-145D-4F63-AFFC-27979FB000C0}"/>
            </a:ext>
          </a:extLst>
        </xdr:cNvPr>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18228</xdr:rowOff>
    </xdr:from>
    <xdr:to>
      <xdr:col>50</xdr:col>
      <xdr:colOff>165100</xdr:colOff>
      <xdr:row>42</xdr:row>
      <xdr:rowOff>119828</xdr:rowOff>
    </xdr:to>
    <xdr:sp macro="" textlink="">
      <xdr:nvSpPr>
        <xdr:cNvPr id="127" name="楕円 126">
          <a:extLst>
            <a:ext uri="{FF2B5EF4-FFF2-40B4-BE49-F238E27FC236}">
              <a16:creationId xmlns:a16="http://schemas.microsoft.com/office/drawing/2014/main" id="{7A4B2C95-DAD6-410B-B0B5-64139F06581F}"/>
            </a:ext>
          </a:extLst>
        </xdr:cNvPr>
        <xdr:cNvSpPr/>
      </xdr:nvSpPr>
      <xdr:spPr>
        <a:xfrm>
          <a:off x="9588500" y="72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67964</xdr:rowOff>
    </xdr:from>
    <xdr:to>
      <xdr:col>55</xdr:col>
      <xdr:colOff>0</xdr:colOff>
      <xdr:row>42</xdr:row>
      <xdr:rowOff>69028</xdr:rowOff>
    </xdr:to>
    <xdr:cxnSp macro="">
      <xdr:nvCxnSpPr>
        <xdr:cNvPr id="128" name="直線コネクタ 127">
          <a:extLst>
            <a:ext uri="{FF2B5EF4-FFF2-40B4-BE49-F238E27FC236}">
              <a16:creationId xmlns:a16="http://schemas.microsoft.com/office/drawing/2014/main" id="{CBF7165B-1855-4561-8AD6-3B4A6CBC3936}"/>
            </a:ext>
          </a:extLst>
        </xdr:cNvPr>
        <xdr:cNvCxnSpPr/>
      </xdr:nvCxnSpPr>
      <xdr:spPr>
        <a:xfrm flipV="1">
          <a:off x="9639300" y="7268864"/>
          <a:ext cx="8382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18502</xdr:rowOff>
    </xdr:from>
    <xdr:to>
      <xdr:col>46</xdr:col>
      <xdr:colOff>38100</xdr:colOff>
      <xdr:row>42</xdr:row>
      <xdr:rowOff>120102</xdr:rowOff>
    </xdr:to>
    <xdr:sp macro="" textlink="">
      <xdr:nvSpPr>
        <xdr:cNvPr id="129" name="楕円 128">
          <a:extLst>
            <a:ext uri="{FF2B5EF4-FFF2-40B4-BE49-F238E27FC236}">
              <a16:creationId xmlns:a16="http://schemas.microsoft.com/office/drawing/2014/main" id="{8364F51D-2D92-4AA0-AEF6-3BD7D7607292}"/>
            </a:ext>
          </a:extLst>
        </xdr:cNvPr>
        <xdr:cNvSpPr/>
      </xdr:nvSpPr>
      <xdr:spPr>
        <a:xfrm>
          <a:off x="8699500" y="72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69028</xdr:rowOff>
    </xdr:from>
    <xdr:to>
      <xdr:col>50</xdr:col>
      <xdr:colOff>114300</xdr:colOff>
      <xdr:row>42</xdr:row>
      <xdr:rowOff>69302</xdr:rowOff>
    </xdr:to>
    <xdr:cxnSp macro="">
      <xdr:nvCxnSpPr>
        <xdr:cNvPr id="130" name="直線コネクタ 129">
          <a:extLst>
            <a:ext uri="{FF2B5EF4-FFF2-40B4-BE49-F238E27FC236}">
              <a16:creationId xmlns:a16="http://schemas.microsoft.com/office/drawing/2014/main" id="{6CB59C53-9929-48BE-BA0D-77A83186140C}"/>
            </a:ext>
          </a:extLst>
        </xdr:cNvPr>
        <xdr:cNvCxnSpPr/>
      </xdr:nvCxnSpPr>
      <xdr:spPr>
        <a:xfrm flipV="1">
          <a:off x="8750300" y="726992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19036</xdr:rowOff>
    </xdr:from>
    <xdr:to>
      <xdr:col>41</xdr:col>
      <xdr:colOff>101600</xdr:colOff>
      <xdr:row>42</xdr:row>
      <xdr:rowOff>120636</xdr:rowOff>
    </xdr:to>
    <xdr:sp macro="" textlink="">
      <xdr:nvSpPr>
        <xdr:cNvPr id="131" name="楕円 130">
          <a:extLst>
            <a:ext uri="{FF2B5EF4-FFF2-40B4-BE49-F238E27FC236}">
              <a16:creationId xmlns:a16="http://schemas.microsoft.com/office/drawing/2014/main" id="{BD93BCD3-12D6-450C-8648-0A51D3A135A8}"/>
            </a:ext>
          </a:extLst>
        </xdr:cNvPr>
        <xdr:cNvSpPr/>
      </xdr:nvSpPr>
      <xdr:spPr>
        <a:xfrm>
          <a:off x="7810500" y="7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69302</xdr:rowOff>
    </xdr:from>
    <xdr:to>
      <xdr:col>45</xdr:col>
      <xdr:colOff>177800</xdr:colOff>
      <xdr:row>42</xdr:row>
      <xdr:rowOff>69836</xdr:rowOff>
    </xdr:to>
    <xdr:cxnSp macro="">
      <xdr:nvCxnSpPr>
        <xdr:cNvPr id="132" name="直線コネクタ 131">
          <a:extLst>
            <a:ext uri="{FF2B5EF4-FFF2-40B4-BE49-F238E27FC236}">
              <a16:creationId xmlns:a16="http://schemas.microsoft.com/office/drawing/2014/main" id="{BBD3F6DC-197D-4F70-9D92-ED22E1FAC433}"/>
            </a:ext>
          </a:extLst>
        </xdr:cNvPr>
        <xdr:cNvCxnSpPr/>
      </xdr:nvCxnSpPr>
      <xdr:spPr>
        <a:xfrm flipV="1">
          <a:off x="7861300" y="727020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a16="http://schemas.microsoft.com/office/drawing/2014/main" id="{339BA697-EE33-4722-B380-600F7A292076}"/>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a:extLst>
            <a:ext uri="{FF2B5EF4-FFF2-40B4-BE49-F238E27FC236}">
              <a16:creationId xmlns:a16="http://schemas.microsoft.com/office/drawing/2014/main" id="{8AC237A2-6634-4F61-8401-7BBC5ADFDF83}"/>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id="{2D243134-326E-48C3-994E-EDB8316486F8}"/>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110955</xdr:rowOff>
    </xdr:from>
    <xdr:ext cx="534377" cy="259045"/>
    <xdr:sp macro="" textlink="">
      <xdr:nvSpPr>
        <xdr:cNvPr id="136" name="n_1mainValue【道路】&#10;一人当たり延長">
          <a:extLst>
            <a:ext uri="{FF2B5EF4-FFF2-40B4-BE49-F238E27FC236}">
              <a16:creationId xmlns:a16="http://schemas.microsoft.com/office/drawing/2014/main" id="{BB06A3F0-8E58-4170-BEB0-4E1E373D6D76}"/>
            </a:ext>
          </a:extLst>
        </xdr:cNvPr>
        <xdr:cNvSpPr txBox="1"/>
      </xdr:nvSpPr>
      <xdr:spPr>
        <a:xfrm>
          <a:off x="9359411" y="73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136629</xdr:rowOff>
    </xdr:from>
    <xdr:ext cx="534377" cy="259045"/>
    <xdr:sp macro="" textlink="">
      <xdr:nvSpPr>
        <xdr:cNvPr id="137" name="n_2mainValue【道路】&#10;一人当たり延長">
          <a:extLst>
            <a:ext uri="{FF2B5EF4-FFF2-40B4-BE49-F238E27FC236}">
              <a16:creationId xmlns:a16="http://schemas.microsoft.com/office/drawing/2014/main" id="{19DF3340-D4EA-43CB-9780-D63D7748ED85}"/>
            </a:ext>
          </a:extLst>
        </xdr:cNvPr>
        <xdr:cNvSpPr txBox="1"/>
      </xdr:nvSpPr>
      <xdr:spPr>
        <a:xfrm>
          <a:off x="8483111" y="69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111763</xdr:rowOff>
    </xdr:from>
    <xdr:ext cx="534377" cy="259045"/>
    <xdr:sp macro="" textlink="">
      <xdr:nvSpPr>
        <xdr:cNvPr id="138" name="n_3mainValue【道路】&#10;一人当たり延長">
          <a:extLst>
            <a:ext uri="{FF2B5EF4-FFF2-40B4-BE49-F238E27FC236}">
              <a16:creationId xmlns:a16="http://schemas.microsoft.com/office/drawing/2014/main" id="{C12BEB8A-3FD2-4E54-9465-C1FE2CB2FA6E}"/>
            </a:ext>
          </a:extLst>
        </xdr:cNvPr>
        <xdr:cNvSpPr txBox="1"/>
      </xdr:nvSpPr>
      <xdr:spPr>
        <a:xfrm>
          <a:off x="7594111" y="731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27DDF32B-FE45-42F3-8E15-4DF55DC9EF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4015A7E4-B512-4299-94A1-964B30EBA6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52F78899-B49C-4613-8EC6-467BF42AB30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77E5CCB3-9FEB-44B1-864D-A9C332D87B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ED084990-1610-4FCF-90FE-27ABF58C19E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A39E306B-8660-47C4-9999-3A6A1B4425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E5EF7F57-63C6-4ECF-A419-1C85EFA1AB8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E2D72395-138A-4BF1-847A-C06A1A9B83A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7F325942-E18D-413D-82C5-5E2B6DCCC8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E58B1BBB-0C56-485F-9122-1A089E7679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BBDC8103-0CC8-44FD-898E-A2963B01FB1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C6A4A198-1159-4BC4-8985-A312FE44550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E1A36F8A-1360-4027-B8D1-3E3C6E9962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55C3B84F-B724-4E27-82F2-02FB5F1D13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9E9AE382-851E-4BB1-B0A9-D53B8CC5F43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9FD1CD3D-913D-4684-B203-8655F444ED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417D3F7A-11EE-4884-9460-0FEF2CF03B1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270C3AF7-FDE8-4C1B-B93D-1902E6FBA2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7B66A39B-3B66-4DD7-B811-A57AC65663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0281E1B3-8EE8-4FC6-8089-DF66243F66E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EF5677C7-5314-4CEF-977B-81096274CB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760D2322-E3BD-4539-943B-B31D640D5B4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E004C530-686C-442A-9295-0B3618D2C3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F2C09C7A-2EC3-4FB7-8D93-88131FF570E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7B6E20CB-8AAD-4E0A-AE39-4EB6998340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0BD6DDF4-4085-44B6-ADED-789908335496}"/>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7E9DCF50-69DE-4EA7-9BAA-E53A7F436E73}"/>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D5D8B5E4-DA46-491D-BB39-AB40018BBF9D}"/>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C4D08308-159F-4D57-AA2A-09EFE1657441}"/>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32CBDE1E-62E0-48C4-9C5E-C438635AEFD7}"/>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AE32D8DF-FB6E-4728-9C29-46B6A1758773}"/>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9FE95A5A-746D-44D3-9DB0-DFA73E3F665F}"/>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5E28157B-519A-4BFB-BA90-FE05410DFF41}"/>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728FA307-5868-449E-AD2F-5CB7C266B2CF}"/>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id="{8E057F4C-0286-47A5-9A64-A65B2B5EACAB}"/>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72FB2C0-31E1-4FF7-B840-772C09DF28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3DCA482-9E39-4751-9BD5-DA97B3A48B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25AE03A-1687-44DE-B94F-1633BCCBB7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71AC103-5803-453B-BA5C-D660E08AE5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8D4B95CF-6983-4E46-BBE8-8BD844B4F3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79" name="楕円 178">
          <a:extLst>
            <a:ext uri="{FF2B5EF4-FFF2-40B4-BE49-F238E27FC236}">
              <a16:creationId xmlns:a16="http://schemas.microsoft.com/office/drawing/2014/main" id="{8D09B285-4F85-4172-9380-AA1CFD402A08}"/>
            </a:ext>
          </a:extLst>
        </xdr:cNvPr>
        <xdr:cNvSpPr/>
      </xdr:nvSpPr>
      <xdr:spPr>
        <a:xfrm>
          <a:off x="4584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151328</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0325B9FE-9F7A-448C-B741-684CB1202D50}"/>
            </a:ext>
          </a:extLst>
        </xdr:cNvPr>
        <xdr:cNvSpPr txBox="1"/>
      </xdr:nvSpPr>
      <xdr:spPr>
        <a:xfrm>
          <a:off x="4673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81" name="楕円 180">
          <a:extLst>
            <a:ext uri="{FF2B5EF4-FFF2-40B4-BE49-F238E27FC236}">
              <a16:creationId xmlns:a16="http://schemas.microsoft.com/office/drawing/2014/main" id="{168CC34C-4372-47F2-8772-42C14BAB4CD0}"/>
            </a:ext>
          </a:extLst>
        </xdr:cNvPr>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52251</xdr:rowOff>
    </xdr:to>
    <xdr:cxnSp macro="">
      <xdr:nvCxnSpPr>
        <xdr:cNvPr id="182" name="直線コネクタ 181">
          <a:extLst>
            <a:ext uri="{FF2B5EF4-FFF2-40B4-BE49-F238E27FC236}">
              <a16:creationId xmlns:a16="http://schemas.microsoft.com/office/drawing/2014/main" id="{992410C6-779D-41E1-B7DD-9DB4103FCEFC}"/>
            </a:ext>
          </a:extLst>
        </xdr:cNvPr>
        <xdr:cNvCxnSpPr/>
      </xdr:nvCxnSpPr>
      <xdr:spPr>
        <a:xfrm>
          <a:off x="3797300" y="103196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83" name="楕円 182">
          <a:extLst>
            <a:ext uri="{FF2B5EF4-FFF2-40B4-BE49-F238E27FC236}">
              <a16:creationId xmlns:a16="http://schemas.microsoft.com/office/drawing/2014/main" id="{381E776E-E498-4585-8ADE-77E8B22121E7}"/>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62049</xdr:rowOff>
    </xdr:to>
    <xdr:cxnSp macro="">
      <xdr:nvCxnSpPr>
        <xdr:cNvPr id="184" name="直線コネクタ 183">
          <a:extLst>
            <a:ext uri="{FF2B5EF4-FFF2-40B4-BE49-F238E27FC236}">
              <a16:creationId xmlns:a16="http://schemas.microsoft.com/office/drawing/2014/main" id="{49CF2D02-3CA3-4AD7-BF1F-362725F681D9}"/>
            </a:ext>
          </a:extLst>
        </xdr:cNvPr>
        <xdr:cNvCxnSpPr/>
      </xdr:nvCxnSpPr>
      <xdr:spPr>
        <a:xfrm flipV="1">
          <a:off x="2908300" y="1031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5" name="楕円 184">
          <a:extLst>
            <a:ext uri="{FF2B5EF4-FFF2-40B4-BE49-F238E27FC236}">
              <a16:creationId xmlns:a16="http://schemas.microsoft.com/office/drawing/2014/main" id="{03A1C73C-5D04-4D32-9814-30401484AC22}"/>
            </a:ext>
          </a:extLst>
        </xdr:cNvPr>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93073</xdr:rowOff>
    </xdr:to>
    <xdr:cxnSp macro="">
      <xdr:nvCxnSpPr>
        <xdr:cNvPr id="186" name="直線コネクタ 185">
          <a:extLst>
            <a:ext uri="{FF2B5EF4-FFF2-40B4-BE49-F238E27FC236}">
              <a16:creationId xmlns:a16="http://schemas.microsoft.com/office/drawing/2014/main" id="{0622B672-2EAE-4188-ADB5-69A96C626FA5}"/>
            </a:ext>
          </a:extLst>
        </xdr:cNvPr>
        <xdr:cNvCxnSpPr/>
      </xdr:nvCxnSpPr>
      <xdr:spPr>
        <a:xfrm flipV="1">
          <a:off x="2019300" y="103490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4D69F7B3-7480-47C0-86EA-CF3588D18845}"/>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A2B4E1B0-D914-4A6D-ACBB-C10F3DED6AE0}"/>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A6C1B7D1-2B82-4D5F-9ED9-0EF217ED73AC}"/>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74584</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95DE25E6-4FAB-4374-A24D-8E316B952505}"/>
            </a:ext>
          </a:extLst>
        </xdr:cNvPr>
        <xdr:cNvSpPr txBox="1"/>
      </xdr:nvSpPr>
      <xdr:spPr>
        <a:xfrm>
          <a:off x="3582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103976</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98CF5248-E5B0-4280-897A-C36C93460780}"/>
            </a:ext>
          </a:extLst>
        </xdr:cNvPr>
        <xdr:cNvSpPr txBox="1"/>
      </xdr:nvSpPr>
      <xdr:spPr>
        <a:xfrm>
          <a:off x="2705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F8233686-FD76-453D-8719-FC7ECBEFCEB0}"/>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7835927F-F905-4DE8-AD70-3B1BC5234A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829C9463-189D-401E-A724-2706CB4A5A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8845D8B2-F029-4AE7-8B77-D8E5B4C816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4BFEDC27-D21E-4A69-BAF0-425732A2DC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15747114-C467-43A3-8C95-F401F33E17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36F22DAB-1DA3-476C-8B73-43C113485A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E86AFA85-9DCC-4CFD-B2AF-33B5C525D82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D9696882-D0C7-4349-BB77-78639F8284E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5E3067E5-D309-49E8-BA10-0DA410B8757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17A1E255-ABD6-4A23-941D-14BB134022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C59AE90A-A1A4-4E84-BCE7-1A0FCEFDEC4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08717D81-9451-4725-AD9E-89D71E679BC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68BFFC3D-70D7-48E7-8DAA-D3F11F5660E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0CFEBE22-5A66-4BE9-9111-8C16A5D4C8B2}"/>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D7B422E8-5E12-4081-8391-01C86372A88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3226D7ED-8D48-4087-AD1D-A509EA06121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9D55D53E-5AFB-43AA-A15C-4ED3F17B353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4CADF403-337E-48B6-85EA-4B3861359D0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008BC2CD-8270-41E8-A136-CC60353F0A1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B45015CE-D775-46E1-A769-1F07AF76F12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78CDC296-EAF9-4871-9917-51FB5D7BC17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5721D865-36B2-4A79-A435-3FD8F3014CC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4BCC24DC-13BA-4FE9-ACD2-B76AA21979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016C27F9-D4D2-4010-A588-7D1596E7922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92265580-10D3-4BE4-853F-D70BE2DDA8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5FCFD873-0205-4B93-85D4-23C8644CC0BF}"/>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3A09513A-4222-48CF-B087-9B8ABC461184}"/>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821948C3-46D2-47FF-8579-2ECC873CA94C}"/>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7DD9E9E1-E1E3-41ED-B819-AE7D062FBD17}"/>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C01DD35B-79AF-4C9A-8813-9C6327D7F8FC}"/>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F5F8382F-7ED1-4174-BCEF-6C82FF3A6E96}"/>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9AD95EA8-367D-4964-9C2E-2F513D38363B}"/>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D623BCF6-6DE7-40E4-9292-F7E0F5D42577}"/>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744EF644-D5EC-40A1-8CBC-9370EDE6539F}"/>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id="{4FAC5C1E-3F3A-4311-9D0A-9B381E7E639A}"/>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81D984D-6D34-49E7-B24D-A312430997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0864BD3-2209-4412-8D65-3B68529EC3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7812628-3AFD-4616-A695-F31AA82287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8B5D302-BD8C-4ACF-9971-42D4A4253E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BB0607C1-70C5-40A4-92CC-E8859235C9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54190</xdr:rowOff>
    </xdr:from>
    <xdr:to>
      <xdr:col>55</xdr:col>
      <xdr:colOff>50800</xdr:colOff>
      <xdr:row>64</xdr:row>
      <xdr:rowOff>155790</xdr:rowOff>
    </xdr:to>
    <xdr:sp macro="" textlink="">
      <xdr:nvSpPr>
        <xdr:cNvPr id="233" name="楕円 232">
          <a:extLst>
            <a:ext uri="{FF2B5EF4-FFF2-40B4-BE49-F238E27FC236}">
              <a16:creationId xmlns:a16="http://schemas.microsoft.com/office/drawing/2014/main" id="{7DDF95E9-B89D-4185-B0A3-D2FE6205B24C}"/>
            </a:ext>
          </a:extLst>
        </xdr:cNvPr>
        <xdr:cNvSpPr/>
      </xdr:nvSpPr>
      <xdr:spPr>
        <a:xfrm>
          <a:off x="10426700" y="110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140567</xdr:rowOff>
    </xdr:from>
    <xdr:ext cx="534377" cy="259045"/>
    <xdr:sp macro="" textlink="">
      <xdr:nvSpPr>
        <xdr:cNvPr id="234" name="【橋りょう・トンネル】&#10;一人当たり有形固定資産（償却資産）額該当値テキスト">
          <a:extLst>
            <a:ext uri="{FF2B5EF4-FFF2-40B4-BE49-F238E27FC236}">
              <a16:creationId xmlns:a16="http://schemas.microsoft.com/office/drawing/2014/main" id="{59376929-F786-4AAF-AA13-D0155325D413}"/>
            </a:ext>
          </a:extLst>
        </xdr:cNvPr>
        <xdr:cNvSpPr txBox="1"/>
      </xdr:nvSpPr>
      <xdr:spPr>
        <a:xfrm>
          <a:off x="10515600" y="1094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55949</xdr:rowOff>
    </xdr:from>
    <xdr:to>
      <xdr:col>50</xdr:col>
      <xdr:colOff>165100</xdr:colOff>
      <xdr:row>64</xdr:row>
      <xdr:rowOff>157549</xdr:rowOff>
    </xdr:to>
    <xdr:sp macro="" textlink="">
      <xdr:nvSpPr>
        <xdr:cNvPr id="235" name="楕円 234">
          <a:extLst>
            <a:ext uri="{FF2B5EF4-FFF2-40B4-BE49-F238E27FC236}">
              <a16:creationId xmlns:a16="http://schemas.microsoft.com/office/drawing/2014/main" id="{3DA0ADB1-EB19-4C1A-93AC-3ADEFCFA5412}"/>
            </a:ext>
          </a:extLst>
        </xdr:cNvPr>
        <xdr:cNvSpPr/>
      </xdr:nvSpPr>
      <xdr:spPr>
        <a:xfrm>
          <a:off x="9588500" y="110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104990</xdr:rowOff>
    </xdr:from>
    <xdr:to>
      <xdr:col>55</xdr:col>
      <xdr:colOff>0</xdr:colOff>
      <xdr:row>64</xdr:row>
      <xdr:rowOff>106749</xdr:rowOff>
    </xdr:to>
    <xdr:cxnSp macro="">
      <xdr:nvCxnSpPr>
        <xdr:cNvPr id="236" name="直線コネクタ 235">
          <a:extLst>
            <a:ext uri="{FF2B5EF4-FFF2-40B4-BE49-F238E27FC236}">
              <a16:creationId xmlns:a16="http://schemas.microsoft.com/office/drawing/2014/main" id="{13261287-551F-452A-B26B-F893329A0761}"/>
            </a:ext>
          </a:extLst>
        </xdr:cNvPr>
        <xdr:cNvCxnSpPr/>
      </xdr:nvCxnSpPr>
      <xdr:spPr>
        <a:xfrm flipV="1">
          <a:off x="9639300" y="11077790"/>
          <a:ext cx="8382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56273</xdr:rowOff>
    </xdr:from>
    <xdr:to>
      <xdr:col>46</xdr:col>
      <xdr:colOff>38100</xdr:colOff>
      <xdr:row>64</xdr:row>
      <xdr:rowOff>157873</xdr:rowOff>
    </xdr:to>
    <xdr:sp macro="" textlink="">
      <xdr:nvSpPr>
        <xdr:cNvPr id="237" name="楕円 236">
          <a:extLst>
            <a:ext uri="{FF2B5EF4-FFF2-40B4-BE49-F238E27FC236}">
              <a16:creationId xmlns:a16="http://schemas.microsoft.com/office/drawing/2014/main" id="{382E212F-F8A7-497A-ABB4-4C920716DDC9}"/>
            </a:ext>
          </a:extLst>
        </xdr:cNvPr>
        <xdr:cNvSpPr/>
      </xdr:nvSpPr>
      <xdr:spPr>
        <a:xfrm>
          <a:off x="8699500" y="1102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106749</xdr:rowOff>
    </xdr:from>
    <xdr:to>
      <xdr:col>50</xdr:col>
      <xdr:colOff>114300</xdr:colOff>
      <xdr:row>64</xdr:row>
      <xdr:rowOff>107073</xdr:rowOff>
    </xdr:to>
    <xdr:cxnSp macro="">
      <xdr:nvCxnSpPr>
        <xdr:cNvPr id="238" name="直線コネクタ 237">
          <a:extLst>
            <a:ext uri="{FF2B5EF4-FFF2-40B4-BE49-F238E27FC236}">
              <a16:creationId xmlns:a16="http://schemas.microsoft.com/office/drawing/2014/main" id="{F754A2B9-FD25-4AAF-A0B8-6D6F907FF2C1}"/>
            </a:ext>
          </a:extLst>
        </xdr:cNvPr>
        <xdr:cNvCxnSpPr/>
      </xdr:nvCxnSpPr>
      <xdr:spPr>
        <a:xfrm flipV="1">
          <a:off x="8750300" y="1107954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56545</xdr:rowOff>
    </xdr:from>
    <xdr:to>
      <xdr:col>41</xdr:col>
      <xdr:colOff>101600</xdr:colOff>
      <xdr:row>64</xdr:row>
      <xdr:rowOff>158145</xdr:rowOff>
    </xdr:to>
    <xdr:sp macro="" textlink="">
      <xdr:nvSpPr>
        <xdr:cNvPr id="239" name="楕円 238">
          <a:extLst>
            <a:ext uri="{FF2B5EF4-FFF2-40B4-BE49-F238E27FC236}">
              <a16:creationId xmlns:a16="http://schemas.microsoft.com/office/drawing/2014/main" id="{F981CB39-80B5-4F20-B20B-CF5AA39B935E}"/>
            </a:ext>
          </a:extLst>
        </xdr:cNvPr>
        <xdr:cNvSpPr/>
      </xdr:nvSpPr>
      <xdr:spPr>
        <a:xfrm>
          <a:off x="7810500" y="11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107073</xdr:rowOff>
    </xdr:from>
    <xdr:to>
      <xdr:col>45</xdr:col>
      <xdr:colOff>177800</xdr:colOff>
      <xdr:row>64</xdr:row>
      <xdr:rowOff>107345</xdr:rowOff>
    </xdr:to>
    <xdr:cxnSp macro="">
      <xdr:nvCxnSpPr>
        <xdr:cNvPr id="240" name="直線コネクタ 239">
          <a:extLst>
            <a:ext uri="{FF2B5EF4-FFF2-40B4-BE49-F238E27FC236}">
              <a16:creationId xmlns:a16="http://schemas.microsoft.com/office/drawing/2014/main" id="{9DFA9296-9F2C-455B-828F-E7B242D093E6}"/>
            </a:ext>
          </a:extLst>
        </xdr:cNvPr>
        <xdr:cNvCxnSpPr/>
      </xdr:nvCxnSpPr>
      <xdr:spPr>
        <a:xfrm flipV="1">
          <a:off x="7861300" y="11079873"/>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10C6BFEE-CBF8-429E-818F-6D1FA6105A08}"/>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4B986120-B715-4A60-BBF4-6C2E8FF1E11E}"/>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9FCBD18C-2705-416A-9606-79F13C791274}"/>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148676</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2BDFFF74-3C3F-4EF4-AEA2-E54C95C26142}"/>
            </a:ext>
          </a:extLst>
        </xdr:cNvPr>
        <xdr:cNvSpPr txBox="1"/>
      </xdr:nvSpPr>
      <xdr:spPr>
        <a:xfrm>
          <a:off x="9359411" y="111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149000</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A6B14869-2577-4B97-9044-33B387CAD209}"/>
            </a:ext>
          </a:extLst>
        </xdr:cNvPr>
        <xdr:cNvSpPr txBox="1"/>
      </xdr:nvSpPr>
      <xdr:spPr>
        <a:xfrm>
          <a:off x="8483111" y="111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149272</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937E5C4B-1C40-4773-88EE-E366F5051EE5}"/>
            </a:ext>
          </a:extLst>
        </xdr:cNvPr>
        <xdr:cNvSpPr txBox="1"/>
      </xdr:nvSpPr>
      <xdr:spPr>
        <a:xfrm>
          <a:off x="7594111" y="111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BE8E67E9-3812-4584-AAC3-EBD84F2583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43641ECF-A51F-45F8-8B06-B630CA7DBB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5B68E684-8DE7-4DE0-A79E-4A8A209E5C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68F9EA39-D470-428D-A117-9BFEA620A8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37B47AFB-82CA-4935-9383-3F197AA26D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766862CA-234C-4022-9D06-87809A5474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69BFB426-804F-4CE9-98E3-9C2A1FD9741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6A086825-1CB3-4A5D-B695-A924B40941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A6D65349-D715-4F97-A0AC-77CBBCFBFA4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30F841D8-D890-42C4-8449-E75B58C88C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a16="http://schemas.microsoft.com/office/drawing/2014/main" id="{4C8EE523-FF1D-453C-90A4-8FED7A78B74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9BD998C3-EA20-44C8-9949-8A1505724B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02FE78C6-C48F-45A8-A684-C8F3B57902C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F6EF5429-E12A-4D5D-B36C-5D99E969F26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CDD7C2F8-FCF1-484E-8FC9-17AEF3E8D40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2627672C-39E6-4645-9F78-62CFBF2538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B29F2702-85CA-4460-80F2-18D7A296BE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F80B79B-CD57-4C14-A3F7-11F3D7C437E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5AF2E98A-1526-4CDD-B3D1-A8871DAD7BE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8687E189-8EB4-40F0-95D4-642D5B5196A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04AF0D63-EC09-47CE-AFC2-F78A946A6F1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D08158F7-81F9-49C5-9CA9-0FAB46072F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B5F652C4-8596-4AFC-A85F-6AE664F45D3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19BD3F70-C81F-4CA0-B2C3-94E4D59D99C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a16="http://schemas.microsoft.com/office/drawing/2014/main" id="{D1D18582-009B-4F07-962E-790C68B9C941}"/>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A5E3AB56-0A2C-45B3-8440-D2EE18242B93}"/>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a16="http://schemas.microsoft.com/office/drawing/2014/main" id="{16F8942E-FE13-407C-A4A5-2E7C16B2F983}"/>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a16="http://schemas.microsoft.com/office/drawing/2014/main" id="{1233F534-63D9-404F-9F18-D9CE20DA5D8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a16="http://schemas.microsoft.com/office/drawing/2014/main" id="{19FB174D-E8BE-47AE-83BC-9797E2EA2AD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FF6A1487-2450-405A-B48E-188C44F628D1}"/>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a16="http://schemas.microsoft.com/office/drawing/2014/main" id="{E6659B1D-42DF-429D-8635-046AE4FAC40D}"/>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a16="http://schemas.microsoft.com/office/drawing/2014/main" id="{1E3FE1B1-FF08-493F-B7D4-037C89ED37C5}"/>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a16="http://schemas.microsoft.com/office/drawing/2014/main" id="{BB78F7CC-F696-481B-85A8-61E6C5A9CE15}"/>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a:extLst>
            <a:ext uri="{FF2B5EF4-FFF2-40B4-BE49-F238E27FC236}">
              <a16:creationId xmlns:a16="http://schemas.microsoft.com/office/drawing/2014/main" id="{B5E0E232-0C2E-4F0E-9D10-2056E79F6306}"/>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6D4699B-8786-45B6-B06C-3A8707D3AD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FBD88B0-084C-41A5-A928-26C0EEE44E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FEA7AA6-FD88-4F02-AF58-DCE09AA721D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DA0633C-D492-4D89-B1D3-2FA7E9873A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51A8B4B-A36E-4036-B76C-B252B036AD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86" name="楕円 285">
          <a:extLst>
            <a:ext uri="{FF2B5EF4-FFF2-40B4-BE49-F238E27FC236}">
              <a16:creationId xmlns:a16="http://schemas.microsoft.com/office/drawing/2014/main" id="{06B9A787-BC2F-47CE-AFB6-271E9F628786}"/>
            </a:ext>
          </a:extLst>
        </xdr:cNvPr>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F058BF5E-D167-4D5E-8ED4-AD35256676EE}"/>
            </a:ext>
          </a:extLst>
        </xdr:cNvPr>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88" name="楕円 287">
          <a:extLst>
            <a:ext uri="{FF2B5EF4-FFF2-40B4-BE49-F238E27FC236}">
              <a16:creationId xmlns:a16="http://schemas.microsoft.com/office/drawing/2014/main" id="{CB01FAFC-0932-4A0F-B285-9CD19A043412}"/>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83</xdr:row>
      <xdr:rowOff>163830</xdr:rowOff>
    </xdr:to>
    <xdr:cxnSp macro="">
      <xdr:nvCxnSpPr>
        <xdr:cNvPr id="289" name="直線コネクタ 288">
          <a:extLst>
            <a:ext uri="{FF2B5EF4-FFF2-40B4-BE49-F238E27FC236}">
              <a16:creationId xmlns:a16="http://schemas.microsoft.com/office/drawing/2014/main" id="{CA155446-7E20-4751-A363-A3450D8F23A1}"/>
            </a:ext>
          </a:extLst>
        </xdr:cNvPr>
        <xdr:cNvCxnSpPr/>
      </xdr:nvCxnSpPr>
      <xdr:spPr>
        <a:xfrm flipV="1">
          <a:off x="3797300" y="14352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290" name="楕円 289">
          <a:extLst>
            <a:ext uri="{FF2B5EF4-FFF2-40B4-BE49-F238E27FC236}">
              <a16:creationId xmlns:a16="http://schemas.microsoft.com/office/drawing/2014/main" id="{BDD81653-D1D1-4DB6-83FF-95276A577A93}"/>
            </a:ext>
          </a:extLst>
        </xdr:cNvPr>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24764</xdr:rowOff>
    </xdr:to>
    <xdr:cxnSp macro="">
      <xdr:nvCxnSpPr>
        <xdr:cNvPr id="291" name="直線コネクタ 290">
          <a:extLst>
            <a:ext uri="{FF2B5EF4-FFF2-40B4-BE49-F238E27FC236}">
              <a16:creationId xmlns:a16="http://schemas.microsoft.com/office/drawing/2014/main" id="{790F18CE-1F6A-4833-9660-DC722C7DA0D1}"/>
            </a:ext>
          </a:extLst>
        </xdr:cNvPr>
        <xdr:cNvCxnSpPr/>
      </xdr:nvCxnSpPr>
      <xdr:spPr>
        <a:xfrm flipV="1">
          <a:off x="2908300" y="143941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xdr:rowOff>
    </xdr:from>
    <xdr:to>
      <xdr:col>10</xdr:col>
      <xdr:colOff>165100</xdr:colOff>
      <xdr:row>84</xdr:row>
      <xdr:rowOff>117475</xdr:rowOff>
    </xdr:to>
    <xdr:sp macro="" textlink="">
      <xdr:nvSpPr>
        <xdr:cNvPr id="292" name="楕円 291">
          <a:extLst>
            <a:ext uri="{FF2B5EF4-FFF2-40B4-BE49-F238E27FC236}">
              <a16:creationId xmlns:a16="http://schemas.microsoft.com/office/drawing/2014/main" id="{5BAC51BA-AF03-4E47-A786-0E14FFC2D6B2}"/>
            </a:ext>
          </a:extLst>
        </xdr:cNvPr>
        <xdr:cNvSpPr/>
      </xdr:nvSpPr>
      <xdr:spPr>
        <a:xfrm>
          <a:off x="196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24764</xdr:rowOff>
    </xdr:from>
    <xdr:to>
      <xdr:col>15</xdr:col>
      <xdr:colOff>50800</xdr:colOff>
      <xdr:row>84</xdr:row>
      <xdr:rowOff>66675</xdr:rowOff>
    </xdr:to>
    <xdr:cxnSp macro="">
      <xdr:nvCxnSpPr>
        <xdr:cNvPr id="293" name="直線コネクタ 292">
          <a:extLst>
            <a:ext uri="{FF2B5EF4-FFF2-40B4-BE49-F238E27FC236}">
              <a16:creationId xmlns:a16="http://schemas.microsoft.com/office/drawing/2014/main" id="{7CCB9B27-A3B5-494E-985E-AC56351C8772}"/>
            </a:ext>
          </a:extLst>
        </xdr:cNvPr>
        <xdr:cNvCxnSpPr/>
      </xdr:nvCxnSpPr>
      <xdr:spPr>
        <a:xfrm flipV="1">
          <a:off x="2019300" y="14426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a:extLst>
            <a:ext uri="{FF2B5EF4-FFF2-40B4-BE49-F238E27FC236}">
              <a16:creationId xmlns:a16="http://schemas.microsoft.com/office/drawing/2014/main" id="{4ECAFA71-79AE-40D4-8591-66F07DC13B03}"/>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a:extLst>
            <a:ext uri="{FF2B5EF4-FFF2-40B4-BE49-F238E27FC236}">
              <a16:creationId xmlns:a16="http://schemas.microsoft.com/office/drawing/2014/main" id="{76A84D6F-0CDB-4508-9DF7-A8D72120D651}"/>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a:extLst>
            <a:ext uri="{FF2B5EF4-FFF2-40B4-BE49-F238E27FC236}">
              <a16:creationId xmlns:a16="http://schemas.microsoft.com/office/drawing/2014/main" id="{CB349CAF-344A-49CA-B0B5-F0CF1BAEC1FB}"/>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297" name="n_1mainValue【公営住宅】&#10;有形固定資産減価償却率">
          <a:extLst>
            <a:ext uri="{FF2B5EF4-FFF2-40B4-BE49-F238E27FC236}">
              <a16:creationId xmlns:a16="http://schemas.microsoft.com/office/drawing/2014/main" id="{55F47DA1-3FE6-42B0-B02D-82CA95F6E706}"/>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298" name="n_2mainValue【公営住宅】&#10;有形固定資産減価償却率">
          <a:extLst>
            <a:ext uri="{FF2B5EF4-FFF2-40B4-BE49-F238E27FC236}">
              <a16:creationId xmlns:a16="http://schemas.microsoft.com/office/drawing/2014/main" id="{23A96525-73B0-497F-8A39-DB0240A6997C}"/>
            </a:ext>
          </a:extLst>
        </xdr:cNvPr>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108602</xdr:rowOff>
    </xdr:from>
    <xdr:ext cx="405111" cy="259045"/>
    <xdr:sp macro="" textlink="">
      <xdr:nvSpPr>
        <xdr:cNvPr id="299" name="n_3mainValue【公営住宅】&#10;有形固定資産減価償却率">
          <a:extLst>
            <a:ext uri="{FF2B5EF4-FFF2-40B4-BE49-F238E27FC236}">
              <a16:creationId xmlns:a16="http://schemas.microsoft.com/office/drawing/2014/main" id="{C00672C1-B157-4D68-8AC2-F94A800384B7}"/>
            </a:ext>
          </a:extLst>
        </xdr:cNvPr>
        <xdr:cNvSpPr txBox="1"/>
      </xdr:nvSpPr>
      <xdr:spPr>
        <a:xfrm>
          <a:off x="1816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7D0A966B-0003-4F03-91CB-193C980244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C6FEC4E0-81DD-402A-9F05-67BA7A30FA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7747371D-10B6-4B3C-967E-5975FB72E6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952DE14F-18D6-44BA-B63C-C11E28C944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D95459BA-DCCF-48BC-B925-FF11230878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BF66029D-0F81-4438-AB1A-0E7039A5A1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99F55ABF-DCEE-407F-B48A-1D192EB205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BDCD6916-9E4C-40B7-927C-B83FFB8422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F20D282F-903E-4C62-85FA-59FAEDC944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7B3CEE3A-AE53-461B-9DE8-C290F3A351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3247A325-CC58-4D3E-8547-02CEF3F2B36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1FA4CC03-7BA5-4B0C-A9C7-9B9217BEA11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E8AC66EB-DE99-4F05-AB6F-60F06C5E909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888F7E99-82C1-4631-8D29-4648DCE8A6E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37DECB6A-C5A5-4E1D-B476-DD4653CD1D8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DC08B020-C6C9-4EE5-918F-C4588699D64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9F7F3170-6FD6-4BF0-A03F-A98DA713C03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5CA5D85B-E6E3-4CC6-B5F7-B5BEF3B3ED2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8573411A-70A2-44D0-A996-92AE6D211C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F289E2F-F3F6-49E4-8332-A4D9E094EA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7AC4CF85-30F9-4BD9-8B03-89918246F28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a16="http://schemas.microsoft.com/office/drawing/2014/main" id="{CD21A94F-D4E9-44D9-A791-9A403FF9B6B9}"/>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a16="http://schemas.microsoft.com/office/drawing/2014/main" id="{9D5EC1BA-A2B2-4467-AB94-698538878E8F}"/>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a16="http://schemas.microsoft.com/office/drawing/2014/main" id="{C22F52BA-F33C-4B24-AECC-DAA3B39D1E21}"/>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a16="http://schemas.microsoft.com/office/drawing/2014/main" id="{0493058E-9CCD-4CBA-9B70-933A58A83263}"/>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a16="http://schemas.microsoft.com/office/drawing/2014/main" id="{3BAD3D7E-A095-4E60-86A6-0A049922F67C}"/>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a:extLst>
            <a:ext uri="{FF2B5EF4-FFF2-40B4-BE49-F238E27FC236}">
              <a16:creationId xmlns:a16="http://schemas.microsoft.com/office/drawing/2014/main" id="{8190DE86-E4EA-4CB7-B52E-32189BC37A42}"/>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a16="http://schemas.microsoft.com/office/drawing/2014/main" id="{38AB6F4E-0961-4D9E-ACC1-8AAE6D56CD13}"/>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a16="http://schemas.microsoft.com/office/drawing/2014/main" id="{62F03679-0770-47D2-B2F2-8624DD5F58B4}"/>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a16="http://schemas.microsoft.com/office/drawing/2014/main" id="{FBF08ADE-C70B-47C2-B20A-127BD1D890E9}"/>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a:extLst>
            <a:ext uri="{FF2B5EF4-FFF2-40B4-BE49-F238E27FC236}">
              <a16:creationId xmlns:a16="http://schemas.microsoft.com/office/drawing/2014/main" id="{BAABB6B9-F710-46A4-9CF0-363E7A2D7E4D}"/>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8DF2DF9-6E90-4432-AA0C-03BA91137B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468DAA8-EEFB-4890-A53A-FFC677FC6EC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D404B3A1-628C-431C-8402-CD801E712A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DFB66117-555D-45FB-AB52-755CF11D28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84C393A5-CE3A-4E2F-87DE-052DAEB302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54508</xdr:rowOff>
    </xdr:from>
    <xdr:to>
      <xdr:col>55</xdr:col>
      <xdr:colOff>50800</xdr:colOff>
      <xdr:row>84</xdr:row>
      <xdr:rowOff>156108</xdr:rowOff>
    </xdr:to>
    <xdr:sp macro="" textlink="">
      <xdr:nvSpPr>
        <xdr:cNvPr id="336" name="楕円 335">
          <a:extLst>
            <a:ext uri="{FF2B5EF4-FFF2-40B4-BE49-F238E27FC236}">
              <a16:creationId xmlns:a16="http://schemas.microsoft.com/office/drawing/2014/main" id="{2C6D8FE2-BE98-4446-A2A5-B9B6941B06F6}"/>
            </a:ext>
          </a:extLst>
        </xdr:cNvPr>
        <xdr:cNvSpPr/>
      </xdr:nvSpPr>
      <xdr:spPr>
        <a:xfrm>
          <a:off x="10426700" y="144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32935</xdr:rowOff>
    </xdr:from>
    <xdr:ext cx="469744" cy="259045"/>
    <xdr:sp macro="" textlink="">
      <xdr:nvSpPr>
        <xdr:cNvPr id="337" name="【公営住宅】&#10;一人当たり面積該当値テキスト">
          <a:extLst>
            <a:ext uri="{FF2B5EF4-FFF2-40B4-BE49-F238E27FC236}">
              <a16:creationId xmlns:a16="http://schemas.microsoft.com/office/drawing/2014/main" id="{284281C1-3B11-4332-AB13-A3F8239E6EE0}"/>
            </a:ext>
          </a:extLst>
        </xdr:cNvPr>
        <xdr:cNvSpPr txBox="1"/>
      </xdr:nvSpPr>
      <xdr:spPr>
        <a:xfrm>
          <a:off x="10515600" y="144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56338</xdr:rowOff>
    </xdr:from>
    <xdr:to>
      <xdr:col>50</xdr:col>
      <xdr:colOff>165100</xdr:colOff>
      <xdr:row>84</xdr:row>
      <xdr:rowOff>157938</xdr:rowOff>
    </xdr:to>
    <xdr:sp macro="" textlink="">
      <xdr:nvSpPr>
        <xdr:cNvPr id="338" name="楕円 337">
          <a:extLst>
            <a:ext uri="{FF2B5EF4-FFF2-40B4-BE49-F238E27FC236}">
              <a16:creationId xmlns:a16="http://schemas.microsoft.com/office/drawing/2014/main" id="{E10FBFC6-1607-4224-AB07-9E711E1DC5B9}"/>
            </a:ext>
          </a:extLst>
        </xdr:cNvPr>
        <xdr:cNvSpPr/>
      </xdr:nvSpPr>
      <xdr:spPr>
        <a:xfrm>
          <a:off x="9588500" y="144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105308</xdr:rowOff>
    </xdr:from>
    <xdr:to>
      <xdr:col>55</xdr:col>
      <xdr:colOff>0</xdr:colOff>
      <xdr:row>84</xdr:row>
      <xdr:rowOff>107138</xdr:rowOff>
    </xdr:to>
    <xdr:cxnSp macro="">
      <xdr:nvCxnSpPr>
        <xdr:cNvPr id="339" name="直線コネクタ 338">
          <a:extLst>
            <a:ext uri="{FF2B5EF4-FFF2-40B4-BE49-F238E27FC236}">
              <a16:creationId xmlns:a16="http://schemas.microsoft.com/office/drawing/2014/main" id="{3EBCA00F-6369-4C8A-BD55-823F136A379E}"/>
            </a:ext>
          </a:extLst>
        </xdr:cNvPr>
        <xdr:cNvCxnSpPr/>
      </xdr:nvCxnSpPr>
      <xdr:spPr>
        <a:xfrm flipV="1">
          <a:off x="9639300" y="1450710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54508</xdr:rowOff>
    </xdr:from>
    <xdr:to>
      <xdr:col>46</xdr:col>
      <xdr:colOff>38100</xdr:colOff>
      <xdr:row>84</xdr:row>
      <xdr:rowOff>156108</xdr:rowOff>
    </xdr:to>
    <xdr:sp macro="" textlink="">
      <xdr:nvSpPr>
        <xdr:cNvPr id="340" name="楕円 339">
          <a:extLst>
            <a:ext uri="{FF2B5EF4-FFF2-40B4-BE49-F238E27FC236}">
              <a16:creationId xmlns:a16="http://schemas.microsoft.com/office/drawing/2014/main" id="{68F857F5-ACCA-4972-BB7A-938EEB4451C7}"/>
            </a:ext>
          </a:extLst>
        </xdr:cNvPr>
        <xdr:cNvSpPr/>
      </xdr:nvSpPr>
      <xdr:spPr>
        <a:xfrm>
          <a:off x="8699500" y="144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105308</xdr:rowOff>
    </xdr:from>
    <xdr:to>
      <xdr:col>50</xdr:col>
      <xdr:colOff>114300</xdr:colOff>
      <xdr:row>84</xdr:row>
      <xdr:rowOff>107138</xdr:rowOff>
    </xdr:to>
    <xdr:cxnSp macro="">
      <xdr:nvCxnSpPr>
        <xdr:cNvPr id="341" name="直線コネクタ 340">
          <a:extLst>
            <a:ext uri="{FF2B5EF4-FFF2-40B4-BE49-F238E27FC236}">
              <a16:creationId xmlns:a16="http://schemas.microsoft.com/office/drawing/2014/main" id="{65983519-7AD3-4570-BD98-B4075165C063}"/>
            </a:ext>
          </a:extLst>
        </xdr:cNvPr>
        <xdr:cNvCxnSpPr/>
      </xdr:nvCxnSpPr>
      <xdr:spPr>
        <a:xfrm>
          <a:off x="8750300" y="1450710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57708</xdr:rowOff>
    </xdr:from>
    <xdr:to>
      <xdr:col>41</xdr:col>
      <xdr:colOff>101600</xdr:colOff>
      <xdr:row>84</xdr:row>
      <xdr:rowOff>159308</xdr:rowOff>
    </xdr:to>
    <xdr:sp macro="" textlink="">
      <xdr:nvSpPr>
        <xdr:cNvPr id="342" name="楕円 341">
          <a:extLst>
            <a:ext uri="{FF2B5EF4-FFF2-40B4-BE49-F238E27FC236}">
              <a16:creationId xmlns:a16="http://schemas.microsoft.com/office/drawing/2014/main" id="{16C22B56-6D12-4069-AE4C-B17CB96922C8}"/>
            </a:ext>
          </a:extLst>
        </xdr:cNvPr>
        <xdr:cNvSpPr/>
      </xdr:nvSpPr>
      <xdr:spPr>
        <a:xfrm>
          <a:off x="7810500" y="144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105308</xdr:rowOff>
    </xdr:from>
    <xdr:to>
      <xdr:col>45</xdr:col>
      <xdr:colOff>177800</xdr:colOff>
      <xdr:row>84</xdr:row>
      <xdr:rowOff>108508</xdr:rowOff>
    </xdr:to>
    <xdr:cxnSp macro="">
      <xdr:nvCxnSpPr>
        <xdr:cNvPr id="343" name="直線コネクタ 342">
          <a:extLst>
            <a:ext uri="{FF2B5EF4-FFF2-40B4-BE49-F238E27FC236}">
              <a16:creationId xmlns:a16="http://schemas.microsoft.com/office/drawing/2014/main" id="{9324A036-9E14-4AB1-8CFF-86F7FDB0431A}"/>
            </a:ext>
          </a:extLst>
        </xdr:cNvPr>
        <xdr:cNvCxnSpPr/>
      </xdr:nvCxnSpPr>
      <xdr:spPr>
        <a:xfrm flipV="1">
          <a:off x="7861300" y="1450710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a:extLst>
            <a:ext uri="{FF2B5EF4-FFF2-40B4-BE49-F238E27FC236}">
              <a16:creationId xmlns:a16="http://schemas.microsoft.com/office/drawing/2014/main" id="{206C0386-51A6-43DA-90F1-CE63E84E652D}"/>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a:extLst>
            <a:ext uri="{FF2B5EF4-FFF2-40B4-BE49-F238E27FC236}">
              <a16:creationId xmlns:a16="http://schemas.microsoft.com/office/drawing/2014/main" id="{BD365504-96EF-41C9-9A41-8281350B4975}"/>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a:extLst>
            <a:ext uri="{FF2B5EF4-FFF2-40B4-BE49-F238E27FC236}">
              <a16:creationId xmlns:a16="http://schemas.microsoft.com/office/drawing/2014/main" id="{C73BD0BA-EE4F-4580-A85E-0C842431D9D4}"/>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149065</xdr:rowOff>
    </xdr:from>
    <xdr:ext cx="469744" cy="259045"/>
    <xdr:sp macro="" textlink="">
      <xdr:nvSpPr>
        <xdr:cNvPr id="347" name="n_1mainValue【公営住宅】&#10;一人当たり面積">
          <a:extLst>
            <a:ext uri="{FF2B5EF4-FFF2-40B4-BE49-F238E27FC236}">
              <a16:creationId xmlns:a16="http://schemas.microsoft.com/office/drawing/2014/main" id="{3502D74C-2232-41BF-B243-AF6D151CFF1A}"/>
            </a:ext>
          </a:extLst>
        </xdr:cNvPr>
        <xdr:cNvSpPr txBox="1"/>
      </xdr:nvSpPr>
      <xdr:spPr>
        <a:xfrm>
          <a:off x="9391727" y="1455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147235</xdr:rowOff>
    </xdr:from>
    <xdr:ext cx="469744" cy="259045"/>
    <xdr:sp macro="" textlink="">
      <xdr:nvSpPr>
        <xdr:cNvPr id="348" name="n_2mainValue【公営住宅】&#10;一人当たり面積">
          <a:extLst>
            <a:ext uri="{FF2B5EF4-FFF2-40B4-BE49-F238E27FC236}">
              <a16:creationId xmlns:a16="http://schemas.microsoft.com/office/drawing/2014/main" id="{F5076E64-419E-4611-8E25-FBD01948D07C}"/>
            </a:ext>
          </a:extLst>
        </xdr:cNvPr>
        <xdr:cNvSpPr txBox="1"/>
      </xdr:nvSpPr>
      <xdr:spPr>
        <a:xfrm>
          <a:off x="8515427" y="145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150435</xdr:rowOff>
    </xdr:from>
    <xdr:ext cx="469744" cy="259045"/>
    <xdr:sp macro="" textlink="">
      <xdr:nvSpPr>
        <xdr:cNvPr id="349" name="n_3mainValue【公営住宅】&#10;一人当たり面積">
          <a:extLst>
            <a:ext uri="{FF2B5EF4-FFF2-40B4-BE49-F238E27FC236}">
              <a16:creationId xmlns:a16="http://schemas.microsoft.com/office/drawing/2014/main" id="{C6067DD5-1C5E-460D-A450-97A5A2FDEC9B}"/>
            </a:ext>
          </a:extLst>
        </xdr:cNvPr>
        <xdr:cNvSpPr txBox="1"/>
      </xdr:nvSpPr>
      <xdr:spPr>
        <a:xfrm>
          <a:off x="7626427" y="1455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52C2F69A-D87A-466E-ACA8-A5E95A8481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AF67665E-E805-4585-9404-07A4D3A68D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9F806134-5B73-4AB5-B832-9293AB9062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3ED111E9-0FB7-4E6F-BC92-A4F6856FA9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D46D000D-E196-4A4C-ABF3-9B12452812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92D2FE90-1DF1-44C1-AC1C-0926BA51CC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13688249-B410-43E1-ABAB-CA46110F39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56F67E68-DC45-4C03-A907-0480DC2882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C89AD3D3-187C-4BBE-9759-A7776A99F3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4012B437-892D-4218-B614-D188F3705F8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92C14491-2DEF-45C0-B8A4-677C4F5E79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4D40FD00-74C6-46CC-A7AF-278D7D8C55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F65240F1-8578-420F-9A92-792D02C68A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4070B631-0B74-4E83-BAF3-2FC7E82ABA9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7E83DFA0-84CC-49FE-9491-3CA7C679221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A6138B29-A543-4BC8-BA9E-FDD757A3B76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63C87A77-39E6-4130-999E-232579CFE1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627F6601-01AE-4AD5-B06E-939749E98A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CABAD15F-10B0-4743-BCBF-50C77A3D19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1C4E60A7-41B0-47ED-B972-156AA1EF20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DD260D9-B87B-46FD-8C8D-D9882D1AB6A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CF2F9F72-4985-423B-9877-689A2DBC21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BB759D28-4437-43B5-9652-F0CDFE8DC4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D46603D-184A-4F65-8C92-2784CDF085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65E7DFF5-7541-4520-8B10-6E7EB539092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4ACC7B60-0EE2-45D2-BA2C-E7A7258488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B87D9421-D896-4344-82D4-0964C0A2103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9085D786-97A1-40B8-8564-036E5EEEFFA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14636479-396D-43ED-867D-10DD17C409A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5B8B23A9-8CA3-4B7C-8690-FE4938E6672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05A69290-55EC-45F1-B3D8-284BAA4E7E3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BC5C1118-5C10-4F7A-8ED2-314ED81ED78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41C5A7DE-01DE-4FEE-861A-2933A565468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C8DB6975-D405-444B-81F7-667CCDA4191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EE7D3BC7-DD0A-4E81-810F-9C3A8C3FE9A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75A6C694-8741-423B-892A-D2247317F21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4BB2BA8A-20A9-4345-BC05-F9B979F2F0B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4425EB39-0FA7-4A0D-8280-DCFB937447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AA35BC6A-7906-4AA7-A109-1A0CA25B82F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166853AF-668E-46E8-8564-772B87D500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a16="http://schemas.microsoft.com/office/drawing/2014/main" id="{EEAE8294-5760-49DC-A6B9-A08366C9D42A}"/>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14B2DE54-1661-466C-9273-4530CD49D744}"/>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a16="http://schemas.microsoft.com/office/drawing/2014/main" id="{7F22FF1C-3DDF-4A5B-B5F9-A1ED065B527C}"/>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8BB81C54-B105-411F-9408-31FB8AF7E0F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a16="http://schemas.microsoft.com/office/drawing/2014/main" id="{9140F2F0-0A28-474B-AF8B-F5BAF18B057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405A88C4-A10A-4CF1-A8A6-91D0223721C4}"/>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a16="http://schemas.microsoft.com/office/drawing/2014/main" id="{471F4FFA-7C6B-4AAB-B437-B703CDF1A5D2}"/>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a16="http://schemas.microsoft.com/office/drawing/2014/main" id="{759E25F2-4B12-4F5B-BDF6-9453032670F6}"/>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a16="http://schemas.microsoft.com/office/drawing/2014/main" id="{B690FE6C-67F8-4901-945B-FFAEDE2FD134}"/>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a:extLst>
            <a:ext uri="{FF2B5EF4-FFF2-40B4-BE49-F238E27FC236}">
              <a16:creationId xmlns:a16="http://schemas.microsoft.com/office/drawing/2014/main" id="{9185FADB-8951-41B6-807F-B5FF8D99D96F}"/>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29AAD8A-3F97-4C69-81F8-A62416BEB1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B3A0394-D0DF-4B44-915C-48A098DEBC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E504FE3-4ED2-4E01-BC2B-6F4EA72DC4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769C0A94-8C6A-4E7E-AE93-F794EC575AA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88C081FA-6E55-4463-8119-6868AC854C5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42545</xdr:rowOff>
    </xdr:from>
    <xdr:to>
      <xdr:col>85</xdr:col>
      <xdr:colOff>177800</xdr:colOff>
      <xdr:row>36</xdr:row>
      <xdr:rowOff>144145</xdr:rowOff>
    </xdr:to>
    <xdr:sp macro="" textlink="">
      <xdr:nvSpPr>
        <xdr:cNvPr id="405" name="楕円 404">
          <a:extLst>
            <a:ext uri="{FF2B5EF4-FFF2-40B4-BE49-F238E27FC236}">
              <a16:creationId xmlns:a16="http://schemas.microsoft.com/office/drawing/2014/main" id="{86CBB192-7EB5-4A72-A6CF-620CC8454729}"/>
            </a:ext>
          </a:extLst>
        </xdr:cNvPr>
        <xdr:cNvSpPr/>
      </xdr:nvSpPr>
      <xdr:spPr>
        <a:xfrm>
          <a:off x="16268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65422</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72A24523-095E-47D7-B7F9-1A5DC5913CC6}"/>
            </a:ext>
          </a:extLst>
        </xdr:cNvPr>
        <xdr:cNvSpPr txBox="1"/>
      </xdr:nvSpPr>
      <xdr:spPr>
        <a:xfrm>
          <a:off x="16357600"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07" name="楕円 406">
          <a:extLst>
            <a:ext uri="{FF2B5EF4-FFF2-40B4-BE49-F238E27FC236}">
              <a16:creationId xmlns:a16="http://schemas.microsoft.com/office/drawing/2014/main" id="{6CF25DE8-6CFF-41BF-A7F9-5504598A2E46}"/>
            </a:ext>
          </a:extLst>
        </xdr:cNvPr>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93345</xdr:rowOff>
    </xdr:from>
    <xdr:to>
      <xdr:col>85</xdr:col>
      <xdr:colOff>127000</xdr:colOff>
      <xdr:row>36</xdr:row>
      <xdr:rowOff>114300</xdr:rowOff>
    </xdr:to>
    <xdr:cxnSp macro="">
      <xdr:nvCxnSpPr>
        <xdr:cNvPr id="408" name="直線コネクタ 407">
          <a:extLst>
            <a:ext uri="{FF2B5EF4-FFF2-40B4-BE49-F238E27FC236}">
              <a16:creationId xmlns:a16="http://schemas.microsoft.com/office/drawing/2014/main" id="{2DE2D05A-4D0E-4E1A-A067-F75706FCEE01}"/>
            </a:ext>
          </a:extLst>
        </xdr:cNvPr>
        <xdr:cNvCxnSpPr/>
      </xdr:nvCxnSpPr>
      <xdr:spPr>
        <a:xfrm flipV="1">
          <a:off x="15481300" y="62655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楕円 408">
          <a:extLst>
            <a:ext uri="{FF2B5EF4-FFF2-40B4-BE49-F238E27FC236}">
              <a16:creationId xmlns:a16="http://schemas.microsoft.com/office/drawing/2014/main" id="{458E2824-8215-405E-AAF8-0EC00BFC358D}"/>
            </a:ext>
          </a:extLst>
        </xdr:cNvPr>
        <xdr:cNvSpPr/>
      </xdr:nvSpPr>
      <xdr:spPr>
        <a:xfrm>
          <a:off x="14541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137160</xdr:rowOff>
    </xdr:to>
    <xdr:cxnSp macro="">
      <xdr:nvCxnSpPr>
        <xdr:cNvPr id="410" name="直線コネクタ 409">
          <a:extLst>
            <a:ext uri="{FF2B5EF4-FFF2-40B4-BE49-F238E27FC236}">
              <a16:creationId xmlns:a16="http://schemas.microsoft.com/office/drawing/2014/main" id="{1E22E0DD-9510-489B-8F2C-142F3741F953}"/>
            </a:ext>
          </a:extLst>
        </xdr:cNvPr>
        <xdr:cNvCxnSpPr/>
      </xdr:nvCxnSpPr>
      <xdr:spPr>
        <a:xfrm flipV="1">
          <a:off x="14592300" y="6286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11" name="楕円 410">
          <a:extLst>
            <a:ext uri="{FF2B5EF4-FFF2-40B4-BE49-F238E27FC236}">
              <a16:creationId xmlns:a16="http://schemas.microsoft.com/office/drawing/2014/main" id="{CFA1E1FB-1FA9-4391-9675-4FE720F76E8C}"/>
            </a:ext>
          </a:extLst>
        </xdr:cNvPr>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137160</xdr:rowOff>
    </xdr:from>
    <xdr:to>
      <xdr:col>76</xdr:col>
      <xdr:colOff>114300</xdr:colOff>
      <xdr:row>37</xdr:row>
      <xdr:rowOff>0</xdr:rowOff>
    </xdr:to>
    <xdr:cxnSp macro="">
      <xdr:nvCxnSpPr>
        <xdr:cNvPr id="412" name="直線コネクタ 411">
          <a:extLst>
            <a:ext uri="{FF2B5EF4-FFF2-40B4-BE49-F238E27FC236}">
              <a16:creationId xmlns:a16="http://schemas.microsoft.com/office/drawing/2014/main" id="{3BA7ECA3-2BF5-4AA3-9387-E1ABB6506D88}"/>
            </a:ext>
          </a:extLst>
        </xdr:cNvPr>
        <xdr:cNvCxnSpPr/>
      </xdr:nvCxnSpPr>
      <xdr:spPr>
        <a:xfrm flipV="1">
          <a:off x="13703300" y="6309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A70C9246-B388-40BF-A870-D1C3DDAC18EB}"/>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B8BFA995-DB53-4EEE-A28D-E5B40D576779}"/>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59B165CA-C024-49A0-8307-A332030B9D0A}"/>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942DD2E2-5E3C-4438-9AA7-CEAC63774103}"/>
            </a:ext>
          </a:extLst>
        </xdr:cNvPr>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6B8849EC-795D-4332-B677-519C0394EFAA}"/>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15F8D26A-B05E-4839-9F85-6E273F374F12}"/>
            </a:ext>
          </a:extLst>
        </xdr:cNvPr>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876BC961-3171-4E3E-A3AE-28C9569909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3A8CB415-B914-46E3-AEED-28091A43C8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D602083A-4F65-4C30-A92D-E1826481B3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76DB8D1B-D01B-4912-8632-85AF4BB68D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28E23FA2-5B0A-4D0F-9A97-E9B1B09554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FD438C9E-C2C7-4D52-89E7-14DA324F99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1DF5B32E-A87E-46B6-AD96-94D2FA0E3D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71274924-6335-464A-925A-C40CF27C072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8D7F5AB2-C29B-46A6-BE8E-D62170A6E2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F5A257D0-77FB-43A4-99CA-CB6239AAB2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D8F5AF94-1663-45E6-B129-51DEEE2B158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FF8DA97C-CA98-41F3-873A-86E2510DFFC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8EE844C1-1236-4A17-89DF-B16F7FEEC66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65CA2513-D692-4BD0-A819-713FDC4BC12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C7ED8D28-583D-4BAE-A7B3-2FCDBB5D1DD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610EFAED-B0D2-4E19-AA16-9035569E2E7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9E7119F2-2DEF-4DDD-94A3-B371D95904E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61E2CC32-0366-44CA-8051-2AF622CB6AE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B5987F66-C384-4931-BA0E-9C68E072BA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59421909-0950-4EE5-B9C0-474FBD6687D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85B6DAC2-6820-463C-8F05-BBEED4EA06A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7FDF8949-771C-4D99-B33B-2EDBD41341E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EA3032B4-B870-4644-BE11-35CD57F364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CFB789DF-73C0-4BF2-990E-C5FD7CE489A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5E426744-6A17-4380-9CE7-9AC80C2EC8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BC90FB0B-689E-4B7A-9FCE-317ADB0EA968}"/>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9EC4B98F-5ECD-4FCC-8658-60EB8C7D6F55}"/>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D058180-E6D5-4BB8-879D-F50F82B36673}"/>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FC32BEE4-3209-4C26-9AF7-309593733414}"/>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a16="http://schemas.microsoft.com/office/drawing/2014/main" id="{CE9F583B-835D-4A2E-BCD8-165F6BC011D5}"/>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905D2CB4-54EC-4FA3-8E55-B0BE39A1E273}"/>
            </a:ext>
          </a:extLst>
        </xdr:cNvPr>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a16="http://schemas.microsoft.com/office/drawing/2014/main" id="{712E23CC-569B-4A68-9A6B-E19EC0A14399}"/>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a16="http://schemas.microsoft.com/office/drawing/2014/main" id="{E49FA442-53FD-480A-9339-045AC05A365D}"/>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a16="http://schemas.microsoft.com/office/drawing/2014/main" id="{B8DBB59E-503E-4F1A-B103-186B07EBE146}"/>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a16="http://schemas.microsoft.com/office/drawing/2014/main" id="{D5D0034A-450A-4D57-B733-6A6B59A20AAC}"/>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5710F68E-61E6-4512-BAEA-E90C5FA78C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78D49AA2-A2F6-4DF0-B400-45B323D5D7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008F5F6-10D8-4446-AC6A-47CC9C88BF3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D1DC4939-8A9C-41D2-A375-4B4FC413EC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EB14F961-7F2B-429D-9C60-E692ABE7954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93980</xdr:rowOff>
    </xdr:from>
    <xdr:to>
      <xdr:col>116</xdr:col>
      <xdr:colOff>114300</xdr:colOff>
      <xdr:row>35</xdr:row>
      <xdr:rowOff>24130</xdr:rowOff>
    </xdr:to>
    <xdr:sp macro="" textlink="">
      <xdr:nvSpPr>
        <xdr:cNvPr id="459" name="楕円 458">
          <a:extLst>
            <a:ext uri="{FF2B5EF4-FFF2-40B4-BE49-F238E27FC236}">
              <a16:creationId xmlns:a16="http://schemas.microsoft.com/office/drawing/2014/main" id="{7D5FA3B9-4599-486F-8D55-37646A23CD82}"/>
            </a:ext>
          </a:extLst>
        </xdr:cNvPr>
        <xdr:cNvSpPr/>
      </xdr:nvSpPr>
      <xdr:spPr>
        <a:xfrm>
          <a:off x="22110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116857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3487DF62-1475-4267-B763-F13BBE482D9E}"/>
            </a:ext>
          </a:extLst>
        </xdr:cNvPr>
        <xdr:cNvSpPr txBox="1"/>
      </xdr:nvSpPr>
      <xdr:spPr>
        <a:xfrm>
          <a:off x="22199600"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103777</xdr:rowOff>
    </xdr:from>
    <xdr:to>
      <xdr:col>112</xdr:col>
      <xdr:colOff>38100</xdr:colOff>
      <xdr:row>35</xdr:row>
      <xdr:rowOff>33927</xdr:rowOff>
    </xdr:to>
    <xdr:sp macro="" textlink="">
      <xdr:nvSpPr>
        <xdr:cNvPr id="461" name="楕円 460">
          <a:extLst>
            <a:ext uri="{FF2B5EF4-FFF2-40B4-BE49-F238E27FC236}">
              <a16:creationId xmlns:a16="http://schemas.microsoft.com/office/drawing/2014/main" id="{2B3D3DC9-3437-4B31-8734-2CB38A9B6AEB}"/>
            </a:ext>
          </a:extLst>
        </xdr:cNvPr>
        <xdr:cNvSpPr/>
      </xdr:nvSpPr>
      <xdr:spPr>
        <a:xfrm>
          <a:off x="2127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144780</xdr:rowOff>
    </xdr:from>
    <xdr:to>
      <xdr:col>116</xdr:col>
      <xdr:colOff>63500</xdr:colOff>
      <xdr:row>34</xdr:row>
      <xdr:rowOff>154577</xdr:rowOff>
    </xdr:to>
    <xdr:cxnSp macro="">
      <xdr:nvCxnSpPr>
        <xdr:cNvPr id="462" name="直線コネクタ 461">
          <a:extLst>
            <a:ext uri="{FF2B5EF4-FFF2-40B4-BE49-F238E27FC236}">
              <a16:creationId xmlns:a16="http://schemas.microsoft.com/office/drawing/2014/main" id="{839A214E-E6A9-47AA-95FB-A5295A16A437}"/>
            </a:ext>
          </a:extLst>
        </xdr:cNvPr>
        <xdr:cNvCxnSpPr/>
      </xdr:nvCxnSpPr>
      <xdr:spPr>
        <a:xfrm flipV="1">
          <a:off x="21323300" y="59740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116840</xdr:rowOff>
    </xdr:from>
    <xdr:to>
      <xdr:col>107</xdr:col>
      <xdr:colOff>101600</xdr:colOff>
      <xdr:row>35</xdr:row>
      <xdr:rowOff>46990</xdr:rowOff>
    </xdr:to>
    <xdr:sp macro="" textlink="">
      <xdr:nvSpPr>
        <xdr:cNvPr id="463" name="楕円 462">
          <a:extLst>
            <a:ext uri="{FF2B5EF4-FFF2-40B4-BE49-F238E27FC236}">
              <a16:creationId xmlns:a16="http://schemas.microsoft.com/office/drawing/2014/main" id="{E27BA4C4-A905-4E3B-8020-9CF2109498DE}"/>
            </a:ext>
          </a:extLst>
        </xdr:cNvPr>
        <xdr:cNvSpPr/>
      </xdr:nvSpPr>
      <xdr:spPr>
        <a:xfrm>
          <a:off x="20383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154577</xdr:rowOff>
    </xdr:from>
    <xdr:to>
      <xdr:col>111</xdr:col>
      <xdr:colOff>177800</xdr:colOff>
      <xdr:row>34</xdr:row>
      <xdr:rowOff>167640</xdr:rowOff>
    </xdr:to>
    <xdr:cxnSp macro="">
      <xdr:nvCxnSpPr>
        <xdr:cNvPr id="464" name="直線コネクタ 463">
          <a:extLst>
            <a:ext uri="{FF2B5EF4-FFF2-40B4-BE49-F238E27FC236}">
              <a16:creationId xmlns:a16="http://schemas.microsoft.com/office/drawing/2014/main" id="{D445D019-F8C0-4CC7-9F82-F90D3F18FB73}"/>
            </a:ext>
          </a:extLst>
        </xdr:cNvPr>
        <xdr:cNvCxnSpPr/>
      </xdr:nvCxnSpPr>
      <xdr:spPr>
        <a:xfrm flipV="1">
          <a:off x="20434300" y="59838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133169</xdr:rowOff>
    </xdr:from>
    <xdr:to>
      <xdr:col>102</xdr:col>
      <xdr:colOff>165100</xdr:colOff>
      <xdr:row>35</xdr:row>
      <xdr:rowOff>63319</xdr:rowOff>
    </xdr:to>
    <xdr:sp macro="" textlink="">
      <xdr:nvSpPr>
        <xdr:cNvPr id="465" name="楕円 464">
          <a:extLst>
            <a:ext uri="{FF2B5EF4-FFF2-40B4-BE49-F238E27FC236}">
              <a16:creationId xmlns:a16="http://schemas.microsoft.com/office/drawing/2014/main" id="{44DFA307-FD14-419A-8FD6-389A5914EE40}"/>
            </a:ext>
          </a:extLst>
        </xdr:cNvPr>
        <xdr:cNvSpPr/>
      </xdr:nvSpPr>
      <xdr:spPr>
        <a:xfrm>
          <a:off x="19494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167640</xdr:rowOff>
    </xdr:from>
    <xdr:to>
      <xdr:col>107</xdr:col>
      <xdr:colOff>50800</xdr:colOff>
      <xdr:row>35</xdr:row>
      <xdr:rowOff>12519</xdr:rowOff>
    </xdr:to>
    <xdr:cxnSp macro="">
      <xdr:nvCxnSpPr>
        <xdr:cNvPr id="466" name="直線コネクタ 465">
          <a:extLst>
            <a:ext uri="{FF2B5EF4-FFF2-40B4-BE49-F238E27FC236}">
              <a16:creationId xmlns:a16="http://schemas.microsoft.com/office/drawing/2014/main" id="{824B4D05-54C9-452B-A371-E750E6738D43}"/>
            </a:ext>
          </a:extLst>
        </xdr:cNvPr>
        <xdr:cNvCxnSpPr/>
      </xdr:nvCxnSpPr>
      <xdr:spPr>
        <a:xfrm flipV="1">
          <a:off x="19545300" y="59969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9F222049-A451-479A-AEFB-B7C710D9E374}"/>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13D4E87C-AB5C-4797-B1C6-9A94DD67E9E7}"/>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69D18F66-4C5B-4CC0-9608-D67E7645494E}"/>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50454</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447A8FDC-EB59-4903-94C3-C474214171DC}"/>
            </a:ext>
          </a:extLst>
        </xdr:cNvPr>
        <xdr:cNvSpPr txBox="1"/>
      </xdr:nvSpPr>
      <xdr:spPr>
        <a:xfrm>
          <a:off x="21075727"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63517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DC9A5C7E-86B9-41C0-8333-73C485C0D945}"/>
            </a:ext>
          </a:extLst>
        </xdr:cNvPr>
        <xdr:cNvSpPr txBox="1"/>
      </xdr:nvSpPr>
      <xdr:spPr>
        <a:xfrm>
          <a:off x="20199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79846</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6AC4AB60-9D54-4D3C-9DD2-2466BA1C2B10}"/>
            </a:ext>
          </a:extLst>
        </xdr:cNvPr>
        <xdr:cNvSpPr txBox="1"/>
      </xdr:nvSpPr>
      <xdr:spPr>
        <a:xfrm>
          <a:off x="19310427" y="57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2B41DC18-EA92-41BD-9A64-13CF356BC9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DA92B11-445B-4535-8ABC-6C1DB5D84B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E187CD83-B892-4A0C-9A06-C7BF7A8FE5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E17C8D49-EA10-4C67-BCBB-5C5C9BA67D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F30A89B8-56B8-42DE-9D02-5EBCCFEFF8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403F495A-4E0F-4A29-98E1-A35B030BBA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F7CBEDE5-DF95-4842-A8FD-636B92408E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94A993BF-5296-477D-AA4C-D70A87AC80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E2C563CE-F884-4FDF-AF3A-B59059BA06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F9243D39-F592-402F-AD94-22F23EF980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1D88DD3A-4578-40C3-A23B-D869B6444B7C}"/>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64D9C544-76E2-4F46-BCBC-4388A054D3A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24F29B98-9C8F-4B33-848A-07C02E28D6A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42F99B3A-54E2-4B27-BCB7-996FA127279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5C709E4-26E4-45B3-91C0-8DB73E0373A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2CF47A71-CF2A-4B5F-869C-4A5DE004CBB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49B62DBB-E4EB-4590-865E-21969FC89CC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6AE8CD76-0302-4F17-A929-3DC7664221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23F9C38B-43A9-4F82-9875-8FA2DFE2EEC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B1FCEC0A-CD6D-4C57-BF73-A944C2F6DB5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7D2D3140-BDAD-49F4-8891-A5A570B1CB3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7D3720D8-307F-4988-BB51-6B833E9FD8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679C9CB8-786D-4F16-9364-5BFEAD3E80F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F945A492-98D4-4E5B-BDE6-9E8F7C39DA6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a16="http://schemas.microsoft.com/office/drawing/2014/main" id="{3821F304-2903-4C50-B9D2-8E560841E007}"/>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E0577557-5358-4852-B1D8-93C2E25570BD}"/>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a16="http://schemas.microsoft.com/office/drawing/2014/main" id="{E65AEDC2-D464-4DBC-B169-2B526C6BA28F}"/>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161D6173-46E3-44E1-92AE-C6A980D0E848}"/>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a16="http://schemas.microsoft.com/office/drawing/2014/main" id="{FDCFEEA9-B2DB-4B90-8A17-39EFFB6BC601}"/>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6777E832-4A95-4C5E-B7C7-463E6DCE8368}"/>
            </a:ext>
          </a:extLst>
        </xdr:cNvPr>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a16="http://schemas.microsoft.com/office/drawing/2014/main" id="{7EFC1F71-A813-46CF-B79C-393C124DCCFF}"/>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a16="http://schemas.microsoft.com/office/drawing/2014/main" id="{403F90EE-AAE6-497B-94C3-19412B9A56A8}"/>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a16="http://schemas.microsoft.com/office/drawing/2014/main" id="{AFE325C6-34B1-4B14-AC8E-2CF1D4EA1AC9}"/>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a:extLst>
            <a:ext uri="{FF2B5EF4-FFF2-40B4-BE49-F238E27FC236}">
              <a16:creationId xmlns:a16="http://schemas.microsoft.com/office/drawing/2014/main" id="{6B9FF98A-A344-4D4E-A9CD-12074BC096D6}"/>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E4BBE8B-8093-4365-BC6A-FBAC9FD194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19F4DF1-AD9C-4F6F-A0AA-B15AAE23E98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44E529A-653B-4F7B-9F87-5A9030E24E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4625CBA1-75E2-44DA-A27B-F9770557EFF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D15923E2-2FF0-4344-8627-A4CE267EB9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137795</xdr:rowOff>
    </xdr:from>
    <xdr:to>
      <xdr:col>85</xdr:col>
      <xdr:colOff>177800</xdr:colOff>
      <xdr:row>59</xdr:row>
      <xdr:rowOff>67945</xdr:rowOff>
    </xdr:to>
    <xdr:sp macro="" textlink="">
      <xdr:nvSpPr>
        <xdr:cNvPr id="512" name="楕円 511">
          <a:extLst>
            <a:ext uri="{FF2B5EF4-FFF2-40B4-BE49-F238E27FC236}">
              <a16:creationId xmlns:a16="http://schemas.microsoft.com/office/drawing/2014/main" id="{D0EBEEB5-2191-4F48-AE30-4C775B028061}"/>
            </a:ext>
          </a:extLst>
        </xdr:cNvPr>
        <xdr:cNvSpPr/>
      </xdr:nvSpPr>
      <xdr:spPr>
        <a:xfrm>
          <a:off x="16268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160672</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F4363C25-4ACD-4810-99C3-7314975B169A}"/>
            </a:ext>
          </a:extLst>
        </xdr:cNvPr>
        <xdr:cNvSpPr txBox="1"/>
      </xdr:nvSpPr>
      <xdr:spPr>
        <a:xfrm>
          <a:off x="16357600"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xdr:rowOff>
    </xdr:from>
    <xdr:to>
      <xdr:col>81</xdr:col>
      <xdr:colOff>101600</xdr:colOff>
      <xdr:row>59</xdr:row>
      <xdr:rowOff>106045</xdr:rowOff>
    </xdr:to>
    <xdr:sp macro="" textlink="">
      <xdr:nvSpPr>
        <xdr:cNvPr id="514" name="楕円 513">
          <a:extLst>
            <a:ext uri="{FF2B5EF4-FFF2-40B4-BE49-F238E27FC236}">
              <a16:creationId xmlns:a16="http://schemas.microsoft.com/office/drawing/2014/main" id="{21511D88-47C2-484C-B9D1-72C98FFD639E}"/>
            </a:ext>
          </a:extLst>
        </xdr:cNvPr>
        <xdr:cNvSpPr/>
      </xdr:nvSpPr>
      <xdr:spPr>
        <a:xfrm>
          <a:off x="1543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55245</xdr:rowOff>
    </xdr:to>
    <xdr:cxnSp macro="">
      <xdr:nvCxnSpPr>
        <xdr:cNvPr id="515" name="直線コネクタ 514">
          <a:extLst>
            <a:ext uri="{FF2B5EF4-FFF2-40B4-BE49-F238E27FC236}">
              <a16:creationId xmlns:a16="http://schemas.microsoft.com/office/drawing/2014/main" id="{CFD73E1B-8760-4947-A24D-9CDEBADE3681}"/>
            </a:ext>
          </a:extLst>
        </xdr:cNvPr>
        <xdr:cNvCxnSpPr/>
      </xdr:nvCxnSpPr>
      <xdr:spPr>
        <a:xfrm flipV="1">
          <a:off x="15481300" y="10132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516" name="楕円 515">
          <a:extLst>
            <a:ext uri="{FF2B5EF4-FFF2-40B4-BE49-F238E27FC236}">
              <a16:creationId xmlns:a16="http://schemas.microsoft.com/office/drawing/2014/main" id="{C3ACE65F-5565-4EC5-BAA5-99B25A9F56AB}"/>
            </a:ext>
          </a:extLst>
        </xdr:cNvPr>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55245</xdr:rowOff>
    </xdr:from>
    <xdr:to>
      <xdr:col>81</xdr:col>
      <xdr:colOff>50800</xdr:colOff>
      <xdr:row>59</xdr:row>
      <xdr:rowOff>66675</xdr:rowOff>
    </xdr:to>
    <xdr:cxnSp macro="">
      <xdr:nvCxnSpPr>
        <xdr:cNvPr id="517" name="直線コネクタ 516">
          <a:extLst>
            <a:ext uri="{FF2B5EF4-FFF2-40B4-BE49-F238E27FC236}">
              <a16:creationId xmlns:a16="http://schemas.microsoft.com/office/drawing/2014/main" id="{3F7E55D7-E7AA-4901-BDDF-D27481AA1AD5}"/>
            </a:ext>
          </a:extLst>
        </xdr:cNvPr>
        <xdr:cNvCxnSpPr/>
      </xdr:nvCxnSpPr>
      <xdr:spPr>
        <a:xfrm flipV="1">
          <a:off x="14592300" y="10170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518" name="楕円 517">
          <a:extLst>
            <a:ext uri="{FF2B5EF4-FFF2-40B4-BE49-F238E27FC236}">
              <a16:creationId xmlns:a16="http://schemas.microsoft.com/office/drawing/2014/main" id="{221B0461-0CFC-4DDA-A731-9723CA47FF4A}"/>
            </a:ext>
          </a:extLst>
        </xdr:cNvPr>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76200</xdr:rowOff>
    </xdr:to>
    <xdr:cxnSp macro="">
      <xdr:nvCxnSpPr>
        <xdr:cNvPr id="519" name="直線コネクタ 518">
          <a:extLst>
            <a:ext uri="{FF2B5EF4-FFF2-40B4-BE49-F238E27FC236}">
              <a16:creationId xmlns:a16="http://schemas.microsoft.com/office/drawing/2014/main" id="{B5F65B1D-2561-4B0D-9BA8-BB4AEA0F3E2E}"/>
            </a:ext>
          </a:extLst>
        </xdr:cNvPr>
        <xdr:cNvCxnSpPr/>
      </xdr:nvCxnSpPr>
      <xdr:spPr>
        <a:xfrm flipV="1">
          <a:off x="13703300" y="10182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a:extLst>
            <a:ext uri="{FF2B5EF4-FFF2-40B4-BE49-F238E27FC236}">
              <a16:creationId xmlns:a16="http://schemas.microsoft.com/office/drawing/2014/main" id="{E8A7E18D-E176-4470-BCE1-1B21908249B3}"/>
            </a:ext>
          </a:extLst>
        </xdr:cNvPr>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a:extLst>
            <a:ext uri="{FF2B5EF4-FFF2-40B4-BE49-F238E27FC236}">
              <a16:creationId xmlns:a16="http://schemas.microsoft.com/office/drawing/2014/main" id="{CA7E9182-5E36-4F12-9AC1-871B1D7043AF}"/>
            </a:ext>
          </a:extLst>
        </xdr:cNvPr>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22" name="n_3aveValue【学校施設】&#10;有形固定資産減価償却率">
          <a:extLst>
            <a:ext uri="{FF2B5EF4-FFF2-40B4-BE49-F238E27FC236}">
              <a16:creationId xmlns:a16="http://schemas.microsoft.com/office/drawing/2014/main" id="{82501E64-EB3C-41A1-93E4-17E465ACCC2C}"/>
            </a:ext>
          </a:extLst>
        </xdr:cNvPr>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122572</xdr:rowOff>
    </xdr:from>
    <xdr:ext cx="405111" cy="259045"/>
    <xdr:sp macro="" textlink="">
      <xdr:nvSpPr>
        <xdr:cNvPr id="523" name="n_1mainValue【学校施設】&#10;有形固定資産減価償却率">
          <a:extLst>
            <a:ext uri="{FF2B5EF4-FFF2-40B4-BE49-F238E27FC236}">
              <a16:creationId xmlns:a16="http://schemas.microsoft.com/office/drawing/2014/main" id="{93F3E760-4FD4-4AE7-9F1E-B6D9369CBB29}"/>
            </a:ext>
          </a:extLst>
        </xdr:cNvPr>
        <xdr:cNvSpPr txBox="1"/>
      </xdr:nvSpPr>
      <xdr:spPr>
        <a:xfrm>
          <a:off x="152660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134002</xdr:rowOff>
    </xdr:from>
    <xdr:ext cx="405111" cy="259045"/>
    <xdr:sp macro="" textlink="">
      <xdr:nvSpPr>
        <xdr:cNvPr id="524" name="n_2mainValue【学校施設】&#10;有形固定資産減価償却率">
          <a:extLst>
            <a:ext uri="{FF2B5EF4-FFF2-40B4-BE49-F238E27FC236}">
              <a16:creationId xmlns:a16="http://schemas.microsoft.com/office/drawing/2014/main" id="{4A784E79-1508-4FB8-B744-8C08788C439D}"/>
            </a:ext>
          </a:extLst>
        </xdr:cNvPr>
        <xdr:cNvSpPr txBox="1"/>
      </xdr:nvSpPr>
      <xdr:spPr>
        <a:xfrm>
          <a:off x="14389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525" name="n_3mainValue【学校施設】&#10;有形固定資産減価償却率">
          <a:extLst>
            <a:ext uri="{FF2B5EF4-FFF2-40B4-BE49-F238E27FC236}">
              <a16:creationId xmlns:a16="http://schemas.microsoft.com/office/drawing/2014/main" id="{64214821-EC54-469E-AA7C-A3B1F5654273}"/>
            </a:ext>
          </a:extLst>
        </xdr:cNvPr>
        <xdr:cNvSpPr txBox="1"/>
      </xdr:nvSpPr>
      <xdr:spPr>
        <a:xfrm>
          <a:off x="13500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51DA2936-C837-4788-9440-199147F612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BEF2F8E0-79BF-4A14-9983-FC7C4C4865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2BD279F-41A3-45EE-9EC8-A9F896142C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95B0B556-DA7D-4466-8A22-0817074B2D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B940797F-FC05-440D-A940-64E84F7B30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C4BF013A-909A-4705-97C8-AFCF21FA52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2E390C72-A680-46EA-A718-2787D32850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B2E107C6-8E4D-4B56-80B9-CCAA7ED147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D72BCA4A-63FD-44F4-90F4-7B7878EAAA4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8D61C244-52E3-4E00-9521-FF24657C13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FC829BFB-4399-485D-9B86-8371EE3579B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99E66A2A-8760-42BA-8BBA-63CF9F3C569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1BB5C664-BF0E-4163-8FD4-DCF02EC8D77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AB9E5EB8-DA27-44A6-B0B1-9E16D3C7AB5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3B330D8D-A6B6-4D1F-AAF0-9EC0528DCF1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6998F402-50E4-4A01-B755-94916F81911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DF7244A9-14A7-4546-A911-79E59DCA0A2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28D2AEFD-CEAB-44DC-9014-3A50A72F55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B2D8EF8D-DAA0-46CB-A322-3AA38B643FE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6AADE32A-30E1-4716-96EE-6168A37AAF3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B192BA53-9310-4FEB-A273-B8E664606FD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29D3BEB8-2782-4E18-BBA6-551FB96259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CE36441F-AB3F-4A51-8CD2-15B564DBAC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467747E8-5784-4994-AC0A-279D5FE0A25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a16="http://schemas.microsoft.com/office/drawing/2014/main" id="{1BB8F128-F3A6-439A-B0A1-0F1459ACAC8B}"/>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a16="http://schemas.microsoft.com/office/drawing/2014/main" id="{0416BD6A-7EA5-49B7-85CD-F3194FC701EA}"/>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a16="http://schemas.microsoft.com/office/drawing/2014/main" id="{5000B725-B010-40EF-8806-5D481BB42EC8}"/>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a16="http://schemas.microsoft.com/office/drawing/2014/main" id="{5D89E8C8-40BA-4CDC-83E3-9075FC858D87}"/>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a16="http://schemas.microsoft.com/office/drawing/2014/main" id="{885870CF-A6FD-47E9-AFFB-FC6F7F180E4F}"/>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5" name="【学校施設】&#10;一人当たり面積平均値テキスト">
          <a:extLst>
            <a:ext uri="{FF2B5EF4-FFF2-40B4-BE49-F238E27FC236}">
              <a16:creationId xmlns:a16="http://schemas.microsoft.com/office/drawing/2014/main" id="{EDCC41BC-279F-45E8-8693-35F9D489A17A}"/>
            </a:ext>
          </a:extLst>
        </xdr:cNvPr>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a16="http://schemas.microsoft.com/office/drawing/2014/main" id="{9F842F83-BDB7-4A8F-A065-C79F509B5E77}"/>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a16="http://schemas.microsoft.com/office/drawing/2014/main" id="{2678DBC9-3BCA-48FD-A428-4784FCBDCAB2}"/>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a16="http://schemas.microsoft.com/office/drawing/2014/main" id="{4DF13F39-6F38-4C1D-8F78-A2AB2DA893AA}"/>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a:extLst>
            <a:ext uri="{FF2B5EF4-FFF2-40B4-BE49-F238E27FC236}">
              <a16:creationId xmlns:a16="http://schemas.microsoft.com/office/drawing/2014/main" id="{A2E9551D-89E4-42B2-A893-C147EF441E80}"/>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6B0CC1B3-8ADE-4303-AD92-0D3AD113881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7799E806-BFBE-48A5-B7B4-6B1C2395BA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3A24E3BB-AD94-4E9B-A3FD-B591496359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89EEA25-3098-4D3A-A21D-4C3A89DD8E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CD95E64C-C7B2-40BB-AA72-9CBCEFC1B4E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142367</xdr:rowOff>
    </xdr:from>
    <xdr:to>
      <xdr:col>116</xdr:col>
      <xdr:colOff>114300</xdr:colOff>
      <xdr:row>61</xdr:row>
      <xdr:rowOff>72517</xdr:rowOff>
    </xdr:to>
    <xdr:sp macro="" textlink="">
      <xdr:nvSpPr>
        <xdr:cNvPr id="565" name="楕円 564">
          <a:extLst>
            <a:ext uri="{FF2B5EF4-FFF2-40B4-BE49-F238E27FC236}">
              <a16:creationId xmlns:a16="http://schemas.microsoft.com/office/drawing/2014/main" id="{3597365D-081E-405A-946B-8BC655C088FB}"/>
            </a:ext>
          </a:extLst>
        </xdr:cNvPr>
        <xdr:cNvSpPr/>
      </xdr:nvSpPr>
      <xdr:spPr>
        <a:xfrm>
          <a:off x="22110700" y="1042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165244</xdr:rowOff>
    </xdr:from>
    <xdr:ext cx="469744" cy="259045"/>
    <xdr:sp macro="" textlink="">
      <xdr:nvSpPr>
        <xdr:cNvPr id="566" name="【学校施設】&#10;一人当たり面積該当値テキスト">
          <a:extLst>
            <a:ext uri="{FF2B5EF4-FFF2-40B4-BE49-F238E27FC236}">
              <a16:creationId xmlns:a16="http://schemas.microsoft.com/office/drawing/2014/main" id="{91BC3031-4536-4411-94A1-EE2C70BD0F25}"/>
            </a:ext>
          </a:extLst>
        </xdr:cNvPr>
        <xdr:cNvSpPr txBox="1"/>
      </xdr:nvSpPr>
      <xdr:spPr>
        <a:xfrm>
          <a:off x="22199600" y="102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147701</xdr:rowOff>
    </xdr:from>
    <xdr:to>
      <xdr:col>112</xdr:col>
      <xdr:colOff>38100</xdr:colOff>
      <xdr:row>61</xdr:row>
      <xdr:rowOff>77851</xdr:rowOff>
    </xdr:to>
    <xdr:sp macro="" textlink="">
      <xdr:nvSpPr>
        <xdr:cNvPr id="567" name="楕円 566">
          <a:extLst>
            <a:ext uri="{FF2B5EF4-FFF2-40B4-BE49-F238E27FC236}">
              <a16:creationId xmlns:a16="http://schemas.microsoft.com/office/drawing/2014/main" id="{DF1F9C77-5B15-4FE5-8598-EBD65EC5471C}"/>
            </a:ext>
          </a:extLst>
        </xdr:cNvPr>
        <xdr:cNvSpPr/>
      </xdr:nvSpPr>
      <xdr:spPr>
        <a:xfrm>
          <a:off x="21272500" y="104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21717</xdr:rowOff>
    </xdr:from>
    <xdr:to>
      <xdr:col>116</xdr:col>
      <xdr:colOff>63500</xdr:colOff>
      <xdr:row>61</xdr:row>
      <xdr:rowOff>27051</xdr:rowOff>
    </xdr:to>
    <xdr:cxnSp macro="">
      <xdr:nvCxnSpPr>
        <xdr:cNvPr id="568" name="直線コネクタ 567">
          <a:extLst>
            <a:ext uri="{FF2B5EF4-FFF2-40B4-BE49-F238E27FC236}">
              <a16:creationId xmlns:a16="http://schemas.microsoft.com/office/drawing/2014/main" id="{F4A1597B-E28A-489B-B29D-39A6A7DC57DC}"/>
            </a:ext>
          </a:extLst>
        </xdr:cNvPr>
        <xdr:cNvCxnSpPr/>
      </xdr:nvCxnSpPr>
      <xdr:spPr>
        <a:xfrm flipV="1">
          <a:off x="21323300" y="1048016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161036</xdr:rowOff>
    </xdr:from>
    <xdr:to>
      <xdr:col>107</xdr:col>
      <xdr:colOff>101600</xdr:colOff>
      <xdr:row>61</xdr:row>
      <xdr:rowOff>91186</xdr:rowOff>
    </xdr:to>
    <xdr:sp macro="" textlink="">
      <xdr:nvSpPr>
        <xdr:cNvPr id="569" name="楕円 568">
          <a:extLst>
            <a:ext uri="{FF2B5EF4-FFF2-40B4-BE49-F238E27FC236}">
              <a16:creationId xmlns:a16="http://schemas.microsoft.com/office/drawing/2014/main" id="{971540C1-28A1-4B8A-A8FC-69ADF0029F04}"/>
            </a:ext>
          </a:extLst>
        </xdr:cNvPr>
        <xdr:cNvSpPr/>
      </xdr:nvSpPr>
      <xdr:spPr>
        <a:xfrm>
          <a:off x="2038350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27051</xdr:rowOff>
    </xdr:from>
    <xdr:to>
      <xdr:col>111</xdr:col>
      <xdr:colOff>177800</xdr:colOff>
      <xdr:row>61</xdr:row>
      <xdr:rowOff>40386</xdr:rowOff>
    </xdr:to>
    <xdr:cxnSp macro="">
      <xdr:nvCxnSpPr>
        <xdr:cNvPr id="570" name="直線コネクタ 569">
          <a:extLst>
            <a:ext uri="{FF2B5EF4-FFF2-40B4-BE49-F238E27FC236}">
              <a16:creationId xmlns:a16="http://schemas.microsoft.com/office/drawing/2014/main" id="{E278B324-65A5-4775-AB0F-78AF9D2A6074}"/>
            </a:ext>
          </a:extLst>
        </xdr:cNvPr>
        <xdr:cNvCxnSpPr/>
      </xdr:nvCxnSpPr>
      <xdr:spPr>
        <a:xfrm flipV="1">
          <a:off x="20434300" y="1048550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xdr:rowOff>
    </xdr:from>
    <xdr:to>
      <xdr:col>102</xdr:col>
      <xdr:colOff>165100</xdr:colOff>
      <xdr:row>61</xdr:row>
      <xdr:rowOff>112522</xdr:rowOff>
    </xdr:to>
    <xdr:sp macro="" textlink="">
      <xdr:nvSpPr>
        <xdr:cNvPr id="571" name="楕円 570">
          <a:extLst>
            <a:ext uri="{FF2B5EF4-FFF2-40B4-BE49-F238E27FC236}">
              <a16:creationId xmlns:a16="http://schemas.microsoft.com/office/drawing/2014/main" id="{59C1B874-1413-4E4A-8229-E54CE296A08F}"/>
            </a:ext>
          </a:extLst>
        </xdr:cNvPr>
        <xdr:cNvSpPr/>
      </xdr:nvSpPr>
      <xdr:spPr>
        <a:xfrm>
          <a:off x="19494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40386</xdr:rowOff>
    </xdr:from>
    <xdr:to>
      <xdr:col>107</xdr:col>
      <xdr:colOff>50800</xdr:colOff>
      <xdr:row>61</xdr:row>
      <xdr:rowOff>61722</xdr:rowOff>
    </xdr:to>
    <xdr:cxnSp macro="">
      <xdr:nvCxnSpPr>
        <xdr:cNvPr id="572" name="直線コネクタ 571">
          <a:extLst>
            <a:ext uri="{FF2B5EF4-FFF2-40B4-BE49-F238E27FC236}">
              <a16:creationId xmlns:a16="http://schemas.microsoft.com/office/drawing/2014/main" id="{84985CE1-6D34-41B6-A1A2-854A0233CFD9}"/>
            </a:ext>
          </a:extLst>
        </xdr:cNvPr>
        <xdr:cNvCxnSpPr/>
      </xdr:nvCxnSpPr>
      <xdr:spPr>
        <a:xfrm flipV="1">
          <a:off x="19545300" y="1049883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73" name="n_1aveValue【学校施設】&#10;一人当たり面積">
          <a:extLst>
            <a:ext uri="{FF2B5EF4-FFF2-40B4-BE49-F238E27FC236}">
              <a16:creationId xmlns:a16="http://schemas.microsoft.com/office/drawing/2014/main" id="{B71E9828-D29C-44B4-8A5A-FBBF4494E37A}"/>
            </a:ext>
          </a:extLst>
        </xdr:cNvPr>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74" name="n_2aveValue【学校施設】&#10;一人当たり面積">
          <a:extLst>
            <a:ext uri="{FF2B5EF4-FFF2-40B4-BE49-F238E27FC236}">
              <a16:creationId xmlns:a16="http://schemas.microsoft.com/office/drawing/2014/main" id="{514F7F64-856C-41C4-ADF2-6312FF2FBFA7}"/>
            </a:ext>
          </a:extLst>
        </xdr:cNvPr>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575" name="n_3aveValue【学校施設】&#10;一人当たり面積">
          <a:extLst>
            <a:ext uri="{FF2B5EF4-FFF2-40B4-BE49-F238E27FC236}">
              <a16:creationId xmlns:a16="http://schemas.microsoft.com/office/drawing/2014/main" id="{783B9E64-C062-4075-923C-FC688A858944}"/>
            </a:ext>
          </a:extLst>
        </xdr:cNvPr>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94378</xdr:rowOff>
    </xdr:from>
    <xdr:ext cx="469744" cy="259045"/>
    <xdr:sp macro="" textlink="">
      <xdr:nvSpPr>
        <xdr:cNvPr id="576" name="n_1mainValue【学校施設】&#10;一人当たり面積">
          <a:extLst>
            <a:ext uri="{FF2B5EF4-FFF2-40B4-BE49-F238E27FC236}">
              <a16:creationId xmlns:a16="http://schemas.microsoft.com/office/drawing/2014/main" id="{D5A5FADB-6822-45BB-B895-836C32CCB6B4}"/>
            </a:ext>
          </a:extLst>
        </xdr:cNvPr>
        <xdr:cNvSpPr txBox="1"/>
      </xdr:nvSpPr>
      <xdr:spPr>
        <a:xfrm>
          <a:off x="21075727" y="1020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107713</xdr:rowOff>
    </xdr:from>
    <xdr:ext cx="469744" cy="259045"/>
    <xdr:sp macro="" textlink="">
      <xdr:nvSpPr>
        <xdr:cNvPr id="577" name="n_2mainValue【学校施設】&#10;一人当たり面積">
          <a:extLst>
            <a:ext uri="{FF2B5EF4-FFF2-40B4-BE49-F238E27FC236}">
              <a16:creationId xmlns:a16="http://schemas.microsoft.com/office/drawing/2014/main" id="{EFD998DC-A548-48BE-A363-92023A29B73C}"/>
            </a:ext>
          </a:extLst>
        </xdr:cNvPr>
        <xdr:cNvSpPr txBox="1"/>
      </xdr:nvSpPr>
      <xdr:spPr>
        <a:xfrm>
          <a:off x="20199427" y="102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129049</xdr:rowOff>
    </xdr:from>
    <xdr:ext cx="469744" cy="259045"/>
    <xdr:sp macro="" textlink="">
      <xdr:nvSpPr>
        <xdr:cNvPr id="578" name="n_3mainValue【学校施設】&#10;一人当たり面積">
          <a:extLst>
            <a:ext uri="{FF2B5EF4-FFF2-40B4-BE49-F238E27FC236}">
              <a16:creationId xmlns:a16="http://schemas.microsoft.com/office/drawing/2014/main" id="{EA96B5F2-4B7E-489D-AAC7-B89F1A61BB43}"/>
            </a:ext>
          </a:extLst>
        </xdr:cNvPr>
        <xdr:cNvSpPr txBox="1"/>
      </xdr:nvSpPr>
      <xdr:spPr>
        <a:xfrm>
          <a:off x="19310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D94A7D42-47A7-4792-B7DB-1E36B2613D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F0EDAB07-B5B6-4EB8-8186-1FD3E67B2B9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1B1222A9-C058-4B93-A8A8-453FC4AA13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B79E257E-53B0-4EC7-B97B-3F1E6D8BE0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BAB4F7A3-C56F-404A-9769-F240BCAB24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CB21AD73-B488-4B3C-8E3A-35BB27C369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974C828F-97AE-420C-83CE-62EAF31A75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FFF3644C-E1DD-45C2-B94C-4643DA31D23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26EEAD3-EF30-4437-9F31-2D182BBD97D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4A35F74E-C6B2-4BBA-A25C-AF28DD4393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7B5386D9-DDA8-40A7-9E9D-3BAFD08644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5B531728-214A-4C47-993A-0AFE19AAD4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219387DA-2D95-480E-8D73-3E263BCFC0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C93297C0-632A-4F2D-959D-E6DE8319AB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FF567C1A-8722-4910-A928-A4997EE098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61264549-F578-4BA6-8D94-1062FC1B7C2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0A4BF48C-4D00-4060-9CCE-F1E7A3BB8D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BD1FE6B3-2C5F-4578-94F5-A59D37EA00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BC63B753-8B71-4032-BCE7-307A3502CD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DF04AC45-96D2-40B8-B419-7BA4533312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AB78B815-E340-4B26-8A11-4F070CE6A4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C9CF3EED-B03A-4417-9F3C-5E10360B84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EDFF4241-3CCE-4C42-9B38-49A6EBE2562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F5CFC718-FB1C-4D70-8F44-1D76429824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69A6E0F1-2ACC-4353-8B82-2FF76AED0E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395DF8D3-54F4-44E3-908C-11641CE454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5" name="テキスト ボックス 604">
          <a:extLst>
            <a:ext uri="{FF2B5EF4-FFF2-40B4-BE49-F238E27FC236}">
              <a16:creationId xmlns:a16="http://schemas.microsoft.com/office/drawing/2014/main" id="{BE7A7615-0942-4779-B942-5EB344CE0C5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6" name="直線コネクタ 605">
          <a:extLst>
            <a:ext uri="{FF2B5EF4-FFF2-40B4-BE49-F238E27FC236}">
              <a16:creationId xmlns:a16="http://schemas.microsoft.com/office/drawing/2014/main" id="{FC632D35-3A7B-4C1A-A792-3ECE3A6E299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7" name="テキスト ボックス 606">
          <a:extLst>
            <a:ext uri="{FF2B5EF4-FFF2-40B4-BE49-F238E27FC236}">
              <a16:creationId xmlns:a16="http://schemas.microsoft.com/office/drawing/2014/main" id="{1E7C725D-450E-4881-8043-7053F8BCCD3A}"/>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8" name="直線コネクタ 607">
          <a:extLst>
            <a:ext uri="{FF2B5EF4-FFF2-40B4-BE49-F238E27FC236}">
              <a16:creationId xmlns:a16="http://schemas.microsoft.com/office/drawing/2014/main" id="{5F58300C-7C80-475A-B72B-96A48465722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9" name="テキスト ボックス 608">
          <a:extLst>
            <a:ext uri="{FF2B5EF4-FFF2-40B4-BE49-F238E27FC236}">
              <a16:creationId xmlns:a16="http://schemas.microsoft.com/office/drawing/2014/main" id="{F205AF9C-525F-48EA-A24A-AF478B12031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0" name="直線コネクタ 609">
          <a:extLst>
            <a:ext uri="{FF2B5EF4-FFF2-40B4-BE49-F238E27FC236}">
              <a16:creationId xmlns:a16="http://schemas.microsoft.com/office/drawing/2014/main" id="{29627399-91EA-45C8-89A3-C39D99006C9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1" name="テキスト ボックス 610">
          <a:extLst>
            <a:ext uri="{FF2B5EF4-FFF2-40B4-BE49-F238E27FC236}">
              <a16:creationId xmlns:a16="http://schemas.microsoft.com/office/drawing/2014/main" id="{3A97AD3D-E522-43D8-9DFA-0164B4DD0A1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2" name="直線コネクタ 611">
          <a:extLst>
            <a:ext uri="{FF2B5EF4-FFF2-40B4-BE49-F238E27FC236}">
              <a16:creationId xmlns:a16="http://schemas.microsoft.com/office/drawing/2014/main" id="{AF499270-E0FC-49D3-87EB-233AE4FE615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3" name="テキスト ボックス 612">
          <a:extLst>
            <a:ext uri="{FF2B5EF4-FFF2-40B4-BE49-F238E27FC236}">
              <a16:creationId xmlns:a16="http://schemas.microsoft.com/office/drawing/2014/main" id="{8E61C78B-DAC6-4E55-847E-96F098716665}"/>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C3CC5822-46A1-45A4-93E9-EAD7725D6D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A5F00222-D41D-40CB-A9AE-845D7899E27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E4996367-2047-4C2A-8E5D-1829D4F60DE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17" name="直線コネクタ 616">
          <a:extLst>
            <a:ext uri="{FF2B5EF4-FFF2-40B4-BE49-F238E27FC236}">
              <a16:creationId xmlns:a16="http://schemas.microsoft.com/office/drawing/2014/main" id="{596F19BA-044D-488E-A72A-01AD6A005A26}"/>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18" name="【公民館】&#10;有形固定資産減価償却率最小値テキスト">
          <a:extLst>
            <a:ext uri="{FF2B5EF4-FFF2-40B4-BE49-F238E27FC236}">
              <a16:creationId xmlns:a16="http://schemas.microsoft.com/office/drawing/2014/main" id="{1905779E-A293-49A6-A0A7-0996CB0BD3BD}"/>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19" name="直線コネクタ 618">
          <a:extLst>
            <a:ext uri="{FF2B5EF4-FFF2-40B4-BE49-F238E27FC236}">
              <a16:creationId xmlns:a16="http://schemas.microsoft.com/office/drawing/2014/main" id="{EA12DBFA-C0CD-42DD-AB61-4E47DC1F0D71}"/>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20" name="【公民館】&#10;有形固定資産減価償却率最大値テキスト">
          <a:extLst>
            <a:ext uri="{FF2B5EF4-FFF2-40B4-BE49-F238E27FC236}">
              <a16:creationId xmlns:a16="http://schemas.microsoft.com/office/drawing/2014/main" id="{13E37B9C-9360-435C-AD2C-E80C4C3881F5}"/>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1" name="直線コネクタ 620">
          <a:extLst>
            <a:ext uri="{FF2B5EF4-FFF2-40B4-BE49-F238E27FC236}">
              <a16:creationId xmlns:a16="http://schemas.microsoft.com/office/drawing/2014/main" id="{F16396DD-F68F-4577-B2C5-6BB2B958A399}"/>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622" name="【公民館】&#10;有形固定資産減価償却率平均値テキスト">
          <a:extLst>
            <a:ext uri="{FF2B5EF4-FFF2-40B4-BE49-F238E27FC236}">
              <a16:creationId xmlns:a16="http://schemas.microsoft.com/office/drawing/2014/main" id="{244DCB1F-EC55-4E45-AA54-9FF34A2C60B5}"/>
            </a:ext>
          </a:extLst>
        </xdr:cNvPr>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23" name="フローチャート: 判断 622">
          <a:extLst>
            <a:ext uri="{FF2B5EF4-FFF2-40B4-BE49-F238E27FC236}">
              <a16:creationId xmlns:a16="http://schemas.microsoft.com/office/drawing/2014/main" id="{5ABE549C-4D3E-4760-8964-EF21F4B9D5EC}"/>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24" name="フローチャート: 判断 623">
          <a:extLst>
            <a:ext uri="{FF2B5EF4-FFF2-40B4-BE49-F238E27FC236}">
              <a16:creationId xmlns:a16="http://schemas.microsoft.com/office/drawing/2014/main" id="{0D6FD670-5064-4D19-918F-118F8A8A4ABD}"/>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25" name="フローチャート: 判断 624">
          <a:extLst>
            <a:ext uri="{FF2B5EF4-FFF2-40B4-BE49-F238E27FC236}">
              <a16:creationId xmlns:a16="http://schemas.microsoft.com/office/drawing/2014/main" id="{54A7477E-2DDF-49CF-9C54-9FD129603CE2}"/>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26" name="フローチャート: 判断 625">
          <a:extLst>
            <a:ext uri="{FF2B5EF4-FFF2-40B4-BE49-F238E27FC236}">
              <a16:creationId xmlns:a16="http://schemas.microsoft.com/office/drawing/2014/main" id="{242153F2-8480-48A3-8AEC-D6382949496B}"/>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DD40746D-B2C8-4EB6-820E-6635345612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4AE98166-C301-4E6C-9C2A-1A51912107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292758CE-646D-4A2A-959C-AA1B4D07D3B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BEE9CBDD-F242-498D-8D7A-FA48CE880B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1F5BD0C9-8113-4542-A280-F48110A6C8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155702</xdr:rowOff>
    </xdr:from>
    <xdr:to>
      <xdr:col>85</xdr:col>
      <xdr:colOff>177800</xdr:colOff>
      <xdr:row>107</xdr:row>
      <xdr:rowOff>85852</xdr:rowOff>
    </xdr:to>
    <xdr:sp macro="" textlink="">
      <xdr:nvSpPr>
        <xdr:cNvPr id="632" name="楕円 631">
          <a:extLst>
            <a:ext uri="{FF2B5EF4-FFF2-40B4-BE49-F238E27FC236}">
              <a16:creationId xmlns:a16="http://schemas.microsoft.com/office/drawing/2014/main" id="{62809DAB-DDCD-4146-B980-D2B1B52B1988}"/>
            </a:ext>
          </a:extLst>
        </xdr:cNvPr>
        <xdr:cNvSpPr/>
      </xdr:nvSpPr>
      <xdr:spPr>
        <a:xfrm>
          <a:off x="16268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70629</xdr:rowOff>
    </xdr:from>
    <xdr:ext cx="405111" cy="259045"/>
    <xdr:sp macro="" textlink="">
      <xdr:nvSpPr>
        <xdr:cNvPr id="633" name="【公民館】&#10;有形固定資産減価償却率該当値テキスト">
          <a:extLst>
            <a:ext uri="{FF2B5EF4-FFF2-40B4-BE49-F238E27FC236}">
              <a16:creationId xmlns:a16="http://schemas.microsoft.com/office/drawing/2014/main" id="{FE2DF7A5-4FF0-4DC3-A265-D046EEA32FB7}"/>
            </a:ext>
          </a:extLst>
        </xdr:cNvPr>
        <xdr:cNvSpPr txBox="1"/>
      </xdr:nvSpPr>
      <xdr:spPr>
        <a:xfrm>
          <a:off x="16357600" y="1824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64263</xdr:rowOff>
    </xdr:from>
    <xdr:to>
      <xdr:col>81</xdr:col>
      <xdr:colOff>101600</xdr:colOff>
      <xdr:row>103</xdr:row>
      <xdr:rowOff>165863</xdr:rowOff>
    </xdr:to>
    <xdr:sp macro="" textlink="">
      <xdr:nvSpPr>
        <xdr:cNvPr id="634" name="楕円 633">
          <a:extLst>
            <a:ext uri="{FF2B5EF4-FFF2-40B4-BE49-F238E27FC236}">
              <a16:creationId xmlns:a16="http://schemas.microsoft.com/office/drawing/2014/main" id="{7F896AC4-9B97-44B8-B2EA-B4CBA794A3A9}"/>
            </a:ext>
          </a:extLst>
        </xdr:cNvPr>
        <xdr:cNvSpPr/>
      </xdr:nvSpPr>
      <xdr:spPr>
        <a:xfrm>
          <a:off x="15430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115063</xdr:rowOff>
    </xdr:from>
    <xdr:to>
      <xdr:col>85</xdr:col>
      <xdr:colOff>127000</xdr:colOff>
      <xdr:row>107</xdr:row>
      <xdr:rowOff>35052</xdr:rowOff>
    </xdr:to>
    <xdr:cxnSp macro="">
      <xdr:nvCxnSpPr>
        <xdr:cNvPr id="635" name="直線コネクタ 634">
          <a:extLst>
            <a:ext uri="{FF2B5EF4-FFF2-40B4-BE49-F238E27FC236}">
              <a16:creationId xmlns:a16="http://schemas.microsoft.com/office/drawing/2014/main" id="{EB45BFE1-DF21-496D-B19D-88F69B9D9500}"/>
            </a:ext>
          </a:extLst>
        </xdr:cNvPr>
        <xdr:cNvCxnSpPr/>
      </xdr:nvCxnSpPr>
      <xdr:spPr>
        <a:xfrm>
          <a:off x="15481300" y="17774413"/>
          <a:ext cx="838200" cy="6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29972</xdr:rowOff>
    </xdr:from>
    <xdr:to>
      <xdr:col>76</xdr:col>
      <xdr:colOff>165100</xdr:colOff>
      <xdr:row>102</xdr:row>
      <xdr:rowOff>131572</xdr:rowOff>
    </xdr:to>
    <xdr:sp macro="" textlink="">
      <xdr:nvSpPr>
        <xdr:cNvPr id="636" name="楕円 635">
          <a:extLst>
            <a:ext uri="{FF2B5EF4-FFF2-40B4-BE49-F238E27FC236}">
              <a16:creationId xmlns:a16="http://schemas.microsoft.com/office/drawing/2014/main" id="{F7F9533C-BF88-46A1-98D8-EC27F7F791E8}"/>
            </a:ext>
          </a:extLst>
        </xdr:cNvPr>
        <xdr:cNvSpPr/>
      </xdr:nvSpPr>
      <xdr:spPr>
        <a:xfrm>
          <a:off x="14541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80772</xdr:rowOff>
    </xdr:from>
    <xdr:to>
      <xdr:col>81</xdr:col>
      <xdr:colOff>50800</xdr:colOff>
      <xdr:row>103</xdr:row>
      <xdr:rowOff>115063</xdr:rowOff>
    </xdr:to>
    <xdr:cxnSp macro="">
      <xdr:nvCxnSpPr>
        <xdr:cNvPr id="637" name="直線コネクタ 636">
          <a:extLst>
            <a:ext uri="{FF2B5EF4-FFF2-40B4-BE49-F238E27FC236}">
              <a16:creationId xmlns:a16="http://schemas.microsoft.com/office/drawing/2014/main" id="{7CD7E5FA-ABC6-4AE4-8421-BF4251C431BC}"/>
            </a:ext>
          </a:extLst>
        </xdr:cNvPr>
        <xdr:cNvCxnSpPr/>
      </xdr:nvCxnSpPr>
      <xdr:spPr>
        <a:xfrm>
          <a:off x="14592300" y="17568672"/>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57404</xdr:rowOff>
    </xdr:from>
    <xdr:to>
      <xdr:col>72</xdr:col>
      <xdr:colOff>38100</xdr:colOff>
      <xdr:row>102</xdr:row>
      <xdr:rowOff>159004</xdr:rowOff>
    </xdr:to>
    <xdr:sp macro="" textlink="">
      <xdr:nvSpPr>
        <xdr:cNvPr id="638" name="楕円 637">
          <a:extLst>
            <a:ext uri="{FF2B5EF4-FFF2-40B4-BE49-F238E27FC236}">
              <a16:creationId xmlns:a16="http://schemas.microsoft.com/office/drawing/2014/main" id="{AB2DBC06-0518-42F5-AFAB-050E8AF3C28A}"/>
            </a:ext>
          </a:extLst>
        </xdr:cNvPr>
        <xdr:cNvSpPr/>
      </xdr:nvSpPr>
      <xdr:spPr>
        <a:xfrm>
          <a:off x="13652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80772</xdr:rowOff>
    </xdr:from>
    <xdr:to>
      <xdr:col>76</xdr:col>
      <xdr:colOff>114300</xdr:colOff>
      <xdr:row>102</xdr:row>
      <xdr:rowOff>108204</xdr:rowOff>
    </xdr:to>
    <xdr:cxnSp macro="">
      <xdr:nvCxnSpPr>
        <xdr:cNvPr id="639" name="直線コネクタ 638">
          <a:extLst>
            <a:ext uri="{FF2B5EF4-FFF2-40B4-BE49-F238E27FC236}">
              <a16:creationId xmlns:a16="http://schemas.microsoft.com/office/drawing/2014/main" id="{C4BBEF34-557E-4D61-9767-D2AD4406950F}"/>
            </a:ext>
          </a:extLst>
        </xdr:cNvPr>
        <xdr:cNvCxnSpPr/>
      </xdr:nvCxnSpPr>
      <xdr:spPr>
        <a:xfrm flipV="1">
          <a:off x="13703300" y="17568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40" name="n_1aveValue【公民館】&#10;有形固定資産減価償却率">
          <a:extLst>
            <a:ext uri="{FF2B5EF4-FFF2-40B4-BE49-F238E27FC236}">
              <a16:creationId xmlns:a16="http://schemas.microsoft.com/office/drawing/2014/main" id="{403F490B-EDA3-444D-AFEE-E125D41D3ACF}"/>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41" name="n_2aveValue【公民館】&#10;有形固定資産減価償却率">
          <a:extLst>
            <a:ext uri="{FF2B5EF4-FFF2-40B4-BE49-F238E27FC236}">
              <a16:creationId xmlns:a16="http://schemas.microsoft.com/office/drawing/2014/main" id="{36C94D20-0AB6-4E17-A92E-5B3FBDD789FC}"/>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642" name="n_3aveValue【公民館】&#10;有形固定資産減価償却率">
          <a:extLst>
            <a:ext uri="{FF2B5EF4-FFF2-40B4-BE49-F238E27FC236}">
              <a16:creationId xmlns:a16="http://schemas.microsoft.com/office/drawing/2014/main" id="{BCAEC1D3-8BD2-4C48-B39E-0597B5F77DC5}"/>
            </a:ext>
          </a:extLst>
        </xdr:cNvPr>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10940</xdr:rowOff>
    </xdr:from>
    <xdr:ext cx="405111" cy="259045"/>
    <xdr:sp macro="" textlink="">
      <xdr:nvSpPr>
        <xdr:cNvPr id="643" name="n_1mainValue【公民館】&#10;有形固定資産減価償却率">
          <a:extLst>
            <a:ext uri="{FF2B5EF4-FFF2-40B4-BE49-F238E27FC236}">
              <a16:creationId xmlns:a16="http://schemas.microsoft.com/office/drawing/2014/main" id="{E9BDB70F-B2B1-438D-BABC-EC31C3871EC1}"/>
            </a:ext>
          </a:extLst>
        </xdr:cNvPr>
        <xdr:cNvSpPr txBox="1"/>
      </xdr:nvSpPr>
      <xdr:spPr>
        <a:xfrm>
          <a:off x="152660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148099</xdr:rowOff>
    </xdr:from>
    <xdr:ext cx="405111" cy="259045"/>
    <xdr:sp macro="" textlink="">
      <xdr:nvSpPr>
        <xdr:cNvPr id="644" name="n_2mainValue【公民館】&#10;有形固定資産減価償却率">
          <a:extLst>
            <a:ext uri="{FF2B5EF4-FFF2-40B4-BE49-F238E27FC236}">
              <a16:creationId xmlns:a16="http://schemas.microsoft.com/office/drawing/2014/main" id="{73ED2CB6-7E93-4B76-8812-D79B2A8BAA2D}"/>
            </a:ext>
          </a:extLst>
        </xdr:cNvPr>
        <xdr:cNvSpPr txBox="1"/>
      </xdr:nvSpPr>
      <xdr:spPr>
        <a:xfrm>
          <a:off x="14389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4081</xdr:rowOff>
    </xdr:from>
    <xdr:ext cx="405111" cy="259045"/>
    <xdr:sp macro="" textlink="">
      <xdr:nvSpPr>
        <xdr:cNvPr id="645" name="n_3mainValue【公民館】&#10;有形固定資産減価償却率">
          <a:extLst>
            <a:ext uri="{FF2B5EF4-FFF2-40B4-BE49-F238E27FC236}">
              <a16:creationId xmlns:a16="http://schemas.microsoft.com/office/drawing/2014/main" id="{A0C3787B-E977-4C45-A648-AD51FA227086}"/>
            </a:ext>
          </a:extLst>
        </xdr:cNvPr>
        <xdr:cNvSpPr txBox="1"/>
      </xdr:nvSpPr>
      <xdr:spPr>
        <a:xfrm>
          <a:off x="135007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F4EB93BD-00C1-4A6D-8BDF-8504BBEF2E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59262182-355B-4459-A63D-8C86819670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495EF1A5-86B4-4F92-8100-408CE6D28C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4121502A-6736-4D1F-A9B0-3F395B83990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B522E536-DEAB-49A8-B73E-BD951417EC0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FB2D7D90-949E-40F1-821D-46986F0EC5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612C1B47-6BA2-4981-A748-43752049E3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CFD32BD3-A020-44E6-B014-2D3BEE6A4B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0310D172-288A-41BC-9A44-BDA61E9DB0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F4124811-F3E9-4F50-815E-8A0962C60F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a:extLst>
            <a:ext uri="{FF2B5EF4-FFF2-40B4-BE49-F238E27FC236}">
              <a16:creationId xmlns:a16="http://schemas.microsoft.com/office/drawing/2014/main" id="{FD5B984B-BE9F-4412-A74E-552295E5A3F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a:extLst>
            <a:ext uri="{FF2B5EF4-FFF2-40B4-BE49-F238E27FC236}">
              <a16:creationId xmlns:a16="http://schemas.microsoft.com/office/drawing/2014/main" id="{EE906FF7-680F-43EC-A6E9-B5C0008C933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a:extLst>
            <a:ext uri="{FF2B5EF4-FFF2-40B4-BE49-F238E27FC236}">
              <a16:creationId xmlns:a16="http://schemas.microsoft.com/office/drawing/2014/main" id="{D5ACB27B-4CD4-42BE-B11B-E75FC736A23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a:extLst>
            <a:ext uri="{FF2B5EF4-FFF2-40B4-BE49-F238E27FC236}">
              <a16:creationId xmlns:a16="http://schemas.microsoft.com/office/drawing/2014/main" id="{CE8889EF-AF96-45E2-9CF2-4CE975B9A1A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a:extLst>
            <a:ext uri="{FF2B5EF4-FFF2-40B4-BE49-F238E27FC236}">
              <a16:creationId xmlns:a16="http://schemas.microsoft.com/office/drawing/2014/main" id="{D1425A0F-E2E4-4CB0-AD5C-50B2524C673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a:extLst>
            <a:ext uri="{FF2B5EF4-FFF2-40B4-BE49-F238E27FC236}">
              <a16:creationId xmlns:a16="http://schemas.microsoft.com/office/drawing/2014/main" id="{D030F956-DAF3-4881-8DBC-D459F70069A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a:extLst>
            <a:ext uri="{FF2B5EF4-FFF2-40B4-BE49-F238E27FC236}">
              <a16:creationId xmlns:a16="http://schemas.microsoft.com/office/drawing/2014/main" id="{3CBE8F8A-1633-4B75-AF4A-345362EFFD5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a:extLst>
            <a:ext uri="{FF2B5EF4-FFF2-40B4-BE49-F238E27FC236}">
              <a16:creationId xmlns:a16="http://schemas.microsoft.com/office/drawing/2014/main" id="{7D49AF00-7D39-4E5F-A338-B8D4C90B66D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a:extLst>
            <a:ext uri="{FF2B5EF4-FFF2-40B4-BE49-F238E27FC236}">
              <a16:creationId xmlns:a16="http://schemas.microsoft.com/office/drawing/2014/main" id="{57E1F319-E6FA-42D3-9A07-92C07693945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a:extLst>
            <a:ext uri="{FF2B5EF4-FFF2-40B4-BE49-F238E27FC236}">
              <a16:creationId xmlns:a16="http://schemas.microsoft.com/office/drawing/2014/main" id="{BB0E7CD5-91C6-4321-920B-B1699C6B6A6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a:extLst>
            <a:ext uri="{FF2B5EF4-FFF2-40B4-BE49-F238E27FC236}">
              <a16:creationId xmlns:a16="http://schemas.microsoft.com/office/drawing/2014/main" id="{4AB30940-835E-46A9-BFD7-5D7E9747E3A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a:extLst>
            <a:ext uri="{FF2B5EF4-FFF2-40B4-BE49-F238E27FC236}">
              <a16:creationId xmlns:a16="http://schemas.microsoft.com/office/drawing/2014/main" id="{C8E9621D-096B-4AE7-BE05-54F8FB310D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a16="http://schemas.microsoft.com/office/drawing/2014/main" id="{D35B97DF-5E35-4998-B79D-71DBE1388B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id="{7A1D7517-1E11-40E3-A553-F0B5EFAF2D8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a:extLst>
            <a:ext uri="{FF2B5EF4-FFF2-40B4-BE49-F238E27FC236}">
              <a16:creationId xmlns:a16="http://schemas.microsoft.com/office/drawing/2014/main" id="{05918621-E5AB-4D58-889C-71C6F253C9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71" name="直線コネクタ 670">
          <a:extLst>
            <a:ext uri="{FF2B5EF4-FFF2-40B4-BE49-F238E27FC236}">
              <a16:creationId xmlns:a16="http://schemas.microsoft.com/office/drawing/2014/main" id="{BD3A0B11-F819-4603-AF65-A2C70F0BFDC9}"/>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2" name="【公民館】&#10;一人当たり面積最小値テキスト">
          <a:extLst>
            <a:ext uri="{FF2B5EF4-FFF2-40B4-BE49-F238E27FC236}">
              <a16:creationId xmlns:a16="http://schemas.microsoft.com/office/drawing/2014/main" id="{ACA1473F-4304-4FBC-8772-F55B0EE7DBE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3" name="直線コネクタ 672">
          <a:extLst>
            <a:ext uri="{FF2B5EF4-FFF2-40B4-BE49-F238E27FC236}">
              <a16:creationId xmlns:a16="http://schemas.microsoft.com/office/drawing/2014/main" id="{8DC6C438-647A-4F3A-BD3D-AA5921CA6695}"/>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74" name="【公民館】&#10;一人当たり面積最大値テキスト">
          <a:extLst>
            <a:ext uri="{FF2B5EF4-FFF2-40B4-BE49-F238E27FC236}">
              <a16:creationId xmlns:a16="http://schemas.microsoft.com/office/drawing/2014/main" id="{5D7B2EFB-BE03-4565-B104-A2541090707D}"/>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75" name="直線コネクタ 674">
          <a:extLst>
            <a:ext uri="{FF2B5EF4-FFF2-40B4-BE49-F238E27FC236}">
              <a16:creationId xmlns:a16="http://schemas.microsoft.com/office/drawing/2014/main" id="{77FDF276-56F1-41B2-8611-30962BB6DBCF}"/>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76" name="【公民館】&#10;一人当たり面積平均値テキスト">
          <a:extLst>
            <a:ext uri="{FF2B5EF4-FFF2-40B4-BE49-F238E27FC236}">
              <a16:creationId xmlns:a16="http://schemas.microsoft.com/office/drawing/2014/main" id="{56E0C7C0-5E9F-4C76-9AF8-A3E2F70C81D0}"/>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77" name="フローチャート: 判断 676">
          <a:extLst>
            <a:ext uri="{FF2B5EF4-FFF2-40B4-BE49-F238E27FC236}">
              <a16:creationId xmlns:a16="http://schemas.microsoft.com/office/drawing/2014/main" id="{048E3E00-2508-4E23-8E0C-7EB16C563290}"/>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78" name="フローチャート: 判断 677">
          <a:extLst>
            <a:ext uri="{FF2B5EF4-FFF2-40B4-BE49-F238E27FC236}">
              <a16:creationId xmlns:a16="http://schemas.microsoft.com/office/drawing/2014/main" id="{296C12CB-3BCD-4BEB-8170-1DCB57FCDEB1}"/>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79" name="フローチャート: 判断 678">
          <a:extLst>
            <a:ext uri="{FF2B5EF4-FFF2-40B4-BE49-F238E27FC236}">
              <a16:creationId xmlns:a16="http://schemas.microsoft.com/office/drawing/2014/main" id="{D364FF6A-A3DB-4EBD-96E8-CA5DBDE543E7}"/>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80" name="フローチャート: 判断 679">
          <a:extLst>
            <a:ext uri="{FF2B5EF4-FFF2-40B4-BE49-F238E27FC236}">
              <a16:creationId xmlns:a16="http://schemas.microsoft.com/office/drawing/2014/main" id="{13A6F152-2804-4956-BFBA-8A38A831B2A6}"/>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F4C4FBA-7267-45A4-BE35-05ED4144CF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C106659-8088-4456-9232-59F9BB5A32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5D7BD43-04C7-44CC-9400-2316A42D65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BBD3028-3B67-40D5-BAE4-0EDC6A4ACD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C5F0C069-24CF-4AB0-9AAB-E08C0A1399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686" name="楕円 685">
          <a:extLst>
            <a:ext uri="{FF2B5EF4-FFF2-40B4-BE49-F238E27FC236}">
              <a16:creationId xmlns:a16="http://schemas.microsoft.com/office/drawing/2014/main" id="{DEF47B7E-11A4-4C15-9EC5-9B7568C39F22}"/>
            </a:ext>
          </a:extLst>
        </xdr:cNvPr>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687" name="【公民館】&#10;一人当たり面積該当値テキスト">
          <a:extLst>
            <a:ext uri="{FF2B5EF4-FFF2-40B4-BE49-F238E27FC236}">
              <a16:creationId xmlns:a16="http://schemas.microsoft.com/office/drawing/2014/main" id="{E7CBDF3C-B730-400C-A053-F2E848F4E658}"/>
            </a:ext>
          </a:extLst>
        </xdr:cNvPr>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688" name="楕円 687">
          <a:extLst>
            <a:ext uri="{FF2B5EF4-FFF2-40B4-BE49-F238E27FC236}">
              <a16:creationId xmlns:a16="http://schemas.microsoft.com/office/drawing/2014/main" id="{52DF54A8-C942-4BFD-91B1-78A97D1DCBCE}"/>
            </a:ext>
          </a:extLst>
        </xdr:cNvPr>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689" name="直線コネクタ 688">
          <a:extLst>
            <a:ext uri="{FF2B5EF4-FFF2-40B4-BE49-F238E27FC236}">
              <a16:creationId xmlns:a16="http://schemas.microsoft.com/office/drawing/2014/main" id="{0DEC803B-1D92-42AB-A47A-8BC3888E3FDF}"/>
            </a:ext>
          </a:extLst>
        </xdr:cNvPr>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157662</xdr:rowOff>
    </xdr:from>
    <xdr:to>
      <xdr:col>107</xdr:col>
      <xdr:colOff>101600</xdr:colOff>
      <xdr:row>107</xdr:row>
      <xdr:rowOff>87812</xdr:rowOff>
    </xdr:to>
    <xdr:sp macro="" textlink="">
      <xdr:nvSpPr>
        <xdr:cNvPr id="690" name="楕円 689">
          <a:extLst>
            <a:ext uri="{FF2B5EF4-FFF2-40B4-BE49-F238E27FC236}">
              <a16:creationId xmlns:a16="http://schemas.microsoft.com/office/drawing/2014/main" id="{48D0F719-FB7F-4078-8166-8EC82C591AF9}"/>
            </a:ext>
          </a:extLst>
        </xdr:cNvPr>
        <xdr:cNvSpPr/>
      </xdr:nvSpPr>
      <xdr:spPr>
        <a:xfrm>
          <a:off x="2038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37012</xdr:rowOff>
    </xdr:from>
    <xdr:to>
      <xdr:col>111</xdr:col>
      <xdr:colOff>177800</xdr:colOff>
      <xdr:row>108</xdr:row>
      <xdr:rowOff>14151</xdr:rowOff>
    </xdr:to>
    <xdr:cxnSp macro="">
      <xdr:nvCxnSpPr>
        <xdr:cNvPr id="691" name="直線コネクタ 690">
          <a:extLst>
            <a:ext uri="{FF2B5EF4-FFF2-40B4-BE49-F238E27FC236}">
              <a16:creationId xmlns:a16="http://schemas.microsoft.com/office/drawing/2014/main" id="{A94A33E2-AAE2-48ED-8DA0-CD2001ED9252}"/>
            </a:ext>
          </a:extLst>
        </xdr:cNvPr>
        <xdr:cNvCxnSpPr/>
      </xdr:nvCxnSpPr>
      <xdr:spPr>
        <a:xfrm>
          <a:off x="20434300" y="18382162"/>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692" name="楕円 691">
          <a:extLst>
            <a:ext uri="{FF2B5EF4-FFF2-40B4-BE49-F238E27FC236}">
              <a16:creationId xmlns:a16="http://schemas.microsoft.com/office/drawing/2014/main" id="{B33D29A1-975C-4CC4-BFC3-1611F9B9B84A}"/>
            </a:ext>
          </a:extLst>
        </xdr:cNvPr>
        <xdr:cNvSpPr/>
      </xdr:nvSpPr>
      <xdr:spPr>
        <a:xfrm>
          <a:off x="19494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37012</xdr:rowOff>
    </xdr:from>
    <xdr:to>
      <xdr:col>107</xdr:col>
      <xdr:colOff>50800</xdr:colOff>
      <xdr:row>107</xdr:row>
      <xdr:rowOff>40277</xdr:rowOff>
    </xdr:to>
    <xdr:cxnSp macro="">
      <xdr:nvCxnSpPr>
        <xdr:cNvPr id="693" name="直線コネクタ 692">
          <a:extLst>
            <a:ext uri="{FF2B5EF4-FFF2-40B4-BE49-F238E27FC236}">
              <a16:creationId xmlns:a16="http://schemas.microsoft.com/office/drawing/2014/main" id="{069D4BFA-1FC2-4222-8642-2B527AEF6E9F}"/>
            </a:ext>
          </a:extLst>
        </xdr:cNvPr>
        <xdr:cNvCxnSpPr/>
      </xdr:nvCxnSpPr>
      <xdr:spPr>
        <a:xfrm flipV="1">
          <a:off x="19545300" y="183821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94" name="n_1aveValue【公民館】&#10;一人当たり面積">
          <a:extLst>
            <a:ext uri="{FF2B5EF4-FFF2-40B4-BE49-F238E27FC236}">
              <a16:creationId xmlns:a16="http://schemas.microsoft.com/office/drawing/2014/main" id="{1512CCA4-5487-4AAD-A7A7-66ED96AEC6F5}"/>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695" name="n_2aveValue【公民館】&#10;一人当たり面積">
          <a:extLst>
            <a:ext uri="{FF2B5EF4-FFF2-40B4-BE49-F238E27FC236}">
              <a16:creationId xmlns:a16="http://schemas.microsoft.com/office/drawing/2014/main" id="{8CF90E11-DC43-435B-B981-B1DFBC7721F9}"/>
            </a:ext>
          </a:extLst>
        </xdr:cNvPr>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696" name="n_3aveValue【公民館】&#10;一人当たり面積">
          <a:extLst>
            <a:ext uri="{FF2B5EF4-FFF2-40B4-BE49-F238E27FC236}">
              <a16:creationId xmlns:a16="http://schemas.microsoft.com/office/drawing/2014/main" id="{144FCEDA-371C-4863-AE7C-921001B00271}"/>
            </a:ext>
          </a:extLst>
        </xdr:cNvPr>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697" name="n_1mainValue【公民館】&#10;一人当たり面積">
          <a:extLst>
            <a:ext uri="{FF2B5EF4-FFF2-40B4-BE49-F238E27FC236}">
              <a16:creationId xmlns:a16="http://schemas.microsoft.com/office/drawing/2014/main" id="{8C9F3FAD-4F2F-460E-89BB-88F7F7AE8C98}"/>
            </a:ext>
          </a:extLst>
        </xdr:cNvPr>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104339</xdr:rowOff>
    </xdr:from>
    <xdr:ext cx="469744" cy="259045"/>
    <xdr:sp macro="" textlink="">
      <xdr:nvSpPr>
        <xdr:cNvPr id="698" name="n_2mainValue【公民館】&#10;一人当たり面積">
          <a:extLst>
            <a:ext uri="{FF2B5EF4-FFF2-40B4-BE49-F238E27FC236}">
              <a16:creationId xmlns:a16="http://schemas.microsoft.com/office/drawing/2014/main" id="{3D467B68-3553-4C3B-A09C-8D0943A92162}"/>
            </a:ext>
          </a:extLst>
        </xdr:cNvPr>
        <xdr:cNvSpPr txBox="1"/>
      </xdr:nvSpPr>
      <xdr:spPr>
        <a:xfrm>
          <a:off x="20199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699" name="n_3mainValue【公民館】&#10;一人当たり面積">
          <a:extLst>
            <a:ext uri="{FF2B5EF4-FFF2-40B4-BE49-F238E27FC236}">
              <a16:creationId xmlns:a16="http://schemas.microsoft.com/office/drawing/2014/main" id="{0FD5002B-43FC-4E33-B059-CBD213C35B42}"/>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A4BB506F-71E4-4929-A961-3BBA32B0D10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C4E768BB-EDD6-4C7C-85A0-8969D6F048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A26793E2-258B-4C53-820A-41EC81BEC0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類似団体と比較して減価償却率が低い施設は、道路、橋りょう・トンネル</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公営住宅</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および公民館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であった。道路においては県道新設に伴い町に移管された旧県道の評価額が高価であり、かつ平成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年度取得と比較的新しい資産のため減価償却率が低く、その影響により道路の減価償却率を引き下げる結果となった。橋りょうについては、平成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年度策定の橋りょう長寿命化計画を基に保全に努めている。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公民館においては、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年度に耐震補強改修等により減価償却率を引き下げた。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一方で類似団体と比較して減価償却率が高い施設は、幼稚園・保育所、学校施設であった。幼稚園・保育所、学校施設については、建築後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上経過した施設が多数あり、いずれも施設保全計画を基に、計画的に改修工事を行い老朽化対策に取り組んでいるところである。ただし、幼稚園・保育所、学校施設とも一人当たりの面積が類似団体に比較して広く、公共施設等総合管理計画においては施設の再配置を検討することとなっているため、検討結果を考慮し施設保全計画を時点修正する必要が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D5766C-B5B9-486A-8168-9DD111B378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2ED9E3-5D56-4E2B-9D32-99BC1E89E3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4576FE-C075-47CA-9F7D-B54940B1F5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C999F0-D1BA-4275-A10A-232D98728B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56D247-995B-4A5D-BD98-C6FBE3A3B6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D14868-41F9-4CC5-B831-9CB8A69A8F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5AD432-BE16-4F78-BEEC-9BFFC205A1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83A143-A720-459F-A008-209864065B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2550D7-3EDE-45F9-9820-8260D2ED82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B4404C-C779-46A3-B40E-8D438DFDF4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12939C-AB93-4E37-9B10-EBAE9E13E3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EC3890-118E-45C1-A8B4-9C030D8389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4F04E4-A797-40A9-B500-E1AFF3849D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5DFD4D-4A38-42A0-8892-5EF226856A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E773A0-F4B1-4309-BCB7-6315958BA8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2B6D44-6BB0-48A2-8FBD-0936D411393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EFD7F7-DA87-4070-9B1A-7643532B27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7AC915-C466-4451-ACA1-5AC668E266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137BD1-AB78-46CF-A906-A0481AD4D3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2FCD5B-0C69-4ACF-8A35-AD4023F1AC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2CC804-BD0E-41E5-9CB7-6CBA8F76EC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06566D2-AE83-4B1A-B8C8-687C100C2B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B1D973-953F-46A8-8728-C61B3F3DBD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92F659-EA4B-4A1B-908C-E7BDCF1690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B2958A-E614-4E03-84CA-B1B67DCEE2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F6E3F88-F130-41F9-B597-C068A97287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8E2971-D667-4702-A05B-A9646A2B0B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C1504A-7972-41E1-A7BF-9818CE9A20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8BB71C-E79B-44E9-9DA4-E060AE3593C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B706950-915F-4C83-B297-0F43417890D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D3BF52B-D3E0-4714-AF20-13DAFE1592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7C1AF90-C0C5-42DA-9685-FBD8942404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E10A12E-59A2-432B-8A33-8190D2EBF6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F09D993-5DEC-40F2-993B-54D3CD7B4F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4CCF58F-261D-400E-9506-4DAD0FC8109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B444E9F-D63C-4374-9823-7A2CCE0276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0176677-9621-4E3E-9AC2-089F9A2CC8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CE1A40D-13F8-497B-A646-2CD7965B433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02A7727-ACDD-431D-A370-6F7EA510D5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9DBA5EE-C6AD-4F60-9D1F-59A794948C9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1059922-209B-4DE0-970D-E2037F631C2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53C01A8-31E4-4C4E-A2E7-F4D24985A0D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23FBBE9-2802-4865-9B4C-FB74DD780DF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4A6E539-030D-4113-96E6-AE4CAABBE11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F22921F-AEFD-4400-A917-6F8AA7D5476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ED3ADC6-CB38-4576-BF83-9B86301A87F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DF7CA46-733B-464C-8953-4C649174D1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F1DC1EA-B10E-482B-8FFF-BF020335A95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C3C8A77-B0E2-4346-BBE7-D2FB8E0955B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B65246E-83D7-4AE9-A12A-A9589FCA2F6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EA25F86-5136-4509-83E3-B281B1DF46E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1FD928F-7B42-4F14-B199-A528C4703DF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7AFF670-5E09-416B-8A97-CD50135B5E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CFE540D-43A1-4BC5-841C-D88CEF79B35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AC2B227-10F8-4A1A-93A6-E28FBFCBF0F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0C73297B-6554-4A0F-9406-C837A0D4CB74}"/>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C9F561D9-37F9-465B-90C9-5A550A3B2CA8}"/>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AB938022-C879-4B06-BA81-BC155CD29168}"/>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336D02D1-71C7-408C-9F5C-025E62DD7B88}"/>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1D4C1DF7-072A-40EE-8C34-AB115BCAAFE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DA501386-6D4E-4309-B073-AE2530768F31}"/>
            </a:ext>
          </a:extLst>
        </xdr:cNvPr>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D14634F4-E981-4E8F-8876-3A72A8FB7FF0}"/>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5E36A595-DC2C-477D-9270-BBAF4D10BF5F}"/>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DB9113FF-4950-4618-8488-3B82DFE8D975}"/>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a:extLst>
            <a:ext uri="{FF2B5EF4-FFF2-40B4-BE49-F238E27FC236}">
              <a16:creationId xmlns:a16="http://schemas.microsoft.com/office/drawing/2014/main" id="{45BF3B96-141C-40DB-9AD4-70AE9BF27751}"/>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13FF8EE-D9C2-4120-B809-BFBACED350F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BC636FD-9C3D-4569-9279-18724B95987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AD192F-3A80-4C57-98B3-23A408EE67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330EE02-D815-4244-83A4-4A62740C6C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FF45C2-2219-4178-A26C-DB5C2C27BEA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113574</xdr:rowOff>
    </xdr:from>
    <xdr:to>
      <xdr:col>24</xdr:col>
      <xdr:colOff>114300</xdr:colOff>
      <xdr:row>38</xdr:row>
      <xdr:rowOff>43724</xdr:rowOff>
    </xdr:to>
    <xdr:sp macro="" textlink="">
      <xdr:nvSpPr>
        <xdr:cNvPr id="72" name="楕円 71">
          <a:extLst>
            <a:ext uri="{FF2B5EF4-FFF2-40B4-BE49-F238E27FC236}">
              <a16:creationId xmlns:a16="http://schemas.microsoft.com/office/drawing/2014/main" id="{A6DF8A8F-11E1-4BDB-BEB2-17F391B3CA17}"/>
            </a:ext>
          </a:extLst>
        </xdr:cNvPr>
        <xdr:cNvSpPr/>
      </xdr:nvSpPr>
      <xdr:spPr>
        <a:xfrm>
          <a:off x="4584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136451</xdr:rowOff>
    </xdr:from>
    <xdr:ext cx="405111" cy="259045"/>
    <xdr:sp macro="" textlink="">
      <xdr:nvSpPr>
        <xdr:cNvPr id="73" name="【図書館】&#10;有形固定資産減価償却率該当値テキスト">
          <a:extLst>
            <a:ext uri="{FF2B5EF4-FFF2-40B4-BE49-F238E27FC236}">
              <a16:creationId xmlns:a16="http://schemas.microsoft.com/office/drawing/2014/main" id="{A0AD97DA-7B0E-4B43-9F2B-BE1D65A01611}"/>
            </a:ext>
          </a:extLst>
        </xdr:cNvPr>
        <xdr:cNvSpPr txBox="1"/>
      </xdr:nvSpPr>
      <xdr:spPr>
        <a:xfrm>
          <a:off x="46736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4" name="楕円 73">
          <a:extLst>
            <a:ext uri="{FF2B5EF4-FFF2-40B4-BE49-F238E27FC236}">
              <a16:creationId xmlns:a16="http://schemas.microsoft.com/office/drawing/2014/main" id="{C7B62938-AEB3-4DC5-AB5F-EBAB894E099C}"/>
            </a:ext>
          </a:extLst>
        </xdr:cNvPr>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25581</xdr:rowOff>
    </xdr:to>
    <xdr:cxnSp macro="">
      <xdr:nvCxnSpPr>
        <xdr:cNvPr id="75" name="直線コネクタ 74">
          <a:extLst>
            <a:ext uri="{FF2B5EF4-FFF2-40B4-BE49-F238E27FC236}">
              <a16:creationId xmlns:a16="http://schemas.microsoft.com/office/drawing/2014/main" id="{1CDF0DEE-A3E0-40F3-B3D4-F3BFD8507680}"/>
            </a:ext>
          </a:extLst>
        </xdr:cNvPr>
        <xdr:cNvCxnSpPr/>
      </xdr:nvCxnSpPr>
      <xdr:spPr>
        <a:xfrm flipV="1">
          <a:off x="3797300" y="650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xdr:rowOff>
    </xdr:from>
    <xdr:to>
      <xdr:col>15</xdr:col>
      <xdr:colOff>101600</xdr:colOff>
      <xdr:row>38</xdr:row>
      <xdr:rowOff>109038</xdr:rowOff>
    </xdr:to>
    <xdr:sp macro="" textlink="">
      <xdr:nvSpPr>
        <xdr:cNvPr id="76" name="楕円 75">
          <a:extLst>
            <a:ext uri="{FF2B5EF4-FFF2-40B4-BE49-F238E27FC236}">
              <a16:creationId xmlns:a16="http://schemas.microsoft.com/office/drawing/2014/main" id="{F4665FA5-9F30-4318-8223-2C9462764FCD}"/>
            </a:ext>
          </a:extLst>
        </xdr:cNvPr>
        <xdr:cNvSpPr/>
      </xdr:nvSpPr>
      <xdr:spPr>
        <a:xfrm>
          <a:off x="2857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58238</xdr:rowOff>
    </xdr:to>
    <xdr:cxnSp macro="">
      <xdr:nvCxnSpPr>
        <xdr:cNvPr id="77" name="直線コネクタ 76">
          <a:extLst>
            <a:ext uri="{FF2B5EF4-FFF2-40B4-BE49-F238E27FC236}">
              <a16:creationId xmlns:a16="http://schemas.microsoft.com/office/drawing/2014/main" id="{0165AD5E-F65B-4A3D-B30D-8733353353AE}"/>
            </a:ext>
          </a:extLst>
        </xdr:cNvPr>
        <xdr:cNvCxnSpPr/>
      </xdr:nvCxnSpPr>
      <xdr:spPr>
        <a:xfrm flipV="1">
          <a:off x="2908300" y="654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40096</xdr:rowOff>
    </xdr:from>
    <xdr:to>
      <xdr:col>10</xdr:col>
      <xdr:colOff>165100</xdr:colOff>
      <xdr:row>38</xdr:row>
      <xdr:rowOff>141696</xdr:rowOff>
    </xdr:to>
    <xdr:sp macro="" textlink="">
      <xdr:nvSpPr>
        <xdr:cNvPr id="78" name="楕円 77">
          <a:extLst>
            <a:ext uri="{FF2B5EF4-FFF2-40B4-BE49-F238E27FC236}">
              <a16:creationId xmlns:a16="http://schemas.microsoft.com/office/drawing/2014/main" id="{1588A43F-A915-49CF-9F9B-34C5FA7AED6E}"/>
            </a:ext>
          </a:extLst>
        </xdr:cNvPr>
        <xdr:cNvSpPr/>
      </xdr:nvSpPr>
      <xdr:spPr>
        <a:xfrm>
          <a:off x="1968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58238</xdr:rowOff>
    </xdr:from>
    <xdr:to>
      <xdr:col>15</xdr:col>
      <xdr:colOff>50800</xdr:colOff>
      <xdr:row>38</xdr:row>
      <xdr:rowOff>90896</xdr:rowOff>
    </xdr:to>
    <xdr:cxnSp macro="">
      <xdr:nvCxnSpPr>
        <xdr:cNvPr id="79" name="直線コネクタ 78">
          <a:extLst>
            <a:ext uri="{FF2B5EF4-FFF2-40B4-BE49-F238E27FC236}">
              <a16:creationId xmlns:a16="http://schemas.microsoft.com/office/drawing/2014/main" id="{51356228-C517-49A9-BB92-158DCA3D9B7F}"/>
            </a:ext>
          </a:extLst>
        </xdr:cNvPr>
        <xdr:cNvCxnSpPr/>
      </xdr:nvCxnSpPr>
      <xdr:spPr>
        <a:xfrm flipV="1">
          <a:off x="2019300" y="65733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a:extLst>
            <a:ext uri="{FF2B5EF4-FFF2-40B4-BE49-F238E27FC236}">
              <a16:creationId xmlns:a16="http://schemas.microsoft.com/office/drawing/2014/main" id="{8943ABAC-B2CC-4CB1-BE3B-ECEB7C371228}"/>
            </a:ext>
          </a:extLst>
        </xdr:cNvPr>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a:extLst>
            <a:ext uri="{FF2B5EF4-FFF2-40B4-BE49-F238E27FC236}">
              <a16:creationId xmlns:a16="http://schemas.microsoft.com/office/drawing/2014/main" id="{14CB2CBA-FC80-4992-B947-E7C76C4648DB}"/>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a:extLst>
            <a:ext uri="{FF2B5EF4-FFF2-40B4-BE49-F238E27FC236}">
              <a16:creationId xmlns:a16="http://schemas.microsoft.com/office/drawing/2014/main" id="{E41345A5-2423-42EB-96A9-1BA1E4DEE6CE}"/>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92908</xdr:rowOff>
    </xdr:from>
    <xdr:ext cx="405111" cy="259045"/>
    <xdr:sp macro="" textlink="">
      <xdr:nvSpPr>
        <xdr:cNvPr id="83" name="n_1mainValue【図書館】&#10;有形固定資産減価償却率">
          <a:extLst>
            <a:ext uri="{FF2B5EF4-FFF2-40B4-BE49-F238E27FC236}">
              <a16:creationId xmlns:a16="http://schemas.microsoft.com/office/drawing/2014/main" id="{B44BEE24-793E-400B-9BC7-3235BCF26411}"/>
            </a:ext>
          </a:extLst>
        </xdr:cNvPr>
        <xdr:cNvSpPr txBox="1"/>
      </xdr:nvSpPr>
      <xdr:spPr>
        <a:xfrm>
          <a:off x="3582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125566</xdr:rowOff>
    </xdr:from>
    <xdr:ext cx="405111" cy="259045"/>
    <xdr:sp macro="" textlink="">
      <xdr:nvSpPr>
        <xdr:cNvPr id="84" name="n_2mainValue【図書館】&#10;有形固定資産減価償却率">
          <a:extLst>
            <a:ext uri="{FF2B5EF4-FFF2-40B4-BE49-F238E27FC236}">
              <a16:creationId xmlns:a16="http://schemas.microsoft.com/office/drawing/2014/main" id="{1EFE476E-901C-4FD6-BF4F-C796A9A9137A}"/>
            </a:ext>
          </a:extLst>
        </xdr:cNvPr>
        <xdr:cNvSpPr txBox="1"/>
      </xdr:nvSpPr>
      <xdr:spPr>
        <a:xfrm>
          <a:off x="2705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5" name="n_3mainValue【図書館】&#10;有形固定資産減価償却率">
          <a:extLst>
            <a:ext uri="{FF2B5EF4-FFF2-40B4-BE49-F238E27FC236}">
              <a16:creationId xmlns:a16="http://schemas.microsoft.com/office/drawing/2014/main" id="{F8B09EBD-73C2-4290-993D-67ADD2CBE525}"/>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0CEB4AA-5E36-4D0E-B367-520E8CDFED7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A3C160B-3372-4ADF-93A8-AC71F7586E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EE1156E-63BA-4BFC-ACEC-FBD468C283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D9F7D2DD-254C-471C-8BDF-5F5FD8C84D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B1DCFEC8-BF6F-4EE6-82D3-2213B44A47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853A19D-135B-422A-BD4B-6853B81974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559BCA6-63AE-4395-AD71-1DE2EBEB0D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734574B-561C-49C0-B8D0-6D92C8B8A8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C888F9D1-59D7-43B9-8434-A8F15D2516D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15FC4EE-4297-49D4-9967-8440B29963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D7ABFE84-EFDB-4640-9D27-47EBF14AFE0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2C1029DC-24D3-48FD-8337-4D267D0981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271FEF6-A773-4F58-89D8-0FD9541242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8F01D196-6195-4B30-84C8-B7FE844A2E2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09FA788-7D1D-46BC-B570-37FB65D2A43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212F87CA-ABC5-4E16-9FDE-0CFD972CA0C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5B8FF0F-AA51-4DE0-A30E-59D8126653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3FCAD4CA-8B60-4EA3-9EF0-7E499B59A33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C837FCD-EA48-451C-B4A7-D316E02FAEF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AFEEF673-3642-4B75-B9FD-1D6DB2BF485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81BE2CB-C7FE-4A20-A372-6206D24D60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B29E1EF8-5B4D-4BF0-A12B-FE5D1ABF015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F919CA2-B4CF-4060-A09B-706009E9993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a:extLst>
            <a:ext uri="{FF2B5EF4-FFF2-40B4-BE49-F238E27FC236}">
              <a16:creationId xmlns:a16="http://schemas.microsoft.com/office/drawing/2014/main" id="{A7EBE57B-7357-4E93-8409-5781E4A9FBE7}"/>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a:extLst>
            <a:ext uri="{FF2B5EF4-FFF2-40B4-BE49-F238E27FC236}">
              <a16:creationId xmlns:a16="http://schemas.microsoft.com/office/drawing/2014/main" id="{6DA0A18D-824D-4173-9CCE-91A12AF5A75B}"/>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a:extLst>
            <a:ext uri="{FF2B5EF4-FFF2-40B4-BE49-F238E27FC236}">
              <a16:creationId xmlns:a16="http://schemas.microsoft.com/office/drawing/2014/main" id="{E30EE61D-D786-49C6-8051-D48A6E319D09}"/>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a:extLst>
            <a:ext uri="{FF2B5EF4-FFF2-40B4-BE49-F238E27FC236}">
              <a16:creationId xmlns:a16="http://schemas.microsoft.com/office/drawing/2014/main" id="{18365EF4-3229-48B8-A63F-34B7CEA58930}"/>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a:extLst>
            <a:ext uri="{FF2B5EF4-FFF2-40B4-BE49-F238E27FC236}">
              <a16:creationId xmlns:a16="http://schemas.microsoft.com/office/drawing/2014/main" id="{F8C03B51-536D-4953-AE83-A148AEDB1A0B}"/>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163847</xdr:rowOff>
    </xdr:from>
    <xdr:ext cx="469744" cy="259045"/>
    <xdr:sp macro="" textlink="">
      <xdr:nvSpPr>
        <xdr:cNvPr id="114" name="【図書館】&#10;一人当たり面積平均値テキスト">
          <a:extLst>
            <a:ext uri="{FF2B5EF4-FFF2-40B4-BE49-F238E27FC236}">
              <a16:creationId xmlns:a16="http://schemas.microsoft.com/office/drawing/2014/main" id="{6992F120-71D5-44BE-91D3-FD19B1466E32}"/>
            </a:ext>
          </a:extLst>
        </xdr:cNvPr>
        <xdr:cNvSpPr txBox="1"/>
      </xdr:nvSpPr>
      <xdr:spPr>
        <a:xfrm>
          <a:off x="10515600" y="685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a:extLst>
            <a:ext uri="{FF2B5EF4-FFF2-40B4-BE49-F238E27FC236}">
              <a16:creationId xmlns:a16="http://schemas.microsoft.com/office/drawing/2014/main" id="{20A669A0-6FF1-4F11-8BBF-CEE4E441D587}"/>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a:extLst>
            <a:ext uri="{FF2B5EF4-FFF2-40B4-BE49-F238E27FC236}">
              <a16:creationId xmlns:a16="http://schemas.microsoft.com/office/drawing/2014/main" id="{83D7D191-2179-41AE-A2B4-344519F88B3F}"/>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a:extLst>
            <a:ext uri="{FF2B5EF4-FFF2-40B4-BE49-F238E27FC236}">
              <a16:creationId xmlns:a16="http://schemas.microsoft.com/office/drawing/2014/main" id="{47568057-F044-42E8-9ACF-28635818943D}"/>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a:extLst>
            <a:ext uri="{FF2B5EF4-FFF2-40B4-BE49-F238E27FC236}">
              <a16:creationId xmlns:a16="http://schemas.microsoft.com/office/drawing/2014/main" id="{EF455C83-272D-4CEA-B0FE-BB4D25C46E23}"/>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A22C6D32-F0BB-43AE-AFA8-726B9A204BA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3537AF8-1139-445F-9A3B-8B9FFFE438D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CE6F822-24FC-4576-B60D-943730F8B0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DC1C965-775A-4BE6-8FDC-B41D195086E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402367E-BAD6-451D-92CB-5AA690BC78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xdr:rowOff>
    </xdr:from>
    <xdr:to>
      <xdr:col>55</xdr:col>
      <xdr:colOff>50800</xdr:colOff>
      <xdr:row>40</xdr:row>
      <xdr:rowOff>107950</xdr:rowOff>
    </xdr:to>
    <xdr:sp macro="" textlink="">
      <xdr:nvSpPr>
        <xdr:cNvPr id="124" name="楕円 123">
          <a:extLst>
            <a:ext uri="{FF2B5EF4-FFF2-40B4-BE49-F238E27FC236}">
              <a16:creationId xmlns:a16="http://schemas.microsoft.com/office/drawing/2014/main" id="{42881D3A-8BAB-4B03-ADCA-FBC708A676C9}"/>
            </a:ext>
          </a:extLst>
        </xdr:cNvPr>
        <xdr:cNvSpPr/>
      </xdr:nvSpPr>
      <xdr:spPr>
        <a:xfrm>
          <a:off x="10426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29227</xdr:rowOff>
    </xdr:from>
    <xdr:ext cx="469744" cy="259045"/>
    <xdr:sp macro="" textlink="">
      <xdr:nvSpPr>
        <xdr:cNvPr id="125" name="【図書館】&#10;一人当たり面積該当値テキスト">
          <a:extLst>
            <a:ext uri="{FF2B5EF4-FFF2-40B4-BE49-F238E27FC236}">
              <a16:creationId xmlns:a16="http://schemas.microsoft.com/office/drawing/2014/main" id="{5A9E9D6C-2C48-4E08-A9BD-8F1FF5F0CB05}"/>
            </a:ext>
          </a:extLst>
        </xdr:cNvPr>
        <xdr:cNvSpPr txBox="1"/>
      </xdr:nvSpPr>
      <xdr:spPr>
        <a:xfrm>
          <a:off x="10515600"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xdr:rowOff>
    </xdr:from>
    <xdr:to>
      <xdr:col>50</xdr:col>
      <xdr:colOff>165100</xdr:colOff>
      <xdr:row>40</xdr:row>
      <xdr:rowOff>111760</xdr:rowOff>
    </xdr:to>
    <xdr:sp macro="" textlink="">
      <xdr:nvSpPr>
        <xdr:cNvPr id="126" name="楕円 125">
          <a:extLst>
            <a:ext uri="{FF2B5EF4-FFF2-40B4-BE49-F238E27FC236}">
              <a16:creationId xmlns:a16="http://schemas.microsoft.com/office/drawing/2014/main" id="{973B03FB-30AE-4519-949E-68E6406AB708}"/>
            </a:ext>
          </a:extLst>
        </xdr:cNvPr>
        <xdr:cNvSpPr/>
      </xdr:nvSpPr>
      <xdr:spPr>
        <a:xfrm>
          <a:off x="9588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57150</xdr:rowOff>
    </xdr:from>
    <xdr:to>
      <xdr:col>55</xdr:col>
      <xdr:colOff>0</xdr:colOff>
      <xdr:row>40</xdr:row>
      <xdr:rowOff>60960</xdr:rowOff>
    </xdr:to>
    <xdr:cxnSp macro="">
      <xdr:nvCxnSpPr>
        <xdr:cNvPr id="127" name="直線コネクタ 126">
          <a:extLst>
            <a:ext uri="{FF2B5EF4-FFF2-40B4-BE49-F238E27FC236}">
              <a16:creationId xmlns:a16="http://schemas.microsoft.com/office/drawing/2014/main" id="{63FD2005-F5EC-4991-A53F-A4C211420EA8}"/>
            </a:ext>
          </a:extLst>
        </xdr:cNvPr>
        <xdr:cNvCxnSpPr/>
      </xdr:nvCxnSpPr>
      <xdr:spPr>
        <a:xfrm flipV="1">
          <a:off x="9639300" y="6915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28" name="楕円 127">
          <a:extLst>
            <a:ext uri="{FF2B5EF4-FFF2-40B4-BE49-F238E27FC236}">
              <a16:creationId xmlns:a16="http://schemas.microsoft.com/office/drawing/2014/main" id="{CDB809D6-2CFC-48BB-8B58-8D9DA9463B3B}"/>
            </a:ext>
          </a:extLst>
        </xdr:cNvPr>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60960</xdr:rowOff>
    </xdr:from>
    <xdr:to>
      <xdr:col>50</xdr:col>
      <xdr:colOff>114300</xdr:colOff>
      <xdr:row>40</xdr:row>
      <xdr:rowOff>64770</xdr:rowOff>
    </xdr:to>
    <xdr:cxnSp macro="">
      <xdr:nvCxnSpPr>
        <xdr:cNvPr id="129" name="直線コネクタ 128">
          <a:extLst>
            <a:ext uri="{FF2B5EF4-FFF2-40B4-BE49-F238E27FC236}">
              <a16:creationId xmlns:a16="http://schemas.microsoft.com/office/drawing/2014/main" id="{AA15E0BE-88CB-4F2E-BA82-B34702A73F74}"/>
            </a:ext>
          </a:extLst>
        </xdr:cNvPr>
        <xdr:cNvCxnSpPr/>
      </xdr:nvCxnSpPr>
      <xdr:spPr>
        <a:xfrm flipV="1">
          <a:off x="8750300" y="691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17780</xdr:rowOff>
    </xdr:from>
    <xdr:to>
      <xdr:col>41</xdr:col>
      <xdr:colOff>101600</xdr:colOff>
      <xdr:row>40</xdr:row>
      <xdr:rowOff>119380</xdr:rowOff>
    </xdr:to>
    <xdr:sp macro="" textlink="">
      <xdr:nvSpPr>
        <xdr:cNvPr id="130" name="楕円 129">
          <a:extLst>
            <a:ext uri="{FF2B5EF4-FFF2-40B4-BE49-F238E27FC236}">
              <a16:creationId xmlns:a16="http://schemas.microsoft.com/office/drawing/2014/main" id="{8A98A456-7A82-44BD-B0CF-D57ECC4D7681}"/>
            </a:ext>
          </a:extLst>
        </xdr:cNvPr>
        <xdr:cNvSpPr/>
      </xdr:nvSpPr>
      <xdr:spPr>
        <a:xfrm>
          <a:off x="781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68580</xdr:rowOff>
    </xdr:to>
    <xdr:cxnSp macro="">
      <xdr:nvCxnSpPr>
        <xdr:cNvPr id="131" name="直線コネクタ 130">
          <a:extLst>
            <a:ext uri="{FF2B5EF4-FFF2-40B4-BE49-F238E27FC236}">
              <a16:creationId xmlns:a16="http://schemas.microsoft.com/office/drawing/2014/main" id="{83445C6D-7E92-4B86-B876-5B2A15636B04}"/>
            </a:ext>
          </a:extLst>
        </xdr:cNvPr>
        <xdr:cNvCxnSpPr/>
      </xdr:nvCxnSpPr>
      <xdr:spPr>
        <a:xfrm flipV="1">
          <a:off x="7861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129557</xdr:rowOff>
    </xdr:from>
    <xdr:ext cx="469744" cy="259045"/>
    <xdr:sp macro="" textlink="">
      <xdr:nvSpPr>
        <xdr:cNvPr id="132" name="n_1aveValue【図書館】&#10;一人当たり面積">
          <a:extLst>
            <a:ext uri="{FF2B5EF4-FFF2-40B4-BE49-F238E27FC236}">
              <a16:creationId xmlns:a16="http://schemas.microsoft.com/office/drawing/2014/main" id="{E37BFEC5-864A-4EF6-9468-ADD81BF38EDA}"/>
            </a:ext>
          </a:extLst>
        </xdr:cNvPr>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33" name="n_2aveValue【図書館】&#10;一人当たり面積">
          <a:extLst>
            <a:ext uri="{FF2B5EF4-FFF2-40B4-BE49-F238E27FC236}">
              <a16:creationId xmlns:a16="http://schemas.microsoft.com/office/drawing/2014/main" id="{6ED8FBC8-DB43-4782-8B4B-B80962C6008C}"/>
            </a:ext>
          </a:extLst>
        </xdr:cNvPr>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34" name="n_3aveValue【図書館】&#10;一人当たり面積">
          <a:extLst>
            <a:ext uri="{FF2B5EF4-FFF2-40B4-BE49-F238E27FC236}">
              <a16:creationId xmlns:a16="http://schemas.microsoft.com/office/drawing/2014/main" id="{10D7F46D-611E-4EF7-BB5A-23C187EF2080}"/>
            </a:ext>
          </a:extLst>
        </xdr:cNvPr>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128287</xdr:rowOff>
    </xdr:from>
    <xdr:ext cx="469744" cy="259045"/>
    <xdr:sp macro="" textlink="">
      <xdr:nvSpPr>
        <xdr:cNvPr id="135" name="n_1mainValue【図書館】&#10;一人当たり面積">
          <a:extLst>
            <a:ext uri="{FF2B5EF4-FFF2-40B4-BE49-F238E27FC236}">
              <a16:creationId xmlns:a16="http://schemas.microsoft.com/office/drawing/2014/main" id="{E651F63E-92A4-4B25-8B0E-2175369EB32A}"/>
            </a:ext>
          </a:extLst>
        </xdr:cNvPr>
        <xdr:cNvSpPr txBox="1"/>
      </xdr:nvSpPr>
      <xdr:spPr>
        <a:xfrm>
          <a:off x="93917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132097</xdr:rowOff>
    </xdr:from>
    <xdr:ext cx="469744" cy="259045"/>
    <xdr:sp macro="" textlink="">
      <xdr:nvSpPr>
        <xdr:cNvPr id="136" name="n_2mainValue【図書館】&#10;一人当たり面積">
          <a:extLst>
            <a:ext uri="{FF2B5EF4-FFF2-40B4-BE49-F238E27FC236}">
              <a16:creationId xmlns:a16="http://schemas.microsoft.com/office/drawing/2014/main" id="{3E2F3266-EC4A-4595-9FCC-00CD602739A4}"/>
            </a:ext>
          </a:extLst>
        </xdr:cNvPr>
        <xdr:cNvSpPr txBox="1"/>
      </xdr:nvSpPr>
      <xdr:spPr>
        <a:xfrm>
          <a:off x="8515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135907</xdr:rowOff>
    </xdr:from>
    <xdr:ext cx="469744" cy="259045"/>
    <xdr:sp macro="" textlink="">
      <xdr:nvSpPr>
        <xdr:cNvPr id="137" name="n_3mainValue【図書館】&#10;一人当たり面積">
          <a:extLst>
            <a:ext uri="{FF2B5EF4-FFF2-40B4-BE49-F238E27FC236}">
              <a16:creationId xmlns:a16="http://schemas.microsoft.com/office/drawing/2014/main" id="{17ED2FBC-7463-48D1-B1D7-F84C7C768462}"/>
            </a:ext>
          </a:extLst>
        </xdr:cNvPr>
        <xdr:cNvSpPr txBox="1"/>
      </xdr:nvSpPr>
      <xdr:spPr>
        <a:xfrm>
          <a:off x="7626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79F93AC-09FD-4DB6-A001-501B70CCF4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E3D52D2-849F-4038-A749-A9F4EE18D5D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658423C5-71D8-45B2-8A20-D893013EC2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310C0EB5-D888-4A6A-8186-DBB02E5356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88B630F8-EEE3-435A-8157-0A18446766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41D43393-CBB5-4C7D-AD8B-AE44263FF9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CDCBB62B-C82D-406B-AC2E-5FEB9ACE69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AC54946-7CCF-4F93-9D91-BAF68A341B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A3FEE081-4DDD-4E99-9EFC-BF5A4458A1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917E6264-878A-4B05-9362-BD81BC8514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700575C7-FE64-4670-9358-B3943A4520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F6AB84EF-3E94-4CF1-A1E2-DDD7D92D01C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D136075-1CF0-4C9E-9E52-BEF1D91159E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4F2C4A9-5831-4996-81A5-12F333D966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9915DEE5-700A-484F-BFC7-A37DF7857EB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FF0130A0-21EA-4622-9C6D-D8192232D68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F392CA8-05FB-4DE3-822A-BA94F7AED22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CE0B400F-1D05-4DF8-9F3C-8143584B870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21FC7F7A-7BEC-446D-850E-625BA296236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FE73B25E-5E9F-4BAA-9E1F-9B028691299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A64D0877-D7EF-49FD-80A8-11F15E6AF9D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A35DC161-6A3F-44BE-8D43-6FD9D4515F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A49D20A-70E0-40FC-B157-6E20E53C0C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AD27F821-AA6A-4E7A-ABC3-EB876B927AF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7697E1A1-1F7F-4592-85DB-9DF6C0F32E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a:extLst>
            <a:ext uri="{FF2B5EF4-FFF2-40B4-BE49-F238E27FC236}">
              <a16:creationId xmlns:a16="http://schemas.microsoft.com/office/drawing/2014/main" id="{B908ADBF-7C97-47BA-BF4D-23F854E0B9B3}"/>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C1571901-9D81-457B-8D08-646636BAAEC9}"/>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a:extLst>
            <a:ext uri="{FF2B5EF4-FFF2-40B4-BE49-F238E27FC236}">
              <a16:creationId xmlns:a16="http://schemas.microsoft.com/office/drawing/2014/main" id="{7BD76F0F-434D-4EFC-90BD-D755AC1362E9}"/>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a:extLst>
            <a:ext uri="{FF2B5EF4-FFF2-40B4-BE49-F238E27FC236}">
              <a16:creationId xmlns:a16="http://schemas.microsoft.com/office/drawing/2014/main" id="{BC73A86B-8056-4394-B9C6-24E580ED0454}"/>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a:extLst>
            <a:ext uri="{FF2B5EF4-FFF2-40B4-BE49-F238E27FC236}">
              <a16:creationId xmlns:a16="http://schemas.microsoft.com/office/drawing/2014/main" id="{0FC7CE12-968D-4D21-A2A2-F621DE36020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6B7F5284-CBF8-40A7-B313-EC7D3CC109C8}"/>
            </a:ext>
          </a:extLst>
        </xdr:cNvPr>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a:extLst>
            <a:ext uri="{FF2B5EF4-FFF2-40B4-BE49-F238E27FC236}">
              <a16:creationId xmlns:a16="http://schemas.microsoft.com/office/drawing/2014/main" id="{ED340528-BE78-49D8-B737-5725A3F18E1A}"/>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a:extLst>
            <a:ext uri="{FF2B5EF4-FFF2-40B4-BE49-F238E27FC236}">
              <a16:creationId xmlns:a16="http://schemas.microsoft.com/office/drawing/2014/main" id="{B1B16AA8-2EB8-4E01-A17B-F631D3B9DF49}"/>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a:extLst>
            <a:ext uri="{FF2B5EF4-FFF2-40B4-BE49-F238E27FC236}">
              <a16:creationId xmlns:a16="http://schemas.microsoft.com/office/drawing/2014/main" id="{5765F247-A8BC-4EEA-95EC-E675627470BF}"/>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id="{9D235721-D7BD-4377-A3D0-7C848385CB7D}"/>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10C7B8F-5BA2-4534-ACE0-FFE07E75AD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398A304-0EE2-4534-8022-641AF92020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D126375-DF77-4A3F-8E16-D2469CEADD2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0FD5E6B-400E-4954-9140-CC73E1C668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8240C49-BB69-4D8C-9238-1044B8F8F2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78" name="楕円 177">
          <a:extLst>
            <a:ext uri="{FF2B5EF4-FFF2-40B4-BE49-F238E27FC236}">
              <a16:creationId xmlns:a16="http://schemas.microsoft.com/office/drawing/2014/main" id="{F72241BC-0330-461C-AF75-22C7845CBDD9}"/>
            </a:ext>
          </a:extLst>
        </xdr:cNvPr>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35396</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4207F214-99AE-4EAA-BF79-7895F90EFF6F}"/>
            </a:ext>
          </a:extLst>
        </xdr:cNvPr>
        <xdr:cNvSpPr txBox="1"/>
      </xdr:nvSpPr>
      <xdr:spPr>
        <a:xfrm>
          <a:off x="4673600"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80" name="楕円 179">
          <a:extLst>
            <a:ext uri="{FF2B5EF4-FFF2-40B4-BE49-F238E27FC236}">
              <a16:creationId xmlns:a16="http://schemas.microsoft.com/office/drawing/2014/main" id="{10184C09-74C9-40C6-8BB9-34B72EE41EF0}"/>
            </a:ext>
          </a:extLst>
        </xdr:cNvPr>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89807</xdr:rowOff>
    </xdr:from>
    <xdr:to>
      <xdr:col>24</xdr:col>
      <xdr:colOff>63500</xdr:colOff>
      <xdr:row>59</xdr:row>
      <xdr:rowOff>107769</xdr:rowOff>
    </xdr:to>
    <xdr:cxnSp macro="">
      <xdr:nvCxnSpPr>
        <xdr:cNvPr id="181" name="直線コネクタ 180">
          <a:extLst>
            <a:ext uri="{FF2B5EF4-FFF2-40B4-BE49-F238E27FC236}">
              <a16:creationId xmlns:a16="http://schemas.microsoft.com/office/drawing/2014/main" id="{7C99C254-46A0-46B0-8E14-42F573FD650C}"/>
            </a:ext>
          </a:extLst>
        </xdr:cNvPr>
        <xdr:cNvCxnSpPr/>
      </xdr:nvCxnSpPr>
      <xdr:spPr>
        <a:xfrm>
          <a:off x="3797300" y="1020535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161472</xdr:rowOff>
    </xdr:from>
    <xdr:to>
      <xdr:col>15</xdr:col>
      <xdr:colOff>101600</xdr:colOff>
      <xdr:row>59</xdr:row>
      <xdr:rowOff>91622</xdr:rowOff>
    </xdr:to>
    <xdr:sp macro="" textlink="">
      <xdr:nvSpPr>
        <xdr:cNvPr id="182" name="楕円 181">
          <a:extLst>
            <a:ext uri="{FF2B5EF4-FFF2-40B4-BE49-F238E27FC236}">
              <a16:creationId xmlns:a16="http://schemas.microsoft.com/office/drawing/2014/main" id="{B07F2567-F7B7-4289-BB4B-73F1A13E42CD}"/>
            </a:ext>
          </a:extLst>
        </xdr:cNvPr>
        <xdr:cNvSpPr/>
      </xdr:nvSpPr>
      <xdr:spPr>
        <a:xfrm>
          <a:off x="2857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89807</xdr:rowOff>
    </xdr:to>
    <xdr:cxnSp macro="">
      <xdr:nvCxnSpPr>
        <xdr:cNvPr id="183" name="直線コネクタ 182">
          <a:extLst>
            <a:ext uri="{FF2B5EF4-FFF2-40B4-BE49-F238E27FC236}">
              <a16:creationId xmlns:a16="http://schemas.microsoft.com/office/drawing/2014/main" id="{4513CC1D-418E-428E-B04A-52CEF1B1373B}"/>
            </a:ext>
          </a:extLst>
        </xdr:cNvPr>
        <xdr:cNvCxnSpPr/>
      </xdr:nvCxnSpPr>
      <xdr:spPr>
        <a:xfrm>
          <a:off x="2908300" y="10156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24312</xdr:rowOff>
    </xdr:from>
    <xdr:to>
      <xdr:col>10</xdr:col>
      <xdr:colOff>165100</xdr:colOff>
      <xdr:row>59</xdr:row>
      <xdr:rowOff>125912</xdr:rowOff>
    </xdr:to>
    <xdr:sp macro="" textlink="">
      <xdr:nvSpPr>
        <xdr:cNvPr id="184" name="楕円 183">
          <a:extLst>
            <a:ext uri="{FF2B5EF4-FFF2-40B4-BE49-F238E27FC236}">
              <a16:creationId xmlns:a16="http://schemas.microsoft.com/office/drawing/2014/main" id="{50386703-2226-4089-A6B6-CB010EFFC491}"/>
            </a:ext>
          </a:extLst>
        </xdr:cNvPr>
        <xdr:cNvSpPr/>
      </xdr:nvSpPr>
      <xdr:spPr>
        <a:xfrm>
          <a:off x="1968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75112</xdr:rowOff>
    </xdr:to>
    <xdr:cxnSp macro="">
      <xdr:nvCxnSpPr>
        <xdr:cNvPr id="185" name="直線コネクタ 184">
          <a:extLst>
            <a:ext uri="{FF2B5EF4-FFF2-40B4-BE49-F238E27FC236}">
              <a16:creationId xmlns:a16="http://schemas.microsoft.com/office/drawing/2014/main" id="{2EEE288D-CF68-45EF-865A-0DBB323330A4}"/>
            </a:ext>
          </a:extLst>
        </xdr:cNvPr>
        <xdr:cNvCxnSpPr/>
      </xdr:nvCxnSpPr>
      <xdr:spPr>
        <a:xfrm flipV="1">
          <a:off x="2019300" y="101563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86" name="n_1aveValue【体育館・プール】&#10;有形固定資産減価償却率">
          <a:extLst>
            <a:ext uri="{FF2B5EF4-FFF2-40B4-BE49-F238E27FC236}">
              <a16:creationId xmlns:a16="http://schemas.microsoft.com/office/drawing/2014/main" id="{BFA736EC-8855-4D8B-BEBA-F2E529A22336}"/>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7" name="n_2aveValue【体育館・プール】&#10;有形固定資産減価償却率">
          <a:extLst>
            <a:ext uri="{FF2B5EF4-FFF2-40B4-BE49-F238E27FC236}">
              <a16:creationId xmlns:a16="http://schemas.microsoft.com/office/drawing/2014/main" id="{19840D5F-8B00-486F-8665-B192884BB554}"/>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a:extLst>
            <a:ext uri="{FF2B5EF4-FFF2-40B4-BE49-F238E27FC236}">
              <a16:creationId xmlns:a16="http://schemas.microsoft.com/office/drawing/2014/main" id="{4677B7DA-4A2F-436A-9826-6CD6C04B8725}"/>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131734</xdr:rowOff>
    </xdr:from>
    <xdr:ext cx="405111" cy="259045"/>
    <xdr:sp macro="" textlink="">
      <xdr:nvSpPr>
        <xdr:cNvPr id="189" name="n_1mainValue【体育館・プール】&#10;有形固定資産減価償却率">
          <a:extLst>
            <a:ext uri="{FF2B5EF4-FFF2-40B4-BE49-F238E27FC236}">
              <a16:creationId xmlns:a16="http://schemas.microsoft.com/office/drawing/2014/main" id="{060754BA-87F6-41E5-8FC6-A2E35A0EF7A4}"/>
            </a:ext>
          </a:extLst>
        </xdr:cNvPr>
        <xdr:cNvSpPr txBox="1"/>
      </xdr:nvSpPr>
      <xdr:spPr>
        <a:xfrm>
          <a:off x="3582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90" name="n_2mainValue【体育館・プール】&#10;有形固定資産減価償却率">
          <a:extLst>
            <a:ext uri="{FF2B5EF4-FFF2-40B4-BE49-F238E27FC236}">
              <a16:creationId xmlns:a16="http://schemas.microsoft.com/office/drawing/2014/main" id="{53E87627-F861-48A8-A6D3-CDCDF3425318}"/>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117039</xdr:rowOff>
    </xdr:from>
    <xdr:ext cx="405111" cy="259045"/>
    <xdr:sp macro="" textlink="">
      <xdr:nvSpPr>
        <xdr:cNvPr id="191" name="n_3mainValue【体育館・プール】&#10;有形固定資産減価償却率">
          <a:extLst>
            <a:ext uri="{FF2B5EF4-FFF2-40B4-BE49-F238E27FC236}">
              <a16:creationId xmlns:a16="http://schemas.microsoft.com/office/drawing/2014/main" id="{762D3EC1-6705-4B4E-8CB4-E2D87297D3E8}"/>
            </a:ext>
          </a:extLst>
        </xdr:cNvPr>
        <xdr:cNvSpPr txBox="1"/>
      </xdr:nvSpPr>
      <xdr:spPr>
        <a:xfrm>
          <a:off x="1816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F8CE799C-077E-49D4-8D80-3F0B946F2AE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1B84A842-6618-468F-AB04-EBEC2821F1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82B436A3-621E-4A7A-8EAD-434BD21737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B3C3B95A-2F84-4263-AB86-00B738B713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61DAD3EE-5715-4060-A228-358FA1327A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6DCFCFA-3991-41C4-B3D6-3AE527CC98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D60FFA4-945C-43C4-A526-DDA7D495C68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D424777D-3270-4C2C-9BD0-DCFC25D880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5195EC43-C0F1-4E02-A2E6-A73A0ABB3E2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542454B4-E136-4145-9274-B5BC99B12B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a:extLst>
            <a:ext uri="{FF2B5EF4-FFF2-40B4-BE49-F238E27FC236}">
              <a16:creationId xmlns:a16="http://schemas.microsoft.com/office/drawing/2014/main" id="{7586D5D8-43F2-449E-A039-F449BA4D90F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a:extLst>
            <a:ext uri="{FF2B5EF4-FFF2-40B4-BE49-F238E27FC236}">
              <a16:creationId xmlns:a16="http://schemas.microsoft.com/office/drawing/2014/main" id="{1DF6D4FF-8F37-458B-87AE-852385A86C1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a:extLst>
            <a:ext uri="{FF2B5EF4-FFF2-40B4-BE49-F238E27FC236}">
              <a16:creationId xmlns:a16="http://schemas.microsoft.com/office/drawing/2014/main" id="{29C5EB0E-97E1-4AD1-A3C3-D9E2BC27E31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a:extLst>
            <a:ext uri="{FF2B5EF4-FFF2-40B4-BE49-F238E27FC236}">
              <a16:creationId xmlns:a16="http://schemas.microsoft.com/office/drawing/2014/main" id="{8D9745F7-C56C-4F2E-B249-15BB75D9655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a:extLst>
            <a:ext uri="{FF2B5EF4-FFF2-40B4-BE49-F238E27FC236}">
              <a16:creationId xmlns:a16="http://schemas.microsoft.com/office/drawing/2014/main" id="{B8E6C9C0-3918-4874-AACE-1C0574BA47A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a:extLst>
            <a:ext uri="{FF2B5EF4-FFF2-40B4-BE49-F238E27FC236}">
              <a16:creationId xmlns:a16="http://schemas.microsoft.com/office/drawing/2014/main" id="{0C2ACB10-D197-4C78-AE7B-544788141AB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a:extLst>
            <a:ext uri="{FF2B5EF4-FFF2-40B4-BE49-F238E27FC236}">
              <a16:creationId xmlns:a16="http://schemas.microsoft.com/office/drawing/2014/main" id="{CEE6B9D2-C389-421B-99E4-C64239205E2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a:extLst>
            <a:ext uri="{FF2B5EF4-FFF2-40B4-BE49-F238E27FC236}">
              <a16:creationId xmlns:a16="http://schemas.microsoft.com/office/drawing/2014/main" id="{0C9F9DBC-9693-4E47-A861-8735A061CCC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a:extLst>
            <a:ext uri="{FF2B5EF4-FFF2-40B4-BE49-F238E27FC236}">
              <a16:creationId xmlns:a16="http://schemas.microsoft.com/office/drawing/2014/main" id="{7B478E28-00F7-45DF-9C49-A10554F79C6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a:extLst>
            <a:ext uri="{FF2B5EF4-FFF2-40B4-BE49-F238E27FC236}">
              <a16:creationId xmlns:a16="http://schemas.microsoft.com/office/drawing/2014/main" id="{17F446B8-AF44-45EC-A848-93F98A51B15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a:extLst>
            <a:ext uri="{FF2B5EF4-FFF2-40B4-BE49-F238E27FC236}">
              <a16:creationId xmlns:a16="http://schemas.microsoft.com/office/drawing/2014/main" id="{DC053FA2-B1B0-4369-B7B7-10E2DFA4006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a:extLst>
            <a:ext uri="{FF2B5EF4-FFF2-40B4-BE49-F238E27FC236}">
              <a16:creationId xmlns:a16="http://schemas.microsoft.com/office/drawing/2014/main" id="{5386A019-7997-46FB-9974-C3D1006C20A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670EB0D6-C863-447A-B2C2-8CDD0F53CB7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80FC552F-5C25-4594-95F4-4C44D986577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457148DC-E3DD-44C1-B795-C75954AB04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a:extLst>
            <a:ext uri="{FF2B5EF4-FFF2-40B4-BE49-F238E27FC236}">
              <a16:creationId xmlns:a16="http://schemas.microsoft.com/office/drawing/2014/main" id="{952537AE-5A64-4537-B4D4-43B05CA8B523}"/>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a:extLst>
            <a:ext uri="{FF2B5EF4-FFF2-40B4-BE49-F238E27FC236}">
              <a16:creationId xmlns:a16="http://schemas.microsoft.com/office/drawing/2014/main" id="{FDD61D15-C283-4329-BC94-15FBB6314CFD}"/>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a:extLst>
            <a:ext uri="{FF2B5EF4-FFF2-40B4-BE49-F238E27FC236}">
              <a16:creationId xmlns:a16="http://schemas.microsoft.com/office/drawing/2014/main" id="{8CB383EE-EB98-4A75-8308-1945B14388DE}"/>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a:extLst>
            <a:ext uri="{FF2B5EF4-FFF2-40B4-BE49-F238E27FC236}">
              <a16:creationId xmlns:a16="http://schemas.microsoft.com/office/drawing/2014/main" id="{39AEFE37-AA28-4DCC-84FF-7FFBD9D1494F}"/>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a:extLst>
            <a:ext uri="{FF2B5EF4-FFF2-40B4-BE49-F238E27FC236}">
              <a16:creationId xmlns:a16="http://schemas.microsoft.com/office/drawing/2014/main" id="{4645A5EA-B8F0-4AF0-8F55-B99BC01EA159}"/>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22" name="【体育館・プール】&#10;一人当たり面積平均値テキスト">
          <a:extLst>
            <a:ext uri="{FF2B5EF4-FFF2-40B4-BE49-F238E27FC236}">
              <a16:creationId xmlns:a16="http://schemas.microsoft.com/office/drawing/2014/main" id="{CEBFBC02-2428-4D90-9C0E-056A53F718FC}"/>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a:extLst>
            <a:ext uri="{FF2B5EF4-FFF2-40B4-BE49-F238E27FC236}">
              <a16:creationId xmlns:a16="http://schemas.microsoft.com/office/drawing/2014/main" id="{66D07DD4-DF1A-4AAB-9A58-3F1C3B317204}"/>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a:extLst>
            <a:ext uri="{FF2B5EF4-FFF2-40B4-BE49-F238E27FC236}">
              <a16:creationId xmlns:a16="http://schemas.microsoft.com/office/drawing/2014/main" id="{00BD53DC-FB2C-4DCE-AC69-45B0389737F1}"/>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a:extLst>
            <a:ext uri="{FF2B5EF4-FFF2-40B4-BE49-F238E27FC236}">
              <a16:creationId xmlns:a16="http://schemas.microsoft.com/office/drawing/2014/main" id="{471C3D45-35A6-4309-B1A0-A13D9C15B307}"/>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a:extLst>
            <a:ext uri="{FF2B5EF4-FFF2-40B4-BE49-F238E27FC236}">
              <a16:creationId xmlns:a16="http://schemas.microsoft.com/office/drawing/2014/main" id="{3062D204-41FE-4154-A2E7-E78978D6C548}"/>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490D0B9-2874-4390-8872-CA167A37664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36F613D-D88E-4584-BCC6-E1807470ED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F8076DC-14A5-4532-B3AF-7A4AF5F585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FFF075E-3E34-4842-BF60-3684C49B13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A5F4BB6-A5DA-42BB-B04A-2F12817712C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32" name="楕円 231">
          <a:extLst>
            <a:ext uri="{FF2B5EF4-FFF2-40B4-BE49-F238E27FC236}">
              <a16:creationId xmlns:a16="http://schemas.microsoft.com/office/drawing/2014/main" id="{2B99D349-D290-4CF6-AC6E-1B464D945BDE}"/>
            </a:ext>
          </a:extLst>
        </xdr:cNvPr>
        <xdr:cNvSpPr/>
      </xdr:nvSpPr>
      <xdr:spPr>
        <a:xfrm>
          <a:off x="10426700" y="106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29771</xdr:rowOff>
    </xdr:from>
    <xdr:ext cx="469744" cy="259045"/>
    <xdr:sp macro="" textlink="">
      <xdr:nvSpPr>
        <xdr:cNvPr id="233" name="【体育館・プール】&#10;一人当たり面積該当値テキスト">
          <a:extLst>
            <a:ext uri="{FF2B5EF4-FFF2-40B4-BE49-F238E27FC236}">
              <a16:creationId xmlns:a16="http://schemas.microsoft.com/office/drawing/2014/main" id="{730F38EA-AB41-43F5-8822-521242C8A2AD}"/>
            </a:ext>
          </a:extLst>
        </xdr:cNvPr>
        <xdr:cNvSpPr txBox="1"/>
      </xdr:nvSpPr>
      <xdr:spPr>
        <a:xfrm>
          <a:off x="10515600"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9072</xdr:rowOff>
    </xdr:from>
    <xdr:to>
      <xdr:col>50</xdr:col>
      <xdr:colOff>165100</xdr:colOff>
      <xdr:row>62</xdr:row>
      <xdr:rowOff>110672</xdr:rowOff>
    </xdr:to>
    <xdr:sp macro="" textlink="">
      <xdr:nvSpPr>
        <xdr:cNvPr id="234" name="楕円 233">
          <a:extLst>
            <a:ext uri="{FF2B5EF4-FFF2-40B4-BE49-F238E27FC236}">
              <a16:creationId xmlns:a16="http://schemas.microsoft.com/office/drawing/2014/main" id="{3DBABD66-D56C-487B-8913-2D428F29D7A6}"/>
            </a:ext>
          </a:extLst>
        </xdr:cNvPr>
        <xdr:cNvSpPr/>
      </xdr:nvSpPr>
      <xdr:spPr>
        <a:xfrm>
          <a:off x="95885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57694</xdr:rowOff>
    </xdr:from>
    <xdr:to>
      <xdr:col>55</xdr:col>
      <xdr:colOff>0</xdr:colOff>
      <xdr:row>62</xdr:row>
      <xdr:rowOff>59872</xdr:rowOff>
    </xdr:to>
    <xdr:cxnSp macro="">
      <xdr:nvCxnSpPr>
        <xdr:cNvPr id="235" name="直線コネクタ 234">
          <a:extLst>
            <a:ext uri="{FF2B5EF4-FFF2-40B4-BE49-F238E27FC236}">
              <a16:creationId xmlns:a16="http://schemas.microsoft.com/office/drawing/2014/main" id="{6FFAA2BE-7C1C-45DD-9C03-47913E1BC9BC}"/>
            </a:ext>
          </a:extLst>
        </xdr:cNvPr>
        <xdr:cNvCxnSpPr/>
      </xdr:nvCxnSpPr>
      <xdr:spPr>
        <a:xfrm flipV="1">
          <a:off x="9639300" y="1068759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6" name="楕円 235">
          <a:extLst>
            <a:ext uri="{FF2B5EF4-FFF2-40B4-BE49-F238E27FC236}">
              <a16:creationId xmlns:a16="http://schemas.microsoft.com/office/drawing/2014/main" id="{39634DD2-5228-4555-86D5-CAEF79D0C9FD}"/>
            </a:ext>
          </a:extLst>
        </xdr:cNvPr>
        <xdr:cNvSpPr/>
      </xdr:nvSpPr>
      <xdr:spPr>
        <a:xfrm>
          <a:off x="8699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13063</xdr:rowOff>
    </xdr:from>
    <xdr:to>
      <xdr:col>50</xdr:col>
      <xdr:colOff>114300</xdr:colOff>
      <xdr:row>62</xdr:row>
      <xdr:rowOff>59872</xdr:rowOff>
    </xdr:to>
    <xdr:cxnSp macro="">
      <xdr:nvCxnSpPr>
        <xdr:cNvPr id="237" name="直線コネクタ 236">
          <a:extLst>
            <a:ext uri="{FF2B5EF4-FFF2-40B4-BE49-F238E27FC236}">
              <a16:creationId xmlns:a16="http://schemas.microsoft.com/office/drawing/2014/main" id="{DAEA5D32-88F8-4A27-A7F9-233E52EE2C4F}"/>
            </a:ext>
          </a:extLst>
        </xdr:cNvPr>
        <xdr:cNvCxnSpPr/>
      </xdr:nvCxnSpPr>
      <xdr:spPr>
        <a:xfrm>
          <a:off x="8750300" y="10642963"/>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139156</xdr:rowOff>
    </xdr:from>
    <xdr:to>
      <xdr:col>41</xdr:col>
      <xdr:colOff>101600</xdr:colOff>
      <xdr:row>62</xdr:row>
      <xdr:rowOff>69306</xdr:rowOff>
    </xdr:to>
    <xdr:sp macro="" textlink="">
      <xdr:nvSpPr>
        <xdr:cNvPr id="238" name="楕円 237">
          <a:extLst>
            <a:ext uri="{FF2B5EF4-FFF2-40B4-BE49-F238E27FC236}">
              <a16:creationId xmlns:a16="http://schemas.microsoft.com/office/drawing/2014/main" id="{CF4A5686-083B-406E-A92E-5A073C7F69F8}"/>
            </a:ext>
          </a:extLst>
        </xdr:cNvPr>
        <xdr:cNvSpPr/>
      </xdr:nvSpPr>
      <xdr:spPr>
        <a:xfrm>
          <a:off x="7810500" y="105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13063</xdr:rowOff>
    </xdr:from>
    <xdr:to>
      <xdr:col>45</xdr:col>
      <xdr:colOff>177800</xdr:colOff>
      <xdr:row>62</xdr:row>
      <xdr:rowOff>18506</xdr:rowOff>
    </xdr:to>
    <xdr:cxnSp macro="">
      <xdr:nvCxnSpPr>
        <xdr:cNvPr id="239" name="直線コネクタ 238">
          <a:extLst>
            <a:ext uri="{FF2B5EF4-FFF2-40B4-BE49-F238E27FC236}">
              <a16:creationId xmlns:a16="http://schemas.microsoft.com/office/drawing/2014/main" id="{BE902D4E-6270-4295-A1AB-BAB400A50181}"/>
            </a:ext>
          </a:extLst>
        </xdr:cNvPr>
        <xdr:cNvCxnSpPr/>
      </xdr:nvCxnSpPr>
      <xdr:spPr>
        <a:xfrm flipV="1">
          <a:off x="7861300" y="106429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a:extLst>
            <a:ext uri="{FF2B5EF4-FFF2-40B4-BE49-F238E27FC236}">
              <a16:creationId xmlns:a16="http://schemas.microsoft.com/office/drawing/2014/main" id="{81C75774-433D-4FEC-9BF8-E9FD60714D48}"/>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121393</xdr:rowOff>
    </xdr:from>
    <xdr:ext cx="469744" cy="259045"/>
    <xdr:sp macro="" textlink="">
      <xdr:nvSpPr>
        <xdr:cNvPr id="241" name="n_2aveValue【体育館・プール】&#10;一人当たり面積">
          <a:extLst>
            <a:ext uri="{FF2B5EF4-FFF2-40B4-BE49-F238E27FC236}">
              <a16:creationId xmlns:a16="http://schemas.microsoft.com/office/drawing/2014/main" id="{355B7B51-D699-4425-A41E-B0071F494615}"/>
            </a:ext>
          </a:extLst>
        </xdr:cNvPr>
        <xdr:cNvSpPr txBox="1"/>
      </xdr:nvSpPr>
      <xdr:spPr>
        <a:xfrm>
          <a:off x="8515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42" name="n_3aveValue【体育館・プール】&#10;一人当たり面積">
          <a:extLst>
            <a:ext uri="{FF2B5EF4-FFF2-40B4-BE49-F238E27FC236}">
              <a16:creationId xmlns:a16="http://schemas.microsoft.com/office/drawing/2014/main" id="{AC40E5CF-DD18-4318-A0DD-28823CD19F6A}"/>
            </a:ext>
          </a:extLst>
        </xdr:cNvPr>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101799</xdr:rowOff>
    </xdr:from>
    <xdr:ext cx="469744" cy="259045"/>
    <xdr:sp macro="" textlink="">
      <xdr:nvSpPr>
        <xdr:cNvPr id="243" name="n_1mainValue【体育館・プール】&#10;一人当たり面積">
          <a:extLst>
            <a:ext uri="{FF2B5EF4-FFF2-40B4-BE49-F238E27FC236}">
              <a16:creationId xmlns:a16="http://schemas.microsoft.com/office/drawing/2014/main" id="{0EDCEC5C-6C2D-46D5-8EB3-0945711AC2EC}"/>
            </a:ext>
          </a:extLst>
        </xdr:cNvPr>
        <xdr:cNvSpPr txBox="1"/>
      </xdr:nvSpPr>
      <xdr:spPr>
        <a:xfrm>
          <a:off x="9391727" y="1073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44" name="n_2mainValue【体育館・プール】&#10;一人当たり面積">
          <a:extLst>
            <a:ext uri="{FF2B5EF4-FFF2-40B4-BE49-F238E27FC236}">
              <a16:creationId xmlns:a16="http://schemas.microsoft.com/office/drawing/2014/main" id="{D72B1E4A-C37E-46BA-837B-E198A1B9FE27}"/>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85833</xdr:rowOff>
    </xdr:from>
    <xdr:ext cx="469744" cy="259045"/>
    <xdr:sp macro="" textlink="">
      <xdr:nvSpPr>
        <xdr:cNvPr id="245" name="n_3mainValue【体育館・プール】&#10;一人当たり面積">
          <a:extLst>
            <a:ext uri="{FF2B5EF4-FFF2-40B4-BE49-F238E27FC236}">
              <a16:creationId xmlns:a16="http://schemas.microsoft.com/office/drawing/2014/main" id="{68129AA4-56BC-4E1D-AFFD-B781A2829CC6}"/>
            </a:ext>
          </a:extLst>
        </xdr:cNvPr>
        <xdr:cNvSpPr txBox="1"/>
      </xdr:nvSpPr>
      <xdr:spPr>
        <a:xfrm>
          <a:off x="7626427" y="1037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BD0C0C11-AB44-4498-BB80-AC380111D8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F07CF493-BA40-4B87-9048-D1A389DDDD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3EC025B8-EACB-4B81-8FFA-1F3B292AEAE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436367B4-DCD5-440C-8842-A3E4E68E892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2EEC2174-DC1A-423A-82A8-7B767A1EC25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D5DA727E-2D2B-4653-B1DB-766CBF105A0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7C0DC909-A877-4C97-A1B1-8BD37C3AF7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2C004DE6-A6CC-4DB8-9764-EA2DC01BC8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539A3762-B46C-4FF8-8CE6-A69A82725D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9A004768-BE61-4ED2-9131-E1E72BEA05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1F807A60-BCE8-4DAF-B80E-8B67EA46BC3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C9B5931B-E960-4895-813E-8188DB722E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AE75F21D-9A57-4BA6-8AFE-F77070EE623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7D12F82F-8786-4AB1-85E8-36380592133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DD32E66E-7918-4744-9A62-8BE1612649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30E5675F-FC27-4571-A3F8-0A55B78423B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29260686-D080-460D-98DB-D7857F8CD5E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DBA49F1D-E782-45C9-B84D-380544F530C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AE8BEAD0-82D3-41A5-8A69-7568A8C51B2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7E397435-0E82-4C6E-98C0-B03FD6B9C9B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979FC93F-63A2-468C-ABAB-C9868A0B0E8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A958FF81-568C-428F-B757-9B1E671CC6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F4F5AE74-D279-4A52-A95D-B2C53AC760F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E1751EB4-F5E1-47E8-ABAE-F0AB77044A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a:extLst>
            <a:ext uri="{FF2B5EF4-FFF2-40B4-BE49-F238E27FC236}">
              <a16:creationId xmlns:a16="http://schemas.microsoft.com/office/drawing/2014/main" id="{DECB567E-3B62-458B-B39E-6A79FAB6AA52}"/>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905692F-B547-4F66-AC1B-C7ADA5BE6737}"/>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a:extLst>
            <a:ext uri="{FF2B5EF4-FFF2-40B4-BE49-F238E27FC236}">
              <a16:creationId xmlns:a16="http://schemas.microsoft.com/office/drawing/2014/main" id="{8CB996A6-EF84-4FEC-9A93-4A8EAD9B063A}"/>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a:extLst>
            <a:ext uri="{FF2B5EF4-FFF2-40B4-BE49-F238E27FC236}">
              <a16:creationId xmlns:a16="http://schemas.microsoft.com/office/drawing/2014/main" id="{4A506AE4-54F9-4C7A-BFBA-8266F6E380C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a:extLst>
            <a:ext uri="{FF2B5EF4-FFF2-40B4-BE49-F238E27FC236}">
              <a16:creationId xmlns:a16="http://schemas.microsoft.com/office/drawing/2014/main" id="{B45328C5-C9FA-4C9B-B6D8-2DD5E2101B4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AF6A9B4B-A5AF-4FCD-A3E4-E37C0A8888F2}"/>
            </a:ext>
          </a:extLst>
        </xdr:cNvPr>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a:extLst>
            <a:ext uri="{FF2B5EF4-FFF2-40B4-BE49-F238E27FC236}">
              <a16:creationId xmlns:a16="http://schemas.microsoft.com/office/drawing/2014/main" id="{EA3701C1-F09F-41BB-B60F-54E914A0CD9F}"/>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a:extLst>
            <a:ext uri="{FF2B5EF4-FFF2-40B4-BE49-F238E27FC236}">
              <a16:creationId xmlns:a16="http://schemas.microsoft.com/office/drawing/2014/main" id="{418A8E59-B143-4D06-8FA0-B1DDFAF03B49}"/>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a:extLst>
            <a:ext uri="{FF2B5EF4-FFF2-40B4-BE49-F238E27FC236}">
              <a16:creationId xmlns:a16="http://schemas.microsoft.com/office/drawing/2014/main" id="{C3BE2588-9C1C-4FEE-B106-531415790C7D}"/>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a:extLst>
            <a:ext uri="{FF2B5EF4-FFF2-40B4-BE49-F238E27FC236}">
              <a16:creationId xmlns:a16="http://schemas.microsoft.com/office/drawing/2014/main" id="{BC6F6C73-2D53-4DD0-9DAA-1F34E7689B9A}"/>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0F95922-B2DC-45F2-9AD0-A27D7F84965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327B9EDC-9A11-4BDD-B72B-77B6C4D1948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7F077AB9-AE67-4830-9C6D-72DA40D2CE9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8E32BEC-12B3-4C1E-B763-145E6CD973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D3C0BCA-FA9F-4949-825F-4DF633184A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85" name="楕円 284">
          <a:extLst>
            <a:ext uri="{FF2B5EF4-FFF2-40B4-BE49-F238E27FC236}">
              <a16:creationId xmlns:a16="http://schemas.microsoft.com/office/drawing/2014/main" id="{2F84EA19-1EC3-4632-A657-9F4C20C69AF4}"/>
            </a:ext>
          </a:extLst>
        </xdr:cNvPr>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FEAEDE84-2455-44C3-8007-A07995A83733}"/>
            </a:ext>
          </a:extLst>
        </xdr:cNvPr>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87" name="楕円 286">
          <a:extLst>
            <a:ext uri="{FF2B5EF4-FFF2-40B4-BE49-F238E27FC236}">
              <a16:creationId xmlns:a16="http://schemas.microsoft.com/office/drawing/2014/main" id="{B37921F4-42B3-4359-A53D-8A48BB9D510A}"/>
            </a:ext>
          </a:extLst>
        </xdr:cNvPr>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82</xdr:row>
      <xdr:rowOff>169545</xdr:rowOff>
    </xdr:to>
    <xdr:cxnSp macro="">
      <xdr:nvCxnSpPr>
        <xdr:cNvPr id="288" name="直線コネクタ 287">
          <a:extLst>
            <a:ext uri="{FF2B5EF4-FFF2-40B4-BE49-F238E27FC236}">
              <a16:creationId xmlns:a16="http://schemas.microsoft.com/office/drawing/2014/main" id="{113795F5-AC44-478E-9389-62F2040634B8}"/>
            </a:ext>
          </a:extLst>
        </xdr:cNvPr>
        <xdr:cNvCxnSpPr/>
      </xdr:nvCxnSpPr>
      <xdr:spPr>
        <a:xfrm flipV="1">
          <a:off x="3797300" y="142132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289" name="楕円 288">
          <a:extLst>
            <a:ext uri="{FF2B5EF4-FFF2-40B4-BE49-F238E27FC236}">
              <a16:creationId xmlns:a16="http://schemas.microsoft.com/office/drawing/2014/main" id="{EF36744C-3BCE-436D-BA48-0BDAA059F19E}"/>
            </a:ext>
          </a:extLst>
        </xdr:cNvPr>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38100</xdr:rowOff>
    </xdr:to>
    <xdr:cxnSp macro="">
      <xdr:nvCxnSpPr>
        <xdr:cNvPr id="290" name="直線コネクタ 289">
          <a:extLst>
            <a:ext uri="{FF2B5EF4-FFF2-40B4-BE49-F238E27FC236}">
              <a16:creationId xmlns:a16="http://schemas.microsoft.com/office/drawing/2014/main" id="{B06C48B6-96B3-4BD8-AC6C-8261AB31864A}"/>
            </a:ext>
          </a:extLst>
        </xdr:cNvPr>
        <xdr:cNvCxnSpPr/>
      </xdr:nvCxnSpPr>
      <xdr:spPr>
        <a:xfrm flipV="1">
          <a:off x="2908300" y="1422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291" name="楕円 290">
          <a:extLst>
            <a:ext uri="{FF2B5EF4-FFF2-40B4-BE49-F238E27FC236}">
              <a16:creationId xmlns:a16="http://schemas.microsoft.com/office/drawing/2014/main" id="{A6D05D79-0865-457C-9E34-6A7FC60540C6}"/>
            </a:ext>
          </a:extLst>
        </xdr:cNvPr>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38100</xdr:rowOff>
    </xdr:to>
    <xdr:cxnSp macro="">
      <xdr:nvCxnSpPr>
        <xdr:cNvPr id="292" name="直線コネクタ 291">
          <a:extLst>
            <a:ext uri="{FF2B5EF4-FFF2-40B4-BE49-F238E27FC236}">
              <a16:creationId xmlns:a16="http://schemas.microsoft.com/office/drawing/2014/main" id="{4AE5662F-39D1-4596-BE4F-F9455EE3B139}"/>
            </a:ext>
          </a:extLst>
        </xdr:cNvPr>
        <xdr:cNvCxnSpPr/>
      </xdr:nvCxnSpPr>
      <xdr:spPr>
        <a:xfrm>
          <a:off x="2019300" y="14262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293" name="n_1aveValue【福祉施設】&#10;有形固定資産減価償却率">
          <a:extLst>
            <a:ext uri="{FF2B5EF4-FFF2-40B4-BE49-F238E27FC236}">
              <a16:creationId xmlns:a16="http://schemas.microsoft.com/office/drawing/2014/main" id="{C7DC518A-751C-46CF-A436-43B1FCAB19EC}"/>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94" name="n_2aveValue【福祉施設】&#10;有形固定資産減価償却率">
          <a:extLst>
            <a:ext uri="{FF2B5EF4-FFF2-40B4-BE49-F238E27FC236}">
              <a16:creationId xmlns:a16="http://schemas.microsoft.com/office/drawing/2014/main" id="{E5C3959F-C175-4988-B490-92218098A7B8}"/>
            </a:ext>
          </a:extLst>
        </xdr:cNvPr>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5" name="n_3aveValue【福祉施設】&#10;有形固定資産減価償却率">
          <a:extLst>
            <a:ext uri="{FF2B5EF4-FFF2-40B4-BE49-F238E27FC236}">
              <a16:creationId xmlns:a16="http://schemas.microsoft.com/office/drawing/2014/main" id="{A92E6B2D-737E-422D-9C0E-58147BB07474}"/>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65422</xdr:rowOff>
    </xdr:from>
    <xdr:ext cx="405111" cy="259045"/>
    <xdr:sp macro="" textlink="">
      <xdr:nvSpPr>
        <xdr:cNvPr id="296" name="n_1mainValue【福祉施設】&#10;有形固定資産減価償却率">
          <a:extLst>
            <a:ext uri="{FF2B5EF4-FFF2-40B4-BE49-F238E27FC236}">
              <a16:creationId xmlns:a16="http://schemas.microsoft.com/office/drawing/2014/main" id="{96E154E2-D6F7-490F-A1EB-95E14A7C1F45}"/>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105427</xdr:rowOff>
    </xdr:from>
    <xdr:ext cx="405111" cy="259045"/>
    <xdr:sp macro="" textlink="">
      <xdr:nvSpPr>
        <xdr:cNvPr id="297" name="n_2mainValue【福祉施設】&#10;有形固定資産減価償却率">
          <a:extLst>
            <a:ext uri="{FF2B5EF4-FFF2-40B4-BE49-F238E27FC236}">
              <a16:creationId xmlns:a16="http://schemas.microsoft.com/office/drawing/2014/main" id="{2981F674-E51E-430A-9ECE-67112F96B26A}"/>
            </a:ext>
          </a:extLst>
        </xdr:cNvPr>
        <xdr:cNvSpPr txBox="1"/>
      </xdr:nvSpPr>
      <xdr:spPr>
        <a:xfrm>
          <a:off x="2705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99713</xdr:rowOff>
    </xdr:from>
    <xdr:ext cx="405111" cy="259045"/>
    <xdr:sp macro="" textlink="">
      <xdr:nvSpPr>
        <xdr:cNvPr id="298" name="n_3mainValue【福祉施設】&#10;有形固定資産減価償却率">
          <a:extLst>
            <a:ext uri="{FF2B5EF4-FFF2-40B4-BE49-F238E27FC236}">
              <a16:creationId xmlns:a16="http://schemas.microsoft.com/office/drawing/2014/main" id="{054D5B6E-0A54-49DD-9102-CF1A27E55913}"/>
            </a:ext>
          </a:extLst>
        </xdr:cNvPr>
        <xdr:cNvSpPr txBox="1"/>
      </xdr:nvSpPr>
      <xdr:spPr>
        <a:xfrm>
          <a:off x="1816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70B28599-84CA-4C78-B605-B67748E23F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2B50268-B19C-4176-A9A3-50D301FE2C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81C036E0-6AF2-4D52-A189-4AFAA16A7B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6162A846-4C2B-4E5C-9986-481E6218E28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94D85FA0-CC33-448A-B1D7-AAAA61B4FB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D3418E33-5187-457E-812C-CE0D78F177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E814A699-EDD9-43B2-A94D-3A76A58E885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FFD20DD8-C5FA-4777-8E8F-E5DCF37708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23ABE22A-20E3-45FD-A21A-CA512DCE39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8BD050AE-5BA7-401D-AC28-444A6BF07C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1A5A93CE-B6A1-4DC3-82E8-0F356E07D13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1F6C5B4D-2862-453D-B510-45543F210E8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139CD798-AE78-498A-B3C7-E1D0D939703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DC73751C-91C0-4644-A6D3-9E3F529484D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F700E87E-839F-46F7-9F6E-7429C5CCB0A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9BCDC2F4-E188-4603-8CB9-25AFFD75BA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4A87D604-D311-484E-B19D-726F50967DA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C951AB59-5FEE-4719-B5FE-4A4E1E5D255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465F22E9-E69C-4CE8-8ABE-FA7A9069AAD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F3BD006B-BD99-4207-922B-74B197CE141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6153CC92-7CD0-426C-8DBE-15122E72F9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8C013EC7-D295-4A84-8E43-ABC8B52B0EA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47517B1E-1AAF-4392-B3E2-02B4496A0D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a:extLst>
            <a:ext uri="{FF2B5EF4-FFF2-40B4-BE49-F238E27FC236}">
              <a16:creationId xmlns:a16="http://schemas.microsoft.com/office/drawing/2014/main" id="{EFCF7FA3-B46A-4E8D-90DC-744848F0745E}"/>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a:extLst>
            <a:ext uri="{FF2B5EF4-FFF2-40B4-BE49-F238E27FC236}">
              <a16:creationId xmlns:a16="http://schemas.microsoft.com/office/drawing/2014/main" id="{D9D1844F-1969-41C7-B06E-382B0F83E655}"/>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a:extLst>
            <a:ext uri="{FF2B5EF4-FFF2-40B4-BE49-F238E27FC236}">
              <a16:creationId xmlns:a16="http://schemas.microsoft.com/office/drawing/2014/main" id="{F269DF4C-6D51-4595-94A4-44298A9FBCA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a:extLst>
            <a:ext uri="{FF2B5EF4-FFF2-40B4-BE49-F238E27FC236}">
              <a16:creationId xmlns:a16="http://schemas.microsoft.com/office/drawing/2014/main" id="{B78ABC9B-5D06-4EFB-BFF9-142EA56224DC}"/>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a:extLst>
            <a:ext uri="{FF2B5EF4-FFF2-40B4-BE49-F238E27FC236}">
              <a16:creationId xmlns:a16="http://schemas.microsoft.com/office/drawing/2014/main" id="{50B12663-9EBA-4CEE-9CC5-DE993D084D3C}"/>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27" name="【福祉施設】&#10;一人当たり面積平均値テキスト">
          <a:extLst>
            <a:ext uri="{FF2B5EF4-FFF2-40B4-BE49-F238E27FC236}">
              <a16:creationId xmlns:a16="http://schemas.microsoft.com/office/drawing/2014/main" id="{3B9CA1EF-B1F3-4794-A5B2-FC0F1A81F22C}"/>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a:extLst>
            <a:ext uri="{FF2B5EF4-FFF2-40B4-BE49-F238E27FC236}">
              <a16:creationId xmlns:a16="http://schemas.microsoft.com/office/drawing/2014/main" id="{A0F36AAC-87CA-4F06-B6B7-544B193749C2}"/>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a:extLst>
            <a:ext uri="{FF2B5EF4-FFF2-40B4-BE49-F238E27FC236}">
              <a16:creationId xmlns:a16="http://schemas.microsoft.com/office/drawing/2014/main" id="{3DFD6FCB-5586-45AB-BAF5-0BF169A2EA10}"/>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a:extLst>
            <a:ext uri="{FF2B5EF4-FFF2-40B4-BE49-F238E27FC236}">
              <a16:creationId xmlns:a16="http://schemas.microsoft.com/office/drawing/2014/main" id="{5302311F-93CD-46C4-81B5-600F28C9E7B6}"/>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a:extLst>
            <a:ext uri="{FF2B5EF4-FFF2-40B4-BE49-F238E27FC236}">
              <a16:creationId xmlns:a16="http://schemas.microsoft.com/office/drawing/2014/main" id="{28F03046-82F2-4698-BDFA-9BF4B4A72DFB}"/>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0A60F35-F6F4-46C0-BB58-073013E632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A98F629-8040-4490-BC3D-A1535FBD46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0857481-89F1-448C-B894-FAE265D8CC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837A22BF-7F7A-4DAA-B80B-41CE11C55C1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DE6BA599-76AA-4F07-9229-BC3F418D9D3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37" name="楕円 336">
          <a:extLst>
            <a:ext uri="{FF2B5EF4-FFF2-40B4-BE49-F238E27FC236}">
              <a16:creationId xmlns:a16="http://schemas.microsoft.com/office/drawing/2014/main" id="{24F6B959-14EC-4444-B445-FC7810E319EB}"/>
            </a:ext>
          </a:extLst>
        </xdr:cNvPr>
        <xdr:cNvSpPr/>
      </xdr:nvSpPr>
      <xdr:spPr>
        <a:xfrm>
          <a:off x="10426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111777</xdr:rowOff>
    </xdr:from>
    <xdr:ext cx="469744" cy="259045"/>
    <xdr:sp macro="" textlink="">
      <xdr:nvSpPr>
        <xdr:cNvPr id="338" name="【福祉施設】&#10;一人当たり面積該当値テキスト">
          <a:extLst>
            <a:ext uri="{FF2B5EF4-FFF2-40B4-BE49-F238E27FC236}">
              <a16:creationId xmlns:a16="http://schemas.microsoft.com/office/drawing/2014/main" id="{41C05EC9-333B-4D30-8608-04FF0F713D2C}"/>
            </a:ext>
          </a:extLst>
        </xdr:cNvPr>
        <xdr:cNvSpPr txBox="1"/>
      </xdr:nvSpPr>
      <xdr:spPr>
        <a:xfrm>
          <a:off x="10515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64770</xdr:rowOff>
    </xdr:from>
    <xdr:to>
      <xdr:col>50</xdr:col>
      <xdr:colOff>165100</xdr:colOff>
      <xdr:row>82</xdr:row>
      <xdr:rowOff>166370</xdr:rowOff>
    </xdr:to>
    <xdr:sp macro="" textlink="">
      <xdr:nvSpPr>
        <xdr:cNvPr id="339" name="楕円 338">
          <a:extLst>
            <a:ext uri="{FF2B5EF4-FFF2-40B4-BE49-F238E27FC236}">
              <a16:creationId xmlns:a16="http://schemas.microsoft.com/office/drawing/2014/main" id="{110BFAF5-CDCA-406F-A55B-2616374E5EC9}"/>
            </a:ext>
          </a:extLst>
        </xdr:cNvPr>
        <xdr:cNvSpPr/>
      </xdr:nvSpPr>
      <xdr:spPr>
        <a:xfrm>
          <a:off x="95885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115570</xdr:rowOff>
    </xdr:from>
    <xdr:to>
      <xdr:col>55</xdr:col>
      <xdr:colOff>0</xdr:colOff>
      <xdr:row>82</xdr:row>
      <xdr:rowOff>139700</xdr:rowOff>
    </xdr:to>
    <xdr:cxnSp macro="">
      <xdr:nvCxnSpPr>
        <xdr:cNvPr id="340" name="直線コネクタ 339">
          <a:extLst>
            <a:ext uri="{FF2B5EF4-FFF2-40B4-BE49-F238E27FC236}">
              <a16:creationId xmlns:a16="http://schemas.microsoft.com/office/drawing/2014/main" id="{ACEA9132-57D3-477C-AC6A-DB46B1F93D86}"/>
            </a:ext>
          </a:extLst>
        </xdr:cNvPr>
        <xdr:cNvCxnSpPr/>
      </xdr:nvCxnSpPr>
      <xdr:spPr>
        <a:xfrm>
          <a:off x="9639300" y="14174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72389</xdr:rowOff>
    </xdr:from>
    <xdr:to>
      <xdr:col>46</xdr:col>
      <xdr:colOff>38100</xdr:colOff>
      <xdr:row>83</xdr:row>
      <xdr:rowOff>2539</xdr:rowOff>
    </xdr:to>
    <xdr:sp macro="" textlink="">
      <xdr:nvSpPr>
        <xdr:cNvPr id="341" name="楕円 340">
          <a:extLst>
            <a:ext uri="{FF2B5EF4-FFF2-40B4-BE49-F238E27FC236}">
              <a16:creationId xmlns:a16="http://schemas.microsoft.com/office/drawing/2014/main" id="{389EB14E-F5AE-4C0B-8858-A2270B76DC62}"/>
            </a:ext>
          </a:extLst>
        </xdr:cNvPr>
        <xdr:cNvSpPr/>
      </xdr:nvSpPr>
      <xdr:spPr>
        <a:xfrm>
          <a:off x="8699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115570</xdr:rowOff>
    </xdr:from>
    <xdr:to>
      <xdr:col>50</xdr:col>
      <xdr:colOff>114300</xdr:colOff>
      <xdr:row>82</xdr:row>
      <xdr:rowOff>123189</xdr:rowOff>
    </xdr:to>
    <xdr:cxnSp macro="">
      <xdr:nvCxnSpPr>
        <xdr:cNvPr id="342" name="直線コネクタ 341">
          <a:extLst>
            <a:ext uri="{FF2B5EF4-FFF2-40B4-BE49-F238E27FC236}">
              <a16:creationId xmlns:a16="http://schemas.microsoft.com/office/drawing/2014/main" id="{246B8787-BA89-43CC-B886-0058286483F6}"/>
            </a:ext>
          </a:extLst>
        </xdr:cNvPr>
        <xdr:cNvCxnSpPr/>
      </xdr:nvCxnSpPr>
      <xdr:spPr>
        <a:xfrm flipV="1">
          <a:off x="8750300" y="14174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81280</xdr:rowOff>
    </xdr:from>
    <xdr:to>
      <xdr:col>41</xdr:col>
      <xdr:colOff>101600</xdr:colOff>
      <xdr:row>83</xdr:row>
      <xdr:rowOff>11430</xdr:rowOff>
    </xdr:to>
    <xdr:sp macro="" textlink="">
      <xdr:nvSpPr>
        <xdr:cNvPr id="343" name="楕円 342">
          <a:extLst>
            <a:ext uri="{FF2B5EF4-FFF2-40B4-BE49-F238E27FC236}">
              <a16:creationId xmlns:a16="http://schemas.microsoft.com/office/drawing/2014/main" id="{BA8031FB-336A-45BE-BF06-27F184B04EC6}"/>
            </a:ext>
          </a:extLst>
        </xdr:cNvPr>
        <xdr:cNvSpPr/>
      </xdr:nvSpPr>
      <xdr:spPr>
        <a:xfrm>
          <a:off x="781050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123189</xdr:rowOff>
    </xdr:from>
    <xdr:to>
      <xdr:col>45</xdr:col>
      <xdr:colOff>177800</xdr:colOff>
      <xdr:row>82</xdr:row>
      <xdr:rowOff>132080</xdr:rowOff>
    </xdr:to>
    <xdr:cxnSp macro="">
      <xdr:nvCxnSpPr>
        <xdr:cNvPr id="344" name="直線コネクタ 343">
          <a:extLst>
            <a:ext uri="{FF2B5EF4-FFF2-40B4-BE49-F238E27FC236}">
              <a16:creationId xmlns:a16="http://schemas.microsoft.com/office/drawing/2014/main" id="{0E5B8767-0019-458D-BA0D-3E3A38584246}"/>
            </a:ext>
          </a:extLst>
        </xdr:cNvPr>
        <xdr:cNvCxnSpPr/>
      </xdr:nvCxnSpPr>
      <xdr:spPr>
        <a:xfrm flipV="1">
          <a:off x="7861300" y="141820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134638</xdr:rowOff>
    </xdr:from>
    <xdr:ext cx="469744" cy="259045"/>
    <xdr:sp macro="" textlink="">
      <xdr:nvSpPr>
        <xdr:cNvPr id="345" name="n_1aveValue【福祉施設】&#10;一人当たり面積">
          <a:extLst>
            <a:ext uri="{FF2B5EF4-FFF2-40B4-BE49-F238E27FC236}">
              <a16:creationId xmlns:a16="http://schemas.microsoft.com/office/drawing/2014/main" id="{14F64E89-2FD3-41A4-877C-D10941F0D7B8}"/>
            </a:ext>
          </a:extLst>
        </xdr:cNvPr>
        <xdr:cNvSpPr txBox="1"/>
      </xdr:nvSpPr>
      <xdr:spPr>
        <a:xfrm>
          <a:off x="93917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105427</xdr:rowOff>
    </xdr:from>
    <xdr:ext cx="469744" cy="259045"/>
    <xdr:sp macro="" textlink="">
      <xdr:nvSpPr>
        <xdr:cNvPr id="346" name="n_2aveValue【福祉施設】&#10;一人当たり面積">
          <a:extLst>
            <a:ext uri="{FF2B5EF4-FFF2-40B4-BE49-F238E27FC236}">
              <a16:creationId xmlns:a16="http://schemas.microsoft.com/office/drawing/2014/main" id="{55CD2F10-6C59-4FEA-94A0-DA710A292025}"/>
            </a:ext>
          </a:extLst>
        </xdr:cNvPr>
        <xdr:cNvSpPr txBox="1"/>
      </xdr:nvSpPr>
      <xdr:spPr>
        <a:xfrm>
          <a:off x="8515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47" name="n_3aveValue【福祉施設】&#10;一人当たり面積">
          <a:extLst>
            <a:ext uri="{FF2B5EF4-FFF2-40B4-BE49-F238E27FC236}">
              <a16:creationId xmlns:a16="http://schemas.microsoft.com/office/drawing/2014/main" id="{1CAB9F76-22D0-4985-871E-F7F45CB9D0F7}"/>
            </a:ext>
          </a:extLst>
        </xdr:cNvPr>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11447</xdr:rowOff>
    </xdr:from>
    <xdr:ext cx="469744" cy="259045"/>
    <xdr:sp macro="" textlink="">
      <xdr:nvSpPr>
        <xdr:cNvPr id="348" name="n_1mainValue【福祉施設】&#10;一人当たり面積">
          <a:extLst>
            <a:ext uri="{FF2B5EF4-FFF2-40B4-BE49-F238E27FC236}">
              <a16:creationId xmlns:a16="http://schemas.microsoft.com/office/drawing/2014/main" id="{99579244-B96E-4C56-B029-AA73D6B8FF95}"/>
            </a:ext>
          </a:extLst>
        </xdr:cNvPr>
        <xdr:cNvSpPr txBox="1"/>
      </xdr:nvSpPr>
      <xdr:spPr>
        <a:xfrm>
          <a:off x="9391727"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19066</xdr:rowOff>
    </xdr:from>
    <xdr:ext cx="469744" cy="259045"/>
    <xdr:sp macro="" textlink="">
      <xdr:nvSpPr>
        <xdr:cNvPr id="349" name="n_2mainValue【福祉施設】&#10;一人当たり面積">
          <a:extLst>
            <a:ext uri="{FF2B5EF4-FFF2-40B4-BE49-F238E27FC236}">
              <a16:creationId xmlns:a16="http://schemas.microsoft.com/office/drawing/2014/main" id="{EE8C7010-D1ED-40AD-9753-E46A1BCA6A20}"/>
            </a:ext>
          </a:extLst>
        </xdr:cNvPr>
        <xdr:cNvSpPr txBox="1"/>
      </xdr:nvSpPr>
      <xdr:spPr>
        <a:xfrm>
          <a:off x="8515427" y="139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27957</xdr:rowOff>
    </xdr:from>
    <xdr:ext cx="469744" cy="259045"/>
    <xdr:sp macro="" textlink="">
      <xdr:nvSpPr>
        <xdr:cNvPr id="350" name="n_3mainValue【福祉施設】&#10;一人当たり面積">
          <a:extLst>
            <a:ext uri="{FF2B5EF4-FFF2-40B4-BE49-F238E27FC236}">
              <a16:creationId xmlns:a16="http://schemas.microsoft.com/office/drawing/2014/main" id="{65DBCE49-97B1-40EB-95BA-A8C7868EBC98}"/>
            </a:ext>
          </a:extLst>
        </xdr:cNvPr>
        <xdr:cNvSpPr txBox="1"/>
      </xdr:nvSpPr>
      <xdr:spPr>
        <a:xfrm>
          <a:off x="7626427" y="1391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701A8325-1F35-4B3A-8E85-F390450F96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5AACA7C4-4859-47EB-BC9A-D15C4482C1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8DC73554-7EEA-4A87-A36B-281235D57E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5FF2157E-4283-4628-AD3F-168445D994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52FA51AD-657D-44B8-9FB6-0016D135108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5CF4C4A1-E11E-4625-A1AD-73D18086E0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B2CD0A54-4A29-4FE4-ADF7-74A4F6942C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3E799F31-1E57-419B-9C81-2D9364DDA51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EB29A63E-E2FF-4AF9-BFF9-DE04D6CB829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7347752D-8286-433E-95B4-D62020E2FB3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a:extLst>
            <a:ext uri="{FF2B5EF4-FFF2-40B4-BE49-F238E27FC236}">
              <a16:creationId xmlns:a16="http://schemas.microsoft.com/office/drawing/2014/main" id="{7A55278C-BE17-40DE-8CED-F3DE16C0589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6EACDA1B-2729-4F86-BA12-D61943EDCB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a:extLst>
            <a:ext uri="{FF2B5EF4-FFF2-40B4-BE49-F238E27FC236}">
              <a16:creationId xmlns:a16="http://schemas.microsoft.com/office/drawing/2014/main" id="{05C9845E-222D-46CD-A201-53E28861CB6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6401CFE6-C21D-4F73-A6F1-960043634B8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B6B5F966-8F74-4316-B51B-B0E7C51B218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B6B621D7-0188-4B01-AC5E-15690BCED28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8B194376-71FF-448B-B10C-4D4277DEDE8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C25E8BC6-3BA9-4A63-9117-F0528C85305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64FB3390-6842-496C-825A-495745F3A04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6643E94F-9A85-4012-B9AD-6060CCBCFE8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68DD272B-C794-4E88-A993-F4E18A9EA842}"/>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8E9F3C7E-6C9C-4575-BCCD-B335B671703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4A48665F-1E03-428B-BF40-CE994E9D5AB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CA337903-9794-49F7-8A2D-A4C7150B129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375" name="直線コネクタ 374">
          <a:extLst>
            <a:ext uri="{FF2B5EF4-FFF2-40B4-BE49-F238E27FC236}">
              <a16:creationId xmlns:a16="http://schemas.microsoft.com/office/drawing/2014/main" id="{B1F54C5A-C128-44B7-91D0-AB122147EB45}"/>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FEF5550C-BE54-49B8-957B-D535FDF996BB}"/>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77" name="直線コネクタ 376">
          <a:extLst>
            <a:ext uri="{FF2B5EF4-FFF2-40B4-BE49-F238E27FC236}">
              <a16:creationId xmlns:a16="http://schemas.microsoft.com/office/drawing/2014/main" id="{593B9E07-16B5-4F48-91C6-89B98879B11B}"/>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a:extLst>
            <a:ext uri="{FF2B5EF4-FFF2-40B4-BE49-F238E27FC236}">
              <a16:creationId xmlns:a16="http://schemas.microsoft.com/office/drawing/2014/main" id="{FE3BAD7E-238E-4288-85BD-4C56F172380A}"/>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a:extLst>
            <a:ext uri="{FF2B5EF4-FFF2-40B4-BE49-F238E27FC236}">
              <a16:creationId xmlns:a16="http://schemas.microsoft.com/office/drawing/2014/main" id="{5C2A8602-9DB2-43D3-92E7-10E571E8A615}"/>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147338</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54E30FAD-D9E3-4E4B-BABB-2B9132D7E8C3}"/>
            </a:ext>
          </a:extLst>
        </xdr:cNvPr>
        <xdr:cNvSpPr txBox="1"/>
      </xdr:nvSpPr>
      <xdr:spPr>
        <a:xfrm>
          <a:off x="4673600" y="1780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1" name="フローチャート: 判断 380">
          <a:extLst>
            <a:ext uri="{FF2B5EF4-FFF2-40B4-BE49-F238E27FC236}">
              <a16:creationId xmlns:a16="http://schemas.microsoft.com/office/drawing/2014/main" id="{CC581395-09DD-4AB4-8B5E-B271DCE0B10E}"/>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382" name="フローチャート: 判断 381">
          <a:extLst>
            <a:ext uri="{FF2B5EF4-FFF2-40B4-BE49-F238E27FC236}">
              <a16:creationId xmlns:a16="http://schemas.microsoft.com/office/drawing/2014/main" id="{DA46E5C1-2119-4AEF-ADE8-10A7CCFCB0F5}"/>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383" name="フローチャート: 判断 382">
          <a:extLst>
            <a:ext uri="{FF2B5EF4-FFF2-40B4-BE49-F238E27FC236}">
              <a16:creationId xmlns:a16="http://schemas.microsoft.com/office/drawing/2014/main" id="{83C7E252-8448-464C-AF5D-DBB5CFE572E6}"/>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384" name="フローチャート: 判断 383">
          <a:extLst>
            <a:ext uri="{FF2B5EF4-FFF2-40B4-BE49-F238E27FC236}">
              <a16:creationId xmlns:a16="http://schemas.microsoft.com/office/drawing/2014/main" id="{B9C40C65-0ED0-4EF4-9CB2-9C0DC506CFFE}"/>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B8044405-D425-4220-BD94-623D50217FA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299D5697-69AB-46D0-96A7-89600E6E030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BF311E3D-5681-4C5C-9498-465FA1868E3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F1EEA0CB-9778-40DA-B45B-B4598DA56C9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FF2CD232-D0F1-4171-A623-6C4FFD6A4FD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154939</xdr:rowOff>
    </xdr:from>
    <xdr:to>
      <xdr:col>24</xdr:col>
      <xdr:colOff>114300</xdr:colOff>
      <xdr:row>105</xdr:row>
      <xdr:rowOff>85089</xdr:rowOff>
    </xdr:to>
    <xdr:sp macro="" textlink="">
      <xdr:nvSpPr>
        <xdr:cNvPr id="390" name="楕円 389">
          <a:extLst>
            <a:ext uri="{FF2B5EF4-FFF2-40B4-BE49-F238E27FC236}">
              <a16:creationId xmlns:a16="http://schemas.microsoft.com/office/drawing/2014/main" id="{C14FE45A-7D9F-456B-A3A0-CDB5397AB78C}"/>
            </a:ext>
          </a:extLst>
        </xdr:cNvPr>
        <xdr:cNvSpPr/>
      </xdr:nvSpPr>
      <xdr:spPr>
        <a:xfrm>
          <a:off x="4584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133366</xdr:rowOff>
    </xdr:from>
    <xdr:ext cx="405111" cy="259045"/>
    <xdr:sp macro="" textlink="">
      <xdr:nvSpPr>
        <xdr:cNvPr id="391" name="【市民会館】&#10;有形固定資産減価償却率該当値テキスト">
          <a:extLst>
            <a:ext uri="{FF2B5EF4-FFF2-40B4-BE49-F238E27FC236}">
              <a16:creationId xmlns:a16="http://schemas.microsoft.com/office/drawing/2014/main" id="{8F6DF7F7-60FB-4240-B7C2-71101CE50460}"/>
            </a:ext>
          </a:extLst>
        </xdr:cNvPr>
        <xdr:cNvSpPr txBox="1"/>
      </xdr:nvSpPr>
      <xdr:spPr>
        <a:xfrm>
          <a:off x="4673600"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31114</xdr:rowOff>
    </xdr:from>
    <xdr:to>
      <xdr:col>20</xdr:col>
      <xdr:colOff>38100</xdr:colOff>
      <xdr:row>105</xdr:row>
      <xdr:rowOff>132714</xdr:rowOff>
    </xdr:to>
    <xdr:sp macro="" textlink="">
      <xdr:nvSpPr>
        <xdr:cNvPr id="392" name="楕円 391">
          <a:extLst>
            <a:ext uri="{FF2B5EF4-FFF2-40B4-BE49-F238E27FC236}">
              <a16:creationId xmlns:a16="http://schemas.microsoft.com/office/drawing/2014/main" id="{C25CE723-CFB3-428A-B528-9DF6C2A45494}"/>
            </a:ext>
          </a:extLst>
        </xdr:cNvPr>
        <xdr:cNvSpPr/>
      </xdr:nvSpPr>
      <xdr:spPr>
        <a:xfrm>
          <a:off x="3746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34289</xdr:rowOff>
    </xdr:from>
    <xdr:to>
      <xdr:col>24</xdr:col>
      <xdr:colOff>63500</xdr:colOff>
      <xdr:row>105</xdr:row>
      <xdr:rowOff>81914</xdr:rowOff>
    </xdr:to>
    <xdr:cxnSp macro="">
      <xdr:nvCxnSpPr>
        <xdr:cNvPr id="393" name="直線コネクタ 392">
          <a:extLst>
            <a:ext uri="{FF2B5EF4-FFF2-40B4-BE49-F238E27FC236}">
              <a16:creationId xmlns:a16="http://schemas.microsoft.com/office/drawing/2014/main" id="{2AA78467-8A1D-4DE9-91DD-36B4B0E0EE23}"/>
            </a:ext>
          </a:extLst>
        </xdr:cNvPr>
        <xdr:cNvCxnSpPr/>
      </xdr:nvCxnSpPr>
      <xdr:spPr>
        <a:xfrm flipV="1">
          <a:off x="3797300" y="180365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78739</xdr:rowOff>
    </xdr:from>
    <xdr:to>
      <xdr:col>15</xdr:col>
      <xdr:colOff>101600</xdr:colOff>
      <xdr:row>106</xdr:row>
      <xdr:rowOff>8889</xdr:rowOff>
    </xdr:to>
    <xdr:sp macro="" textlink="">
      <xdr:nvSpPr>
        <xdr:cNvPr id="394" name="楕円 393">
          <a:extLst>
            <a:ext uri="{FF2B5EF4-FFF2-40B4-BE49-F238E27FC236}">
              <a16:creationId xmlns:a16="http://schemas.microsoft.com/office/drawing/2014/main" id="{3F53D7CF-E417-4FC4-A0C9-18D1E179F3A9}"/>
            </a:ext>
          </a:extLst>
        </xdr:cNvPr>
        <xdr:cNvSpPr/>
      </xdr:nvSpPr>
      <xdr:spPr>
        <a:xfrm>
          <a:off x="2857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81914</xdr:rowOff>
    </xdr:from>
    <xdr:to>
      <xdr:col>19</xdr:col>
      <xdr:colOff>177800</xdr:colOff>
      <xdr:row>105</xdr:row>
      <xdr:rowOff>129539</xdr:rowOff>
    </xdr:to>
    <xdr:cxnSp macro="">
      <xdr:nvCxnSpPr>
        <xdr:cNvPr id="395" name="直線コネクタ 394">
          <a:extLst>
            <a:ext uri="{FF2B5EF4-FFF2-40B4-BE49-F238E27FC236}">
              <a16:creationId xmlns:a16="http://schemas.microsoft.com/office/drawing/2014/main" id="{39A371DB-4554-4613-81F6-B2D3864C1C61}"/>
            </a:ext>
          </a:extLst>
        </xdr:cNvPr>
        <xdr:cNvCxnSpPr/>
      </xdr:nvCxnSpPr>
      <xdr:spPr>
        <a:xfrm flipV="1">
          <a:off x="2908300" y="180841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69214</xdr:rowOff>
    </xdr:from>
    <xdr:to>
      <xdr:col>10</xdr:col>
      <xdr:colOff>165100</xdr:colOff>
      <xdr:row>105</xdr:row>
      <xdr:rowOff>170814</xdr:rowOff>
    </xdr:to>
    <xdr:sp macro="" textlink="">
      <xdr:nvSpPr>
        <xdr:cNvPr id="396" name="楕円 395">
          <a:extLst>
            <a:ext uri="{FF2B5EF4-FFF2-40B4-BE49-F238E27FC236}">
              <a16:creationId xmlns:a16="http://schemas.microsoft.com/office/drawing/2014/main" id="{073A83E5-575A-4ACB-9231-ED1FCA8BC94B}"/>
            </a:ext>
          </a:extLst>
        </xdr:cNvPr>
        <xdr:cNvSpPr/>
      </xdr:nvSpPr>
      <xdr:spPr>
        <a:xfrm>
          <a:off x="1968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120014</xdr:rowOff>
    </xdr:from>
    <xdr:to>
      <xdr:col>15</xdr:col>
      <xdr:colOff>50800</xdr:colOff>
      <xdr:row>105</xdr:row>
      <xdr:rowOff>129539</xdr:rowOff>
    </xdr:to>
    <xdr:cxnSp macro="">
      <xdr:nvCxnSpPr>
        <xdr:cNvPr id="397" name="直線コネクタ 396">
          <a:extLst>
            <a:ext uri="{FF2B5EF4-FFF2-40B4-BE49-F238E27FC236}">
              <a16:creationId xmlns:a16="http://schemas.microsoft.com/office/drawing/2014/main" id="{CAF8F218-F720-449D-8B5C-CCD4648F79D5}"/>
            </a:ext>
          </a:extLst>
        </xdr:cNvPr>
        <xdr:cNvCxnSpPr/>
      </xdr:nvCxnSpPr>
      <xdr:spPr>
        <a:xfrm>
          <a:off x="2019300" y="181222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101616</xdr:rowOff>
    </xdr:from>
    <xdr:ext cx="405111" cy="259045"/>
    <xdr:sp macro="" textlink="">
      <xdr:nvSpPr>
        <xdr:cNvPr id="398" name="n_1aveValue【市民会館】&#10;有形固定資産減価償却率">
          <a:extLst>
            <a:ext uri="{FF2B5EF4-FFF2-40B4-BE49-F238E27FC236}">
              <a16:creationId xmlns:a16="http://schemas.microsoft.com/office/drawing/2014/main" id="{185A311F-E1F3-4FF3-A62F-E004D6321CFF}"/>
            </a:ext>
          </a:extLst>
        </xdr:cNvPr>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128288</xdr:rowOff>
    </xdr:from>
    <xdr:ext cx="405111" cy="259045"/>
    <xdr:sp macro="" textlink="">
      <xdr:nvSpPr>
        <xdr:cNvPr id="399" name="n_2aveValue【市民会館】&#10;有形固定資産減価償却率">
          <a:extLst>
            <a:ext uri="{FF2B5EF4-FFF2-40B4-BE49-F238E27FC236}">
              <a16:creationId xmlns:a16="http://schemas.microsoft.com/office/drawing/2014/main" id="{63E70986-AF10-4989-9B65-612415F736C1}"/>
            </a:ext>
          </a:extLst>
        </xdr:cNvPr>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105427</xdr:rowOff>
    </xdr:from>
    <xdr:ext cx="405111" cy="259045"/>
    <xdr:sp macro="" textlink="">
      <xdr:nvSpPr>
        <xdr:cNvPr id="400" name="n_3aveValue【市民会館】&#10;有形固定資産減価償却率">
          <a:extLst>
            <a:ext uri="{FF2B5EF4-FFF2-40B4-BE49-F238E27FC236}">
              <a16:creationId xmlns:a16="http://schemas.microsoft.com/office/drawing/2014/main" id="{4371A9B0-4FD0-4FD3-8DF3-6C216920C7AB}"/>
            </a:ext>
          </a:extLst>
        </xdr:cNvPr>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123841</xdr:rowOff>
    </xdr:from>
    <xdr:ext cx="405111" cy="259045"/>
    <xdr:sp macro="" textlink="">
      <xdr:nvSpPr>
        <xdr:cNvPr id="401" name="n_1mainValue【市民会館】&#10;有形固定資産減価償却率">
          <a:extLst>
            <a:ext uri="{FF2B5EF4-FFF2-40B4-BE49-F238E27FC236}">
              <a16:creationId xmlns:a16="http://schemas.microsoft.com/office/drawing/2014/main" id="{3C6F2252-3491-4A00-A1D8-2F7B81E633DB}"/>
            </a:ext>
          </a:extLst>
        </xdr:cNvPr>
        <xdr:cNvSpPr txBox="1"/>
      </xdr:nvSpPr>
      <xdr:spPr>
        <a:xfrm>
          <a:off x="3582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xdr:rowOff>
    </xdr:from>
    <xdr:ext cx="405111" cy="259045"/>
    <xdr:sp macro="" textlink="">
      <xdr:nvSpPr>
        <xdr:cNvPr id="402" name="n_2mainValue【市民会館】&#10;有形固定資産減価償却率">
          <a:extLst>
            <a:ext uri="{FF2B5EF4-FFF2-40B4-BE49-F238E27FC236}">
              <a16:creationId xmlns:a16="http://schemas.microsoft.com/office/drawing/2014/main" id="{9D7A5044-3DDA-44C1-B15B-3692B29DF6FB}"/>
            </a:ext>
          </a:extLst>
        </xdr:cNvPr>
        <xdr:cNvSpPr txBox="1"/>
      </xdr:nvSpPr>
      <xdr:spPr>
        <a:xfrm>
          <a:off x="2705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161941</xdr:rowOff>
    </xdr:from>
    <xdr:ext cx="405111" cy="259045"/>
    <xdr:sp macro="" textlink="">
      <xdr:nvSpPr>
        <xdr:cNvPr id="403" name="n_3mainValue【市民会館】&#10;有形固定資産減価償却率">
          <a:extLst>
            <a:ext uri="{FF2B5EF4-FFF2-40B4-BE49-F238E27FC236}">
              <a16:creationId xmlns:a16="http://schemas.microsoft.com/office/drawing/2014/main" id="{CA2B3671-CCAA-4AA8-AD1B-0B5E439C7188}"/>
            </a:ext>
          </a:extLst>
        </xdr:cNvPr>
        <xdr:cNvSpPr txBox="1"/>
      </xdr:nvSpPr>
      <xdr:spPr>
        <a:xfrm>
          <a:off x="1816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a:extLst>
            <a:ext uri="{FF2B5EF4-FFF2-40B4-BE49-F238E27FC236}">
              <a16:creationId xmlns:a16="http://schemas.microsoft.com/office/drawing/2014/main" id="{337B77B9-F46A-4EA9-81FE-3DBBD85CFF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a:extLst>
            <a:ext uri="{FF2B5EF4-FFF2-40B4-BE49-F238E27FC236}">
              <a16:creationId xmlns:a16="http://schemas.microsoft.com/office/drawing/2014/main" id="{47E7D4E2-ECDF-49B7-8597-7F7343A6A9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a:extLst>
            <a:ext uri="{FF2B5EF4-FFF2-40B4-BE49-F238E27FC236}">
              <a16:creationId xmlns:a16="http://schemas.microsoft.com/office/drawing/2014/main" id="{EC0481E3-82D9-4192-8A52-7C5AA8B942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a:extLst>
            <a:ext uri="{FF2B5EF4-FFF2-40B4-BE49-F238E27FC236}">
              <a16:creationId xmlns:a16="http://schemas.microsoft.com/office/drawing/2014/main" id="{826EFF6F-A5EC-42FB-9639-698E6B4B73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a:extLst>
            <a:ext uri="{FF2B5EF4-FFF2-40B4-BE49-F238E27FC236}">
              <a16:creationId xmlns:a16="http://schemas.microsoft.com/office/drawing/2014/main" id="{C82BD034-8B72-4E1D-982F-04496CB944E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a:extLst>
            <a:ext uri="{FF2B5EF4-FFF2-40B4-BE49-F238E27FC236}">
              <a16:creationId xmlns:a16="http://schemas.microsoft.com/office/drawing/2014/main" id="{09AE6606-1DA1-491F-9FE2-510FD50D32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a:extLst>
            <a:ext uri="{FF2B5EF4-FFF2-40B4-BE49-F238E27FC236}">
              <a16:creationId xmlns:a16="http://schemas.microsoft.com/office/drawing/2014/main" id="{6A1B57B4-2248-4CF4-BDC7-71191FA059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a:extLst>
            <a:ext uri="{FF2B5EF4-FFF2-40B4-BE49-F238E27FC236}">
              <a16:creationId xmlns:a16="http://schemas.microsoft.com/office/drawing/2014/main" id="{B67B5BB9-2990-4020-976A-84DE6AAC913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FF314ECC-9673-4607-9CC5-CA60D1966D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a:extLst>
            <a:ext uri="{FF2B5EF4-FFF2-40B4-BE49-F238E27FC236}">
              <a16:creationId xmlns:a16="http://schemas.microsoft.com/office/drawing/2014/main" id="{7C9A6D84-BCF3-49E1-8E53-A45A1BF3CA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a:extLst>
            <a:ext uri="{FF2B5EF4-FFF2-40B4-BE49-F238E27FC236}">
              <a16:creationId xmlns:a16="http://schemas.microsoft.com/office/drawing/2014/main" id="{0530AC0F-5412-423C-9A9A-4E2901D8709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a:extLst>
            <a:ext uri="{FF2B5EF4-FFF2-40B4-BE49-F238E27FC236}">
              <a16:creationId xmlns:a16="http://schemas.microsoft.com/office/drawing/2014/main" id="{72934E6C-A709-4BF3-8A77-86FC2B75A6A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a:extLst>
            <a:ext uri="{FF2B5EF4-FFF2-40B4-BE49-F238E27FC236}">
              <a16:creationId xmlns:a16="http://schemas.microsoft.com/office/drawing/2014/main" id="{B9602CFD-D762-4D5F-89C8-1CE74C12E21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a:extLst>
            <a:ext uri="{FF2B5EF4-FFF2-40B4-BE49-F238E27FC236}">
              <a16:creationId xmlns:a16="http://schemas.microsoft.com/office/drawing/2014/main" id="{5C2D1779-297E-4CFD-B257-2CCC5F57104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a:extLst>
            <a:ext uri="{FF2B5EF4-FFF2-40B4-BE49-F238E27FC236}">
              <a16:creationId xmlns:a16="http://schemas.microsoft.com/office/drawing/2014/main" id="{BE43EE41-AB9E-46B0-8DDA-16DD59A7A57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a:extLst>
            <a:ext uri="{FF2B5EF4-FFF2-40B4-BE49-F238E27FC236}">
              <a16:creationId xmlns:a16="http://schemas.microsoft.com/office/drawing/2014/main" id="{8E1C8C29-A716-4EBB-B0E4-9C58F58A294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a:extLst>
            <a:ext uri="{FF2B5EF4-FFF2-40B4-BE49-F238E27FC236}">
              <a16:creationId xmlns:a16="http://schemas.microsoft.com/office/drawing/2014/main" id="{8DCAF077-7E76-4B94-A494-30718A3E532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a:extLst>
            <a:ext uri="{FF2B5EF4-FFF2-40B4-BE49-F238E27FC236}">
              <a16:creationId xmlns:a16="http://schemas.microsoft.com/office/drawing/2014/main" id="{4F869AE7-C910-4898-B303-A7C2D0BF24A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F2BD58CA-5C83-4EC7-B720-7E01E6AD568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2CB4B0C2-ED34-4113-983D-7AA7EBB9CE1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A73A7F6F-7751-40C6-B560-33D0075954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425" name="直線コネクタ 424">
          <a:extLst>
            <a:ext uri="{FF2B5EF4-FFF2-40B4-BE49-F238E27FC236}">
              <a16:creationId xmlns:a16="http://schemas.microsoft.com/office/drawing/2014/main" id="{CE32A642-1AED-481A-84AD-F5E7E232ED6D}"/>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426" name="【市民会館】&#10;一人当たり面積最小値テキスト">
          <a:extLst>
            <a:ext uri="{FF2B5EF4-FFF2-40B4-BE49-F238E27FC236}">
              <a16:creationId xmlns:a16="http://schemas.microsoft.com/office/drawing/2014/main" id="{3A52A6F0-CD53-4EAF-BE45-02D6EF6CFC48}"/>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427" name="直線コネクタ 426">
          <a:extLst>
            <a:ext uri="{FF2B5EF4-FFF2-40B4-BE49-F238E27FC236}">
              <a16:creationId xmlns:a16="http://schemas.microsoft.com/office/drawing/2014/main" id="{25D69B48-E5FC-432F-B37D-0CBCC8C13D5D}"/>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428" name="【市民会館】&#10;一人当たり面積最大値テキスト">
          <a:extLst>
            <a:ext uri="{FF2B5EF4-FFF2-40B4-BE49-F238E27FC236}">
              <a16:creationId xmlns:a16="http://schemas.microsoft.com/office/drawing/2014/main" id="{F0B89B8E-C30C-4BF8-BB2B-AC1C24897E95}"/>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429" name="直線コネクタ 428">
          <a:extLst>
            <a:ext uri="{FF2B5EF4-FFF2-40B4-BE49-F238E27FC236}">
              <a16:creationId xmlns:a16="http://schemas.microsoft.com/office/drawing/2014/main" id="{26E90DB6-9EC5-4F8E-B3AC-4B2D29F3D2E9}"/>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430" name="【市民会館】&#10;一人当たり面積平均値テキスト">
          <a:extLst>
            <a:ext uri="{FF2B5EF4-FFF2-40B4-BE49-F238E27FC236}">
              <a16:creationId xmlns:a16="http://schemas.microsoft.com/office/drawing/2014/main" id="{73ECDE5D-9CBE-47B3-862C-C7F571D46874}"/>
            </a:ext>
          </a:extLst>
        </xdr:cNvPr>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431" name="フローチャート: 判断 430">
          <a:extLst>
            <a:ext uri="{FF2B5EF4-FFF2-40B4-BE49-F238E27FC236}">
              <a16:creationId xmlns:a16="http://schemas.microsoft.com/office/drawing/2014/main" id="{FB9DA1AD-6CE4-4D8F-A429-518B8A94E983}"/>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432" name="フローチャート: 判断 431">
          <a:extLst>
            <a:ext uri="{FF2B5EF4-FFF2-40B4-BE49-F238E27FC236}">
              <a16:creationId xmlns:a16="http://schemas.microsoft.com/office/drawing/2014/main" id="{A8CB40E3-F6E5-48B2-BFFC-8916277BF69D}"/>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33" name="フローチャート: 判断 432">
          <a:extLst>
            <a:ext uri="{FF2B5EF4-FFF2-40B4-BE49-F238E27FC236}">
              <a16:creationId xmlns:a16="http://schemas.microsoft.com/office/drawing/2014/main" id="{944B0F2D-4352-4759-BC1F-9904363C8FF6}"/>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434" name="フローチャート: 判断 433">
          <a:extLst>
            <a:ext uri="{FF2B5EF4-FFF2-40B4-BE49-F238E27FC236}">
              <a16:creationId xmlns:a16="http://schemas.microsoft.com/office/drawing/2014/main" id="{B367913D-6D37-4DFF-AF52-2DADE7B96662}"/>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438B15E-5608-4DFE-A27A-CB928431C7B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C6266C4F-C17B-48F9-BE6C-31651956DB0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9F3182D3-0320-4E98-B58F-B1AC3477669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D3F596FF-0AB7-4CBD-9879-350C1313C71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5B971E-3B12-491A-863A-311BD69898D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64263</xdr:rowOff>
    </xdr:from>
    <xdr:to>
      <xdr:col>55</xdr:col>
      <xdr:colOff>50800</xdr:colOff>
      <xdr:row>106</xdr:row>
      <xdr:rowOff>165863</xdr:rowOff>
    </xdr:to>
    <xdr:sp macro="" textlink="">
      <xdr:nvSpPr>
        <xdr:cNvPr id="440" name="楕円 439">
          <a:extLst>
            <a:ext uri="{FF2B5EF4-FFF2-40B4-BE49-F238E27FC236}">
              <a16:creationId xmlns:a16="http://schemas.microsoft.com/office/drawing/2014/main" id="{71B59512-F552-40E6-B38A-5761EBCAD000}"/>
            </a:ext>
          </a:extLst>
        </xdr:cNvPr>
        <xdr:cNvSpPr/>
      </xdr:nvSpPr>
      <xdr:spPr>
        <a:xfrm>
          <a:off x="10426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42690</xdr:rowOff>
    </xdr:from>
    <xdr:ext cx="469744" cy="259045"/>
    <xdr:sp macro="" textlink="">
      <xdr:nvSpPr>
        <xdr:cNvPr id="441" name="【市民会館】&#10;一人当たり面積該当値テキスト">
          <a:extLst>
            <a:ext uri="{FF2B5EF4-FFF2-40B4-BE49-F238E27FC236}">
              <a16:creationId xmlns:a16="http://schemas.microsoft.com/office/drawing/2014/main" id="{4EB66DC0-A47B-4EDE-9631-59AF40FA9739}"/>
            </a:ext>
          </a:extLst>
        </xdr:cNvPr>
        <xdr:cNvSpPr txBox="1"/>
      </xdr:nvSpPr>
      <xdr:spPr>
        <a:xfrm>
          <a:off x="10515600"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66548</xdr:rowOff>
    </xdr:from>
    <xdr:to>
      <xdr:col>50</xdr:col>
      <xdr:colOff>165100</xdr:colOff>
      <xdr:row>106</xdr:row>
      <xdr:rowOff>168148</xdr:rowOff>
    </xdr:to>
    <xdr:sp macro="" textlink="">
      <xdr:nvSpPr>
        <xdr:cNvPr id="442" name="楕円 441">
          <a:extLst>
            <a:ext uri="{FF2B5EF4-FFF2-40B4-BE49-F238E27FC236}">
              <a16:creationId xmlns:a16="http://schemas.microsoft.com/office/drawing/2014/main" id="{2E14A1FF-B20D-42CB-BC88-54B1C4EAAC59}"/>
            </a:ext>
          </a:extLst>
        </xdr:cNvPr>
        <xdr:cNvSpPr/>
      </xdr:nvSpPr>
      <xdr:spPr>
        <a:xfrm>
          <a:off x="9588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115063</xdr:rowOff>
    </xdr:from>
    <xdr:to>
      <xdr:col>55</xdr:col>
      <xdr:colOff>0</xdr:colOff>
      <xdr:row>106</xdr:row>
      <xdr:rowOff>117348</xdr:rowOff>
    </xdr:to>
    <xdr:cxnSp macro="">
      <xdr:nvCxnSpPr>
        <xdr:cNvPr id="443" name="直線コネクタ 442">
          <a:extLst>
            <a:ext uri="{FF2B5EF4-FFF2-40B4-BE49-F238E27FC236}">
              <a16:creationId xmlns:a16="http://schemas.microsoft.com/office/drawing/2014/main" id="{FA77CE5C-6EF8-4DCC-B8DC-07FA2C92CF7E}"/>
            </a:ext>
          </a:extLst>
        </xdr:cNvPr>
        <xdr:cNvCxnSpPr/>
      </xdr:nvCxnSpPr>
      <xdr:spPr>
        <a:xfrm flipV="1">
          <a:off x="9639300" y="182887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44" name="楕円 443">
          <a:extLst>
            <a:ext uri="{FF2B5EF4-FFF2-40B4-BE49-F238E27FC236}">
              <a16:creationId xmlns:a16="http://schemas.microsoft.com/office/drawing/2014/main" id="{F417B982-D79D-457F-8D04-42A39B255CDE}"/>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117348</xdr:rowOff>
    </xdr:from>
    <xdr:to>
      <xdr:col>50</xdr:col>
      <xdr:colOff>114300</xdr:colOff>
      <xdr:row>106</xdr:row>
      <xdr:rowOff>121920</xdr:rowOff>
    </xdr:to>
    <xdr:cxnSp macro="">
      <xdr:nvCxnSpPr>
        <xdr:cNvPr id="445" name="直線コネクタ 444">
          <a:extLst>
            <a:ext uri="{FF2B5EF4-FFF2-40B4-BE49-F238E27FC236}">
              <a16:creationId xmlns:a16="http://schemas.microsoft.com/office/drawing/2014/main" id="{BF961414-F233-447D-AB3C-44B040B25249}"/>
            </a:ext>
          </a:extLst>
        </xdr:cNvPr>
        <xdr:cNvCxnSpPr/>
      </xdr:nvCxnSpPr>
      <xdr:spPr>
        <a:xfrm flipV="1">
          <a:off x="8750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73406</xdr:rowOff>
    </xdr:from>
    <xdr:to>
      <xdr:col>41</xdr:col>
      <xdr:colOff>101600</xdr:colOff>
      <xdr:row>107</xdr:row>
      <xdr:rowOff>3556</xdr:rowOff>
    </xdr:to>
    <xdr:sp macro="" textlink="">
      <xdr:nvSpPr>
        <xdr:cNvPr id="446" name="楕円 445">
          <a:extLst>
            <a:ext uri="{FF2B5EF4-FFF2-40B4-BE49-F238E27FC236}">
              <a16:creationId xmlns:a16="http://schemas.microsoft.com/office/drawing/2014/main" id="{655D4E27-73D1-45A6-8DB3-824FD8408011}"/>
            </a:ext>
          </a:extLst>
        </xdr:cNvPr>
        <xdr:cNvSpPr/>
      </xdr:nvSpPr>
      <xdr:spPr>
        <a:xfrm>
          <a:off x="7810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124206</xdr:rowOff>
    </xdr:to>
    <xdr:cxnSp macro="">
      <xdr:nvCxnSpPr>
        <xdr:cNvPr id="447" name="直線コネクタ 446">
          <a:extLst>
            <a:ext uri="{FF2B5EF4-FFF2-40B4-BE49-F238E27FC236}">
              <a16:creationId xmlns:a16="http://schemas.microsoft.com/office/drawing/2014/main" id="{E21A1D6F-E34D-494F-AC46-D936D5711A31}"/>
            </a:ext>
          </a:extLst>
        </xdr:cNvPr>
        <xdr:cNvCxnSpPr/>
      </xdr:nvCxnSpPr>
      <xdr:spPr>
        <a:xfrm flipV="1">
          <a:off x="7861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48" name="n_1aveValue【市民会館】&#10;一人当たり面積">
          <a:extLst>
            <a:ext uri="{FF2B5EF4-FFF2-40B4-BE49-F238E27FC236}">
              <a16:creationId xmlns:a16="http://schemas.microsoft.com/office/drawing/2014/main" id="{F7E51AA2-C93B-44DD-9233-2B1C482D034C}"/>
            </a:ext>
          </a:extLst>
        </xdr:cNvPr>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49" name="n_2aveValue【市民会館】&#10;一人当たり面積">
          <a:extLst>
            <a:ext uri="{FF2B5EF4-FFF2-40B4-BE49-F238E27FC236}">
              <a16:creationId xmlns:a16="http://schemas.microsoft.com/office/drawing/2014/main" id="{F74051EC-BB4E-4A10-A56D-8E0F79DFCE40}"/>
            </a:ext>
          </a:extLst>
        </xdr:cNvPr>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50" name="n_3aveValue【市民会館】&#10;一人当たり面積">
          <a:extLst>
            <a:ext uri="{FF2B5EF4-FFF2-40B4-BE49-F238E27FC236}">
              <a16:creationId xmlns:a16="http://schemas.microsoft.com/office/drawing/2014/main" id="{2AA801A1-C666-4D78-8042-41FB34B84FC7}"/>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159275</xdr:rowOff>
    </xdr:from>
    <xdr:ext cx="469744" cy="259045"/>
    <xdr:sp macro="" textlink="">
      <xdr:nvSpPr>
        <xdr:cNvPr id="451" name="n_1mainValue【市民会館】&#10;一人当たり面積">
          <a:extLst>
            <a:ext uri="{FF2B5EF4-FFF2-40B4-BE49-F238E27FC236}">
              <a16:creationId xmlns:a16="http://schemas.microsoft.com/office/drawing/2014/main" id="{83603BD3-5CD8-4376-AA58-9CDC74EF3B16}"/>
            </a:ext>
          </a:extLst>
        </xdr:cNvPr>
        <xdr:cNvSpPr txBox="1"/>
      </xdr:nvSpPr>
      <xdr:spPr>
        <a:xfrm>
          <a:off x="9391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52" name="n_2mainValue【市民会館】&#10;一人当たり面積">
          <a:extLst>
            <a:ext uri="{FF2B5EF4-FFF2-40B4-BE49-F238E27FC236}">
              <a16:creationId xmlns:a16="http://schemas.microsoft.com/office/drawing/2014/main" id="{F59FCBE3-8D21-4C4C-A364-2EC4CD4AC899}"/>
            </a:ext>
          </a:extLst>
        </xdr:cNvPr>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166133</xdr:rowOff>
    </xdr:from>
    <xdr:ext cx="469744" cy="259045"/>
    <xdr:sp macro="" textlink="">
      <xdr:nvSpPr>
        <xdr:cNvPr id="453" name="n_3mainValue【市民会館】&#10;一人当たり面積">
          <a:extLst>
            <a:ext uri="{FF2B5EF4-FFF2-40B4-BE49-F238E27FC236}">
              <a16:creationId xmlns:a16="http://schemas.microsoft.com/office/drawing/2014/main" id="{A069A8F2-2442-4388-A274-9886625A26E7}"/>
            </a:ext>
          </a:extLst>
        </xdr:cNvPr>
        <xdr:cNvSpPr txBox="1"/>
      </xdr:nvSpPr>
      <xdr:spPr>
        <a:xfrm>
          <a:off x="7626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89F17A33-65F7-4E22-83F7-241830CEC7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ED714182-FAC2-4D05-99C0-5D4049E6DD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26338FF4-CFAE-4F40-A0CF-9FA65C89D8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3487A2EF-892B-4C2A-83CC-F00E014F06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507D49CD-96D1-4C43-B39C-73B19FFF3C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CC841F9C-01CD-4AC9-B0B4-DC2C3A4037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4DEC0FF4-8175-4569-81D8-8CD49823ED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3F43B1AA-73BC-422F-BC8A-4F77B8760D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C57A9AE-2D2A-4477-95AF-53AE7FD49D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42DF4219-7D64-4FD3-BF4A-E80AEE8078E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E75D5545-D25C-4ECA-96A8-C2FCE3B0B35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A44FE3DE-BB49-43A4-BD5C-7FC52F69F8D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E9A57045-9AB4-44FC-AA24-95EC79AAFF2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DA415F2D-2C68-43F0-876A-2437527D74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126C5EDC-6E51-4795-93A2-7EAD9C9A889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E45E6A60-75AE-430E-8906-3101F0C22A4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C65553D6-2F51-4027-B823-8FBE96A6DC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C6FE6E31-1F85-410D-93E8-3A79ADD702C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65EB9612-5491-4A9C-B4EB-37026070D49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53D83E7C-C301-4604-B180-7B9A21B2F2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5B67E3F9-ABB8-4708-8A7B-5C76BFD6497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B8A3DAE1-063B-4419-85B1-757EDAA7DE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5737E1D0-57D4-4710-9D47-FD3687A3A4B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15DA9192-6717-4887-8587-08E7B84991D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478" name="直線コネクタ 477">
          <a:extLst>
            <a:ext uri="{FF2B5EF4-FFF2-40B4-BE49-F238E27FC236}">
              <a16:creationId xmlns:a16="http://schemas.microsoft.com/office/drawing/2014/main" id="{C80AFE29-11B2-44AF-96AD-E8503B0FA76B}"/>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9B97902F-939A-4030-8427-E7CB8F7EC2FD}"/>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480" name="直線コネクタ 479">
          <a:extLst>
            <a:ext uri="{FF2B5EF4-FFF2-40B4-BE49-F238E27FC236}">
              <a16:creationId xmlns:a16="http://schemas.microsoft.com/office/drawing/2014/main" id="{B48FCFC6-E0B1-4128-BE53-CB8E2EC73A8A}"/>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a:extLst>
            <a:ext uri="{FF2B5EF4-FFF2-40B4-BE49-F238E27FC236}">
              <a16:creationId xmlns:a16="http://schemas.microsoft.com/office/drawing/2014/main" id="{4B0CE1CD-3BCA-47AB-9917-6349039434A8}"/>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a:extLst>
            <a:ext uri="{FF2B5EF4-FFF2-40B4-BE49-F238E27FC236}">
              <a16:creationId xmlns:a16="http://schemas.microsoft.com/office/drawing/2014/main" id="{54E70452-386A-4D6C-B31B-08378AD84CC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483C041B-9731-4912-9B55-5C9FC530261E}"/>
            </a:ext>
          </a:extLst>
        </xdr:cNvPr>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84" name="フローチャート: 判断 483">
          <a:extLst>
            <a:ext uri="{FF2B5EF4-FFF2-40B4-BE49-F238E27FC236}">
              <a16:creationId xmlns:a16="http://schemas.microsoft.com/office/drawing/2014/main" id="{E65765B1-D69C-44D6-A5BE-499E5DFCA138}"/>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5" name="フローチャート: 判断 484">
          <a:extLst>
            <a:ext uri="{FF2B5EF4-FFF2-40B4-BE49-F238E27FC236}">
              <a16:creationId xmlns:a16="http://schemas.microsoft.com/office/drawing/2014/main" id="{AEAC7606-D87F-41B0-A1B8-A16A024C4118}"/>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86" name="フローチャート: 判断 485">
          <a:extLst>
            <a:ext uri="{FF2B5EF4-FFF2-40B4-BE49-F238E27FC236}">
              <a16:creationId xmlns:a16="http://schemas.microsoft.com/office/drawing/2014/main" id="{C05DD7BC-39E4-4828-A19A-8EC8BF8516CB}"/>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87" name="フローチャート: 判断 486">
          <a:extLst>
            <a:ext uri="{FF2B5EF4-FFF2-40B4-BE49-F238E27FC236}">
              <a16:creationId xmlns:a16="http://schemas.microsoft.com/office/drawing/2014/main" id="{CD8C5542-131B-431A-9CA1-EFAFF5DDE21A}"/>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3B1E860-0D68-438B-AD0F-2FE97DF5E5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8D9F871-12D4-48A4-8CAA-DE30548965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0FE4659-5A01-4E12-B59D-9A28C9364E5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25382AF-1C0E-43C0-B23A-E4E4BC083BB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5E302FD-04AA-4E1E-AA5A-1DB391219A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493" name="楕円 492">
          <a:extLst>
            <a:ext uri="{FF2B5EF4-FFF2-40B4-BE49-F238E27FC236}">
              <a16:creationId xmlns:a16="http://schemas.microsoft.com/office/drawing/2014/main" id="{A2C6467D-611E-494C-BDEF-6ED1AAB4EE62}"/>
            </a:ext>
          </a:extLst>
        </xdr:cNvPr>
        <xdr:cNvSpPr/>
      </xdr:nvSpPr>
      <xdr:spPr>
        <a:xfrm>
          <a:off x="16268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100982</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E925B72E-E26B-4CDB-9067-86BE84F02421}"/>
            </a:ext>
          </a:extLst>
        </xdr:cNvPr>
        <xdr:cNvSpPr txBox="1"/>
      </xdr:nvSpPr>
      <xdr:spPr>
        <a:xfrm>
          <a:off x="16357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495" name="楕円 494">
          <a:extLst>
            <a:ext uri="{FF2B5EF4-FFF2-40B4-BE49-F238E27FC236}">
              <a16:creationId xmlns:a16="http://schemas.microsoft.com/office/drawing/2014/main" id="{9F6E194D-CED8-4A23-A21F-7C6ED6004966}"/>
            </a:ext>
          </a:extLst>
        </xdr:cNvPr>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xdr:rowOff>
    </xdr:from>
    <xdr:to>
      <xdr:col>85</xdr:col>
      <xdr:colOff>127000</xdr:colOff>
      <xdr:row>39</xdr:row>
      <xdr:rowOff>89535</xdr:rowOff>
    </xdr:to>
    <xdr:cxnSp macro="">
      <xdr:nvCxnSpPr>
        <xdr:cNvPr id="496" name="直線コネクタ 495">
          <a:extLst>
            <a:ext uri="{FF2B5EF4-FFF2-40B4-BE49-F238E27FC236}">
              <a16:creationId xmlns:a16="http://schemas.microsoft.com/office/drawing/2014/main" id="{B7C3FBCC-DFD3-4D8D-81FD-A69059038C2E}"/>
            </a:ext>
          </a:extLst>
        </xdr:cNvPr>
        <xdr:cNvCxnSpPr/>
      </xdr:nvCxnSpPr>
      <xdr:spPr>
        <a:xfrm flipV="1">
          <a:off x="15481300" y="668845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126365</xdr:rowOff>
    </xdr:from>
    <xdr:to>
      <xdr:col>76</xdr:col>
      <xdr:colOff>165100</xdr:colOff>
      <xdr:row>40</xdr:row>
      <xdr:rowOff>56515</xdr:rowOff>
    </xdr:to>
    <xdr:sp macro="" textlink="">
      <xdr:nvSpPr>
        <xdr:cNvPr id="497" name="楕円 496">
          <a:extLst>
            <a:ext uri="{FF2B5EF4-FFF2-40B4-BE49-F238E27FC236}">
              <a16:creationId xmlns:a16="http://schemas.microsoft.com/office/drawing/2014/main" id="{65A656D0-CE96-445C-BF54-6F32F02BF8BB}"/>
            </a:ext>
          </a:extLst>
        </xdr:cNvPr>
        <xdr:cNvSpPr/>
      </xdr:nvSpPr>
      <xdr:spPr>
        <a:xfrm>
          <a:off x="14541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40</xdr:row>
      <xdr:rowOff>5715</xdr:rowOff>
    </xdr:to>
    <xdr:cxnSp macro="">
      <xdr:nvCxnSpPr>
        <xdr:cNvPr id="498" name="直線コネクタ 497">
          <a:extLst>
            <a:ext uri="{FF2B5EF4-FFF2-40B4-BE49-F238E27FC236}">
              <a16:creationId xmlns:a16="http://schemas.microsoft.com/office/drawing/2014/main" id="{48544556-B6E0-4A68-A24C-654FDE2A2955}"/>
            </a:ext>
          </a:extLst>
        </xdr:cNvPr>
        <xdr:cNvCxnSpPr/>
      </xdr:nvCxnSpPr>
      <xdr:spPr>
        <a:xfrm flipV="1">
          <a:off x="14592300" y="67760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99" name="n_1aveValue【一般廃棄物処理施設】&#10;有形固定資産減価償却率">
          <a:extLst>
            <a:ext uri="{FF2B5EF4-FFF2-40B4-BE49-F238E27FC236}">
              <a16:creationId xmlns:a16="http://schemas.microsoft.com/office/drawing/2014/main" id="{AA87C1E8-6634-44CF-9AA5-3FEB0C2567D0}"/>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00" name="n_2aveValue【一般廃棄物処理施設】&#10;有形固定資産減価償却率">
          <a:extLst>
            <a:ext uri="{FF2B5EF4-FFF2-40B4-BE49-F238E27FC236}">
              <a16:creationId xmlns:a16="http://schemas.microsoft.com/office/drawing/2014/main" id="{B54F8A47-B1DA-433A-B49D-2604D685983B}"/>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501" name="n_3aveValue【一般廃棄物処理施設】&#10;有形固定資産減価償却率">
          <a:extLst>
            <a:ext uri="{FF2B5EF4-FFF2-40B4-BE49-F238E27FC236}">
              <a16:creationId xmlns:a16="http://schemas.microsoft.com/office/drawing/2014/main" id="{54792C8D-EF8D-4A72-A202-1F066F28EA2B}"/>
            </a:ext>
          </a:extLst>
        </xdr:cNvPr>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502" name="n_1mainValue【一般廃棄物処理施設】&#10;有形固定資産減価償却率">
          <a:extLst>
            <a:ext uri="{FF2B5EF4-FFF2-40B4-BE49-F238E27FC236}">
              <a16:creationId xmlns:a16="http://schemas.microsoft.com/office/drawing/2014/main" id="{40020676-D4A2-4AF6-B693-1C4DCD5B01C6}"/>
            </a:ext>
          </a:extLst>
        </xdr:cNvPr>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47642</xdr:rowOff>
    </xdr:from>
    <xdr:ext cx="405111" cy="259045"/>
    <xdr:sp macro="" textlink="">
      <xdr:nvSpPr>
        <xdr:cNvPr id="503" name="n_2mainValue【一般廃棄物処理施設】&#10;有形固定資産減価償却率">
          <a:extLst>
            <a:ext uri="{FF2B5EF4-FFF2-40B4-BE49-F238E27FC236}">
              <a16:creationId xmlns:a16="http://schemas.microsoft.com/office/drawing/2014/main" id="{5F1A487B-38EA-47EF-A272-B5B11D9D4C64}"/>
            </a:ext>
          </a:extLst>
        </xdr:cNvPr>
        <xdr:cNvSpPr txBox="1"/>
      </xdr:nvSpPr>
      <xdr:spPr>
        <a:xfrm>
          <a:off x="14389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AED55B59-8953-4334-833E-CDA1E75C24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EC1CFFB2-4DCD-4E84-A460-385B41B45C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415590BD-2759-41F6-BF18-1EAFC86C19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76495DA8-D6B5-48CC-9A65-9BEB290053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642B5840-B124-4FDC-A384-A85B30A5BB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BDB38B04-3F12-458D-9F2B-B62A0690855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2C998B07-EDC1-442D-8AF1-3FEC11840E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E3F54259-409F-4D9B-A90B-803C5506D4B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EC9CBE62-617B-430E-9EC7-0F2D955B15B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6E66309E-EB18-4730-AA97-361B8624760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a:extLst>
            <a:ext uri="{FF2B5EF4-FFF2-40B4-BE49-F238E27FC236}">
              <a16:creationId xmlns:a16="http://schemas.microsoft.com/office/drawing/2014/main" id="{84ECFB95-5620-47E1-9264-A227C441A7C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a:extLst>
            <a:ext uri="{FF2B5EF4-FFF2-40B4-BE49-F238E27FC236}">
              <a16:creationId xmlns:a16="http://schemas.microsoft.com/office/drawing/2014/main" id="{95052AAD-1A19-427C-BCFC-87A6D869577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a:extLst>
            <a:ext uri="{FF2B5EF4-FFF2-40B4-BE49-F238E27FC236}">
              <a16:creationId xmlns:a16="http://schemas.microsoft.com/office/drawing/2014/main" id="{04A5F17F-A4A3-484B-B3D1-DE57785D30E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a:extLst>
            <a:ext uri="{FF2B5EF4-FFF2-40B4-BE49-F238E27FC236}">
              <a16:creationId xmlns:a16="http://schemas.microsoft.com/office/drawing/2014/main" id="{2F77D461-7782-4EC6-912C-223530369EC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id="{C26E8EB4-4F61-44BE-B9F6-4DBF8C5886D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a:extLst>
            <a:ext uri="{FF2B5EF4-FFF2-40B4-BE49-F238E27FC236}">
              <a16:creationId xmlns:a16="http://schemas.microsoft.com/office/drawing/2014/main" id="{18E28CCF-7BBE-4CCC-BA54-AA42C57DEC5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a:extLst>
            <a:ext uri="{FF2B5EF4-FFF2-40B4-BE49-F238E27FC236}">
              <a16:creationId xmlns:a16="http://schemas.microsoft.com/office/drawing/2014/main" id="{667B8630-9F66-4273-BFD1-C0DE362B2A4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a:extLst>
            <a:ext uri="{FF2B5EF4-FFF2-40B4-BE49-F238E27FC236}">
              <a16:creationId xmlns:a16="http://schemas.microsoft.com/office/drawing/2014/main" id="{02CD80F4-5B66-4402-9662-0DB9F2B4A1C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a:extLst>
            <a:ext uri="{FF2B5EF4-FFF2-40B4-BE49-F238E27FC236}">
              <a16:creationId xmlns:a16="http://schemas.microsoft.com/office/drawing/2014/main" id="{B98BE2D2-00E2-48CD-BA87-57880CDEFCD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3" name="テキスト ボックス 522">
          <a:extLst>
            <a:ext uri="{FF2B5EF4-FFF2-40B4-BE49-F238E27FC236}">
              <a16:creationId xmlns:a16="http://schemas.microsoft.com/office/drawing/2014/main" id="{C89F5DBA-E213-4893-82D6-4CFE15871E5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9DC9DAFC-8F99-4B56-846E-F4755604B6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a:extLst>
            <a:ext uri="{FF2B5EF4-FFF2-40B4-BE49-F238E27FC236}">
              <a16:creationId xmlns:a16="http://schemas.microsoft.com/office/drawing/2014/main" id="{0B8E6FB5-E2BD-45F8-AF25-21A644989D6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a:extLst>
            <a:ext uri="{FF2B5EF4-FFF2-40B4-BE49-F238E27FC236}">
              <a16:creationId xmlns:a16="http://schemas.microsoft.com/office/drawing/2014/main" id="{B555F6C8-7B1D-4540-829E-FA72253A1E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527" name="直線コネクタ 526">
          <a:extLst>
            <a:ext uri="{FF2B5EF4-FFF2-40B4-BE49-F238E27FC236}">
              <a16:creationId xmlns:a16="http://schemas.microsoft.com/office/drawing/2014/main" id="{FB2A2EB7-21C9-4138-B504-4F0E389CC05D}"/>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528" name="【一般廃棄物処理施設】&#10;一人当たり有形固定資産（償却資産）額最小値テキスト">
          <a:extLst>
            <a:ext uri="{FF2B5EF4-FFF2-40B4-BE49-F238E27FC236}">
              <a16:creationId xmlns:a16="http://schemas.microsoft.com/office/drawing/2014/main" id="{01DD9089-B104-4586-BF9C-31CB7579FF6C}"/>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529" name="直線コネクタ 528">
          <a:extLst>
            <a:ext uri="{FF2B5EF4-FFF2-40B4-BE49-F238E27FC236}">
              <a16:creationId xmlns:a16="http://schemas.microsoft.com/office/drawing/2014/main" id="{F274C36D-4CE8-47A6-A72C-395287C6D1FB}"/>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530" name="【一般廃棄物処理施設】&#10;一人当たり有形固定資産（償却資産）額最大値テキスト">
          <a:extLst>
            <a:ext uri="{FF2B5EF4-FFF2-40B4-BE49-F238E27FC236}">
              <a16:creationId xmlns:a16="http://schemas.microsoft.com/office/drawing/2014/main" id="{9DA22D8B-188D-4415-8E50-A4B9E095A1A5}"/>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531" name="直線コネクタ 530">
          <a:extLst>
            <a:ext uri="{FF2B5EF4-FFF2-40B4-BE49-F238E27FC236}">
              <a16:creationId xmlns:a16="http://schemas.microsoft.com/office/drawing/2014/main" id="{49D67ACB-0FBB-4931-B739-D30D390192BB}"/>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532" name="【一般廃棄物処理施設】&#10;一人当たり有形固定資産（償却資産）額平均値テキスト">
          <a:extLst>
            <a:ext uri="{FF2B5EF4-FFF2-40B4-BE49-F238E27FC236}">
              <a16:creationId xmlns:a16="http://schemas.microsoft.com/office/drawing/2014/main" id="{5591AEEC-6F15-4548-A762-68F898CDB2C2}"/>
            </a:ext>
          </a:extLst>
        </xdr:cNvPr>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533" name="フローチャート: 判断 532">
          <a:extLst>
            <a:ext uri="{FF2B5EF4-FFF2-40B4-BE49-F238E27FC236}">
              <a16:creationId xmlns:a16="http://schemas.microsoft.com/office/drawing/2014/main" id="{6BEF6A68-8CF1-4B17-B4E3-1F41FD73AE0F}"/>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534" name="フローチャート: 判断 533">
          <a:extLst>
            <a:ext uri="{FF2B5EF4-FFF2-40B4-BE49-F238E27FC236}">
              <a16:creationId xmlns:a16="http://schemas.microsoft.com/office/drawing/2014/main" id="{C30CDD3C-10FE-4D37-943A-A35DEC66D548}"/>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535" name="フローチャート: 判断 534">
          <a:extLst>
            <a:ext uri="{FF2B5EF4-FFF2-40B4-BE49-F238E27FC236}">
              <a16:creationId xmlns:a16="http://schemas.microsoft.com/office/drawing/2014/main" id="{92ACEC71-E96D-4631-BA88-9EF3D985489A}"/>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536" name="フローチャート: 判断 535">
          <a:extLst>
            <a:ext uri="{FF2B5EF4-FFF2-40B4-BE49-F238E27FC236}">
              <a16:creationId xmlns:a16="http://schemas.microsoft.com/office/drawing/2014/main" id="{82B2E210-6FDC-4BE3-B3C2-DE4173E73C4E}"/>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D6E47D4C-B18A-414F-984B-E7FF0A64F1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F2F2FAB-9427-4217-8106-7AEECFAE1B4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C2163DC6-B556-4288-A1D7-F3C02573FE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93EF187E-3E2B-47BF-AB73-E0615D67F3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5312C58E-50C8-4D2C-976A-5E4D87CAE6F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48530</xdr:rowOff>
    </xdr:from>
    <xdr:to>
      <xdr:col>116</xdr:col>
      <xdr:colOff>114300</xdr:colOff>
      <xdr:row>40</xdr:row>
      <xdr:rowOff>150130</xdr:rowOff>
    </xdr:to>
    <xdr:sp macro="" textlink="">
      <xdr:nvSpPr>
        <xdr:cNvPr id="542" name="楕円 541">
          <a:extLst>
            <a:ext uri="{FF2B5EF4-FFF2-40B4-BE49-F238E27FC236}">
              <a16:creationId xmlns:a16="http://schemas.microsoft.com/office/drawing/2014/main" id="{EF17E0C4-D509-4619-AD68-46640183DE0E}"/>
            </a:ext>
          </a:extLst>
        </xdr:cNvPr>
        <xdr:cNvSpPr/>
      </xdr:nvSpPr>
      <xdr:spPr>
        <a:xfrm>
          <a:off x="22110700" y="690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26957</xdr:rowOff>
    </xdr:from>
    <xdr:ext cx="534377" cy="259045"/>
    <xdr:sp macro="" textlink="">
      <xdr:nvSpPr>
        <xdr:cNvPr id="543" name="【一般廃棄物処理施設】&#10;一人当たり有形固定資産（償却資産）額該当値テキスト">
          <a:extLst>
            <a:ext uri="{FF2B5EF4-FFF2-40B4-BE49-F238E27FC236}">
              <a16:creationId xmlns:a16="http://schemas.microsoft.com/office/drawing/2014/main" id="{643BB7D0-0230-4EC0-B7A0-38C55EF34083}"/>
            </a:ext>
          </a:extLst>
        </xdr:cNvPr>
        <xdr:cNvSpPr txBox="1"/>
      </xdr:nvSpPr>
      <xdr:spPr>
        <a:xfrm>
          <a:off x="22199600" y="688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50840</xdr:rowOff>
    </xdr:from>
    <xdr:to>
      <xdr:col>112</xdr:col>
      <xdr:colOff>38100</xdr:colOff>
      <xdr:row>40</xdr:row>
      <xdr:rowOff>152440</xdr:rowOff>
    </xdr:to>
    <xdr:sp macro="" textlink="">
      <xdr:nvSpPr>
        <xdr:cNvPr id="544" name="楕円 543">
          <a:extLst>
            <a:ext uri="{FF2B5EF4-FFF2-40B4-BE49-F238E27FC236}">
              <a16:creationId xmlns:a16="http://schemas.microsoft.com/office/drawing/2014/main" id="{45BEDB9E-B1B0-4715-AF15-E818D9DFFC6F}"/>
            </a:ext>
          </a:extLst>
        </xdr:cNvPr>
        <xdr:cNvSpPr/>
      </xdr:nvSpPr>
      <xdr:spPr>
        <a:xfrm>
          <a:off x="21272500" y="69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99330</xdr:rowOff>
    </xdr:from>
    <xdr:to>
      <xdr:col>116</xdr:col>
      <xdr:colOff>63500</xdr:colOff>
      <xdr:row>40</xdr:row>
      <xdr:rowOff>101640</xdr:rowOff>
    </xdr:to>
    <xdr:cxnSp macro="">
      <xdr:nvCxnSpPr>
        <xdr:cNvPr id="545" name="直線コネクタ 544">
          <a:extLst>
            <a:ext uri="{FF2B5EF4-FFF2-40B4-BE49-F238E27FC236}">
              <a16:creationId xmlns:a16="http://schemas.microsoft.com/office/drawing/2014/main" id="{6DD47C7C-063C-4EEE-8785-6C82EC2FB37C}"/>
            </a:ext>
          </a:extLst>
        </xdr:cNvPr>
        <xdr:cNvCxnSpPr/>
      </xdr:nvCxnSpPr>
      <xdr:spPr>
        <a:xfrm flipV="1">
          <a:off x="21323300" y="6957330"/>
          <a:ext cx="8382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54120</xdr:rowOff>
    </xdr:from>
    <xdr:to>
      <xdr:col>107</xdr:col>
      <xdr:colOff>101600</xdr:colOff>
      <xdr:row>40</xdr:row>
      <xdr:rowOff>155720</xdr:rowOff>
    </xdr:to>
    <xdr:sp macro="" textlink="">
      <xdr:nvSpPr>
        <xdr:cNvPr id="546" name="楕円 545">
          <a:extLst>
            <a:ext uri="{FF2B5EF4-FFF2-40B4-BE49-F238E27FC236}">
              <a16:creationId xmlns:a16="http://schemas.microsoft.com/office/drawing/2014/main" id="{855A0743-9AAD-43D6-A7C0-E8E07DC43BD1}"/>
            </a:ext>
          </a:extLst>
        </xdr:cNvPr>
        <xdr:cNvSpPr/>
      </xdr:nvSpPr>
      <xdr:spPr>
        <a:xfrm>
          <a:off x="20383500" y="69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101640</xdr:rowOff>
    </xdr:from>
    <xdr:to>
      <xdr:col>111</xdr:col>
      <xdr:colOff>177800</xdr:colOff>
      <xdr:row>40</xdr:row>
      <xdr:rowOff>104920</xdr:rowOff>
    </xdr:to>
    <xdr:cxnSp macro="">
      <xdr:nvCxnSpPr>
        <xdr:cNvPr id="547" name="直線コネクタ 546">
          <a:extLst>
            <a:ext uri="{FF2B5EF4-FFF2-40B4-BE49-F238E27FC236}">
              <a16:creationId xmlns:a16="http://schemas.microsoft.com/office/drawing/2014/main" id="{E67BB3E2-C351-4B02-8850-E54325951781}"/>
            </a:ext>
          </a:extLst>
        </xdr:cNvPr>
        <xdr:cNvCxnSpPr/>
      </xdr:nvCxnSpPr>
      <xdr:spPr>
        <a:xfrm flipV="1">
          <a:off x="20434300" y="695964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548" name="n_1aveValue【一般廃棄物処理施設】&#10;一人当たり有形固定資産（償却資産）額">
          <a:extLst>
            <a:ext uri="{FF2B5EF4-FFF2-40B4-BE49-F238E27FC236}">
              <a16:creationId xmlns:a16="http://schemas.microsoft.com/office/drawing/2014/main" id="{6FB1067F-B8AF-4515-844E-1B850BC1FCF6}"/>
            </a:ext>
          </a:extLst>
        </xdr:cNvPr>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549" name="n_2aveValue【一般廃棄物処理施設】&#10;一人当たり有形固定資産（償却資産）額">
          <a:extLst>
            <a:ext uri="{FF2B5EF4-FFF2-40B4-BE49-F238E27FC236}">
              <a16:creationId xmlns:a16="http://schemas.microsoft.com/office/drawing/2014/main" id="{EFFF3E33-A81C-402F-92B5-8182CCD3AF7F}"/>
            </a:ext>
          </a:extLst>
        </xdr:cNvPr>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550" name="n_3aveValue【一般廃棄物処理施設】&#10;一人当たり有形固定資産（償却資産）額">
          <a:extLst>
            <a:ext uri="{FF2B5EF4-FFF2-40B4-BE49-F238E27FC236}">
              <a16:creationId xmlns:a16="http://schemas.microsoft.com/office/drawing/2014/main" id="{FC65F71C-64F4-41F4-9B97-89FF764EB216}"/>
            </a:ext>
          </a:extLst>
        </xdr:cNvPr>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143567</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096CF0A1-B15F-4E88-894B-05875A3B98BB}"/>
            </a:ext>
          </a:extLst>
        </xdr:cNvPr>
        <xdr:cNvSpPr txBox="1"/>
      </xdr:nvSpPr>
      <xdr:spPr>
        <a:xfrm>
          <a:off x="21043411" y="7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146847</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96EDA97E-416A-4A96-B23E-12308CB2EDD3}"/>
            </a:ext>
          </a:extLst>
        </xdr:cNvPr>
        <xdr:cNvSpPr txBox="1"/>
      </xdr:nvSpPr>
      <xdr:spPr>
        <a:xfrm>
          <a:off x="20167111" y="700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F85FFF7-A946-4460-89C9-A72C9C13476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3C148619-35D7-4196-98E7-E511E7D10A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4046F5B-901F-4173-B343-EABCAB37F3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6B3AC074-0905-42DF-B61A-C82287A661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C36E9F0A-DE09-4655-91CD-4B15B1BB30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F252633E-653C-4442-A71B-0FBDEA5B44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59E23B7C-2583-457F-9CF7-DEB25CA4B4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FD9890E5-ECC2-4F1F-A5D7-FB1C2C87F7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487B3B21-BF8F-4F3C-B70D-D450544F80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12593E52-D551-4A3A-9529-DBC7D32B8E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3" name="テキスト ボックス 562">
          <a:extLst>
            <a:ext uri="{FF2B5EF4-FFF2-40B4-BE49-F238E27FC236}">
              <a16:creationId xmlns:a16="http://schemas.microsoft.com/office/drawing/2014/main" id="{4C793574-8734-4920-9936-14DB1795969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4" name="直線コネクタ 563">
          <a:extLst>
            <a:ext uri="{FF2B5EF4-FFF2-40B4-BE49-F238E27FC236}">
              <a16:creationId xmlns:a16="http://schemas.microsoft.com/office/drawing/2014/main" id="{61267207-5684-4B76-95BE-F61861495AF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5" name="テキスト ボックス 564">
          <a:extLst>
            <a:ext uri="{FF2B5EF4-FFF2-40B4-BE49-F238E27FC236}">
              <a16:creationId xmlns:a16="http://schemas.microsoft.com/office/drawing/2014/main" id="{04CB16F6-C815-4E4D-89F9-437142A64FB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6" name="直線コネクタ 565">
          <a:extLst>
            <a:ext uri="{FF2B5EF4-FFF2-40B4-BE49-F238E27FC236}">
              <a16:creationId xmlns:a16="http://schemas.microsoft.com/office/drawing/2014/main" id="{2BBBFF52-1321-41D0-ABF2-25DE61EDB5B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7" name="テキスト ボックス 566">
          <a:extLst>
            <a:ext uri="{FF2B5EF4-FFF2-40B4-BE49-F238E27FC236}">
              <a16:creationId xmlns:a16="http://schemas.microsoft.com/office/drawing/2014/main" id="{24DC07BD-F685-4D4B-9F08-4E1F32F1BDF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8" name="直線コネクタ 567">
          <a:extLst>
            <a:ext uri="{FF2B5EF4-FFF2-40B4-BE49-F238E27FC236}">
              <a16:creationId xmlns:a16="http://schemas.microsoft.com/office/drawing/2014/main" id="{2B0D96D7-75C2-4E0A-BA4F-35DD564A344D}"/>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9" name="テキスト ボックス 568">
          <a:extLst>
            <a:ext uri="{FF2B5EF4-FFF2-40B4-BE49-F238E27FC236}">
              <a16:creationId xmlns:a16="http://schemas.microsoft.com/office/drawing/2014/main" id="{C18B4549-C2D2-4FB2-AAED-D9595D06263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0" name="直線コネクタ 569">
          <a:extLst>
            <a:ext uri="{FF2B5EF4-FFF2-40B4-BE49-F238E27FC236}">
              <a16:creationId xmlns:a16="http://schemas.microsoft.com/office/drawing/2014/main" id="{7A577065-0025-4F31-988B-B306ED9AF7E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1" name="テキスト ボックス 570">
          <a:extLst>
            <a:ext uri="{FF2B5EF4-FFF2-40B4-BE49-F238E27FC236}">
              <a16:creationId xmlns:a16="http://schemas.microsoft.com/office/drawing/2014/main" id="{79D056DC-339B-4D6C-84ED-CDC2641B37B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4EBCE210-6A74-4CFB-AEAD-9339BB324C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A4DA2847-4EDB-40DF-89D2-80EBA820F31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a:extLst>
            <a:ext uri="{FF2B5EF4-FFF2-40B4-BE49-F238E27FC236}">
              <a16:creationId xmlns:a16="http://schemas.microsoft.com/office/drawing/2014/main" id="{B62DE596-B23A-4613-A1A1-464089BF67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575" name="直線コネクタ 574">
          <a:extLst>
            <a:ext uri="{FF2B5EF4-FFF2-40B4-BE49-F238E27FC236}">
              <a16:creationId xmlns:a16="http://schemas.microsoft.com/office/drawing/2014/main" id="{8498F9F3-0668-42D1-997F-BBFBA2DF5EC2}"/>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576" name="【保健センター・保健所】&#10;有形固定資産減価償却率最小値テキスト">
          <a:extLst>
            <a:ext uri="{FF2B5EF4-FFF2-40B4-BE49-F238E27FC236}">
              <a16:creationId xmlns:a16="http://schemas.microsoft.com/office/drawing/2014/main" id="{ACD1A480-20BC-4E3D-A56B-1C12D83CCDFF}"/>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577" name="直線コネクタ 576">
          <a:extLst>
            <a:ext uri="{FF2B5EF4-FFF2-40B4-BE49-F238E27FC236}">
              <a16:creationId xmlns:a16="http://schemas.microsoft.com/office/drawing/2014/main" id="{409C5E61-62C1-4D39-9EF7-770CE48A20BA}"/>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578" name="【保健センター・保健所】&#10;有形固定資産減価償却率最大値テキスト">
          <a:extLst>
            <a:ext uri="{FF2B5EF4-FFF2-40B4-BE49-F238E27FC236}">
              <a16:creationId xmlns:a16="http://schemas.microsoft.com/office/drawing/2014/main" id="{4F37C7D0-9009-47D5-B7C7-7FE710CE85A1}"/>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579" name="直線コネクタ 578">
          <a:extLst>
            <a:ext uri="{FF2B5EF4-FFF2-40B4-BE49-F238E27FC236}">
              <a16:creationId xmlns:a16="http://schemas.microsoft.com/office/drawing/2014/main" id="{294406B5-4B1C-4F47-8068-FD76E03EE84F}"/>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580" name="【保健センター・保健所】&#10;有形固定資産減価償却率平均値テキスト">
          <a:extLst>
            <a:ext uri="{FF2B5EF4-FFF2-40B4-BE49-F238E27FC236}">
              <a16:creationId xmlns:a16="http://schemas.microsoft.com/office/drawing/2014/main" id="{295E612C-67A6-49CE-B1B3-9C04013294EB}"/>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81" name="フローチャート: 判断 580">
          <a:extLst>
            <a:ext uri="{FF2B5EF4-FFF2-40B4-BE49-F238E27FC236}">
              <a16:creationId xmlns:a16="http://schemas.microsoft.com/office/drawing/2014/main" id="{F4495649-54C9-4B99-A8C3-A8B0D0367D93}"/>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82" name="フローチャート: 判断 581">
          <a:extLst>
            <a:ext uri="{FF2B5EF4-FFF2-40B4-BE49-F238E27FC236}">
              <a16:creationId xmlns:a16="http://schemas.microsoft.com/office/drawing/2014/main" id="{2FECF1FC-B919-485E-A4AF-F7E3C1B34001}"/>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583" name="フローチャート: 判断 582">
          <a:extLst>
            <a:ext uri="{FF2B5EF4-FFF2-40B4-BE49-F238E27FC236}">
              <a16:creationId xmlns:a16="http://schemas.microsoft.com/office/drawing/2014/main" id="{E21E176D-AFAB-4DED-A8DD-10911C1FDE80}"/>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584" name="フローチャート: 判断 583">
          <a:extLst>
            <a:ext uri="{FF2B5EF4-FFF2-40B4-BE49-F238E27FC236}">
              <a16:creationId xmlns:a16="http://schemas.microsoft.com/office/drawing/2014/main" id="{0927A7B7-BC15-40CC-99B3-8A869E82DD7A}"/>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CB0AA408-93B6-4648-87C5-7EF5813F12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19265976-AA6B-4AAD-A581-E607F0CBCF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F1EEE56A-4F81-48F0-A912-8A21EBED056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958F7738-88CE-427A-B3DC-EA4AF69C18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FCA76495-5658-4A67-94F2-0BF8DA17FB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590" name="楕円 589">
          <a:extLst>
            <a:ext uri="{FF2B5EF4-FFF2-40B4-BE49-F238E27FC236}">
              <a16:creationId xmlns:a16="http://schemas.microsoft.com/office/drawing/2014/main" id="{B5C93A07-D189-449D-9F38-2CBCC753613D}"/>
            </a:ext>
          </a:extLst>
        </xdr:cNvPr>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591" name="【保健センター・保健所】&#10;有形固定資産減価償却率該当値テキスト">
          <a:extLst>
            <a:ext uri="{FF2B5EF4-FFF2-40B4-BE49-F238E27FC236}">
              <a16:creationId xmlns:a16="http://schemas.microsoft.com/office/drawing/2014/main" id="{1653BC6C-749C-49C1-86E4-A2B0B0F53997}"/>
            </a:ext>
          </a:extLst>
        </xdr:cNvPr>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92" name="楕円 591">
          <a:extLst>
            <a:ext uri="{FF2B5EF4-FFF2-40B4-BE49-F238E27FC236}">
              <a16:creationId xmlns:a16="http://schemas.microsoft.com/office/drawing/2014/main" id="{B9F50260-2C93-46A0-835D-EB7F47E81F89}"/>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45720</xdr:rowOff>
    </xdr:to>
    <xdr:cxnSp macro="">
      <xdr:nvCxnSpPr>
        <xdr:cNvPr id="593" name="直線コネクタ 592">
          <a:extLst>
            <a:ext uri="{FF2B5EF4-FFF2-40B4-BE49-F238E27FC236}">
              <a16:creationId xmlns:a16="http://schemas.microsoft.com/office/drawing/2014/main" id="{242FD6FD-956E-4FDC-9494-B8F7F381A62B}"/>
            </a:ext>
          </a:extLst>
        </xdr:cNvPr>
        <xdr:cNvCxnSpPr/>
      </xdr:nvCxnSpPr>
      <xdr:spPr>
        <a:xfrm flipV="1">
          <a:off x="15481300" y="10115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94" name="楕円 593">
          <a:extLst>
            <a:ext uri="{FF2B5EF4-FFF2-40B4-BE49-F238E27FC236}">
              <a16:creationId xmlns:a16="http://schemas.microsoft.com/office/drawing/2014/main" id="{5E33D93D-B854-4FD0-966F-85C23AC4DA27}"/>
            </a:ext>
          </a:extLst>
        </xdr:cNvPr>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91440</xdr:rowOff>
    </xdr:to>
    <xdr:cxnSp macro="">
      <xdr:nvCxnSpPr>
        <xdr:cNvPr id="595" name="直線コネクタ 594">
          <a:extLst>
            <a:ext uri="{FF2B5EF4-FFF2-40B4-BE49-F238E27FC236}">
              <a16:creationId xmlns:a16="http://schemas.microsoft.com/office/drawing/2014/main" id="{301B50D8-B753-43EB-8F11-5364A2AE98EC}"/>
            </a:ext>
          </a:extLst>
        </xdr:cNvPr>
        <xdr:cNvCxnSpPr/>
      </xdr:nvCxnSpPr>
      <xdr:spPr>
        <a:xfrm flipV="1">
          <a:off x="14592300" y="10161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596" name="楕円 595">
          <a:extLst>
            <a:ext uri="{FF2B5EF4-FFF2-40B4-BE49-F238E27FC236}">
              <a16:creationId xmlns:a16="http://schemas.microsoft.com/office/drawing/2014/main" id="{51B5852A-3CC5-4ADB-984B-F05B0F7B6FA4}"/>
            </a:ext>
          </a:extLst>
        </xdr:cNvPr>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137160</xdr:rowOff>
    </xdr:to>
    <xdr:cxnSp macro="">
      <xdr:nvCxnSpPr>
        <xdr:cNvPr id="597" name="直線コネクタ 596">
          <a:extLst>
            <a:ext uri="{FF2B5EF4-FFF2-40B4-BE49-F238E27FC236}">
              <a16:creationId xmlns:a16="http://schemas.microsoft.com/office/drawing/2014/main" id="{4C2F91E8-8505-4A29-B288-B704DA074412}"/>
            </a:ext>
          </a:extLst>
        </xdr:cNvPr>
        <xdr:cNvCxnSpPr/>
      </xdr:nvCxnSpPr>
      <xdr:spPr>
        <a:xfrm flipV="1">
          <a:off x="13703300" y="1020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598" name="n_1aveValue【保健センター・保健所】&#10;有形固定資産減価償却率">
          <a:extLst>
            <a:ext uri="{FF2B5EF4-FFF2-40B4-BE49-F238E27FC236}">
              <a16:creationId xmlns:a16="http://schemas.microsoft.com/office/drawing/2014/main" id="{D495224A-206A-4413-9910-AAD83BE23374}"/>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599" name="n_2aveValue【保健センター・保健所】&#10;有形固定資産減価償却率">
          <a:extLst>
            <a:ext uri="{FF2B5EF4-FFF2-40B4-BE49-F238E27FC236}">
              <a16:creationId xmlns:a16="http://schemas.microsoft.com/office/drawing/2014/main" id="{DD392BB4-2F3A-48BD-B7CE-CB9CA6509B6D}"/>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149369</xdr:rowOff>
    </xdr:from>
    <xdr:ext cx="405111" cy="259045"/>
    <xdr:sp macro="" textlink="">
      <xdr:nvSpPr>
        <xdr:cNvPr id="600" name="n_3aveValue【保健センター・保健所】&#10;有形固定資産減価償却率">
          <a:extLst>
            <a:ext uri="{FF2B5EF4-FFF2-40B4-BE49-F238E27FC236}">
              <a16:creationId xmlns:a16="http://schemas.microsoft.com/office/drawing/2014/main" id="{4B838184-9584-40F3-A284-9634030F5F3D}"/>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601" name="n_1mainValue【保健センター・保健所】&#10;有形固定資産減価償却率">
          <a:extLst>
            <a:ext uri="{FF2B5EF4-FFF2-40B4-BE49-F238E27FC236}">
              <a16:creationId xmlns:a16="http://schemas.microsoft.com/office/drawing/2014/main" id="{4E502975-19BB-4400-9BA5-51CC2728BA46}"/>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91AD867C-6E4B-4C6B-B5EE-B2A34B8B6041}"/>
            </a:ext>
          </a:extLst>
        </xdr:cNvPr>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03" name="n_3mainValue【保健センター・保健所】&#10;有形固定資産減価償却率">
          <a:extLst>
            <a:ext uri="{FF2B5EF4-FFF2-40B4-BE49-F238E27FC236}">
              <a16:creationId xmlns:a16="http://schemas.microsoft.com/office/drawing/2014/main" id="{BD2DFFCB-9137-493C-8B04-E41B584071FD}"/>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A463329F-1E84-467D-BABE-8B34457A3C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C9EC1705-A5CB-4BC2-8116-7855EFD87D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852CC320-A63F-46E7-BAE4-06F1E8BBC5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29A0635D-FED7-4BB7-9774-01546297968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7AD91658-355B-4EF7-A1FC-52BC188A29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BE23EFA6-F670-4D12-B8E4-8C8A74EEEB8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B3817E6A-9AD9-469F-9F31-29D3907109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0331072F-8E23-48D5-A9AF-F295FCA319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3FE1C2E2-5AEF-4334-9A9F-40F8CE5EF5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3BB423F3-E4BA-42AE-AEAB-3CA582EC7E3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a:extLst>
            <a:ext uri="{FF2B5EF4-FFF2-40B4-BE49-F238E27FC236}">
              <a16:creationId xmlns:a16="http://schemas.microsoft.com/office/drawing/2014/main" id="{0123C392-C6C6-4D6B-88A9-E9B51E7D0EF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a:extLst>
            <a:ext uri="{FF2B5EF4-FFF2-40B4-BE49-F238E27FC236}">
              <a16:creationId xmlns:a16="http://schemas.microsoft.com/office/drawing/2014/main" id="{ADE710D6-680D-44BE-AD1E-0A20018B2E2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a:extLst>
            <a:ext uri="{FF2B5EF4-FFF2-40B4-BE49-F238E27FC236}">
              <a16:creationId xmlns:a16="http://schemas.microsoft.com/office/drawing/2014/main" id="{CBAEF36D-DD45-4742-BFD9-B24C4F980E2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7" name="テキスト ボックス 616">
          <a:extLst>
            <a:ext uri="{FF2B5EF4-FFF2-40B4-BE49-F238E27FC236}">
              <a16:creationId xmlns:a16="http://schemas.microsoft.com/office/drawing/2014/main" id="{DEE56B00-E6E4-45A3-B27E-B71292F36A4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a:extLst>
            <a:ext uri="{FF2B5EF4-FFF2-40B4-BE49-F238E27FC236}">
              <a16:creationId xmlns:a16="http://schemas.microsoft.com/office/drawing/2014/main" id="{C84624BB-EC4C-47EB-B000-F7A7B5B4B31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9" name="テキスト ボックス 618">
          <a:extLst>
            <a:ext uri="{FF2B5EF4-FFF2-40B4-BE49-F238E27FC236}">
              <a16:creationId xmlns:a16="http://schemas.microsoft.com/office/drawing/2014/main" id="{E7B3FA35-82CE-4924-B5F3-6D74D24065F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a:extLst>
            <a:ext uri="{FF2B5EF4-FFF2-40B4-BE49-F238E27FC236}">
              <a16:creationId xmlns:a16="http://schemas.microsoft.com/office/drawing/2014/main" id="{98DE59E4-BC65-4559-9E8E-A4BD372792B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1" name="テキスト ボックス 620">
          <a:extLst>
            <a:ext uri="{FF2B5EF4-FFF2-40B4-BE49-F238E27FC236}">
              <a16:creationId xmlns:a16="http://schemas.microsoft.com/office/drawing/2014/main" id="{AFB72AAB-9C05-45D0-9A04-66C6BBB1C16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78005F8E-43B4-4699-8F8D-7E35478AA0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5996798E-6648-44D1-A643-3AB5968D38C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10B14DA8-7D4B-49D2-B54E-874EECD0628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625" name="直線コネクタ 624">
          <a:extLst>
            <a:ext uri="{FF2B5EF4-FFF2-40B4-BE49-F238E27FC236}">
              <a16:creationId xmlns:a16="http://schemas.microsoft.com/office/drawing/2014/main" id="{A62F8D6B-5D91-4ECC-9B75-CD241A4AEDFC}"/>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30FB0CCB-AD07-4F21-8B03-F4FE40FF0C36}"/>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627" name="直線コネクタ 626">
          <a:extLst>
            <a:ext uri="{FF2B5EF4-FFF2-40B4-BE49-F238E27FC236}">
              <a16:creationId xmlns:a16="http://schemas.microsoft.com/office/drawing/2014/main" id="{E551EEC1-DD0B-48D5-AE6E-017D2FF4D301}"/>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A4698495-B532-4D1C-A110-760948416307}"/>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629" name="直線コネクタ 628">
          <a:extLst>
            <a:ext uri="{FF2B5EF4-FFF2-40B4-BE49-F238E27FC236}">
              <a16:creationId xmlns:a16="http://schemas.microsoft.com/office/drawing/2014/main" id="{7BE186D8-AA1B-4F04-A357-7906768AA7F7}"/>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8E4EB5A6-6895-44D8-8DE0-12894B88BE5C}"/>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31" name="フローチャート: 判断 630">
          <a:extLst>
            <a:ext uri="{FF2B5EF4-FFF2-40B4-BE49-F238E27FC236}">
              <a16:creationId xmlns:a16="http://schemas.microsoft.com/office/drawing/2014/main" id="{73B99079-95EA-48A8-9ECB-7A2523189214}"/>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32" name="フローチャート: 判断 631">
          <a:extLst>
            <a:ext uri="{FF2B5EF4-FFF2-40B4-BE49-F238E27FC236}">
              <a16:creationId xmlns:a16="http://schemas.microsoft.com/office/drawing/2014/main" id="{3BBC3FA0-7A97-4DF0-B270-5A1071754834}"/>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33" name="フローチャート: 判断 632">
          <a:extLst>
            <a:ext uri="{FF2B5EF4-FFF2-40B4-BE49-F238E27FC236}">
              <a16:creationId xmlns:a16="http://schemas.microsoft.com/office/drawing/2014/main" id="{95A2B06E-15C4-4D4B-A976-CE69FA522629}"/>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634" name="フローチャート: 判断 633">
          <a:extLst>
            <a:ext uri="{FF2B5EF4-FFF2-40B4-BE49-F238E27FC236}">
              <a16:creationId xmlns:a16="http://schemas.microsoft.com/office/drawing/2014/main" id="{4F96816F-4DA0-45DB-929C-D535601C2C07}"/>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E3C082E9-9BBF-4CD5-9F04-0FDCE0E50A6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8138B2F8-215B-4FD3-88D0-93A7EBCE76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BF2AEB5-2A45-4AC8-AB5A-A2DF7AA41E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D409C1CC-9BD0-4C1D-A690-55AE82A8319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79C88380-6BAE-458A-B11C-A5F3F8353A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640" name="楕円 639">
          <a:extLst>
            <a:ext uri="{FF2B5EF4-FFF2-40B4-BE49-F238E27FC236}">
              <a16:creationId xmlns:a16="http://schemas.microsoft.com/office/drawing/2014/main" id="{6549225B-8352-4A97-AE12-937093DC1021}"/>
            </a:ext>
          </a:extLst>
        </xdr:cNvPr>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641" name="【保健センター・保健所】&#10;一人当たり面積該当値テキスト">
          <a:extLst>
            <a:ext uri="{FF2B5EF4-FFF2-40B4-BE49-F238E27FC236}">
              <a16:creationId xmlns:a16="http://schemas.microsoft.com/office/drawing/2014/main" id="{E58D64A9-E3A4-438C-93D5-E042D491A774}"/>
            </a:ext>
          </a:extLst>
        </xdr:cNvPr>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642" name="楕円 641">
          <a:extLst>
            <a:ext uri="{FF2B5EF4-FFF2-40B4-BE49-F238E27FC236}">
              <a16:creationId xmlns:a16="http://schemas.microsoft.com/office/drawing/2014/main" id="{656B1647-ABF7-40E4-A47A-9EF3A278329E}"/>
            </a:ext>
          </a:extLst>
        </xdr:cNvPr>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100584</xdr:rowOff>
    </xdr:to>
    <xdr:cxnSp macro="">
      <xdr:nvCxnSpPr>
        <xdr:cNvPr id="643" name="直線コネクタ 642">
          <a:extLst>
            <a:ext uri="{FF2B5EF4-FFF2-40B4-BE49-F238E27FC236}">
              <a16:creationId xmlns:a16="http://schemas.microsoft.com/office/drawing/2014/main" id="{14960498-0F68-4294-AEAA-8B69F87BE5CD}"/>
            </a:ext>
          </a:extLst>
        </xdr:cNvPr>
        <xdr:cNvCxnSpPr/>
      </xdr:nvCxnSpPr>
      <xdr:spPr>
        <a:xfrm>
          <a:off x="21323300" y="1073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644" name="楕円 643">
          <a:extLst>
            <a:ext uri="{FF2B5EF4-FFF2-40B4-BE49-F238E27FC236}">
              <a16:creationId xmlns:a16="http://schemas.microsoft.com/office/drawing/2014/main" id="{4CBE567D-1200-4E3E-96A7-720E0B7E8531}"/>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645" name="直線コネクタ 644">
          <a:extLst>
            <a:ext uri="{FF2B5EF4-FFF2-40B4-BE49-F238E27FC236}">
              <a16:creationId xmlns:a16="http://schemas.microsoft.com/office/drawing/2014/main" id="{2AA160C6-0059-43AA-94A4-B21C44ED41FE}"/>
            </a:ext>
          </a:extLst>
        </xdr:cNvPr>
        <xdr:cNvCxnSpPr/>
      </xdr:nvCxnSpPr>
      <xdr:spPr>
        <a:xfrm flipV="1">
          <a:off x="20434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46" name="楕円 645">
          <a:extLst>
            <a:ext uri="{FF2B5EF4-FFF2-40B4-BE49-F238E27FC236}">
              <a16:creationId xmlns:a16="http://schemas.microsoft.com/office/drawing/2014/main" id="{415BBA8E-C342-460B-8E28-E1A36BB0621E}"/>
            </a:ext>
          </a:extLst>
        </xdr:cNvPr>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105156</xdr:rowOff>
    </xdr:to>
    <xdr:cxnSp macro="">
      <xdr:nvCxnSpPr>
        <xdr:cNvPr id="647" name="直線コネクタ 646">
          <a:extLst>
            <a:ext uri="{FF2B5EF4-FFF2-40B4-BE49-F238E27FC236}">
              <a16:creationId xmlns:a16="http://schemas.microsoft.com/office/drawing/2014/main" id="{7E68DE70-39D4-4B2D-923B-373611CA52AA}"/>
            </a:ext>
          </a:extLst>
        </xdr:cNvPr>
        <xdr:cNvCxnSpPr/>
      </xdr:nvCxnSpPr>
      <xdr:spPr>
        <a:xfrm>
          <a:off x="19545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648" name="n_1aveValue【保健センター・保健所】&#10;一人当たり面積">
          <a:extLst>
            <a:ext uri="{FF2B5EF4-FFF2-40B4-BE49-F238E27FC236}">
              <a16:creationId xmlns:a16="http://schemas.microsoft.com/office/drawing/2014/main" id="{D35AFAC4-01DF-488A-9623-754D6A853DFF}"/>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49" name="n_2aveValue【保健センター・保健所】&#10;一人当たり面積">
          <a:extLst>
            <a:ext uri="{FF2B5EF4-FFF2-40B4-BE49-F238E27FC236}">
              <a16:creationId xmlns:a16="http://schemas.microsoft.com/office/drawing/2014/main" id="{380A8CAA-8151-4512-9368-826DA20C3B72}"/>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650" name="n_3aveValue【保健センター・保健所】&#10;一人当たり面積">
          <a:extLst>
            <a:ext uri="{FF2B5EF4-FFF2-40B4-BE49-F238E27FC236}">
              <a16:creationId xmlns:a16="http://schemas.microsoft.com/office/drawing/2014/main" id="{B1F2C30C-DA21-41E2-8C4B-E7BA5C6F7129}"/>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651" name="n_1mainValue【保健センター・保健所】&#10;一人当たり面積">
          <a:extLst>
            <a:ext uri="{FF2B5EF4-FFF2-40B4-BE49-F238E27FC236}">
              <a16:creationId xmlns:a16="http://schemas.microsoft.com/office/drawing/2014/main" id="{BE5F568F-5700-41B8-8E50-D9EE489A057F}"/>
            </a:ext>
          </a:extLst>
        </xdr:cNvPr>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52" name="n_2mainValue【保健センター・保健所】&#10;一人当たり面積">
          <a:extLst>
            <a:ext uri="{FF2B5EF4-FFF2-40B4-BE49-F238E27FC236}">
              <a16:creationId xmlns:a16="http://schemas.microsoft.com/office/drawing/2014/main" id="{547E70A4-28A3-4003-AC37-AFC9FDBD15F1}"/>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53" name="n_3mainValue【保健センター・保健所】&#10;一人当たり面積">
          <a:extLst>
            <a:ext uri="{FF2B5EF4-FFF2-40B4-BE49-F238E27FC236}">
              <a16:creationId xmlns:a16="http://schemas.microsoft.com/office/drawing/2014/main" id="{12AABD0D-0737-4F10-8329-C9B4F0724C7A}"/>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EDEC4FF8-B95E-42DE-9DDD-B4B4141028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69114953-5DE9-4A98-980B-F04E5F60ED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5AA35C96-A5BC-42F1-B698-827911A98C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1D2BFF1A-E6EB-48BF-A4BB-BDE0DC5845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43D345B3-BDF8-4287-A61C-1D788D475DF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374AB73A-AEB0-4930-A703-C306AE49FA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19373D28-65E2-4846-9022-1F1DAE2F80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39351DAF-6B74-48A8-AEFD-BF8D850F72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9F71E809-1181-4AA6-ACFF-8FCB20117F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9DD66C7A-0E22-45AE-81AA-14BB18F7C45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a:extLst>
            <a:ext uri="{FF2B5EF4-FFF2-40B4-BE49-F238E27FC236}">
              <a16:creationId xmlns:a16="http://schemas.microsoft.com/office/drawing/2014/main" id="{65A0E340-F294-48CB-B0EC-AABEFBEB5AB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a:extLst>
            <a:ext uri="{FF2B5EF4-FFF2-40B4-BE49-F238E27FC236}">
              <a16:creationId xmlns:a16="http://schemas.microsoft.com/office/drawing/2014/main" id="{482CD5B1-B65E-4C50-BBD7-3013FB7CBE6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a:extLst>
            <a:ext uri="{FF2B5EF4-FFF2-40B4-BE49-F238E27FC236}">
              <a16:creationId xmlns:a16="http://schemas.microsoft.com/office/drawing/2014/main" id="{7CB9CEE4-FE7B-4649-8D3A-F8A60CD1D4D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a:extLst>
            <a:ext uri="{FF2B5EF4-FFF2-40B4-BE49-F238E27FC236}">
              <a16:creationId xmlns:a16="http://schemas.microsoft.com/office/drawing/2014/main" id="{B5DAC164-3E94-4E1C-A9A0-228BBC228DB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a:extLst>
            <a:ext uri="{FF2B5EF4-FFF2-40B4-BE49-F238E27FC236}">
              <a16:creationId xmlns:a16="http://schemas.microsoft.com/office/drawing/2014/main" id="{84F62E91-DB27-4E22-BF59-A3CEB4EB62C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a:extLst>
            <a:ext uri="{FF2B5EF4-FFF2-40B4-BE49-F238E27FC236}">
              <a16:creationId xmlns:a16="http://schemas.microsoft.com/office/drawing/2014/main" id="{9DAFCDDC-5B50-40A4-9B35-D9C8D00456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a:extLst>
            <a:ext uri="{FF2B5EF4-FFF2-40B4-BE49-F238E27FC236}">
              <a16:creationId xmlns:a16="http://schemas.microsoft.com/office/drawing/2014/main" id="{CE0D210B-2DA5-4B50-9505-4930E669A08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a:extLst>
            <a:ext uri="{FF2B5EF4-FFF2-40B4-BE49-F238E27FC236}">
              <a16:creationId xmlns:a16="http://schemas.microsoft.com/office/drawing/2014/main" id="{95A528E1-4027-43FB-A6FF-E5655765C3C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a:extLst>
            <a:ext uri="{FF2B5EF4-FFF2-40B4-BE49-F238E27FC236}">
              <a16:creationId xmlns:a16="http://schemas.microsoft.com/office/drawing/2014/main" id="{14EF74B6-6C0E-4591-B7A2-FF27B7AB9D3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a:extLst>
            <a:ext uri="{FF2B5EF4-FFF2-40B4-BE49-F238E27FC236}">
              <a16:creationId xmlns:a16="http://schemas.microsoft.com/office/drawing/2014/main" id="{F442B480-03BC-418F-8BC0-7A8B7BEC194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a:extLst>
            <a:ext uri="{FF2B5EF4-FFF2-40B4-BE49-F238E27FC236}">
              <a16:creationId xmlns:a16="http://schemas.microsoft.com/office/drawing/2014/main" id="{5ED593FF-9C14-4ECE-BE41-10864C281D8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a:extLst>
            <a:ext uri="{FF2B5EF4-FFF2-40B4-BE49-F238E27FC236}">
              <a16:creationId xmlns:a16="http://schemas.microsoft.com/office/drawing/2014/main" id="{7B4047BD-97E5-4605-B709-9F0DE24AD17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a:extLst>
            <a:ext uri="{FF2B5EF4-FFF2-40B4-BE49-F238E27FC236}">
              <a16:creationId xmlns:a16="http://schemas.microsoft.com/office/drawing/2014/main" id="{C6D970B8-EB2D-420B-919F-BB9BDE0FF9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88FAE06E-FD84-4192-ABE1-267AF9D34F8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a:extLst>
            <a:ext uri="{FF2B5EF4-FFF2-40B4-BE49-F238E27FC236}">
              <a16:creationId xmlns:a16="http://schemas.microsoft.com/office/drawing/2014/main" id="{69CB23FB-D951-48CA-A2A4-190FD92173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679" name="直線コネクタ 678">
          <a:extLst>
            <a:ext uri="{FF2B5EF4-FFF2-40B4-BE49-F238E27FC236}">
              <a16:creationId xmlns:a16="http://schemas.microsoft.com/office/drawing/2014/main" id="{AC41CBBB-1BA9-4CCA-86E5-0FEE31B6B9AF}"/>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0" name="【消防施設】&#10;有形固定資産減価償却率最小値テキスト">
          <a:extLst>
            <a:ext uri="{FF2B5EF4-FFF2-40B4-BE49-F238E27FC236}">
              <a16:creationId xmlns:a16="http://schemas.microsoft.com/office/drawing/2014/main" id="{BF06E850-1827-4DFB-9405-53C434123933}"/>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1" name="直線コネクタ 680">
          <a:extLst>
            <a:ext uri="{FF2B5EF4-FFF2-40B4-BE49-F238E27FC236}">
              <a16:creationId xmlns:a16="http://schemas.microsoft.com/office/drawing/2014/main" id="{B85658B6-3A3F-4AA5-AEF1-AF3F326EEAE1}"/>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82" name="【消防施設】&#10;有形固定資産減価償却率最大値テキスト">
          <a:extLst>
            <a:ext uri="{FF2B5EF4-FFF2-40B4-BE49-F238E27FC236}">
              <a16:creationId xmlns:a16="http://schemas.microsoft.com/office/drawing/2014/main" id="{F6FAA05A-A7B7-4D21-B964-19713CC1FE3D}"/>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83" name="直線コネクタ 682">
          <a:extLst>
            <a:ext uri="{FF2B5EF4-FFF2-40B4-BE49-F238E27FC236}">
              <a16:creationId xmlns:a16="http://schemas.microsoft.com/office/drawing/2014/main" id="{C7249FA7-43F3-4DEF-AD8F-4F7DCAA1A8AB}"/>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684" name="【消防施設】&#10;有形固定資産減価償却率平均値テキスト">
          <a:extLst>
            <a:ext uri="{FF2B5EF4-FFF2-40B4-BE49-F238E27FC236}">
              <a16:creationId xmlns:a16="http://schemas.microsoft.com/office/drawing/2014/main" id="{9419057D-8AE1-429E-8FDE-7D496FDB21C9}"/>
            </a:ext>
          </a:extLst>
        </xdr:cNvPr>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85" name="フローチャート: 判断 684">
          <a:extLst>
            <a:ext uri="{FF2B5EF4-FFF2-40B4-BE49-F238E27FC236}">
              <a16:creationId xmlns:a16="http://schemas.microsoft.com/office/drawing/2014/main" id="{C438C0FF-C9DF-4F64-A3ED-C03B70B3EE4B}"/>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86" name="フローチャート: 判断 685">
          <a:extLst>
            <a:ext uri="{FF2B5EF4-FFF2-40B4-BE49-F238E27FC236}">
              <a16:creationId xmlns:a16="http://schemas.microsoft.com/office/drawing/2014/main" id="{7341BCCC-A608-46E3-8C7C-568B8297781E}"/>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87" name="フローチャート: 判断 686">
          <a:extLst>
            <a:ext uri="{FF2B5EF4-FFF2-40B4-BE49-F238E27FC236}">
              <a16:creationId xmlns:a16="http://schemas.microsoft.com/office/drawing/2014/main" id="{59BE07C5-6A38-4202-BD78-554A3BEDCE22}"/>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88" name="フローチャート: 判断 687">
          <a:extLst>
            <a:ext uri="{FF2B5EF4-FFF2-40B4-BE49-F238E27FC236}">
              <a16:creationId xmlns:a16="http://schemas.microsoft.com/office/drawing/2014/main" id="{1FB5DFF8-A046-4D02-AB72-C55E79D3A23B}"/>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E5555553-0C7B-4DD6-922F-6E88B5A7C0A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A1FEC134-6D95-4B51-A156-1881DAB5D8A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69C71CE3-61F8-40AF-A8FE-668CA6C92F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955BB809-4576-4FC0-8981-70A0FDFEB3E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81709D39-77B6-4710-8D7E-CC69AE60B81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694" name="楕円 693">
          <a:extLst>
            <a:ext uri="{FF2B5EF4-FFF2-40B4-BE49-F238E27FC236}">
              <a16:creationId xmlns:a16="http://schemas.microsoft.com/office/drawing/2014/main" id="{532909AB-F09C-4F1A-A519-5036914B78DE}"/>
            </a:ext>
          </a:extLst>
        </xdr:cNvPr>
        <xdr:cNvSpPr/>
      </xdr:nvSpPr>
      <xdr:spPr>
        <a:xfrm>
          <a:off x="16268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695" name="【消防施設】&#10;有形固定資産減価償却率該当値テキスト">
          <a:extLst>
            <a:ext uri="{FF2B5EF4-FFF2-40B4-BE49-F238E27FC236}">
              <a16:creationId xmlns:a16="http://schemas.microsoft.com/office/drawing/2014/main" id="{9EA11E21-BE50-4C79-B5C9-67BE8C1A9D0B}"/>
            </a:ext>
          </a:extLst>
        </xdr:cNvPr>
        <xdr:cNvSpPr txBox="1"/>
      </xdr:nvSpPr>
      <xdr:spPr>
        <a:xfrm>
          <a:off x="16357600"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696" name="楕円 695">
          <a:extLst>
            <a:ext uri="{FF2B5EF4-FFF2-40B4-BE49-F238E27FC236}">
              <a16:creationId xmlns:a16="http://schemas.microsoft.com/office/drawing/2014/main" id="{5C1392BE-16AB-44B3-91B9-D2A311997A8F}"/>
            </a:ext>
          </a:extLst>
        </xdr:cNvPr>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47898</xdr:rowOff>
    </xdr:from>
    <xdr:to>
      <xdr:col>85</xdr:col>
      <xdr:colOff>127000</xdr:colOff>
      <xdr:row>84</xdr:row>
      <xdr:rowOff>163830</xdr:rowOff>
    </xdr:to>
    <xdr:cxnSp macro="">
      <xdr:nvCxnSpPr>
        <xdr:cNvPr id="697" name="直線コネクタ 696">
          <a:extLst>
            <a:ext uri="{FF2B5EF4-FFF2-40B4-BE49-F238E27FC236}">
              <a16:creationId xmlns:a16="http://schemas.microsoft.com/office/drawing/2014/main" id="{93124A35-3E0C-4131-A388-8AF9CE823163}"/>
            </a:ext>
          </a:extLst>
        </xdr:cNvPr>
        <xdr:cNvCxnSpPr/>
      </xdr:nvCxnSpPr>
      <xdr:spPr>
        <a:xfrm flipV="1">
          <a:off x="15481300" y="14449698"/>
          <a:ext cx="8382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54248</xdr:rowOff>
    </xdr:from>
    <xdr:to>
      <xdr:col>76</xdr:col>
      <xdr:colOff>165100</xdr:colOff>
      <xdr:row>85</xdr:row>
      <xdr:rowOff>155848</xdr:rowOff>
    </xdr:to>
    <xdr:sp macro="" textlink="">
      <xdr:nvSpPr>
        <xdr:cNvPr id="698" name="楕円 697">
          <a:extLst>
            <a:ext uri="{FF2B5EF4-FFF2-40B4-BE49-F238E27FC236}">
              <a16:creationId xmlns:a16="http://schemas.microsoft.com/office/drawing/2014/main" id="{206F0667-F499-499C-86BC-96F156DE7D05}"/>
            </a:ext>
          </a:extLst>
        </xdr:cNvPr>
        <xdr:cNvSpPr/>
      </xdr:nvSpPr>
      <xdr:spPr>
        <a:xfrm>
          <a:off x="14541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85</xdr:row>
      <xdr:rowOff>105048</xdr:rowOff>
    </xdr:to>
    <xdr:cxnSp macro="">
      <xdr:nvCxnSpPr>
        <xdr:cNvPr id="699" name="直線コネクタ 698">
          <a:extLst>
            <a:ext uri="{FF2B5EF4-FFF2-40B4-BE49-F238E27FC236}">
              <a16:creationId xmlns:a16="http://schemas.microsoft.com/office/drawing/2014/main" id="{CC0DCA75-B4B9-45C2-A524-87ECE01E468E}"/>
            </a:ext>
          </a:extLst>
        </xdr:cNvPr>
        <xdr:cNvCxnSpPr/>
      </xdr:nvCxnSpPr>
      <xdr:spPr>
        <a:xfrm flipV="1">
          <a:off x="14592300" y="14565630"/>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165281</xdr:rowOff>
    </xdr:from>
    <xdr:to>
      <xdr:col>72</xdr:col>
      <xdr:colOff>38100</xdr:colOff>
      <xdr:row>86</xdr:row>
      <xdr:rowOff>95431</xdr:rowOff>
    </xdr:to>
    <xdr:sp macro="" textlink="">
      <xdr:nvSpPr>
        <xdr:cNvPr id="700" name="楕円 699">
          <a:extLst>
            <a:ext uri="{FF2B5EF4-FFF2-40B4-BE49-F238E27FC236}">
              <a16:creationId xmlns:a16="http://schemas.microsoft.com/office/drawing/2014/main" id="{A34D637A-517C-4D7D-837A-F8EEED224757}"/>
            </a:ext>
          </a:extLst>
        </xdr:cNvPr>
        <xdr:cNvSpPr/>
      </xdr:nvSpPr>
      <xdr:spPr>
        <a:xfrm>
          <a:off x="13652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105048</xdr:rowOff>
    </xdr:from>
    <xdr:to>
      <xdr:col>76</xdr:col>
      <xdr:colOff>114300</xdr:colOff>
      <xdr:row>86</xdr:row>
      <xdr:rowOff>44631</xdr:rowOff>
    </xdr:to>
    <xdr:cxnSp macro="">
      <xdr:nvCxnSpPr>
        <xdr:cNvPr id="701" name="直線コネクタ 700">
          <a:extLst>
            <a:ext uri="{FF2B5EF4-FFF2-40B4-BE49-F238E27FC236}">
              <a16:creationId xmlns:a16="http://schemas.microsoft.com/office/drawing/2014/main" id="{54113129-3A1E-41CB-91F4-AD6D9A46E334}"/>
            </a:ext>
          </a:extLst>
        </xdr:cNvPr>
        <xdr:cNvCxnSpPr/>
      </xdr:nvCxnSpPr>
      <xdr:spPr>
        <a:xfrm flipV="1">
          <a:off x="13703300" y="146782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35214</xdr:rowOff>
    </xdr:from>
    <xdr:ext cx="405111" cy="259045"/>
    <xdr:sp macro="" textlink="">
      <xdr:nvSpPr>
        <xdr:cNvPr id="702" name="n_1aveValue【消防施設】&#10;有形固定資産減価償却率">
          <a:extLst>
            <a:ext uri="{FF2B5EF4-FFF2-40B4-BE49-F238E27FC236}">
              <a16:creationId xmlns:a16="http://schemas.microsoft.com/office/drawing/2014/main" id="{0901E90C-553E-494E-B79D-B2158F7B67A0}"/>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03" name="n_2aveValue【消防施設】&#10;有形固定資産減価償却率">
          <a:extLst>
            <a:ext uri="{FF2B5EF4-FFF2-40B4-BE49-F238E27FC236}">
              <a16:creationId xmlns:a16="http://schemas.microsoft.com/office/drawing/2014/main" id="{18CEE725-C004-438C-BDD6-41E0C6A9B1D3}"/>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704" name="n_3aveValue【消防施設】&#10;有形固定資産減価償却率">
          <a:extLst>
            <a:ext uri="{FF2B5EF4-FFF2-40B4-BE49-F238E27FC236}">
              <a16:creationId xmlns:a16="http://schemas.microsoft.com/office/drawing/2014/main" id="{A3568B6D-D437-4A9C-9DC6-70FB3B26A5A0}"/>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705" name="n_1mainValue【消防施設】&#10;有形固定資産減価償却率">
          <a:extLst>
            <a:ext uri="{FF2B5EF4-FFF2-40B4-BE49-F238E27FC236}">
              <a16:creationId xmlns:a16="http://schemas.microsoft.com/office/drawing/2014/main" id="{E29E1B96-1A30-4756-AF12-C017635EB19F}"/>
            </a:ext>
          </a:extLst>
        </xdr:cNvPr>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146975</xdr:rowOff>
    </xdr:from>
    <xdr:ext cx="405111" cy="259045"/>
    <xdr:sp macro="" textlink="">
      <xdr:nvSpPr>
        <xdr:cNvPr id="706" name="n_2mainValue【消防施設】&#10;有形固定資産減価償却率">
          <a:extLst>
            <a:ext uri="{FF2B5EF4-FFF2-40B4-BE49-F238E27FC236}">
              <a16:creationId xmlns:a16="http://schemas.microsoft.com/office/drawing/2014/main" id="{69DD1B33-F438-45B2-825D-F0718465392B}"/>
            </a:ext>
          </a:extLst>
        </xdr:cNvPr>
        <xdr:cNvSpPr txBox="1"/>
      </xdr:nvSpPr>
      <xdr:spPr>
        <a:xfrm>
          <a:off x="14389744" y="1472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86558</xdr:rowOff>
    </xdr:from>
    <xdr:ext cx="340478" cy="259045"/>
    <xdr:sp macro="" textlink="">
      <xdr:nvSpPr>
        <xdr:cNvPr id="707" name="n_3mainValue【消防施設】&#10;有形固定資産減価償却率">
          <a:extLst>
            <a:ext uri="{FF2B5EF4-FFF2-40B4-BE49-F238E27FC236}">
              <a16:creationId xmlns:a16="http://schemas.microsoft.com/office/drawing/2014/main" id="{8B9604B4-26A9-471E-8A2F-4E550BD353CE}"/>
            </a:ext>
          </a:extLst>
        </xdr:cNvPr>
        <xdr:cNvSpPr txBox="1"/>
      </xdr:nvSpPr>
      <xdr:spPr>
        <a:xfrm>
          <a:off x="13533061" y="1483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69526A66-6649-4B74-ACBE-EF1CF41DC63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9C3EE962-74B2-4116-B5CF-E18A5BC848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FCA3ADB5-9C09-47FE-899D-EBF802D1E6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AFF3E9D2-09FC-4DBD-B667-A853FCED4B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9E54E304-0B11-45E6-A7D4-2A4F172861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8BF40479-BC85-4210-92B6-8B51FDA206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4D74A64D-C8F4-4E6A-9E17-11A2EA11E0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59AAE12A-62ED-4420-99FB-E2CFFDFAE32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B3CD4DFF-93B7-46AF-BBF6-6E84A1E2FE7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3415FBDF-E247-411F-A78E-0C90C7BDFE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a:extLst>
            <a:ext uri="{FF2B5EF4-FFF2-40B4-BE49-F238E27FC236}">
              <a16:creationId xmlns:a16="http://schemas.microsoft.com/office/drawing/2014/main" id="{7F0014C1-02EB-42C3-A931-DEBD39F5CD2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a:extLst>
            <a:ext uri="{FF2B5EF4-FFF2-40B4-BE49-F238E27FC236}">
              <a16:creationId xmlns:a16="http://schemas.microsoft.com/office/drawing/2014/main" id="{21841EDA-4898-409C-9B91-66230B9311B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a:extLst>
            <a:ext uri="{FF2B5EF4-FFF2-40B4-BE49-F238E27FC236}">
              <a16:creationId xmlns:a16="http://schemas.microsoft.com/office/drawing/2014/main" id="{64D8B070-A2FF-4B3A-B86D-C108CA841F4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a:extLst>
            <a:ext uri="{FF2B5EF4-FFF2-40B4-BE49-F238E27FC236}">
              <a16:creationId xmlns:a16="http://schemas.microsoft.com/office/drawing/2014/main" id="{B7663CF7-A231-4350-8A54-27FDCC50BDA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a:extLst>
            <a:ext uri="{FF2B5EF4-FFF2-40B4-BE49-F238E27FC236}">
              <a16:creationId xmlns:a16="http://schemas.microsoft.com/office/drawing/2014/main" id="{50915405-1B16-4F5A-AC50-FEDB8BA6F44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a:extLst>
            <a:ext uri="{FF2B5EF4-FFF2-40B4-BE49-F238E27FC236}">
              <a16:creationId xmlns:a16="http://schemas.microsoft.com/office/drawing/2014/main" id="{7EA17484-85E6-44EE-B9B6-9519EA57747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a:extLst>
            <a:ext uri="{FF2B5EF4-FFF2-40B4-BE49-F238E27FC236}">
              <a16:creationId xmlns:a16="http://schemas.microsoft.com/office/drawing/2014/main" id="{F77D3D0F-3BDE-4A55-996A-CA6441D4272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a:extLst>
            <a:ext uri="{FF2B5EF4-FFF2-40B4-BE49-F238E27FC236}">
              <a16:creationId xmlns:a16="http://schemas.microsoft.com/office/drawing/2014/main" id="{BFF3821E-5747-41A8-8528-BEA0478FC37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a:extLst>
            <a:ext uri="{FF2B5EF4-FFF2-40B4-BE49-F238E27FC236}">
              <a16:creationId xmlns:a16="http://schemas.microsoft.com/office/drawing/2014/main" id="{A0A750F5-1568-44B2-B58D-7B277F8A0B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a:extLst>
            <a:ext uri="{FF2B5EF4-FFF2-40B4-BE49-F238E27FC236}">
              <a16:creationId xmlns:a16="http://schemas.microsoft.com/office/drawing/2014/main" id="{8F00D18C-4549-460C-B3B5-2633C2B18D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a:extLst>
            <a:ext uri="{FF2B5EF4-FFF2-40B4-BE49-F238E27FC236}">
              <a16:creationId xmlns:a16="http://schemas.microsoft.com/office/drawing/2014/main" id="{66C2FDEC-5E05-43AE-8A26-5728AAC7E8C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729" name="直線コネクタ 728">
          <a:extLst>
            <a:ext uri="{FF2B5EF4-FFF2-40B4-BE49-F238E27FC236}">
              <a16:creationId xmlns:a16="http://schemas.microsoft.com/office/drawing/2014/main" id="{52C8CDBD-4951-4347-B888-77DA59BC1490}"/>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30" name="【消防施設】&#10;一人当たり面積最小値テキスト">
          <a:extLst>
            <a:ext uri="{FF2B5EF4-FFF2-40B4-BE49-F238E27FC236}">
              <a16:creationId xmlns:a16="http://schemas.microsoft.com/office/drawing/2014/main" id="{BF9013C8-3673-45B1-89D1-E23E5B18BB3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31" name="直線コネクタ 730">
          <a:extLst>
            <a:ext uri="{FF2B5EF4-FFF2-40B4-BE49-F238E27FC236}">
              <a16:creationId xmlns:a16="http://schemas.microsoft.com/office/drawing/2014/main" id="{4B74FD16-30C2-4F0C-9400-E8ED5F0FFAD4}"/>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732" name="【消防施設】&#10;一人当たり面積最大値テキスト">
          <a:extLst>
            <a:ext uri="{FF2B5EF4-FFF2-40B4-BE49-F238E27FC236}">
              <a16:creationId xmlns:a16="http://schemas.microsoft.com/office/drawing/2014/main" id="{0452CE36-7355-4562-820E-145785AE9FA0}"/>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733" name="直線コネクタ 732">
          <a:extLst>
            <a:ext uri="{FF2B5EF4-FFF2-40B4-BE49-F238E27FC236}">
              <a16:creationId xmlns:a16="http://schemas.microsoft.com/office/drawing/2014/main" id="{4344D16A-A355-460A-8763-E6D55BF78C96}"/>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734" name="【消防施設】&#10;一人当たり面積平均値テキスト">
          <a:extLst>
            <a:ext uri="{FF2B5EF4-FFF2-40B4-BE49-F238E27FC236}">
              <a16:creationId xmlns:a16="http://schemas.microsoft.com/office/drawing/2014/main" id="{9813A876-7C14-4F16-B9C1-5A730F90EBEC}"/>
            </a:ext>
          </a:extLst>
        </xdr:cNvPr>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735" name="フローチャート: 判断 734">
          <a:extLst>
            <a:ext uri="{FF2B5EF4-FFF2-40B4-BE49-F238E27FC236}">
              <a16:creationId xmlns:a16="http://schemas.microsoft.com/office/drawing/2014/main" id="{494BE2AE-3C3F-431C-981A-DEA2F4FAB95B}"/>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736" name="フローチャート: 判断 735">
          <a:extLst>
            <a:ext uri="{FF2B5EF4-FFF2-40B4-BE49-F238E27FC236}">
              <a16:creationId xmlns:a16="http://schemas.microsoft.com/office/drawing/2014/main" id="{62F276DC-8116-4111-8404-565715553164}"/>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7" name="フローチャート: 判断 736">
          <a:extLst>
            <a:ext uri="{FF2B5EF4-FFF2-40B4-BE49-F238E27FC236}">
              <a16:creationId xmlns:a16="http://schemas.microsoft.com/office/drawing/2014/main" id="{DB4A31EF-BA43-46B2-8E43-BE236422D4F7}"/>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738" name="フローチャート: 判断 737">
          <a:extLst>
            <a:ext uri="{FF2B5EF4-FFF2-40B4-BE49-F238E27FC236}">
              <a16:creationId xmlns:a16="http://schemas.microsoft.com/office/drawing/2014/main" id="{454C34FF-D16D-4AF4-9F14-32529CCB1556}"/>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6BB9A3BA-051A-4235-A639-483C5428EF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7740B868-45ED-4FEF-8720-08B2F3D43C9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A8F4E34C-6D85-43A2-B4AA-A79E823FD6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E7D10F89-85E9-4EC6-9EAE-84F48282666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B1920D5B-AAEE-4479-B8AB-0B8D9B1E70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110744</xdr:rowOff>
    </xdr:from>
    <xdr:to>
      <xdr:col>116</xdr:col>
      <xdr:colOff>114300</xdr:colOff>
      <xdr:row>84</xdr:row>
      <xdr:rowOff>40894</xdr:rowOff>
    </xdr:to>
    <xdr:sp macro="" textlink="">
      <xdr:nvSpPr>
        <xdr:cNvPr id="744" name="楕円 743">
          <a:extLst>
            <a:ext uri="{FF2B5EF4-FFF2-40B4-BE49-F238E27FC236}">
              <a16:creationId xmlns:a16="http://schemas.microsoft.com/office/drawing/2014/main" id="{2373C91E-E824-4621-93EE-E1A8E0944A88}"/>
            </a:ext>
          </a:extLst>
        </xdr:cNvPr>
        <xdr:cNvSpPr/>
      </xdr:nvSpPr>
      <xdr:spPr>
        <a:xfrm>
          <a:off x="221107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133621</xdr:rowOff>
    </xdr:from>
    <xdr:ext cx="469744" cy="259045"/>
    <xdr:sp macro="" textlink="">
      <xdr:nvSpPr>
        <xdr:cNvPr id="745" name="【消防施設】&#10;一人当たり面積該当値テキスト">
          <a:extLst>
            <a:ext uri="{FF2B5EF4-FFF2-40B4-BE49-F238E27FC236}">
              <a16:creationId xmlns:a16="http://schemas.microsoft.com/office/drawing/2014/main" id="{4AC29A3D-6ADC-4EDE-AE26-13D63C559886}"/>
            </a:ext>
          </a:extLst>
        </xdr:cNvPr>
        <xdr:cNvSpPr txBox="1"/>
      </xdr:nvSpPr>
      <xdr:spPr>
        <a:xfrm>
          <a:off x="22199600" y="1419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46" name="楕円 745">
          <a:extLst>
            <a:ext uri="{FF2B5EF4-FFF2-40B4-BE49-F238E27FC236}">
              <a16:creationId xmlns:a16="http://schemas.microsoft.com/office/drawing/2014/main" id="{83F6E233-223A-4B68-BCE3-D93EC5464130}"/>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161544</xdr:rowOff>
    </xdr:from>
    <xdr:to>
      <xdr:col>116</xdr:col>
      <xdr:colOff>63500</xdr:colOff>
      <xdr:row>83</xdr:row>
      <xdr:rowOff>163830</xdr:rowOff>
    </xdr:to>
    <xdr:cxnSp macro="">
      <xdr:nvCxnSpPr>
        <xdr:cNvPr id="747" name="直線コネクタ 746">
          <a:extLst>
            <a:ext uri="{FF2B5EF4-FFF2-40B4-BE49-F238E27FC236}">
              <a16:creationId xmlns:a16="http://schemas.microsoft.com/office/drawing/2014/main" id="{A263DA45-53A4-4B64-A446-AF21AB000F03}"/>
            </a:ext>
          </a:extLst>
        </xdr:cNvPr>
        <xdr:cNvCxnSpPr/>
      </xdr:nvCxnSpPr>
      <xdr:spPr>
        <a:xfrm flipV="1">
          <a:off x="21323300" y="143918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748" name="楕円 747">
          <a:extLst>
            <a:ext uri="{FF2B5EF4-FFF2-40B4-BE49-F238E27FC236}">
              <a16:creationId xmlns:a16="http://schemas.microsoft.com/office/drawing/2014/main" id="{00A107F0-295A-4175-BEE0-4F4D3A29E246}"/>
            </a:ext>
          </a:extLst>
        </xdr:cNvPr>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163830</xdr:rowOff>
    </xdr:to>
    <xdr:cxnSp macro="">
      <xdr:nvCxnSpPr>
        <xdr:cNvPr id="749" name="直線コネクタ 748">
          <a:extLst>
            <a:ext uri="{FF2B5EF4-FFF2-40B4-BE49-F238E27FC236}">
              <a16:creationId xmlns:a16="http://schemas.microsoft.com/office/drawing/2014/main" id="{F19E3453-F73F-40DB-BC0A-0AD8E301967C}"/>
            </a:ext>
          </a:extLst>
        </xdr:cNvPr>
        <xdr:cNvCxnSpPr/>
      </xdr:nvCxnSpPr>
      <xdr:spPr>
        <a:xfrm>
          <a:off x="20434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50" name="楕円 749">
          <a:extLst>
            <a:ext uri="{FF2B5EF4-FFF2-40B4-BE49-F238E27FC236}">
              <a16:creationId xmlns:a16="http://schemas.microsoft.com/office/drawing/2014/main" id="{DFA3F53B-AD3A-492D-82BD-9F4BB9415B08}"/>
            </a:ext>
          </a:extLst>
        </xdr:cNvPr>
        <xdr:cNvSpPr/>
      </xdr:nvSpPr>
      <xdr:spPr>
        <a:xfrm>
          <a:off x="19494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168402</xdr:rowOff>
    </xdr:to>
    <xdr:cxnSp macro="">
      <xdr:nvCxnSpPr>
        <xdr:cNvPr id="751" name="直線コネクタ 750">
          <a:extLst>
            <a:ext uri="{FF2B5EF4-FFF2-40B4-BE49-F238E27FC236}">
              <a16:creationId xmlns:a16="http://schemas.microsoft.com/office/drawing/2014/main" id="{970149A6-3F9A-4CF7-90D1-4358093EAB1D}"/>
            </a:ext>
          </a:extLst>
        </xdr:cNvPr>
        <xdr:cNvCxnSpPr/>
      </xdr:nvCxnSpPr>
      <xdr:spPr>
        <a:xfrm flipV="1">
          <a:off x="19545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752" name="n_1aveValue【消防施設】&#10;一人当たり面積">
          <a:extLst>
            <a:ext uri="{FF2B5EF4-FFF2-40B4-BE49-F238E27FC236}">
              <a16:creationId xmlns:a16="http://schemas.microsoft.com/office/drawing/2014/main" id="{6DCD44AF-9ACC-4FBA-9DF5-0B0BDE64A38A}"/>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3" name="n_2aveValue【消防施設】&#10;一人当たり面積">
          <a:extLst>
            <a:ext uri="{FF2B5EF4-FFF2-40B4-BE49-F238E27FC236}">
              <a16:creationId xmlns:a16="http://schemas.microsoft.com/office/drawing/2014/main" id="{80C7B3CB-5A6A-4B42-8FD3-297B1D5527AF}"/>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754" name="n_3aveValue【消防施設】&#10;一人当たり面積">
          <a:extLst>
            <a:ext uri="{FF2B5EF4-FFF2-40B4-BE49-F238E27FC236}">
              <a16:creationId xmlns:a16="http://schemas.microsoft.com/office/drawing/2014/main" id="{3A651596-7678-4397-AECF-2C4F562BCAA5}"/>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755" name="n_1mainValue【消防施設】&#10;一人当たり面積">
          <a:extLst>
            <a:ext uri="{FF2B5EF4-FFF2-40B4-BE49-F238E27FC236}">
              <a16:creationId xmlns:a16="http://schemas.microsoft.com/office/drawing/2014/main" id="{31F42687-64D2-4A51-9E1F-D5825B500906}"/>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56" name="n_2mainValue【消防施設】&#10;一人当たり面積">
          <a:extLst>
            <a:ext uri="{FF2B5EF4-FFF2-40B4-BE49-F238E27FC236}">
              <a16:creationId xmlns:a16="http://schemas.microsoft.com/office/drawing/2014/main" id="{B0457326-F1DB-41F7-9105-D15D5F8C5202}"/>
            </a:ext>
          </a:extLst>
        </xdr:cNvPr>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57" name="n_3mainValue【消防施設】&#10;一人当たり面積">
          <a:extLst>
            <a:ext uri="{FF2B5EF4-FFF2-40B4-BE49-F238E27FC236}">
              <a16:creationId xmlns:a16="http://schemas.microsoft.com/office/drawing/2014/main" id="{DA0BCDF2-B2F4-42A7-854F-5EE392E34F1B}"/>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a:extLst>
            <a:ext uri="{FF2B5EF4-FFF2-40B4-BE49-F238E27FC236}">
              <a16:creationId xmlns:a16="http://schemas.microsoft.com/office/drawing/2014/main" id="{35F17C1D-D6F0-4980-97D1-4FF09EA478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a:extLst>
            <a:ext uri="{FF2B5EF4-FFF2-40B4-BE49-F238E27FC236}">
              <a16:creationId xmlns:a16="http://schemas.microsoft.com/office/drawing/2014/main" id="{7785E32F-1146-4419-B540-13D7F45579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a:extLst>
            <a:ext uri="{FF2B5EF4-FFF2-40B4-BE49-F238E27FC236}">
              <a16:creationId xmlns:a16="http://schemas.microsoft.com/office/drawing/2014/main" id="{90600449-10EB-47CF-B5B5-5860D90E6B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a:extLst>
            <a:ext uri="{FF2B5EF4-FFF2-40B4-BE49-F238E27FC236}">
              <a16:creationId xmlns:a16="http://schemas.microsoft.com/office/drawing/2014/main" id="{2C6019BB-CDD4-42D2-A811-4B76EFB7FC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a:extLst>
            <a:ext uri="{FF2B5EF4-FFF2-40B4-BE49-F238E27FC236}">
              <a16:creationId xmlns:a16="http://schemas.microsoft.com/office/drawing/2014/main" id="{765F0DCC-6C52-4551-8D86-780C4B3E75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a:extLst>
            <a:ext uri="{FF2B5EF4-FFF2-40B4-BE49-F238E27FC236}">
              <a16:creationId xmlns:a16="http://schemas.microsoft.com/office/drawing/2014/main" id="{6B1B2B06-6C4D-4E65-AA3A-2DC3DF6313D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a:extLst>
            <a:ext uri="{FF2B5EF4-FFF2-40B4-BE49-F238E27FC236}">
              <a16:creationId xmlns:a16="http://schemas.microsoft.com/office/drawing/2014/main" id="{1702B1ED-0D1C-4546-B0BC-12E809AB22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a:extLst>
            <a:ext uri="{FF2B5EF4-FFF2-40B4-BE49-F238E27FC236}">
              <a16:creationId xmlns:a16="http://schemas.microsoft.com/office/drawing/2014/main" id="{54A9CE60-0089-4CE5-9137-A6D5F04002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a:extLst>
            <a:ext uri="{FF2B5EF4-FFF2-40B4-BE49-F238E27FC236}">
              <a16:creationId xmlns:a16="http://schemas.microsoft.com/office/drawing/2014/main" id="{1743D580-74D3-4399-8F71-CFE0EF4BD4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a:extLst>
            <a:ext uri="{FF2B5EF4-FFF2-40B4-BE49-F238E27FC236}">
              <a16:creationId xmlns:a16="http://schemas.microsoft.com/office/drawing/2014/main" id="{3210EA72-33B8-452F-8FA0-E645636BA1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8" name="直線コネクタ 767">
          <a:extLst>
            <a:ext uri="{FF2B5EF4-FFF2-40B4-BE49-F238E27FC236}">
              <a16:creationId xmlns:a16="http://schemas.microsoft.com/office/drawing/2014/main" id="{F6A0A66C-49EC-41B0-994D-90083A19A02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9" name="テキスト ボックス 768">
          <a:extLst>
            <a:ext uri="{FF2B5EF4-FFF2-40B4-BE49-F238E27FC236}">
              <a16:creationId xmlns:a16="http://schemas.microsoft.com/office/drawing/2014/main" id="{5F3EC311-193F-4D1B-840A-D76CEB9D446B}"/>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0" name="直線コネクタ 769">
          <a:extLst>
            <a:ext uri="{FF2B5EF4-FFF2-40B4-BE49-F238E27FC236}">
              <a16:creationId xmlns:a16="http://schemas.microsoft.com/office/drawing/2014/main" id="{DD079A48-CAAF-4601-9820-BFB12F9140B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1" name="テキスト ボックス 770">
          <a:extLst>
            <a:ext uri="{FF2B5EF4-FFF2-40B4-BE49-F238E27FC236}">
              <a16:creationId xmlns:a16="http://schemas.microsoft.com/office/drawing/2014/main" id="{865876CA-2988-451D-9C88-213FA610E1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2" name="直線コネクタ 771">
          <a:extLst>
            <a:ext uri="{FF2B5EF4-FFF2-40B4-BE49-F238E27FC236}">
              <a16:creationId xmlns:a16="http://schemas.microsoft.com/office/drawing/2014/main" id="{5961D7C4-9F15-4D37-87E1-AF89A2E297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3" name="テキスト ボックス 772">
          <a:extLst>
            <a:ext uri="{FF2B5EF4-FFF2-40B4-BE49-F238E27FC236}">
              <a16:creationId xmlns:a16="http://schemas.microsoft.com/office/drawing/2014/main" id="{3426B041-467B-4FAE-9E64-26A6C3A72C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4" name="直線コネクタ 773">
          <a:extLst>
            <a:ext uri="{FF2B5EF4-FFF2-40B4-BE49-F238E27FC236}">
              <a16:creationId xmlns:a16="http://schemas.microsoft.com/office/drawing/2014/main" id="{8A99A46F-7464-43BC-9699-1F4702587B9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5" name="テキスト ボックス 774">
          <a:extLst>
            <a:ext uri="{FF2B5EF4-FFF2-40B4-BE49-F238E27FC236}">
              <a16:creationId xmlns:a16="http://schemas.microsoft.com/office/drawing/2014/main" id="{590CB05F-3160-4269-A219-5FF641AE20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6" name="直線コネクタ 775">
          <a:extLst>
            <a:ext uri="{FF2B5EF4-FFF2-40B4-BE49-F238E27FC236}">
              <a16:creationId xmlns:a16="http://schemas.microsoft.com/office/drawing/2014/main" id="{F111683A-E584-46AD-9805-FF1512C809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7" name="テキスト ボックス 776">
          <a:extLst>
            <a:ext uri="{FF2B5EF4-FFF2-40B4-BE49-F238E27FC236}">
              <a16:creationId xmlns:a16="http://schemas.microsoft.com/office/drawing/2014/main" id="{CE73DE51-EA7C-405B-A446-7FA833B766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8" name="直線コネクタ 777">
          <a:extLst>
            <a:ext uri="{FF2B5EF4-FFF2-40B4-BE49-F238E27FC236}">
              <a16:creationId xmlns:a16="http://schemas.microsoft.com/office/drawing/2014/main" id="{EDF1D422-1202-44B4-82FA-720B19ADDE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9" name="テキスト ボックス 778">
          <a:extLst>
            <a:ext uri="{FF2B5EF4-FFF2-40B4-BE49-F238E27FC236}">
              <a16:creationId xmlns:a16="http://schemas.microsoft.com/office/drawing/2014/main" id="{9413899B-EE16-451B-860B-E7E8503E4EE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a:extLst>
            <a:ext uri="{FF2B5EF4-FFF2-40B4-BE49-F238E27FC236}">
              <a16:creationId xmlns:a16="http://schemas.microsoft.com/office/drawing/2014/main" id="{9E663747-3754-41CC-9E26-2C49665E21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51B9A818-D44C-41E4-8982-3BD666C75E4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a:extLst>
            <a:ext uri="{FF2B5EF4-FFF2-40B4-BE49-F238E27FC236}">
              <a16:creationId xmlns:a16="http://schemas.microsoft.com/office/drawing/2014/main" id="{0FCA2BCF-9878-4D26-98F9-0B4710BF17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83" name="直線コネクタ 782">
          <a:extLst>
            <a:ext uri="{FF2B5EF4-FFF2-40B4-BE49-F238E27FC236}">
              <a16:creationId xmlns:a16="http://schemas.microsoft.com/office/drawing/2014/main" id="{D69FB159-C769-4637-8F31-0C9CA471D617}"/>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84" name="【庁舎】&#10;有形固定資産減価償却率最小値テキスト">
          <a:extLst>
            <a:ext uri="{FF2B5EF4-FFF2-40B4-BE49-F238E27FC236}">
              <a16:creationId xmlns:a16="http://schemas.microsoft.com/office/drawing/2014/main" id="{2E3FA16F-DB90-4B26-9679-7474AF103830}"/>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85" name="直線コネクタ 784">
          <a:extLst>
            <a:ext uri="{FF2B5EF4-FFF2-40B4-BE49-F238E27FC236}">
              <a16:creationId xmlns:a16="http://schemas.microsoft.com/office/drawing/2014/main" id="{906F7EFF-EA96-4659-BF43-6B8C39F07BFB}"/>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86" name="【庁舎】&#10;有形固定資産減価償却率最大値テキスト">
          <a:extLst>
            <a:ext uri="{FF2B5EF4-FFF2-40B4-BE49-F238E27FC236}">
              <a16:creationId xmlns:a16="http://schemas.microsoft.com/office/drawing/2014/main" id="{202B6367-2676-4183-9B32-9443881D335E}"/>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87" name="直線コネクタ 786">
          <a:extLst>
            <a:ext uri="{FF2B5EF4-FFF2-40B4-BE49-F238E27FC236}">
              <a16:creationId xmlns:a16="http://schemas.microsoft.com/office/drawing/2014/main" id="{8EBC61CD-269A-46F0-86C8-79F8FEBE5346}"/>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788" name="【庁舎】&#10;有形固定資産減価償却率平均値テキスト">
          <a:extLst>
            <a:ext uri="{FF2B5EF4-FFF2-40B4-BE49-F238E27FC236}">
              <a16:creationId xmlns:a16="http://schemas.microsoft.com/office/drawing/2014/main" id="{2EA2B32E-DCBA-475E-9658-96B06A237B42}"/>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89" name="フローチャート: 判断 788">
          <a:extLst>
            <a:ext uri="{FF2B5EF4-FFF2-40B4-BE49-F238E27FC236}">
              <a16:creationId xmlns:a16="http://schemas.microsoft.com/office/drawing/2014/main" id="{0BD93905-C24F-419F-9EE2-35E54971EED1}"/>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90" name="フローチャート: 判断 789">
          <a:extLst>
            <a:ext uri="{FF2B5EF4-FFF2-40B4-BE49-F238E27FC236}">
              <a16:creationId xmlns:a16="http://schemas.microsoft.com/office/drawing/2014/main" id="{F6051BC6-92CA-41B4-A090-AA75B41B2BD3}"/>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91" name="フローチャート: 判断 790">
          <a:extLst>
            <a:ext uri="{FF2B5EF4-FFF2-40B4-BE49-F238E27FC236}">
              <a16:creationId xmlns:a16="http://schemas.microsoft.com/office/drawing/2014/main" id="{5C3FAA74-CB9B-4627-9611-7D209E099ACA}"/>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92" name="フローチャート: 判断 791">
          <a:extLst>
            <a:ext uri="{FF2B5EF4-FFF2-40B4-BE49-F238E27FC236}">
              <a16:creationId xmlns:a16="http://schemas.microsoft.com/office/drawing/2014/main" id="{B11F33EA-53E0-46C7-8C4F-2C649579DA1B}"/>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DFE7EB69-5942-47D6-8DFB-06DD9E4E04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39F89116-597C-4C45-B3E4-E1776B875B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20149D12-EF93-4845-93AD-22FFC9A32E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8394FE93-22EE-4098-B31E-F1487499A4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C9607601-3C2D-478C-9897-701980CF54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798" name="楕円 797">
          <a:extLst>
            <a:ext uri="{FF2B5EF4-FFF2-40B4-BE49-F238E27FC236}">
              <a16:creationId xmlns:a16="http://schemas.microsoft.com/office/drawing/2014/main" id="{2458751E-153D-4CBD-A3CB-9A99502F5857}"/>
            </a:ext>
          </a:extLst>
        </xdr:cNvPr>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799" name="【庁舎】&#10;有形固定資産減価償却率該当値テキスト">
          <a:extLst>
            <a:ext uri="{FF2B5EF4-FFF2-40B4-BE49-F238E27FC236}">
              <a16:creationId xmlns:a16="http://schemas.microsoft.com/office/drawing/2014/main" id="{E8BCF7E1-DF7F-4E1E-A7A1-F1CA553BB417}"/>
            </a:ext>
          </a:extLst>
        </xdr:cNvPr>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800" name="楕円 799">
          <a:extLst>
            <a:ext uri="{FF2B5EF4-FFF2-40B4-BE49-F238E27FC236}">
              <a16:creationId xmlns:a16="http://schemas.microsoft.com/office/drawing/2014/main" id="{41C5BE09-4C83-4F8F-BF19-A6C4CF0C9376}"/>
            </a:ext>
          </a:extLst>
        </xdr:cNvPr>
        <xdr:cNvSpPr/>
      </xdr:nvSpPr>
      <xdr:spPr>
        <a:xfrm>
          <a:off x="15430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22316</xdr:rowOff>
    </xdr:to>
    <xdr:cxnSp macro="">
      <xdr:nvCxnSpPr>
        <xdr:cNvPr id="801" name="直線コネクタ 800">
          <a:extLst>
            <a:ext uri="{FF2B5EF4-FFF2-40B4-BE49-F238E27FC236}">
              <a16:creationId xmlns:a16="http://schemas.microsoft.com/office/drawing/2014/main" id="{686B75BF-BCB9-4718-BABB-E22BB6107BA9}"/>
            </a:ext>
          </a:extLst>
        </xdr:cNvPr>
        <xdr:cNvCxnSpPr/>
      </xdr:nvCxnSpPr>
      <xdr:spPr>
        <a:xfrm flipV="1">
          <a:off x="15481300" y="176457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802" name="楕円 801">
          <a:extLst>
            <a:ext uri="{FF2B5EF4-FFF2-40B4-BE49-F238E27FC236}">
              <a16:creationId xmlns:a16="http://schemas.microsoft.com/office/drawing/2014/main" id="{8560BF34-A88E-4B36-90BE-4C4D5FF24AFC}"/>
            </a:ext>
          </a:extLst>
        </xdr:cNvPr>
        <xdr:cNvSpPr/>
      </xdr:nvSpPr>
      <xdr:spPr>
        <a:xfrm>
          <a:off x="1454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64770</xdr:rowOff>
    </xdr:to>
    <xdr:cxnSp macro="">
      <xdr:nvCxnSpPr>
        <xdr:cNvPr id="803" name="直線コネクタ 802">
          <a:extLst>
            <a:ext uri="{FF2B5EF4-FFF2-40B4-BE49-F238E27FC236}">
              <a16:creationId xmlns:a16="http://schemas.microsoft.com/office/drawing/2014/main" id="{F2B00F0B-DC02-4C38-BBF9-8E12BA95F3E6}"/>
            </a:ext>
          </a:extLst>
        </xdr:cNvPr>
        <xdr:cNvCxnSpPr/>
      </xdr:nvCxnSpPr>
      <xdr:spPr>
        <a:xfrm flipV="1">
          <a:off x="14592300" y="176816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28666</xdr:rowOff>
    </xdr:from>
    <xdr:to>
      <xdr:col>72</xdr:col>
      <xdr:colOff>38100</xdr:colOff>
      <xdr:row>103</xdr:row>
      <xdr:rowOff>130266</xdr:rowOff>
    </xdr:to>
    <xdr:sp macro="" textlink="">
      <xdr:nvSpPr>
        <xdr:cNvPr id="804" name="楕円 803">
          <a:extLst>
            <a:ext uri="{FF2B5EF4-FFF2-40B4-BE49-F238E27FC236}">
              <a16:creationId xmlns:a16="http://schemas.microsoft.com/office/drawing/2014/main" id="{4E39EF6E-76C8-4DA2-99B3-9942FBBF43ED}"/>
            </a:ext>
          </a:extLst>
        </xdr:cNvPr>
        <xdr:cNvSpPr/>
      </xdr:nvSpPr>
      <xdr:spPr>
        <a:xfrm>
          <a:off x="13652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64770</xdr:rowOff>
    </xdr:from>
    <xdr:to>
      <xdr:col>76</xdr:col>
      <xdr:colOff>114300</xdr:colOff>
      <xdr:row>103</xdr:row>
      <xdr:rowOff>79466</xdr:rowOff>
    </xdr:to>
    <xdr:cxnSp macro="">
      <xdr:nvCxnSpPr>
        <xdr:cNvPr id="805" name="直線コネクタ 804">
          <a:extLst>
            <a:ext uri="{FF2B5EF4-FFF2-40B4-BE49-F238E27FC236}">
              <a16:creationId xmlns:a16="http://schemas.microsoft.com/office/drawing/2014/main" id="{5F85236A-6C22-47D3-8B03-5088A1C14AEC}"/>
            </a:ext>
          </a:extLst>
        </xdr:cNvPr>
        <xdr:cNvCxnSpPr/>
      </xdr:nvCxnSpPr>
      <xdr:spPr>
        <a:xfrm flipV="1">
          <a:off x="13703300" y="177241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806" name="n_1aveValue【庁舎】&#10;有形固定資産減価償却率">
          <a:extLst>
            <a:ext uri="{FF2B5EF4-FFF2-40B4-BE49-F238E27FC236}">
              <a16:creationId xmlns:a16="http://schemas.microsoft.com/office/drawing/2014/main" id="{1C809564-B127-4CC5-9351-68CA0BAFC971}"/>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07" name="n_2aveValue【庁舎】&#10;有形固定資産減価償却率">
          <a:extLst>
            <a:ext uri="{FF2B5EF4-FFF2-40B4-BE49-F238E27FC236}">
              <a16:creationId xmlns:a16="http://schemas.microsoft.com/office/drawing/2014/main" id="{ECDF03B4-B086-49EA-8A45-91481FE9164D}"/>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08" name="n_3aveValue【庁舎】&#10;有形固定資産減価償却率">
          <a:extLst>
            <a:ext uri="{FF2B5EF4-FFF2-40B4-BE49-F238E27FC236}">
              <a16:creationId xmlns:a16="http://schemas.microsoft.com/office/drawing/2014/main" id="{A2E0E07B-9E5C-450C-9BB7-48A312043942}"/>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809" name="n_1mainValue【庁舎】&#10;有形固定資産減価償却率">
          <a:extLst>
            <a:ext uri="{FF2B5EF4-FFF2-40B4-BE49-F238E27FC236}">
              <a16:creationId xmlns:a16="http://schemas.microsoft.com/office/drawing/2014/main" id="{A90A3131-9B9C-4A19-8CF9-D6C22C441CF8}"/>
            </a:ext>
          </a:extLst>
        </xdr:cNvPr>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810" name="n_2mainValue【庁舎】&#10;有形固定資産減価償却率">
          <a:extLst>
            <a:ext uri="{FF2B5EF4-FFF2-40B4-BE49-F238E27FC236}">
              <a16:creationId xmlns:a16="http://schemas.microsoft.com/office/drawing/2014/main" id="{862839E2-270E-4CF0-AC45-485A9F0B430A}"/>
            </a:ext>
          </a:extLst>
        </xdr:cNvPr>
        <xdr:cNvSpPr txBox="1"/>
      </xdr:nvSpPr>
      <xdr:spPr>
        <a:xfrm>
          <a:off x="14389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146793</xdr:rowOff>
    </xdr:from>
    <xdr:ext cx="405111" cy="259045"/>
    <xdr:sp macro="" textlink="">
      <xdr:nvSpPr>
        <xdr:cNvPr id="811" name="n_3mainValue【庁舎】&#10;有形固定資産減価償却率">
          <a:extLst>
            <a:ext uri="{FF2B5EF4-FFF2-40B4-BE49-F238E27FC236}">
              <a16:creationId xmlns:a16="http://schemas.microsoft.com/office/drawing/2014/main" id="{8476FD0D-9A63-40D4-9E04-442FC8D7829E}"/>
            </a:ext>
          </a:extLst>
        </xdr:cNvPr>
        <xdr:cNvSpPr txBox="1"/>
      </xdr:nvSpPr>
      <xdr:spPr>
        <a:xfrm>
          <a:off x="13500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a:extLst>
            <a:ext uri="{FF2B5EF4-FFF2-40B4-BE49-F238E27FC236}">
              <a16:creationId xmlns:a16="http://schemas.microsoft.com/office/drawing/2014/main" id="{E010C794-F788-4CA0-93C4-5C897C9EE70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a:extLst>
            <a:ext uri="{FF2B5EF4-FFF2-40B4-BE49-F238E27FC236}">
              <a16:creationId xmlns:a16="http://schemas.microsoft.com/office/drawing/2014/main" id="{E7B50AA9-5FA9-4839-804A-C4104243533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a:extLst>
            <a:ext uri="{FF2B5EF4-FFF2-40B4-BE49-F238E27FC236}">
              <a16:creationId xmlns:a16="http://schemas.microsoft.com/office/drawing/2014/main" id="{20F5E20D-01B6-4D63-B545-DAC47A2315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a:extLst>
            <a:ext uri="{FF2B5EF4-FFF2-40B4-BE49-F238E27FC236}">
              <a16:creationId xmlns:a16="http://schemas.microsoft.com/office/drawing/2014/main" id="{C57FD9E0-C26A-4710-B53E-7AAC93CE7C1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a:extLst>
            <a:ext uri="{FF2B5EF4-FFF2-40B4-BE49-F238E27FC236}">
              <a16:creationId xmlns:a16="http://schemas.microsoft.com/office/drawing/2014/main" id="{7C8D4335-B69A-4D47-8E62-78716AF766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a:extLst>
            <a:ext uri="{FF2B5EF4-FFF2-40B4-BE49-F238E27FC236}">
              <a16:creationId xmlns:a16="http://schemas.microsoft.com/office/drawing/2014/main" id="{FDCA7DF4-26D8-46D1-8C6C-0D0497DCD6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a:extLst>
            <a:ext uri="{FF2B5EF4-FFF2-40B4-BE49-F238E27FC236}">
              <a16:creationId xmlns:a16="http://schemas.microsoft.com/office/drawing/2014/main" id="{5B0F2113-7CD3-425E-B182-FE18229DEA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a:extLst>
            <a:ext uri="{FF2B5EF4-FFF2-40B4-BE49-F238E27FC236}">
              <a16:creationId xmlns:a16="http://schemas.microsoft.com/office/drawing/2014/main" id="{546BA295-28BC-4DCB-BA9B-D6CAB47F72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a:extLst>
            <a:ext uri="{FF2B5EF4-FFF2-40B4-BE49-F238E27FC236}">
              <a16:creationId xmlns:a16="http://schemas.microsoft.com/office/drawing/2014/main" id="{71F61FE5-8CF1-4647-ABAD-97BF018B0DF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a:extLst>
            <a:ext uri="{FF2B5EF4-FFF2-40B4-BE49-F238E27FC236}">
              <a16:creationId xmlns:a16="http://schemas.microsoft.com/office/drawing/2014/main" id="{F1E52B02-C272-43E3-B022-7ABBD98D07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2" name="直線コネクタ 821">
          <a:extLst>
            <a:ext uri="{FF2B5EF4-FFF2-40B4-BE49-F238E27FC236}">
              <a16:creationId xmlns:a16="http://schemas.microsoft.com/office/drawing/2014/main" id="{BF4E2B25-4CCA-4EEB-BA3C-896B3000965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3" name="テキスト ボックス 822">
          <a:extLst>
            <a:ext uri="{FF2B5EF4-FFF2-40B4-BE49-F238E27FC236}">
              <a16:creationId xmlns:a16="http://schemas.microsoft.com/office/drawing/2014/main" id="{B84A64FE-A1A7-48CA-8499-4D7228A566C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4" name="直線コネクタ 823">
          <a:extLst>
            <a:ext uri="{FF2B5EF4-FFF2-40B4-BE49-F238E27FC236}">
              <a16:creationId xmlns:a16="http://schemas.microsoft.com/office/drawing/2014/main" id="{319BF568-78DD-4678-B535-3F8936F6F0C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5" name="テキスト ボックス 824">
          <a:extLst>
            <a:ext uri="{FF2B5EF4-FFF2-40B4-BE49-F238E27FC236}">
              <a16:creationId xmlns:a16="http://schemas.microsoft.com/office/drawing/2014/main" id="{8328D516-E7D2-4C62-9AE5-0A5DE686DC2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a:extLst>
            <a:ext uri="{FF2B5EF4-FFF2-40B4-BE49-F238E27FC236}">
              <a16:creationId xmlns:a16="http://schemas.microsoft.com/office/drawing/2014/main" id="{D4F1EA12-FB07-41F1-B776-D23223C9B97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a:extLst>
            <a:ext uri="{FF2B5EF4-FFF2-40B4-BE49-F238E27FC236}">
              <a16:creationId xmlns:a16="http://schemas.microsoft.com/office/drawing/2014/main" id="{A1F9C3D2-FA9B-4420-9A0D-0777E079CA3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8" name="直線コネクタ 827">
          <a:extLst>
            <a:ext uri="{FF2B5EF4-FFF2-40B4-BE49-F238E27FC236}">
              <a16:creationId xmlns:a16="http://schemas.microsoft.com/office/drawing/2014/main" id="{4C6B81BF-9461-435C-A885-115076E0218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9" name="テキスト ボックス 828">
          <a:extLst>
            <a:ext uri="{FF2B5EF4-FFF2-40B4-BE49-F238E27FC236}">
              <a16:creationId xmlns:a16="http://schemas.microsoft.com/office/drawing/2014/main" id="{405D390D-C5F0-480B-9C56-BB0383DF15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0" name="直線コネクタ 829">
          <a:extLst>
            <a:ext uri="{FF2B5EF4-FFF2-40B4-BE49-F238E27FC236}">
              <a16:creationId xmlns:a16="http://schemas.microsoft.com/office/drawing/2014/main" id="{66A0FB28-F639-458F-A60F-0D188BA6CB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1" name="テキスト ボックス 830">
          <a:extLst>
            <a:ext uri="{FF2B5EF4-FFF2-40B4-BE49-F238E27FC236}">
              <a16:creationId xmlns:a16="http://schemas.microsoft.com/office/drawing/2014/main" id="{5DC2937F-B0FB-49EB-A848-62DB391BE7E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50BC1C6E-81FB-45DF-9047-B89874E668D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257582FC-985A-486D-A714-75405353DB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E1521620-5566-431D-B80B-2326796BE7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835" name="直線コネクタ 834">
          <a:extLst>
            <a:ext uri="{FF2B5EF4-FFF2-40B4-BE49-F238E27FC236}">
              <a16:creationId xmlns:a16="http://schemas.microsoft.com/office/drawing/2014/main" id="{5DA75ACF-6337-4D0B-82B4-B9FBA44DF3D7}"/>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836" name="【庁舎】&#10;一人当たり面積最小値テキスト">
          <a:extLst>
            <a:ext uri="{FF2B5EF4-FFF2-40B4-BE49-F238E27FC236}">
              <a16:creationId xmlns:a16="http://schemas.microsoft.com/office/drawing/2014/main" id="{5C56F2B6-9843-4B0F-A011-4D7D0160EC03}"/>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837" name="直線コネクタ 836">
          <a:extLst>
            <a:ext uri="{FF2B5EF4-FFF2-40B4-BE49-F238E27FC236}">
              <a16:creationId xmlns:a16="http://schemas.microsoft.com/office/drawing/2014/main" id="{BB8E0143-B7C9-4A49-8E63-01689549D268}"/>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838" name="【庁舎】&#10;一人当たり面積最大値テキスト">
          <a:extLst>
            <a:ext uri="{FF2B5EF4-FFF2-40B4-BE49-F238E27FC236}">
              <a16:creationId xmlns:a16="http://schemas.microsoft.com/office/drawing/2014/main" id="{DBD3849F-7CB5-41DB-8145-544CE012CC22}"/>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839" name="直線コネクタ 838">
          <a:extLst>
            <a:ext uri="{FF2B5EF4-FFF2-40B4-BE49-F238E27FC236}">
              <a16:creationId xmlns:a16="http://schemas.microsoft.com/office/drawing/2014/main" id="{DB00F2AD-B0E5-4ABE-BCB8-E7DA994DA000}"/>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840" name="【庁舎】&#10;一人当たり面積平均値テキスト">
          <a:extLst>
            <a:ext uri="{FF2B5EF4-FFF2-40B4-BE49-F238E27FC236}">
              <a16:creationId xmlns:a16="http://schemas.microsoft.com/office/drawing/2014/main" id="{B0CDB8D3-4440-428B-9B93-C2B486A45ED4}"/>
            </a:ext>
          </a:extLst>
        </xdr:cNvPr>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841" name="フローチャート: 判断 840">
          <a:extLst>
            <a:ext uri="{FF2B5EF4-FFF2-40B4-BE49-F238E27FC236}">
              <a16:creationId xmlns:a16="http://schemas.microsoft.com/office/drawing/2014/main" id="{481ADE17-BB37-4E8D-BE8A-85F7B062E75A}"/>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842" name="フローチャート: 判断 841">
          <a:extLst>
            <a:ext uri="{FF2B5EF4-FFF2-40B4-BE49-F238E27FC236}">
              <a16:creationId xmlns:a16="http://schemas.microsoft.com/office/drawing/2014/main" id="{6D460639-93A3-40A4-84A2-1D23B6591017}"/>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843" name="フローチャート: 判断 842">
          <a:extLst>
            <a:ext uri="{FF2B5EF4-FFF2-40B4-BE49-F238E27FC236}">
              <a16:creationId xmlns:a16="http://schemas.microsoft.com/office/drawing/2014/main" id="{3933AD23-EB55-4975-8A1C-7BBF60B80874}"/>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844" name="フローチャート: 判断 843">
          <a:extLst>
            <a:ext uri="{FF2B5EF4-FFF2-40B4-BE49-F238E27FC236}">
              <a16:creationId xmlns:a16="http://schemas.microsoft.com/office/drawing/2014/main" id="{A627C62A-D779-4E34-A5FA-6272FB5A7C63}"/>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29B9E343-DB11-47C9-AAE1-1C1294E025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A5309EB6-320A-4B32-884E-ECE449CED7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BB91924C-7572-4F03-B938-D8F95A8045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9AD7B3BE-810F-4040-9A04-41DF5889F39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6197F543-3CAE-4318-ABB6-E4EE2DCF5A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47879</xdr:rowOff>
    </xdr:from>
    <xdr:to>
      <xdr:col>116</xdr:col>
      <xdr:colOff>114300</xdr:colOff>
      <xdr:row>107</xdr:row>
      <xdr:rowOff>149479</xdr:rowOff>
    </xdr:to>
    <xdr:sp macro="" textlink="">
      <xdr:nvSpPr>
        <xdr:cNvPr id="850" name="楕円 849">
          <a:extLst>
            <a:ext uri="{FF2B5EF4-FFF2-40B4-BE49-F238E27FC236}">
              <a16:creationId xmlns:a16="http://schemas.microsoft.com/office/drawing/2014/main" id="{D05B6369-03DD-41BD-8D63-0A40A851C257}"/>
            </a:ext>
          </a:extLst>
        </xdr:cNvPr>
        <xdr:cNvSpPr/>
      </xdr:nvSpPr>
      <xdr:spPr>
        <a:xfrm>
          <a:off x="22110700" y="183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70756</xdr:rowOff>
    </xdr:from>
    <xdr:ext cx="469744" cy="259045"/>
    <xdr:sp macro="" textlink="">
      <xdr:nvSpPr>
        <xdr:cNvPr id="851" name="【庁舎】&#10;一人当たり面積該当値テキスト">
          <a:extLst>
            <a:ext uri="{FF2B5EF4-FFF2-40B4-BE49-F238E27FC236}">
              <a16:creationId xmlns:a16="http://schemas.microsoft.com/office/drawing/2014/main" id="{DC98F8E2-3F04-4C40-96E4-8A8A6E4A24B8}"/>
            </a:ext>
          </a:extLst>
        </xdr:cNvPr>
        <xdr:cNvSpPr txBox="1"/>
      </xdr:nvSpPr>
      <xdr:spPr>
        <a:xfrm>
          <a:off x="22199600" y="1824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852" name="楕円 851">
          <a:extLst>
            <a:ext uri="{FF2B5EF4-FFF2-40B4-BE49-F238E27FC236}">
              <a16:creationId xmlns:a16="http://schemas.microsoft.com/office/drawing/2014/main" id="{30564C00-4EDD-4627-B02B-F6B86C32D652}"/>
            </a:ext>
          </a:extLst>
        </xdr:cNvPr>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98679</xdr:rowOff>
    </xdr:from>
    <xdr:to>
      <xdr:col>116</xdr:col>
      <xdr:colOff>63500</xdr:colOff>
      <xdr:row>107</xdr:row>
      <xdr:rowOff>102870</xdr:rowOff>
    </xdr:to>
    <xdr:cxnSp macro="">
      <xdr:nvCxnSpPr>
        <xdr:cNvPr id="853" name="直線コネクタ 852">
          <a:extLst>
            <a:ext uri="{FF2B5EF4-FFF2-40B4-BE49-F238E27FC236}">
              <a16:creationId xmlns:a16="http://schemas.microsoft.com/office/drawing/2014/main" id="{75F3BF0D-C8B0-40AB-863B-CD121B9AE09A}"/>
            </a:ext>
          </a:extLst>
        </xdr:cNvPr>
        <xdr:cNvCxnSpPr/>
      </xdr:nvCxnSpPr>
      <xdr:spPr>
        <a:xfrm flipV="1">
          <a:off x="21323300" y="1844382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54356</xdr:rowOff>
    </xdr:from>
    <xdr:to>
      <xdr:col>107</xdr:col>
      <xdr:colOff>101600</xdr:colOff>
      <xdr:row>107</xdr:row>
      <xdr:rowOff>155956</xdr:rowOff>
    </xdr:to>
    <xdr:sp macro="" textlink="">
      <xdr:nvSpPr>
        <xdr:cNvPr id="854" name="楕円 853">
          <a:extLst>
            <a:ext uri="{FF2B5EF4-FFF2-40B4-BE49-F238E27FC236}">
              <a16:creationId xmlns:a16="http://schemas.microsoft.com/office/drawing/2014/main" id="{9A0BCD88-C0F0-48D3-A255-E497FB357964}"/>
            </a:ext>
          </a:extLst>
        </xdr:cNvPr>
        <xdr:cNvSpPr/>
      </xdr:nvSpPr>
      <xdr:spPr>
        <a:xfrm>
          <a:off x="203835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105156</xdr:rowOff>
    </xdr:to>
    <xdr:cxnSp macro="">
      <xdr:nvCxnSpPr>
        <xdr:cNvPr id="855" name="直線コネクタ 854">
          <a:extLst>
            <a:ext uri="{FF2B5EF4-FFF2-40B4-BE49-F238E27FC236}">
              <a16:creationId xmlns:a16="http://schemas.microsoft.com/office/drawing/2014/main" id="{2B2C3ADA-E4C0-46C8-9903-01B1756DAFA7}"/>
            </a:ext>
          </a:extLst>
        </xdr:cNvPr>
        <xdr:cNvCxnSpPr/>
      </xdr:nvCxnSpPr>
      <xdr:spPr>
        <a:xfrm flipV="1">
          <a:off x="20434300" y="184480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81787</xdr:rowOff>
    </xdr:from>
    <xdr:to>
      <xdr:col>102</xdr:col>
      <xdr:colOff>165100</xdr:colOff>
      <xdr:row>108</xdr:row>
      <xdr:rowOff>11937</xdr:rowOff>
    </xdr:to>
    <xdr:sp macro="" textlink="">
      <xdr:nvSpPr>
        <xdr:cNvPr id="856" name="楕円 855">
          <a:extLst>
            <a:ext uri="{FF2B5EF4-FFF2-40B4-BE49-F238E27FC236}">
              <a16:creationId xmlns:a16="http://schemas.microsoft.com/office/drawing/2014/main" id="{C5C89A20-B29D-43E4-BBB5-2E1C65862BBB}"/>
            </a:ext>
          </a:extLst>
        </xdr:cNvPr>
        <xdr:cNvSpPr/>
      </xdr:nvSpPr>
      <xdr:spPr>
        <a:xfrm>
          <a:off x="19494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105156</xdr:rowOff>
    </xdr:from>
    <xdr:to>
      <xdr:col>107</xdr:col>
      <xdr:colOff>50800</xdr:colOff>
      <xdr:row>107</xdr:row>
      <xdr:rowOff>132587</xdr:rowOff>
    </xdr:to>
    <xdr:cxnSp macro="">
      <xdr:nvCxnSpPr>
        <xdr:cNvPr id="857" name="直線コネクタ 856">
          <a:extLst>
            <a:ext uri="{FF2B5EF4-FFF2-40B4-BE49-F238E27FC236}">
              <a16:creationId xmlns:a16="http://schemas.microsoft.com/office/drawing/2014/main" id="{119F2D27-816D-4EBD-8B2A-540A95790B1D}"/>
            </a:ext>
          </a:extLst>
        </xdr:cNvPr>
        <xdr:cNvCxnSpPr/>
      </xdr:nvCxnSpPr>
      <xdr:spPr>
        <a:xfrm flipV="1">
          <a:off x="19545300" y="184503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858" name="n_1aveValue【庁舎】&#10;一人当たり面積">
          <a:extLst>
            <a:ext uri="{FF2B5EF4-FFF2-40B4-BE49-F238E27FC236}">
              <a16:creationId xmlns:a16="http://schemas.microsoft.com/office/drawing/2014/main" id="{24D89351-1E89-4094-8579-9C42028FABDA}"/>
            </a:ext>
          </a:extLst>
        </xdr:cNvPr>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859" name="n_2aveValue【庁舎】&#10;一人当たり面積">
          <a:extLst>
            <a:ext uri="{FF2B5EF4-FFF2-40B4-BE49-F238E27FC236}">
              <a16:creationId xmlns:a16="http://schemas.microsoft.com/office/drawing/2014/main" id="{28B1BF94-575C-45B0-96C8-03B332EAEEDE}"/>
            </a:ext>
          </a:extLst>
        </xdr:cNvPr>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84980</xdr:rowOff>
    </xdr:from>
    <xdr:ext cx="469744" cy="259045"/>
    <xdr:sp macro="" textlink="">
      <xdr:nvSpPr>
        <xdr:cNvPr id="860" name="n_3aveValue【庁舎】&#10;一人当たり面積">
          <a:extLst>
            <a:ext uri="{FF2B5EF4-FFF2-40B4-BE49-F238E27FC236}">
              <a16:creationId xmlns:a16="http://schemas.microsoft.com/office/drawing/2014/main" id="{935BB6B5-3DF9-4DE7-A22D-72216AACC997}"/>
            </a:ext>
          </a:extLst>
        </xdr:cNvPr>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170197</xdr:rowOff>
    </xdr:from>
    <xdr:ext cx="469744" cy="259045"/>
    <xdr:sp macro="" textlink="">
      <xdr:nvSpPr>
        <xdr:cNvPr id="861" name="n_1mainValue【庁舎】&#10;一人当たり面積">
          <a:extLst>
            <a:ext uri="{FF2B5EF4-FFF2-40B4-BE49-F238E27FC236}">
              <a16:creationId xmlns:a16="http://schemas.microsoft.com/office/drawing/2014/main" id="{C932ED61-C436-4DC7-826D-49E532397D7E}"/>
            </a:ext>
          </a:extLst>
        </xdr:cNvPr>
        <xdr:cNvSpPr txBox="1"/>
      </xdr:nvSpPr>
      <xdr:spPr>
        <a:xfrm>
          <a:off x="21075727"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1033</xdr:rowOff>
    </xdr:from>
    <xdr:ext cx="469744" cy="259045"/>
    <xdr:sp macro="" textlink="">
      <xdr:nvSpPr>
        <xdr:cNvPr id="862" name="n_2mainValue【庁舎】&#10;一人当たり面積">
          <a:extLst>
            <a:ext uri="{FF2B5EF4-FFF2-40B4-BE49-F238E27FC236}">
              <a16:creationId xmlns:a16="http://schemas.microsoft.com/office/drawing/2014/main" id="{791855BB-595C-4B0F-BABB-8AED8B960B3B}"/>
            </a:ext>
          </a:extLst>
        </xdr:cNvPr>
        <xdr:cNvSpPr txBox="1"/>
      </xdr:nvSpPr>
      <xdr:spPr>
        <a:xfrm>
          <a:off x="20199427" y="181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28464</xdr:rowOff>
    </xdr:from>
    <xdr:ext cx="469744" cy="259045"/>
    <xdr:sp macro="" textlink="">
      <xdr:nvSpPr>
        <xdr:cNvPr id="863" name="n_3mainValue【庁舎】&#10;一人当たり面積">
          <a:extLst>
            <a:ext uri="{FF2B5EF4-FFF2-40B4-BE49-F238E27FC236}">
              <a16:creationId xmlns:a16="http://schemas.microsoft.com/office/drawing/2014/main" id="{2DCC9970-CD7E-48A6-943D-B04A9585E6E7}"/>
            </a:ext>
          </a:extLst>
        </xdr:cNvPr>
        <xdr:cNvSpPr txBox="1"/>
      </xdr:nvSpPr>
      <xdr:spPr>
        <a:xfrm>
          <a:off x="19310427" y="182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0280C866-515D-4F75-A4D3-95CBBBC460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EB168F18-AA05-4CCC-A232-EA978D3877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3D1EAF3E-4AC6-46ED-8D98-C1B2B8F8CB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類似団体と比較して減価償却率の低い施設は、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体育館・プール、市民会館、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消防施設と一般廃棄物処理施設で、顕著に低い消防施設は平成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消防本部庁舎が竣工し、評価額も高価であったため消防施設全体の減価償却率を引き下げた。福祉施設、保健センターについては、類似団体と比較して減価償却率が高かったが、老朽化の進んだ施設については統廃合や改修を予定している。一人当たりの面積が類似団体平均より大きい施設は、図書館、体育館・プール、福祉施設、消防施設、庁舎であった。体育館・プールや福祉施設は公共施設等総合管理計画において、施設の集約化や用途変更等再配置を検討することとし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町が保有する公共施設の効率的な施設配置を実施し財政負担の軽減に努める。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庁舎は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耐用年数をほぼ経過している上志比支</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所の建て替えが予定されており、</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減価償却率は大幅に引き下がる。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a:solidFill>
                <a:schemeClr val="dk1"/>
              </a:solidFill>
              <a:effectLst/>
              <a:latin typeface="+mn-lt"/>
              <a:ea typeface="+mn-ea"/>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年度単年度の財政力指数は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単年度で</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0.397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と前年単年度の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0.402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0.005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0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需要額が増加した要因は、公債費において臨時財政対策債および合併特例債償還費が増加したこと</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や社会福祉費において障害児受入れ人員が新たに需要額に組み込まれたことが</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挙げられる。収入額</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が増加した要因は、たばこ税において売上本数が約</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％程度減少したものの、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自動車重量譲与税</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などが</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ことが挙げられる。結果</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収入額以上に需要額が増加したことで、</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単年度の財政力指数が悪化し</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か年平均値も同様となっ</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0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町が助成し推進している民間企業の「永の里」関連開発等で、税収の増加や、人口減少が続く周辺地域の定住促進が図られること</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期待している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経常収支比率の分母である経常一般財源等総額は、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普通交付税が</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合併算定替縮減</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の影響を受けたものの、公債費算入額の増加により基準財政需要額が伸び、交付額として前年度比</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百万円増加した。また、地方消費税交付金を主とする地方譲与税等も増加し、前年度比</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百万円増加の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5,818</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百万円となった。しかし、臨時財政対策債発行抑制が全国的に行われたことから、本町の借入額も前年度比</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百万円減となり、それらを合計した総額は前年度並みに落ち着いた。　</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一方、分子となる経常経費充当一般財源等は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において平成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年度の本庁舎耐震補強事業に充当した町債の据え置き期間終了に伴い元金償還が皆増し</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ことや</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人件費において総務職員、消防職員が増加し費用を押し上げた。この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年間で</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10.9</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ポイントの悪化となっており、現状では経常財源の大幅な増加が見込めないため、人件費を中心に経常費用の抜本的な見直しを進めていきたい。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125549</xdr:rowOff>
    </xdr:from>
    <xdr:to>
      <xdr:col>23</xdr:col>
      <xdr:colOff>133350</xdr:colOff>
      <xdr:row>64</xdr:row>
      <xdr:rowOff>160020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9834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115207</xdr:rowOff>
    </xdr:from>
    <xdr:to>
      <xdr:col>19</xdr:col>
      <xdr:colOff>133350</xdr:colOff>
      <xdr:row>64</xdr:row>
      <xdr:rowOff>125549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8800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3991</xdr:rowOff>
    </xdr:from>
    <xdr:to>
      <xdr:col>15</xdr:col>
      <xdr:colOff>82550</xdr:colOff>
      <xdr:row>64</xdr:row>
      <xdr:rowOff>115207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05341"/>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127181</xdr:rowOff>
    </xdr:from>
    <xdr:to>
      <xdr:col>11</xdr:col>
      <xdr:colOff>31750</xdr:colOff>
      <xdr:row>63</xdr:row>
      <xdr:rowOff>3991</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5708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64407</xdr:rowOff>
    </xdr:from>
    <xdr:to>
      <xdr:col>15</xdr:col>
      <xdr:colOff>133350</xdr:colOff>
      <xdr:row>64</xdr:row>
      <xdr:rowOff>166007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150784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124641</xdr:rowOff>
    </xdr:from>
    <xdr:to>
      <xdr:col>11</xdr:col>
      <xdr:colOff>82550</xdr:colOff>
      <xdr:row>63</xdr:row>
      <xdr:rowOff>54791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64968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76381</xdr:rowOff>
    </xdr:from>
    <xdr:to>
      <xdr:col>7</xdr:col>
      <xdr:colOff>31750</xdr:colOff>
      <xdr:row>63</xdr:row>
      <xdr:rowOff>6531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47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当該項目の分子である人件費は、合併以降計画的な職員定数管理</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を進めてきたが、それも限界に来ており前年度比</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名増加とした。また、本町はかねて子育て関連事業に注力しており、待機児童</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実現を合言葉にきめ細やかな保育サービスを提供してきた。そのため、非常勤雇用による事務補助が必須となり、市町村合併以降、保育関連施設の統合も行っていないことから人件費増加に拍車をかけている。</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年度の大雪の影響</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除雪費用が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大きく減少したほか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固定資産評価見直しに伴う路線価付設完了により賦課徴収費関連も大きく減少した。結果、人件費及び物件費の合計額としては、昨年度より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179,579</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計画的な職員定数管理も現状ではほぼ限界となっており、今後は町関連施設の統廃合も検討し抜本的な人員整理</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考えていく必要がある。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165281</xdr:rowOff>
    </xdr:from>
    <xdr:to>
      <xdr:col>23</xdr:col>
      <xdr:colOff>133350</xdr:colOff>
      <xdr:row>82</xdr:row>
      <xdr:rowOff>4518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052731"/>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153575</xdr:rowOff>
    </xdr:from>
    <xdr:to>
      <xdr:col>19</xdr:col>
      <xdr:colOff>133350</xdr:colOff>
      <xdr:row>82</xdr:row>
      <xdr:rowOff>4518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41025"/>
          <a:ext cx="889000" cy="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139822</xdr:rowOff>
    </xdr:from>
    <xdr:to>
      <xdr:col>15</xdr:col>
      <xdr:colOff>82550</xdr:colOff>
      <xdr:row>81</xdr:row>
      <xdr:rowOff>153575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27272"/>
          <a:ext cx="8890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133031</xdr:rowOff>
    </xdr:from>
    <xdr:to>
      <xdr:col>11</xdr:col>
      <xdr:colOff>31750</xdr:colOff>
      <xdr:row>81</xdr:row>
      <xdr:rowOff>139822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20481"/>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114481</xdr:rowOff>
    </xdr:from>
    <xdr:to>
      <xdr:col>23</xdr:col>
      <xdr:colOff>184150</xdr:colOff>
      <xdr:row>82</xdr:row>
      <xdr:rowOff>44631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86558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7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125168</xdr:rowOff>
    </xdr:from>
    <xdr:to>
      <xdr:col>19</xdr:col>
      <xdr:colOff>184150</xdr:colOff>
      <xdr:row>82</xdr:row>
      <xdr:rowOff>55318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40095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98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102775</xdr:rowOff>
    </xdr:from>
    <xdr:to>
      <xdr:col>15</xdr:col>
      <xdr:colOff>133350</xdr:colOff>
      <xdr:row>82</xdr:row>
      <xdr:rowOff>32925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17702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89022</xdr:rowOff>
    </xdr:from>
    <xdr:to>
      <xdr:col>11</xdr:col>
      <xdr:colOff>82550</xdr:colOff>
      <xdr:row>82</xdr:row>
      <xdr:rowOff>19172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82231</xdr:rowOff>
    </xdr:from>
    <xdr:to>
      <xdr:col>7</xdr:col>
      <xdr:colOff>31750</xdr:colOff>
      <xdr:row>82</xdr:row>
      <xdr:rowOff>12381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168608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5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年度から徐々に</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は増加傾向となってい</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たが、今年度は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ポイント下落している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変動要因は、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前年度末に</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名の定年退職者がおり、補充した人員との給与に差額が生じたためと思われる。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今後とも行財政改革大綱実施計画を基本とし、全庁体制により組織機構の合理化や職員数の縮減等に取組み、給与制度、運用等の適正化に努める。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165523</xdr:rowOff>
    </xdr:from>
    <xdr:to>
      <xdr:col>81</xdr:col>
      <xdr:colOff>44450</xdr:colOff>
      <xdr:row>84</xdr:row>
      <xdr:rowOff>42334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9587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26246</xdr:rowOff>
    </xdr:from>
    <xdr:to>
      <xdr:col>77</xdr:col>
      <xdr:colOff>44450</xdr:colOff>
      <xdr:row>84</xdr:row>
      <xdr:rowOff>42334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280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26246</xdr:rowOff>
    </xdr:from>
    <xdr:to>
      <xdr:col>72</xdr:col>
      <xdr:colOff>203200</xdr:colOff>
      <xdr:row>84</xdr:row>
      <xdr:rowOff>74507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280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84</xdr:row>
      <xdr:rowOff>74507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3152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114723</xdr:rowOff>
    </xdr:from>
    <xdr:to>
      <xdr:col>81</xdr:col>
      <xdr:colOff>95250</xdr:colOff>
      <xdr:row>84</xdr:row>
      <xdr:rowOff>44873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131250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146896</xdr:rowOff>
    </xdr:from>
    <xdr:to>
      <xdr:col>73</xdr:col>
      <xdr:colOff>44450</xdr:colOff>
      <xdr:row>84</xdr:row>
      <xdr:rowOff>77046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87223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23707</xdr:rowOff>
    </xdr:from>
    <xdr:to>
      <xdr:col>68</xdr:col>
      <xdr:colOff>203200</xdr:colOff>
      <xdr:row>84</xdr:row>
      <xdr:rowOff>125307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50377</xdr:rowOff>
    </xdr:from>
    <xdr:to>
      <xdr:col>64</xdr:col>
      <xdr:colOff>152400</xdr:colOff>
      <xdr:row>83</xdr:row>
      <xdr:rowOff>151977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162154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行財政改革大綱</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実施計画</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に基づき、合併時より平成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計画的に職員数の整理を行ってきたが、ここ数年はほぼ横ばいとなっている。かねて、類似団体平均を上回る状況が続いているが、主な要因としては住民ニーズに応えるための積極的な子育て支援策（待機児童</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歳児保育、延長保育）の実施に伴い保育関係職員が多いこと、消防本部を町単独で備えていること、食の安全のため全ての給食調理場に最低</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名の正規職員（調理員）を配置していることが挙げられる。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今後も、事務の効率化、組織の再編、民間委託の推進等により行財政改革大綱実施計画及び職員定員管理計画に基づく職員の削減に可能な限り努めていきたい。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25581</xdr:rowOff>
    </xdr:from>
    <xdr:to>
      <xdr:col>81</xdr:col>
      <xdr:colOff>44450</xdr:colOff>
      <xdr:row>64</xdr:row>
      <xdr:rowOff>78438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998381"/>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24433</xdr:rowOff>
    </xdr:from>
    <xdr:to>
      <xdr:col>77</xdr:col>
      <xdr:colOff>44450</xdr:colOff>
      <xdr:row>64</xdr:row>
      <xdr:rowOff>78438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997233"/>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168305</xdr:rowOff>
    </xdr:from>
    <xdr:to>
      <xdr:col>72</xdr:col>
      <xdr:colOff>203200</xdr:colOff>
      <xdr:row>64</xdr:row>
      <xdr:rowOff>24433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96965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168305</xdr:rowOff>
    </xdr:from>
    <xdr:to>
      <xdr:col>68</xdr:col>
      <xdr:colOff>152400</xdr:colOff>
      <xdr:row>64</xdr:row>
      <xdr:rowOff>16389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96965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146231</xdr:rowOff>
    </xdr:from>
    <xdr:to>
      <xdr:col>81</xdr:col>
      <xdr:colOff>95250</xdr:colOff>
      <xdr:row>64</xdr:row>
      <xdr:rowOff>76381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118308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9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27638</xdr:rowOff>
    </xdr:from>
    <xdr:to>
      <xdr:col>77</xdr:col>
      <xdr:colOff>95250</xdr:colOff>
      <xdr:row>64</xdr:row>
      <xdr:rowOff>129238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0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114015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08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145083</xdr:rowOff>
    </xdr:from>
    <xdr:to>
      <xdr:col>73</xdr:col>
      <xdr:colOff>44450</xdr:colOff>
      <xdr:row>64</xdr:row>
      <xdr:rowOff>75233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60010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03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117505</xdr:rowOff>
    </xdr:from>
    <xdr:to>
      <xdr:col>68</xdr:col>
      <xdr:colOff>203200</xdr:colOff>
      <xdr:row>64</xdr:row>
      <xdr:rowOff>47655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32432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137039</xdr:rowOff>
    </xdr:from>
    <xdr:to>
      <xdr:col>64</xdr:col>
      <xdr:colOff>152400</xdr:colOff>
      <xdr:row>64</xdr:row>
      <xdr:rowOff>67189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51966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0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実質公債費比率は今年度も継続して改善し</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下落</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年度に借入れた一般単独事業債（町立図書館建設</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工事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が前年度</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末で</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償還完了した</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ものの、平成</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年度に借り入れた合併特例債（本庁舎耐震補強工事等）の据え置き期間終了に伴い元金償還が始まったことから、公債費償還額が増加したことによる。ただし、単年度実質公債費比率では前年度より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0.15</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ポイント上昇の</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7.50</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％となっており、前述したとおり、新たに一般会計で生じた償還元金の影響が現れている。</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一方で、公営企業（下水道事業等）においては、大規模な建設事業がなかったことから、着実に償還が進み改善側へ影響している。また、一部事務組合においても同様に償還金額が減少している。今後は公営企業においては処理施設の更新、一部事務組合でも施設長寿命化を終えており、その据え置き期間である点を考慮すると、当該値は上昇傾向が強く楽観視はでき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495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15748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5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83312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150876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842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年単位の推移でみても平成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39.9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％から大幅な改善を続けている。一般会計における町債残高が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1,644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百万円増加している影響から将来負担額は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451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百万円増加しているが、それと共に当該負担額から差し引かれる充当可能財源等も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1,671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状況にある。これは、借り入れた起債が普通交付税算定上優位なものに限って借入れを行ったためで、同時に、これまで歳計剰余金等を少しづつ積立ててきた基金残高が増加したことも相まっての改善だと分析している。　</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将来負担比率が低い水準となるのは、財政運営上心強く、安心できるものではあるが、一方で一般会計の町債残高が着実に嵩んでおり、将来の償還金増加は確実な状況にあることから、起債借入れ額の抑制を徹底して行い、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年度程度の残高水準を目指し整理していく。また同時に、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費用の平準化による将来への負担が過大にならないよう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留意</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しながら資金調達していく。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130912</xdr:rowOff>
    </xdr:from>
    <xdr:to>
      <xdr:col>81</xdr:col>
      <xdr:colOff>44450</xdr:colOff>
      <xdr:row>14</xdr:row>
      <xdr:rowOff>157455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3121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115689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15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149250</xdr:rowOff>
    </xdr:from>
    <xdr:to>
      <xdr:col>77</xdr:col>
      <xdr:colOff>44450</xdr:colOff>
      <xdr:row>14</xdr:row>
      <xdr:rowOff>157455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49550"/>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52468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2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149250</xdr:rowOff>
    </xdr:from>
    <xdr:to>
      <xdr:col>72</xdr:col>
      <xdr:colOff>203200</xdr:colOff>
      <xdr:row>15</xdr:row>
      <xdr:rowOff>1930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49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73702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1930</xdr:rowOff>
    </xdr:from>
    <xdr:to>
      <xdr:col>68</xdr:col>
      <xdr:colOff>152400</xdr:colOff>
      <xdr:row>15</xdr:row>
      <xdr:rowOff>71907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7368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80112</xdr:rowOff>
    </xdr:from>
    <xdr:to>
      <xdr:col>81</xdr:col>
      <xdr:colOff>95250</xdr:colOff>
      <xdr:row>15</xdr:row>
      <xdr:rowOff>10262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1389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0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106655</xdr:rowOff>
    </xdr:from>
    <xdr:to>
      <xdr:col>77</xdr:col>
      <xdr:colOff>95250</xdr:colOff>
      <xdr:row>15</xdr:row>
      <xdr:rowOff>36805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46982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7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98450</xdr:rowOff>
    </xdr:from>
    <xdr:to>
      <xdr:col>73</xdr:col>
      <xdr:colOff>44450</xdr:colOff>
      <xdr:row>15</xdr:row>
      <xdr:rowOff>28600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38777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122580</xdr:rowOff>
    </xdr:from>
    <xdr:to>
      <xdr:col>68</xdr:col>
      <xdr:colOff>203200</xdr:colOff>
      <xdr:row>15</xdr:row>
      <xdr:rowOff>52730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21107</xdr:rowOff>
    </xdr:from>
    <xdr:to>
      <xdr:col>64</xdr:col>
      <xdr:colOff>152400</xdr:colOff>
      <xdr:row>15</xdr:row>
      <xdr:rowOff>122707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107484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7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％となっている。今年度一般会計における職員数が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名と前年度比で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名増となった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人事異動（特に外部派遣）に伴う給与等に前年度比で差額が生じたこと、昇給等での階層異動も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、人件費総額は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年間での特定財源額は大きく変化がないことから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前述の増加要因が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にそのまま</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と認識している。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からほぼ横ばいでの推移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となっている。定員管理計画に基づ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計画的な人員整理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を進めてきたが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、「福井しあわせ元気国体・障スポ大会」の開催</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に伴い人員増加は避けられない課題と認識している。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国体終了後には、改めて定員管理計画に沿った計画的な整理を継続していきたい。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23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xdr:rowOff>
    </xdr:from>
    <xdr:to>
      <xdr:col>19</xdr:col>
      <xdr:colOff>187325</xdr:colOff>
      <xdr:row>38</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xdr:rowOff>
    </xdr:from>
    <xdr:to>
      <xdr:col>24</xdr:col>
      <xdr:colOff>76200</xdr:colOff>
      <xdr:row>38</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128778</xdr:rowOff>
    </xdr:from>
    <xdr:to>
      <xdr:col>20</xdr:col>
      <xdr:colOff>38100</xdr:colOff>
      <xdr:row>38</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下落</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年度程度の水準程度に落ち着いた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減少の主な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豪雪によって除雪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関連費用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が大幅に増加し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ていたものが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今年度は暖冬の影響から大きく減少したことと、固定資産評価替え関連で路線価付設が完了に伴い皆減したことなどによる。一方で、農村整備事業関連や橋梁長寿命化関連</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計画策定の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委託料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要因として影響する結果</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近年の傾向としては、各分野における計画策定の義務化や施設の指定管理などで委託料増加による影響が際立っており、職員の工夫により削減できる余地がないか常に検討している。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19</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02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53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15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1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扶助費は、前年度比で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下落</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年間では最も低い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経済対策や低所得高齢者向けの給付金事業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一時的に扶助費総額を押し上げた。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障害者自立支援事業での介護・訓練等給付費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サービス内容の周知が行き届いたことから、利用量が毎年度増加しており、平成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％増加とその影響は大きい。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一方で、児童関連の扶助費は年々減少しており、代表的な経費である児童手当および子ども医療扶助においては、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年間でそれぞれ約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％および約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％減少と対象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となる子どもの数</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減少の影響が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現れている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4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63500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年間で最も高い水準となっている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。本指標の内訳としては繰出金が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％以上を占めており、その増減によって指標が大きく変動する場合がある。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関連（農業集落排水事業含む）費用は、その繰出金の中でも過半を占めており、既往債の償還が若干ずつではあるが毎年度完了していることから、繰出金全体額も抑制気味となっている。既往債の償還完了は、現存施設の老朽化が進んだこととほぼ同義であるため、有形固定資産の現状把握と経営面でのマネジメントを中長期で計画し、一般会計への影響を平準化できるよう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168148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0482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149860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4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58</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6477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163576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77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117348</xdr:rowOff>
    </xdr:from>
    <xdr:to>
      <xdr:col>82</xdr:col>
      <xdr:colOff>158750</xdr:colOff>
      <xdr:row>59</xdr:row>
      <xdr:rowOff>47498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89425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112776</xdr:rowOff>
    </xdr:from>
    <xdr:to>
      <xdr:col>69</xdr:col>
      <xdr:colOff>142875</xdr:colOff>
      <xdr:row>57</xdr:row>
      <xdr:rowOff>42926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％とほぼ横ばい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ではあるが、ここ</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年間で着実に増加傾向で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増加の主な要因としては、一部事務組合におけるケーブルテレビ運営が解散となり、その清算事務に伴う一連の費用りなど前年度と同様に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との影響が大きい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町は塵芥処理、行政システム関連、下水道の一部を一部事務組合に委ねており、その額も大きいため補助費等に占める割合も高い。組合における設備の更新や組織改編に伴う費用の発生に能動的な縮減を作用させることは難しいが、他の事業補助金や団体補助金を定期的に見直し、補助金・負担金全体での抑制には努め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28702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40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168148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は、前年度比で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となっている。過去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年間の起債残高では、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当該</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年度が最も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年度以降に大型の建設事業が続き、その財源として合併特例債を借り入れた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結果</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と認識している。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起債残高増加の主な要因としては、永平寺門前地区再整備、新消防庁舎建築などが挙げられる。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借入残高における起債種別は、普通交付税算入に有利な合併特例債および臨時財政対策債が全体の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おり、国からの財政措置が期待できるもの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の、今後、償還額の増加が財政の硬直性を高める懸念は否定できない。計画的な起債管理に努めていくことが重要と認識している。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72137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383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38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136144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886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公債費以外の指標は、前年度より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下落</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年度とほぼ変わらず</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高い比率を示している。主な要因は、個別の指標でも示しているとおり、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義務的経費である人件費及び繰出金の上昇が目立ち、財政硬直化が一層進んだものと認識している。人件費については、現保有施設をそのままに人員削減のみを図ることは難しく、中長期的に施設の再配置を検討しながら、適正な定員管理を考える必要があるし、繰出金についても、下水道事業関連での施設管理を適正に行っていく一方で、起債償還を進めていき一般会計からの負担規模を圧縮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31750</xdr:rowOff>
    </xdr:from>
    <xdr:to>
      <xdr:col>82</xdr:col>
      <xdr:colOff>107950</xdr:colOff>
      <xdr:row>78</xdr:row>
      <xdr:rowOff>46989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048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165100</xdr:rowOff>
    </xdr:from>
    <xdr:to>
      <xdr:col>78</xdr:col>
      <xdr:colOff>69850</xdr:colOff>
      <xdr:row>78</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667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77</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98956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43180</xdr:rowOff>
    </xdr:from>
    <xdr:to>
      <xdr:col>69</xdr:col>
      <xdr:colOff>92075</xdr:colOff>
      <xdr:row>75</xdr:row>
      <xdr:rowOff>130810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019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152400</xdr:rowOff>
    </xdr:from>
    <xdr:to>
      <xdr:col>82</xdr:col>
      <xdr:colOff>158750</xdr:colOff>
      <xdr:row>78</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124477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29227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163830</xdr:rowOff>
    </xdr:from>
    <xdr:to>
      <xdr:col>65</xdr:col>
      <xdr:colOff>53975</xdr:colOff>
      <xdr:row>75</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104157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77943</xdr:rowOff>
    </xdr:from>
    <xdr:to>
      <xdr:col>29</xdr:col>
      <xdr:colOff>127000</xdr:colOff>
      <xdr:row>16</xdr:row>
      <xdr:rowOff>153186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68768"/>
          <a:ext cx="647700" cy="7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153186</xdr:rowOff>
    </xdr:from>
    <xdr:to>
      <xdr:col>26</xdr:col>
      <xdr:colOff>50800</xdr:colOff>
      <xdr:row>17</xdr:row>
      <xdr:rowOff>9168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4011"/>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141494</xdr:rowOff>
    </xdr:from>
    <xdr:to>
      <xdr:col>22</xdr:col>
      <xdr:colOff>114300</xdr:colOff>
      <xdr:row>17</xdr:row>
      <xdr:rowOff>9168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2319"/>
          <a:ext cx="698500" cy="3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141494</xdr:rowOff>
    </xdr:from>
    <xdr:to>
      <xdr:col>18</xdr:col>
      <xdr:colOff>177800</xdr:colOff>
      <xdr:row>17</xdr:row>
      <xdr:rowOff>448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2319"/>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27143</xdr:rowOff>
    </xdr:from>
    <xdr:to>
      <xdr:col>29</xdr:col>
      <xdr:colOff>177800</xdr:colOff>
      <xdr:row>16</xdr:row>
      <xdr:rowOff>128743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43670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6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102386</xdr:rowOff>
    </xdr:from>
    <xdr:to>
      <xdr:col>26</xdr:col>
      <xdr:colOff>101600</xdr:colOff>
      <xdr:row>17</xdr:row>
      <xdr:rowOff>32536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42713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129818</xdr:rowOff>
    </xdr:from>
    <xdr:to>
      <xdr:col>22</xdr:col>
      <xdr:colOff>165100</xdr:colOff>
      <xdr:row>17</xdr:row>
      <xdr:rowOff>59968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70145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90694</xdr:rowOff>
    </xdr:from>
    <xdr:to>
      <xdr:col>19</xdr:col>
      <xdr:colOff>38100</xdr:colOff>
      <xdr:row>17</xdr:row>
      <xdr:rowOff>20844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31021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121098</xdr:rowOff>
    </xdr:from>
    <xdr:to>
      <xdr:col>15</xdr:col>
      <xdr:colOff>101600</xdr:colOff>
      <xdr:row>17</xdr:row>
      <xdr:rowOff>51248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61425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172186</xdr:rowOff>
    </xdr:from>
    <xdr:to>
      <xdr:col>29</xdr:col>
      <xdr:colOff>127000</xdr:colOff>
      <xdr:row>35</xdr:row>
      <xdr:rowOff>180987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82536"/>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156964</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67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93301</xdr:rowOff>
    </xdr:from>
    <xdr:to>
      <xdr:col>26</xdr:col>
      <xdr:colOff>50800</xdr:colOff>
      <xdr:row>35</xdr:row>
      <xdr:rowOff>180987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03651"/>
          <a:ext cx="698500" cy="8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75127</xdr:rowOff>
    </xdr:from>
    <xdr:to>
      <xdr:col>22</xdr:col>
      <xdr:colOff>114300</xdr:colOff>
      <xdr:row>35</xdr:row>
      <xdr:rowOff>93301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85477"/>
          <a:ext cx="6985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328568</xdr:rowOff>
    </xdr:from>
    <xdr:to>
      <xdr:col>18</xdr:col>
      <xdr:colOff>177800</xdr:colOff>
      <xdr:row>35</xdr:row>
      <xdr:rowOff>75127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96018"/>
          <a:ext cx="698500" cy="89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121386</xdr:rowOff>
    </xdr:from>
    <xdr:to>
      <xdr:col>29</xdr:col>
      <xdr:colOff>177800</xdr:colOff>
      <xdr:row>35</xdr:row>
      <xdr:rowOff>222986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3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309363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130187</xdr:rowOff>
    </xdr:from>
    <xdr:to>
      <xdr:col>26</xdr:col>
      <xdr:colOff>101600</xdr:colOff>
      <xdr:row>35</xdr:row>
      <xdr:rowOff>231787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4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241964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42501</xdr:rowOff>
    </xdr:from>
    <xdr:to>
      <xdr:col>22</xdr:col>
      <xdr:colOff>165100</xdr:colOff>
      <xdr:row>35</xdr:row>
      <xdr:rowOff>144101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5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154278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2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24327</xdr:rowOff>
    </xdr:from>
    <xdr:to>
      <xdr:col>19</xdr:col>
      <xdr:colOff>38100</xdr:colOff>
      <xdr:row>35</xdr:row>
      <xdr:rowOff>125927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3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136104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0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277768</xdr:rowOff>
    </xdr:from>
    <xdr:to>
      <xdr:col>15</xdr:col>
      <xdr:colOff>101600</xdr:colOff>
      <xdr:row>35</xdr:row>
      <xdr:rowOff>36468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4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46645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1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126581</xdr:rowOff>
    </xdr:from>
    <xdr:to>
      <xdr:col>24</xdr:col>
      <xdr:colOff>63500</xdr:colOff>
      <xdr:row>34</xdr:row>
      <xdr:rowOff>18212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4431"/>
          <a:ext cx="838200" cy="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18212</xdr:rowOff>
    </xdr:from>
    <xdr:to>
      <xdr:col>19</xdr:col>
      <xdr:colOff>177800</xdr:colOff>
      <xdr:row>34</xdr:row>
      <xdr:rowOff>30810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47512"/>
          <a:ext cx="8890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24130</xdr:rowOff>
    </xdr:from>
    <xdr:to>
      <xdr:col>15</xdr:col>
      <xdr:colOff>50800</xdr:colOff>
      <xdr:row>34</xdr:row>
      <xdr:rowOff>30810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53430"/>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24130</xdr:rowOff>
    </xdr:from>
    <xdr:to>
      <xdr:col>10</xdr:col>
      <xdr:colOff>114300</xdr:colOff>
      <xdr:row>34</xdr:row>
      <xdr:rowOff>44958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53430"/>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75781</xdr:rowOff>
    </xdr:from>
    <xdr:to>
      <xdr:col>24</xdr:col>
      <xdr:colOff>114300</xdr:colOff>
      <xdr:row>34</xdr:row>
      <xdr:rowOff>5931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98658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138862</xdr:rowOff>
    </xdr:from>
    <xdr:to>
      <xdr:col>20</xdr:col>
      <xdr:colOff>38100</xdr:colOff>
      <xdr:row>34</xdr:row>
      <xdr:rowOff>69012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85539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151460</xdr:rowOff>
    </xdr:from>
    <xdr:to>
      <xdr:col>15</xdr:col>
      <xdr:colOff>101600</xdr:colOff>
      <xdr:row>34</xdr:row>
      <xdr:rowOff>81610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98137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144780</xdr:rowOff>
    </xdr:from>
    <xdr:to>
      <xdr:col>10</xdr:col>
      <xdr:colOff>165100</xdr:colOff>
      <xdr:row>34</xdr:row>
      <xdr:rowOff>74930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91457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7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165608</xdr:rowOff>
    </xdr:from>
    <xdr:to>
      <xdr:col>6</xdr:col>
      <xdr:colOff>38100</xdr:colOff>
      <xdr:row>34</xdr:row>
      <xdr:rowOff>95758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112285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132711</xdr:rowOff>
    </xdr:from>
    <xdr:to>
      <xdr:col>24</xdr:col>
      <xdr:colOff>63500</xdr:colOff>
      <xdr:row>58</xdr:row>
      <xdr:rowOff>160858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10076811"/>
          <a:ext cx="838200" cy="2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132711</xdr:rowOff>
    </xdr:from>
    <xdr:to>
      <xdr:col>19</xdr:col>
      <xdr:colOff>177800</xdr:colOff>
      <xdr:row>58</xdr:row>
      <xdr:rowOff>152174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76811"/>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152174</xdr:rowOff>
    </xdr:from>
    <xdr:to>
      <xdr:col>15</xdr:col>
      <xdr:colOff>50800</xdr:colOff>
      <xdr:row>58</xdr:row>
      <xdr:rowOff>163914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96274"/>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163914</xdr:rowOff>
    </xdr:from>
    <xdr:to>
      <xdr:col>10</xdr:col>
      <xdr:colOff>114300</xdr:colOff>
      <xdr:row>58</xdr:row>
      <xdr:rowOff>165641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08014"/>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51542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110058</xdr:rowOff>
    </xdr:from>
    <xdr:to>
      <xdr:col>24</xdr:col>
      <xdr:colOff>114300</xdr:colOff>
      <xdr:row>59</xdr:row>
      <xdr:rowOff>40208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48687</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81911</xdr:rowOff>
    </xdr:from>
    <xdr:to>
      <xdr:col>20</xdr:col>
      <xdr:colOff>38100</xdr:colOff>
      <xdr:row>59</xdr:row>
      <xdr:rowOff>12061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28588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101374</xdr:rowOff>
    </xdr:from>
    <xdr:to>
      <xdr:col>15</xdr:col>
      <xdr:colOff>101600</xdr:colOff>
      <xdr:row>59</xdr:row>
      <xdr:rowOff>31524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22651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113114</xdr:rowOff>
    </xdr:from>
    <xdr:to>
      <xdr:col>10</xdr:col>
      <xdr:colOff>165100</xdr:colOff>
      <xdr:row>59</xdr:row>
      <xdr:rowOff>43264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34391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114841</xdr:rowOff>
    </xdr:from>
    <xdr:to>
      <xdr:col>6</xdr:col>
      <xdr:colOff>38100</xdr:colOff>
      <xdr:row>59</xdr:row>
      <xdr:rowOff>44991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61518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8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64109</xdr:rowOff>
    </xdr:from>
    <xdr:to>
      <xdr:col>24</xdr:col>
      <xdr:colOff>63500</xdr:colOff>
      <xdr:row>77</xdr:row>
      <xdr:rowOff>101905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094309"/>
          <a:ext cx="838200" cy="20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80318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8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58623</xdr:rowOff>
    </xdr:from>
    <xdr:to>
      <xdr:col>19</xdr:col>
      <xdr:colOff>177800</xdr:colOff>
      <xdr:row>77</xdr:row>
      <xdr:rowOff>101905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260273"/>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19207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58623</xdr:rowOff>
    </xdr:from>
    <xdr:to>
      <xdr:col>15</xdr:col>
      <xdr:colOff>50800</xdr:colOff>
      <xdr:row>77</xdr:row>
      <xdr:rowOff>114364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60273"/>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35971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114364</xdr:rowOff>
    </xdr:from>
    <xdr:to>
      <xdr:col>10</xdr:col>
      <xdr:colOff>114300</xdr:colOff>
      <xdr:row>78</xdr:row>
      <xdr:rowOff>54356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16014"/>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49001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115333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13309</xdr:rowOff>
    </xdr:from>
    <xdr:to>
      <xdr:col>24</xdr:col>
      <xdr:colOff>114300</xdr:colOff>
      <xdr:row>76</xdr:row>
      <xdr:rowOff>114909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0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36186</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89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51105</xdr:rowOff>
    </xdr:from>
    <xdr:to>
      <xdr:col>20</xdr:col>
      <xdr:colOff>38100</xdr:colOff>
      <xdr:row>77</xdr:row>
      <xdr:rowOff>152705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169232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02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7823</xdr:rowOff>
    </xdr:from>
    <xdr:to>
      <xdr:col>15</xdr:col>
      <xdr:colOff>101600</xdr:colOff>
      <xdr:row>77</xdr:row>
      <xdr:rowOff>109423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125950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9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63564</xdr:rowOff>
    </xdr:from>
    <xdr:to>
      <xdr:col>10</xdr:col>
      <xdr:colOff>165100</xdr:colOff>
      <xdr:row>77</xdr:row>
      <xdr:rowOff>165164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10241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0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3556</xdr:rowOff>
    </xdr:from>
    <xdr:to>
      <xdr:col>6</xdr:col>
      <xdr:colOff>38100</xdr:colOff>
      <xdr:row>78</xdr:row>
      <xdr:rowOff>105156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121683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106504</xdr:rowOff>
    </xdr:from>
    <xdr:to>
      <xdr:col>24</xdr:col>
      <xdr:colOff>63500</xdr:colOff>
      <xdr:row>96</xdr:row>
      <xdr:rowOff>134801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65704"/>
          <a:ext cx="8382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91531</xdr:rowOff>
    </xdr:from>
    <xdr:to>
      <xdr:col>19</xdr:col>
      <xdr:colOff>177800</xdr:colOff>
      <xdr:row>96</xdr:row>
      <xdr:rowOff>106504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550731"/>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91531</xdr:rowOff>
    </xdr:from>
    <xdr:to>
      <xdr:col>15</xdr:col>
      <xdr:colOff>50800</xdr:colOff>
      <xdr:row>96</xdr:row>
      <xdr:rowOff>146314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50731"/>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133429</xdr:rowOff>
    </xdr:from>
    <xdr:to>
      <xdr:col>10</xdr:col>
      <xdr:colOff>114300</xdr:colOff>
      <xdr:row>96</xdr:row>
      <xdr:rowOff>146314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92629"/>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85331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84001</xdr:rowOff>
    </xdr:from>
    <xdr:to>
      <xdr:col>24</xdr:col>
      <xdr:colOff>114300</xdr:colOff>
      <xdr:row>97</xdr:row>
      <xdr:rowOff>14151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62428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55704</xdr:rowOff>
    </xdr:from>
    <xdr:to>
      <xdr:col>20</xdr:col>
      <xdr:colOff>38100</xdr:colOff>
      <xdr:row>96</xdr:row>
      <xdr:rowOff>157304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148431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40731</xdr:rowOff>
    </xdr:from>
    <xdr:to>
      <xdr:col>15</xdr:col>
      <xdr:colOff>101600</xdr:colOff>
      <xdr:row>96</xdr:row>
      <xdr:rowOff>142331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133458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5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95514</xdr:rowOff>
    </xdr:from>
    <xdr:to>
      <xdr:col>10</xdr:col>
      <xdr:colOff>165100</xdr:colOff>
      <xdr:row>97</xdr:row>
      <xdr:rowOff>25664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4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82629</xdr:rowOff>
    </xdr:from>
    <xdr:to>
      <xdr:col>6</xdr:col>
      <xdr:colOff>38100</xdr:colOff>
      <xdr:row>97</xdr:row>
      <xdr:rowOff>12779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3906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143320</xdr:rowOff>
    </xdr:from>
    <xdr:to>
      <xdr:col>55</xdr:col>
      <xdr:colOff>0</xdr:colOff>
      <xdr:row>36</xdr:row>
      <xdr:rowOff>3950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144070"/>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143320</xdr:rowOff>
    </xdr:from>
    <xdr:to>
      <xdr:col>50</xdr:col>
      <xdr:colOff>114300</xdr:colOff>
      <xdr:row>36</xdr:row>
      <xdr:rowOff>32227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144070"/>
          <a:ext cx="889000" cy="6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5283</xdr:rowOff>
    </xdr:from>
    <xdr:to>
      <xdr:col>45</xdr:col>
      <xdr:colOff>177800</xdr:colOff>
      <xdr:row>36</xdr:row>
      <xdr:rowOff>32227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177483"/>
          <a:ext cx="889000" cy="2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5283</xdr:rowOff>
    </xdr:from>
    <xdr:to>
      <xdr:col>41</xdr:col>
      <xdr:colOff>50800</xdr:colOff>
      <xdr:row>36</xdr:row>
      <xdr:rowOff>92014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177483"/>
          <a:ext cx="8890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122610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124600</xdr:rowOff>
    </xdr:from>
    <xdr:to>
      <xdr:col>55</xdr:col>
      <xdr:colOff>50800</xdr:colOff>
      <xdr:row>36</xdr:row>
      <xdr:rowOff>54750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147477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7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92520</xdr:rowOff>
    </xdr:from>
    <xdr:to>
      <xdr:col>50</xdr:col>
      <xdr:colOff>165100</xdr:colOff>
      <xdr:row>36</xdr:row>
      <xdr:rowOff>22670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0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39197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152877</xdr:rowOff>
    </xdr:from>
    <xdr:to>
      <xdr:col>46</xdr:col>
      <xdr:colOff>38100</xdr:colOff>
      <xdr:row>36</xdr:row>
      <xdr:rowOff>83027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99554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9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125933</xdr:rowOff>
    </xdr:from>
    <xdr:to>
      <xdr:col>41</xdr:col>
      <xdr:colOff>101600</xdr:colOff>
      <xdr:row>36</xdr:row>
      <xdr:rowOff>56083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72610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9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41214</xdr:rowOff>
    </xdr:from>
    <xdr:to>
      <xdr:col>36</xdr:col>
      <xdr:colOff>165100</xdr:colOff>
      <xdr:row>36</xdr:row>
      <xdr:rowOff>142814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159341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98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85540</xdr:rowOff>
    </xdr:from>
    <xdr:to>
      <xdr:col>55</xdr:col>
      <xdr:colOff>0</xdr:colOff>
      <xdr:row>57</xdr:row>
      <xdr:rowOff>44639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686740"/>
          <a:ext cx="838200" cy="13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85540</xdr:rowOff>
    </xdr:from>
    <xdr:to>
      <xdr:col>50</xdr:col>
      <xdr:colOff>114300</xdr:colOff>
      <xdr:row>56</xdr:row>
      <xdr:rowOff>103536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86740"/>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111147</xdr:rowOff>
    </xdr:from>
    <xdr:to>
      <xdr:col>45</xdr:col>
      <xdr:colOff>177800</xdr:colOff>
      <xdr:row>56</xdr:row>
      <xdr:rowOff>103536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540897"/>
          <a:ext cx="889000" cy="16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111147</xdr:rowOff>
    </xdr:from>
    <xdr:to>
      <xdr:col>41</xdr:col>
      <xdr:colOff>50800</xdr:colOff>
      <xdr:row>57</xdr:row>
      <xdr:rowOff>15840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40897"/>
          <a:ext cx="889000" cy="2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xdr:rowOff>
    </xdr:from>
    <xdr:to>
      <xdr:col>36</xdr:col>
      <xdr:colOff>165100</xdr:colOff>
      <xdr:row>57</xdr:row>
      <xdr:rowOff>118299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109426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165289</xdr:rowOff>
    </xdr:from>
    <xdr:to>
      <xdr:col>55</xdr:col>
      <xdr:colOff>50800</xdr:colOff>
      <xdr:row>57</xdr:row>
      <xdr:rowOff>95439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143716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34740</xdr:rowOff>
    </xdr:from>
    <xdr:to>
      <xdr:col>50</xdr:col>
      <xdr:colOff>165100</xdr:colOff>
      <xdr:row>56</xdr:row>
      <xdr:rowOff>136340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152867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52736</xdr:rowOff>
    </xdr:from>
    <xdr:to>
      <xdr:col>46</xdr:col>
      <xdr:colOff>38100</xdr:colOff>
      <xdr:row>56</xdr:row>
      <xdr:rowOff>154336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170863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4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60347</xdr:rowOff>
    </xdr:from>
    <xdr:to>
      <xdr:col>41</xdr:col>
      <xdr:colOff>101600</xdr:colOff>
      <xdr:row>55</xdr:row>
      <xdr:rowOff>161947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9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7024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26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136490</xdr:rowOff>
    </xdr:from>
    <xdr:to>
      <xdr:col>36</xdr:col>
      <xdr:colOff>165100</xdr:colOff>
      <xdr:row>57</xdr:row>
      <xdr:rowOff>66640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83167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5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61954</xdr:rowOff>
    </xdr:from>
    <xdr:to>
      <xdr:col>55</xdr:col>
      <xdr:colOff>0</xdr:colOff>
      <xdr:row>78</xdr:row>
      <xdr:rowOff>138850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35054"/>
          <a:ext cx="838200" cy="7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72841</xdr:rowOff>
    </xdr:from>
    <xdr:to>
      <xdr:col>50</xdr:col>
      <xdr:colOff>114300</xdr:colOff>
      <xdr:row>78</xdr:row>
      <xdr:rowOff>61954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103041"/>
          <a:ext cx="889000" cy="33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30070</xdr:rowOff>
    </xdr:from>
    <xdr:to>
      <xdr:col>45</xdr:col>
      <xdr:colOff>177800</xdr:colOff>
      <xdr:row>76</xdr:row>
      <xdr:rowOff>72841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545920"/>
          <a:ext cx="889000" cy="55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30070</xdr:rowOff>
    </xdr:from>
    <xdr:to>
      <xdr:col>41</xdr:col>
      <xdr:colOff>50800</xdr:colOff>
      <xdr:row>78</xdr:row>
      <xdr:rowOff>48129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545920"/>
          <a:ext cx="889000" cy="87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88050</xdr:rowOff>
    </xdr:from>
    <xdr:to>
      <xdr:col>55</xdr:col>
      <xdr:colOff>50800</xdr:colOff>
      <xdr:row>79</xdr:row>
      <xdr:rowOff>18200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66477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11154</xdr:rowOff>
    </xdr:from>
    <xdr:to>
      <xdr:col>50</xdr:col>
      <xdr:colOff>165100</xdr:colOff>
      <xdr:row>78</xdr:row>
      <xdr:rowOff>112754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103881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22041</xdr:rowOff>
    </xdr:from>
    <xdr:to>
      <xdr:col>46</xdr:col>
      <xdr:colOff>38100</xdr:colOff>
      <xdr:row>76</xdr:row>
      <xdr:rowOff>123641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0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140167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8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150720</xdr:rowOff>
    </xdr:from>
    <xdr:to>
      <xdr:col>41</xdr:col>
      <xdr:colOff>101600</xdr:colOff>
      <xdr:row>73</xdr:row>
      <xdr:rowOff>80870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4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97397</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227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168779</xdr:rowOff>
    </xdr:from>
    <xdr:to>
      <xdr:col>36</xdr:col>
      <xdr:colOff>165100</xdr:colOff>
      <xdr:row>78</xdr:row>
      <xdr:rowOff>98929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90056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138328</xdr:rowOff>
    </xdr:from>
    <xdr:to>
      <xdr:col>55</xdr:col>
      <xdr:colOff>0</xdr:colOff>
      <xdr:row>97</xdr:row>
      <xdr:rowOff>47475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597528"/>
          <a:ext cx="838200" cy="8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138328</xdr:rowOff>
    </xdr:from>
    <xdr:to>
      <xdr:col>50</xdr:col>
      <xdr:colOff>114300</xdr:colOff>
      <xdr:row>98</xdr:row>
      <xdr:rowOff>33432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97528"/>
          <a:ext cx="889000" cy="2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33432</xdr:rowOff>
    </xdr:from>
    <xdr:to>
      <xdr:col>45</xdr:col>
      <xdr:colOff>177800</xdr:colOff>
      <xdr:row>98</xdr:row>
      <xdr:rowOff>110027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35532"/>
          <a:ext cx="889000" cy="7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72620</xdr:rowOff>
    </xdr:from>
    <xdr:to>
      <xdr:col>41</xdr:col>
      <xdr:colOff>50800</xdr:colOff>
      <xdr:row>98</xdr:row>
      <xdr:rowOff>110027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03270"/>
          <a:ext cx="889000" cy="2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86217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168125</xdr:rowOff>
    </xdr:from>
    <xdr:to>
      <xdr:col>55</xdr:col>
      <xdr:colOff>50800</xdr:colOff>
      <xdr:row>97</xdr:row>
      <xdr:rowOff>98275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19552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87528</xdr:rowOff>
    </xdr:from>
    <xdr:to>
      <xdr:col>50</xdr:col>
      <xdr:colOff>165100</xdr:colOff>
      <xdr:row>97</xdr:row>
      <xdr:rowOff>17678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34205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154082</xdr:rowOff>
    </xdr:from>
    <xdr:to>
      <xdr:col>46</xdr:col>
      <xdr:colOff>38100</xdr:colOff>
      <xdr:row>98</xdr:row>
      <xdr:rowOff>84232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75359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59227</xdr:rowOff>
    </xdr:from>
    <xdr:to>
      <xdr:col>41</xdr:col>
      <xdr:colOff>101600</xdr:colOff>
      <xdr:row>98</xdr:row>
      <xdr:rowOff>160827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151954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21820</xdr:rowOff>
    </xdr:from>
    <xdr:to>
      <xdr:col>36</xdr:col>
      <xdr:colOff>165100</xdr:colOff>
      <xdr:row>97</xdr:row>
      <xdr:rowOff>123420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139947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2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20959</xdr:rowOff>
    </xdr:from>
    <xdr:to>
      <xdr:col>85</xdr:col>
      <xdr:colOff>127000</xdr:colOff>
      <xdr:row>38</xdr:row>
      <xdr:rowOff>22274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36059"/>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20959</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53605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85069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142924</xdr:rowOff>
    </xdr:from>
    <xdr:to>
      <xdr:col>85</xdr:col>
      <xdr:colOff>177800</xdr:colOff>
      <xdr:row>38</xdr:row>
      <xdr:rowOff>73074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141610</xdr:rowOff>
    </xdr:from>
    <xdr:to>
      <xdr:col>81</xdr:col>
      <xdr:colOff>101600</xdr:colOff>
      <xdr:row>38</xdr:row>
      <xdr:rowOff>71760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62886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57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149061</xdr:rowOff>
    </xdr:from>
    <xdr:to>
      <xdr:col>85</xdr:col>
      <xdr:colOff>127000</xdr:colOff>
      <xdr:row>77</xdr:row>
      <xdr:rowOff>3797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79261"/>
          <a:ext cx="8382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165005</xdr:rowOff>
    </xdr:from>
    <xdr:to>
      <xdr:col>81</xdr:col>
      <xdr:colOff>50800</xdr:colOff>
      <xdr:row>77</xdr:row>
      <xdr:rowOff>3797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95205"/>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131665</xdr:rowOff>
    </xdr:from>
    <xdr:to>
      <xdr:col>76</xdr:col>
      <xdr:colOff>114300</xdr:colOff>
      <xdr:row>76</xdr:row>
      <xdr:rowOff>165005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61865"/>
          <a:ext cx="889000" cy="3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113131</xdr:rowOff>
    </xdr:from>
    <xdr:to>
      <xdr:col>71</xdr:col>
      <xdr:colOff>177800</xdr:colOff>
      <xdr:row>76</xdr:row>
      <xdr:rowOff>131665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43331"/>
          <a:ext cx="8890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43175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4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98261</xdr:rowOff>
    </xdr:from>
    <xdr:to>
      <xdr:col>85</xdr:col>
      <xdr:colOff>177800</xdr:colOff>
      <xdr:row>77</xdr:row>
      <xdr:rowOff>28411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76688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124447</xdr:rowOff>
    </xdr:from>
    <xdr:to>
      <xdr:col>81</xdr:col>
      <xdr:colOff>101600</xdr:colOff>
      <xdr:row>77</xdr:row>
      <xdr:rowOff>54597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45724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114205</xdr:rowOff>
    </xdr:from>
    <xdr:to>
      <xdr:col>76</xdr:col>
      <xdr:colOff>165100</xdr:colOff>
      <xdr:row>77</xdr:row>
      <xdr:rowOff>44355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35482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80865</xdr:rowOff>
    </xdr:from>
    <xdr:to>
      <xdr:col>72</xdr:col>
      <xdr:colOff>38100</xdr:colOff>
      <xdr:row>77</xdr:row>
      <xdr:rowOff>11015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62331</xdr:rowOff>
    </xdr:from>
    <xdr:to>
      <xdr:col>67</xdr:col>
      <xdr:colOff>101600</xdr:colOff>
      <xdr:row>76</xdr:row>
      <xdr:rowOff>163931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9008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86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93725</xdr:rowOff>
    </xdr:from>
    <xdr:to>
      <xdr:col>85</xdr:col>
      <xdr:colOff>127000</xdr:colOff>
      <xdr:row>98</xdr:row>
      <xdr:rowOff>105011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24375"/>
          <a:ext cx="838200" cy="18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93725</xdr:rowOff>
    </xdr:from>
    <xdr:to>
      <xdr:col>81</xdr:col>
      <xdr:colOff>50800</xdr:colOff>
      <xdr:row>98</xdr:row>
      <xdr:rowOff>119703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24375"/>
          <a:ext cx="889000" cy="19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114720</xdr:rowOff>
    </xdr:from>
    <xdr:to>
      <xdr:col>76</xdr:col>
      <xdr:colOff>114300</xdr:colOff>
      <xdr:row>98</xdr:row>
      <xdr:rowOff>119703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16820"/>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111336</xdr:rowOff>
    </xdr:from>
    <xdr:to>
      <xdr:col>71</xdr:col>
      <xdr:colOff>177800</xdr:colOff>
      <xdr:row>98</xdr:row>
      <xdr:rowOff>114720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1343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54211</xdr:rowOff>
    </xdr:from>
    <xdr:to>
      <xdr:col>85</xdr:col>
      <xdr:colOff>177800</xdr:colOff>
      <xdr:row>98</xdr:row>
      <xdr:rowOff>155811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42925</xdr:rowOff>
    </xdr:from>
    <xdr:to>
      <xdr:col>81</xdr:col>
      <xdr:colOff>101600</xdr:colOff>
      <xdr:row>97</xdr:row>
      <xdr:rowOff>144525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161052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68903</xdr:rowOff>
    </xdr:from>
    <xdr:to>
      <xdr:col>76</xdr:col>
      <xdr:colOff>165100</xdr:colOff>
      <xdr:row>98</xdr:row>
      <xdr:rowOff>170503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7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161630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63920</xdr:rowOff>
    </xdr:from>
    <xdr:to>
      <xdr:col>72</xdr:col>
      <xdr:colOff>38100</xdr:colOff>
      <xdr:row>98</xdr:row>
      <xdr:rowOff>165520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156647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60536</xdr:rowOff>
    </xdr:from>
    <xdr:to>
      <xdr:col>67</xdr:col>
      <xdr:colOff>101600</xdr:colOff>
      <xdr:row>98</xdr:row>
      <xdr:rowOff>162136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153263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30276</xdr:rowOff>
    </xdr:from>
    <xdr:to>
      <xdr:col>116</xdr:col>
      <xdr:colOff>63500</xdr:colOff>
      <xdr:row>39</xdr:row>
      <xdr:rowOff>39574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16826"/>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30276</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1682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160224</xdr:rowOff>
    </xdr:from>
    <xdr:to>
      <xdr:col>116</xdr:col>
      <xdr:colOff>114300</xdr:colOff>
      <xdr:row>39</xdr:row>
      <xdr:rowOff>90374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75151</xdr:rowOff>
    </xdr:from>
    <xdr:ext cx="313932"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0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150926</xdr:rowOff>
    </xdr:from>
    <xdr:to>
      <xdr:col>112</xdr:col>
      <xdr:colOff>38100</xdr:colOff>
      <xdr:row>39</xdr:row>
      <xdr:rowOff>81076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72203</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15342</xdr:rowOff>
    </xdr:from>
    <xdr:to>
      <xdr:col>116</xdr:col>
      <xdr:colOff>63500</xdr:colOff>
      <xdr:row>57</xdr:row>
      <xdr:rowOff>156890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787992"/>
          <a:ext cx="838200" cy="1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15342</xdr:rowOff>
    </xdr:from>
    <xdr:to>
      <xdr:col>111</xdr:col>
      <xdr:colOff>177800</xdr:colOff>
      <xdr:row>57</xdr:row>
      <xdr:rowOff>139060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87992"/>
          <a:ext cx="889000" cy="1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139060</xdr:rowOff>
    </xdr:from>
    <xdr:to>
      <xdr:col>107</xdr:col>
      <xdr:colOff>50800</xdr:colOff>
      <xdr:row>57</xdr:row>
      <xdr:rowOff>141071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1171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141071</xdr:rowOff>
    </xdr:from>
    <xdr:to>
      <xdr:col>102</xdr:col>
      <xdr:colOff>114300</xdr:colOff>
      <xdr:row>57</xdr:row>
      <xdr:rowOff>142306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13721"/>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106090</xdr:rowOff>
    </xdr:from>
    <xdr:to>
      <xdr:col>116</xdr:col>
      <xdr:colOff>114300</xdr:colOff>
      <xdr:row>58</xdr:row>
      <xdr:rowOff>36240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128967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3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135992</xdr:rowOff>
    </xdr:from>
    <xdr:to>
      <xdr:col>112</xdr:col>
      <xdr:colOff>38100</xdr:colOff>
      <xdr:row>57</xdr:row>
      <xdr:rowOff>66142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82669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5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88260</xdr:rowOff>
    </xdr:from>
    <xdr:to>
      <xdr:col>107</xdr:col>
      <xdr:colOff>101600</xdr:colOff>
      <xdr:row>58</xdr:row>
      <xdr:rowOff>18410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34937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3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90271</xdr:rowOff>
    </xdr:from>
    <xdr:to>
      <xdr:col>102</xdr:col>
      <xdr:colOff>165100</xdr:colOff>
      <xdr:row>58</xdr:row>
      <xdr:rowOff>20421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36948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3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91506</xdr:rowOff>
    </xdr:from>
    <xdr:to>
      <xdr:col>98</xdr:col>
      <xdr:colOff>38100</xdr:colOff>
      <xdr:row>58</xdr:row>
      <xdr:rowOff>21656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38183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46412</xdr:rowOff>
    </xdr:from>
    <xdr:to>
      <xdr:col>116</xdr:col>
      <xdr:colOff>63500</xdr:colOff>
      <xdr:row>74</xdr:row>
      <xdr:rowOff>73787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733712"/>
          <a:ext cx="8382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46412</xdr:rowOff>
    </xdr:from>
    <xdr:to>
      <xdr:col>111</xdr:col>
      <xdr:colOff>177800</xdr:colOff>
      <xdr:row>74</xdr:row>
      <xdr:rowOff>77978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33712"/>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148482</xdr:rowOff>
    </xdr:from>
    <xdr:to>
      <xdr:col>107</xdr:col>
      <xdr:colOff>50800</xdr:colOff>
      <xdr:row>74</xdr:row>
      <xdr:rowOff>77978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664332"/>
          <a:ext cx="8890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148482</xdr:rowOff>
    </xdr:from>
    <xdr:to>
      <xdr:col>102</xdr:col>
      <xdr:colOff>114300</xdr:colOff>
      <xdr:row>74</xdr:row>
      <xdr:rowOff>84722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664332"/>
          <a:ext cx="889000" cy="10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22987</xdr:rowOff>
    </xdr:from>
    <xdr:to>
      <xdr:col>116</xdr:col>
      <xdr:colOff>114300</xdr:colOff>
      <xdr:row>74</xdr:row>
      <xdr:rowOff>124587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45864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167062</xdr:rowOff>
    </xdr:from>
    <xdr:to>
      <xdr:col>112</xdr:col>
      <xdr:colOff>38100</xdr:colOff>
      <xdr:row>74</xdr:row>
      <xdr:rowOff>97212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113739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27178</xdr:rowOff>
    </xdr:from>
    <xdr:to>
      <xdr:col>107</xdr:col>
      <xdr:colOff>101600</xdr:colOff>
      <xdr:row>74</xdr:row>
      <xdr:rowOff>128778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145305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97682</xdr:rowOff>
    </xdr:from>
    <xdr:to>
      <xdr:col>102</xdr:col>
      <xdr:colOff>165100</xdr:colOff>
      <xdr:row>74</xdr:row>
      <xdr:rowOff>27832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44359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38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33922</xdr:rowOff>
    </xdr:from>
    <xdr:to>
      <xdr:col>98</xdr:col>
      <xdr:colOff>38100</xdr:colOff>
      <xdr:row>74</xdr:row>
      <xdr:rowOff>135522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152049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住民</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人当たりのコストにおいて、類似団体平均を上回っている主な項目は、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補助費等、維持補修費、繰出金等となっている。人件費は、従来から子育て施策のきめ細やかな実施に注力した結果、施設の統合なしに職員配置数が高いレベルで留まり、また県内でも珍しく町単独での消防機能を維持し続けているため、消防関連職員の人件費も嵩んだ結果だと認識している。補助費等も例年、類似団体平均を上回っているが、こちらの要因も、県内では珍しく広域圏事務組合による電算処理等を行っているため、その負担額が嵩む点だと認識している。維持補修費は、前年度まで平均程度であっ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年度豪雪による雪害補修費が嵩み平均額を大きく上回る結果となっている。また、　繰出金は公営企業の料金見直しを市町村合併以降行っておらず、下水道事業（農業集落排水事業）での赤字を一般会計が補填し続ける形となっている。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一方、類似団体平均を下回っている主な項目は、物件費、普通建設事業費、公債費等となっている。物件費は、平成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平均を上回ったものの今年度は下回っており、主な要因は除雪委託料の減少である。降雪自体がほぼなかったことで委託料事態が圧縮されたことと、当該費目の決算統計での取り扱いが物件費から補助費等に統一されたことによる。普通建設事業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年度に新消防庁舎建設事業や各小中学校空調整備事業などで突出して高くなったが、少しずつその規模を縮小している。公債費は、平成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年度に残高としての底を打ち、平成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年度以降の大型建設事業も据え置き期間中のため、当該費目が大きく嵩むのは今後と見込んでいる。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18,670
18,391
94.43
9,266,908
9,072,636
151,888
6,070,244
9,300,171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49566</xdr:rowOff>
    </xdr:from>
    <xdr:to>
      <xdr:col>24</xdr:col>
      <xdr:colOff>63500</xdr:colOff>
      <xdr:row>34</xdr:row>
      <xdr:rowOff>95286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788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61649</xdr:rowOff>
    </xdr:from>
    <xdr:to>
      <xdr:col>19</xdr:col>
      <xdr:colOff>177800</xdr:colOff>
      <xdr:row>34</xdr:row>
      <xdr:rowOff>95286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90949"/>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84510</xdr:rowOff>
    </xdr:from>
    <xdr:to>
      <xdr:col>15</xdr:col>
      <xdr:colOff>50800</xdr:colOff>
      <xdr:row>34</xdr:row>
      <xdr:rowOff>61649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4236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84510</xdr:rowOff>
    </xdr:from>
    <xdr:to>
      <xdr:col>10</xdr:col>
      <xdr:colOff>114300</xdr:colOff>
      <xdr:row>34</xdr:row>
      <xdr:rowOff>125984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42360"/>
          <a:ext cx="889000" cy="2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170216</xdr:rowOff>
    </xdr:from>
    <xdr:to>
      <xdr:col>24</xdr:col>
      <xdr:colOff>114300</xdr:colOff>
      <xdr:row>34</xdr:row>
      <xdr:rowOff>100366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21643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44486</xdr:rowOff>
    </xdr:from>
    <xdr:to>
      <xdr:col>20</xdr:col>
      <xdr:colOff>38100</xdr:colOff>
      <xdr:row>34</xdr:row>
      <xdr:rowOff>146086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137213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6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10849</xdr:rowOff>
    </xdr:from>
    <xdr:to>
      <xdr:col>15</xdr:col>
      <xdr:colOff>101600</xdr:colOff>
      <xdr:row>34</xdr:row>
      <xdr:rowOff>112449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103576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33710</xdr:rowOff>
    </xdr:from>
    <xdr:to>
      <xdr:col>10</xdr:col>
      <xdr:colOff>165100</xdr:colOff>
      <xdr:row>33</xdr:row>
      <xdr:rowOff>135310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126437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165138</xdr:rowOff>
    </xdr:from>
    <xdr:to>
      <xdr:col>24</xdr:col>
      <xdr:colOff>63500</xdr:colOff>
      <xdr:row>58</xdr:row>
      <xdr:rowOff>123704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7788"/>
          <a:ext cx="838200" cy="13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165138</xdr:rowOff>
    </xdr:from>
    <xdr:to>
      <xdr:col>19</xdr:col>
      <xdr:colOff>177800</xdr:colOff>
      <xdr:row>58</xdr:row>
      <xdr:rowOff>86302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7788"/>
          <a:ext cx="889000" cy="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86302</xdr:rowOff>
    </xdr:from>
    <xdr:to>
      <xdr:col>15</xdr:col>
      <xdr:colOff>50800</xdr:colOff>
      <xdr:row>58</xdr:row>
      <xdr:rowOff>118038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0402"/>
          <a:ext cx="889000" cy="3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88940</xdr:rowOff>
    </xdr:from>
    <xdr:to>
      <xdr:col>10</xdr:col>
      <xdr:colOff>114300</xdr:colOff>
      <xdr:row>58</xdr:row>
      <xdr:rowOff>118038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3040"/>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72904</xdr:rowOff>
    </xdr:from>
    <xdr:to>
      <xdr:col>24</xdr:col>
      <xdr:colOff>114300</xdr:colOff>
      <xdr:row>59</xdr:row>
      <xdr:rowOff>3054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114338</xdr:rowOff>
    </xdr:from>
    <xdr:to>
      <xdr:col>20</xdr:col>
      <xdr:colOff>38100</xdr:colOff>
      <xdr:row>58</xdr:row>
      <xdr:rowOff>44488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61015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6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35502</xdr:rowOff>
    </xdr:from>
    <xdr:to>
      <xdr:col>15</xdr:col>
      <xdr:colOff>101600</xdr:colOff>
      <xdr:row>58</xdr:row>
      <xdr:rowOff>137102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153629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5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67238</xdr:rowOff>
    </xdr:from>
    <xdr:to>
      <xdr:col>10</xdr:col>
      <xdr:colOff>165100</xdr:colOff>
      <xdr:row>58</xdr:row>
      <xdr:rowOff>168838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159965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38140</xdr:rowOff>
    </xdr:from>
    <xdr:to>
      <xdr:col>6</xdr:col>
      <xdr:colOff>38100</xdr:colOff>
      <xdr:row>58</xdr:row>
      <xdr:rowOff>139740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156267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5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95765</xdr:rowOff>
    </xdr:from>
    <xdr:to>
      <xdr:col>24</xdr:col>
      <xdr:colOff>63500</xdr:colOff>
      <xdr:row>76</xdr:row>
      <xdr:rowOff>119083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25965"/>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57218</xdr:rowOff>
    </xdr:from>
    <xdr:to>
      <xdr:col>19</xdr:col>
      <xdr:colOff>177800</xdr:colOff>
      <xdr:row>76</xdr:row>
      <xdr:rowOff>119083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087418"/>
          <a:ext cx="889000" cy="6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57218</xdr:rowOff>
    </xdr:from>
    <xdr:to>
      <xdr:col>15</xdr:col>
      <xdr:colOff>50800</xdr:colOff>
      <xdr:row>77</xdr:row>
      <xdr:rowOff>4848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87418"/>
          <a:ext cx="889000" cy="1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4848</xdr:rowOff>
    </xdr:from>
    <xdr:to>
      <xdr:col>10</xdr:col>
      <xdr:colOff>114300</xdr:colOff>
      <xdr:row>77</xdr:row>
      <xdr:rowOff>49806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0649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44965</xdr:rowOff>
    </xdr:from>
    <xdr:to>
      <xdr:col>24</xdr:col>
      <xdr:colOff>114300</xdr:colOff>
      <xdr:row>76</xdr:row>
      <xdr:rowOff>146565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23392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5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68283</xdr:rowOff>
    </xdr:from>
    <xdr:to>
      <xdr:col>20</xdr:col>
      <xdr:colOff>38100</xdr:colOff>
      <xdr:row>76</xdr:row>
      <xdr:rowOff>169883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161010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9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6418</xdr:rowOff>
    </xdr:from>
    <xdr:to>
      <xdr:col>15</xdr:col>
      <xdr:colOff>101600</xdr:colOff>
      <xdr:row>76</xdr:row>
      <xdr:rowOff>108018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124546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1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125498</xdr:rowOff>
    </xdr:from>
    <xdr:to>
      <xdr:col>10</xdr:col>
      <xdr:colOff>165100</xdr:colOff>
      <xdr:row>77</xdr:row>
      <xdr:rowOff>55648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5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46775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4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170456</xdr:rowOff>
    </xdr:from>
    <xdr:to>
      <xdr:col>6</xdr:col>
      <xdr:colOff>38100</xdr:colOff>
      <xdr:row>77</xdr:row>
      <xdr:rowOff>100606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0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117133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7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26265</xdr:rowOff>
    </xdr:from>
    <xdr:to>
      <xdr:col>24</xdr:col>
      <xdr:colOff>63500</xdr:colOff>
      <xdr:row>99</xdr:row>
      <xdr:rowOff>33319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99815"/>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33319</xdr:rowOff>
    </xdr:from>
    <xdr:to>
      <xdr:col>19</xdr:col>
      <xdr:colOff>177800</xdr:colOff>
      <xdr:row>99</xdr:row>
      <xdr:rowOff>59364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7006869"/>
          <a:ext cx="889000" cy="2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31752</xdr:rowOff>
    </xdr:from>
    <xdr:to>
      <xdr:col>15</xdr:col>
      <xdr:colOff>50800</xdr:colOff>
      <xdr:row>99</xdr:row>
      <xdr:rowOff>59364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7005302"/>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31752</xdr:rowOff>
    </xdr:from>
    <xdr:to>
      <xdr:col>10</xdr:col>
      <xdr:colOff>114300</xdr:colOff>
      <xdr:row>99</xdr:row>
      <xdr:rowOff>45582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05302"/>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146915</xdr:rowOff>
    </xdr:from>
    <xdr:to>
      <xdr:col>24</xdr:col>
      <xdr:colOff>114300</xdr:colOff>
      <xdr:row>99</xdr:row>
      <xdr:rowOff>77065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61842</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6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153969</xdr:rowOff>
    </xdr:from>
    <xdr:to>
      <xdr:col>20</xdr:col>
      <xdr:colOff>38100</xdr:colOff>
      <xdr:row>99</xdr:row>
      <xdr:rowOff>84119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75246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4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8564</xdr:rowOff>
    </xdr:from>
    <xdr:to>
      <xdr:col>15</xdr:col>
      <xdr:colOff>101600</xdr:colOff>
      <xdr:row>99</xdr:row>
      <xdr:rowOff>110164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101291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7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152402</xdr:rowOff>
    </xdr:from>
    <xdr:to>
      <xdr:col>10</xdr:col>
      <xdr:colOff>165100</xdr:colOff>
      <xdr:row>99</xdr:row>
      <xdr:rowOff>82552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73679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166232</xdr:rowOff>
    </xdr:from>
    <xdr:to>
      <xdr:col>6</xdr:col>
      <xdr:colOff>38100</xdr:colOff>
      <xdr:row>99</xdr:row>
      <xdr:rowOff>96382</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87509</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6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77978</xdr:rowOff>
    </xdr:from>
    <xdr:to>
      <xdr:col>55</xdr:col>
      <xdr:colOff>0</xdr:colOff>
      <xdr:row>35</xdr:row>
      <xdr:rowOff>118146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078728"/>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77651</xdr:rowOff>
    </xdr:from>
    <xdr:to>
      <xdr:col>50</xdr:col>
      <xdr:colOff>114300</xdr:colOff>
      <xdr:row>35</xdr:row>
      <xdr:rowOff>77978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07840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68507</xdr:rowOff>
    </xdr:from>
    <xdr:to>
      <xdr:col>45</xdr:col>
      <xdr:colOff>177800</xdr:colOff>
      <xdr:row>35</xdr:row>
      <xdr:rowOff>77651</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0692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68507</xdr:rowOff>
    </xdr:from>
    <xdr:to>
      <xdr:col>41</xdr:col>
      <xdr:colOff>50800</xdr:colOff>
      <xdr:row>35</xdr:row>
      <xdr:rowOff>73406</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6972300" y="60692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74204</xdr:rowOff>
    </xdr:from>
    <xdr:to>
      <xdr:col>36</xdr:col>
      <xdr:colOff>165100</xdr:colOff>
      <xdr:row>38</xdr:row>
      <xdr:rowOff>4355</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166931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51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67346</xdr:rowOff>
    </xdr:from>
    <xdr:to>
      <xdr:col>55</xdr:col>
      <xdr:colOff>50800</xdr:colOff>
      <xdr:row>35</xdr:row>
      <xdr:rowOff>168946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0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90223</xdr:rowOff>
    </xdr:from>
    <xdr:ext cx="469744"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59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27178</xdr:rowOff>
    </xdr:from>
    <xdr:to>
      <xdr:col>50</xdr:col>
      <xdr:colOff>165100</xdr:colOff>
      <xdr:row>35</xdr:row>
      <xdr:rowOff>128778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145305</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04428"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26851</xdr:rowOff>
    </xdr:from>
    <xdr:to>
      <xdr:col>46</xdr:col>
      <xdr:colOff>38100</xdr:colOff>
      <xdr:row>35</xdr:row>
      <xdr:rowOff>128451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144978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15428" y="580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17707</xdr:rowOff>
    </xdr:from>
    <xdr:to>
      <xdr:col>41</xdr:col>
      <xdr:colOff>101600</xdr:colOff>
      <xdr:row>35</xdr:row>
      <xdr:rowOff>119307</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135834</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26428" y="579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22606</xdr:rowOff>
    </xdr:from>
    <xdr:to>
      <xdr:col>36</xdr:col>
      <xdr:colOff>165100</xdr:colOff>
      <xdr:row>35</xdr:row>
      <xdr:rowOff>124206</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140733</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21171</xdr:rowOff>
    </xdr:from>
    <xdr:to>
      <xdr:col>55</xdr:col>
      <xdr:colOff>0</xdr:colOff>
      <xdr:row>56</xdr:row>
      <xdr:rowOff>27343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622371"/>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43231</xdr:rowOff>
    </xdr:from>
    <xdr:to>
      <xdr:col>50</xdr:col>
      <xdr:colOff>114300</xdr:colOff>
      <xdr:row>56</xdr:row>
      <xdr:rowOff>21171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472981"/>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43231</xdr:rowOff>
    </xdr:from>
    <xdr:to>
      <xdr:col>45</xdr:col>
      <xdr:colOff>177800</xdr:colOff>
      <xdr:row>55</xdr:row>
      <xdr:rowOff>151988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472981"/>
          <a:ext cx="889000" cy="10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151988</xdr:rowOff>
    </xdr:from>
    <xdr:to>
      <xdr:col>41</xdr:col>
      <xdr:colOff>50800</xdr:colOff>
      <xdr:row>56</xdr:row>
      <xdr:rowOff>93808</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581738"/>
          <a:ext cx="889000" cy="1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147993</xdr:rowOff>
    </xdr:from>
    <xdr:to>
      <xdr:col>55</xdr:col>
      <xdr:colOff>50800</xdr:colOff>
      <xdr:row>56</xdr:row>
      <xdr:rowOff>78143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5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170870</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42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141821</xdr:rowOff>
    </xdr:from>
    <xdr:to>
      <xdr:col>50</xdr:col>
      <xdr:colOff>165100</xdr:colOff>
      <xdr:row>56</xdr:row>
      <xdr:rowOff>71971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5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88498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3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163881</xdr:rowOff>
    </xdr:from>
    <xdr:to>
      <xdr:col>46</xdr:col>
      <xdr:colOff>38100</xdr:colOff>
      <xdr:row>55</xdr:row>
      <xdr:rowOff>94031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4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110558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1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101188</xdr:rowOff>
    </xdr:from>
    <xdr:to>
      <xdr:col>41</xdr:col>
      <xdr:colOff>101600</xdr:colOff>
      <xdr:row>56</xdr:row>
      <xdr:rowOff>31338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5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47865</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3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43008</xdr:rowOff>
    </xdr:from>
    <xdr:to>
      <xdr:col>36</xdr:col>
      <xdr:colOff>165100</xdr:colOff>
      <xdr:row>56</xdr:row>
      <xdr:rowOff>144608</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6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161135</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4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128194</xdr:rowOff>
    </xdr:from>
    <xdr:to>
      <xdr:col>55</xdr:col>
      <xdr:colOff>0</xdr:colOff>
      <xdr:row>77</xdr:row>
      <xdr:rowOff>42317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158394"/>
          <a:ext cx="8382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128194</xdr:rowOff>
    </xdr:from>
    <xdr:to>
      <xdr:col>50</xdr:col>
      <xdr:colOff>114300</xdr:colOff>
      <xdr:row>77</xdr:row>
      <xdr:rowOff>130290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158394"/>
          <a:ext cx="889000" cy="17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93027</xdr:rowOff>
    </xdr:from>
    <xdr:to>
      <xdr:col>45</xdr:col>
      <xdr:colOff>177800</xdr:colOff>
      <xdr:row>77</xdr:row>
      <xdr:rowOff>130290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294677"/>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93027</xdr:rowOff>
    </xdr:from>
    <xdr:to>
      <xdr:col>41</xdr:col>
      <xdr:colOff>50800</xdr:colOff>
      <xdr:row>78</xdr:row>
      <xdr:rowOff>66396</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294677"/>
          <a:ext cx="889000" cy="1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152709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162967</xdr:rowOff>
    </xdr:from>
    <xdr:to>
      <xdr:col>55</xdr:col>
      <xdr:colOff>50800</xdr:colOff>
      <xdr:row>77</xdr:row>
      <xdr:rowOff>93117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1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14394</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04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77394</xdr:rowOff>
    </xdr:from>
    <xdr:to>
      <xdr:col>50</xdr:col>
      <xdr:colOff>165100</xdr:colOff>
      <xdr:row>77</xdr:row>
      <xdr:rowOff>7544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1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24071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28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79490</xdr:rowOff>
    </xdr:from>
    <xdr:to>
      <xdr:col>46</xdr:col>
      <xdr:colOff>38100</xdr:colOff>
      <xdr:row>78</xdr:row>
      <xdr:rowOff>9640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26167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30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42227</xdr:rowOff>
    </xdr:from>
    <xdr:to>
      <xdr:col>41</xdr:col>
      <xdr:colOff>101600</xdr:colOff>
      <xdr:row>77</xdr:row>
      <xdr:rowOff>143827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2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160354</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594111" y="130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15596</xdr:rowOff>
    </xdr:from>
    <xdr:to>
      <xdr:col>36</xdr:col>
      <xdr:colOff>165100</xdr:colOff>
      <xdr:row>78</xdr:row>
      <xdr:rowOff>117196</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133723</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1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108880</xdr:rowOff>
    </xdr:from>
    <xdr:to>
      <xdr:col>55</xdr:col>
      <xdr:colOff>0</xdr:colOff>
      <xdr:row>97</xdr:row>
      <xdr:rowOff>27042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568080"/>
          <a:ext cx="8382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108880</xdr:rowOff>
    </xdr:from>
    <xdr:to>
      <xdr:col>50</xdr:col>
      <xdr:colOff>114300</xdr:colOff>
      <xdr:row>97</xdr:row>
      <xdr:rowOff>45188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568080"/>
          <a:ext cx="889000" cy="10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34457</xdr:rowOff>
    </xdr:from>
    <xdr:to>
      <xdr:col>45</xdr:col>
      <xdr:colOff>177800</xdr:colOff>
      <xdr:row>97</xdr:row>
      <xdr:rowOff>45188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665107"/>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34457</xdr:rowOff>
    </xdr:from>
    <xdr:to>
      <xdr:col>41</xdr:col>
      <xdr:colOff>50800</xdr:colOff>
      <xdr:row>97</xdr:row>
      <xdr:rowOff>39619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665107"/>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80465</xdr:rowOff>
    </xdr:from>
    <xdr:to>
      <xdr:col>36</xdr:col>
      <xdr:colOff>165100</xdr:colOff>
      <xdr:row>98</xdr:row>
      <xdr:rowOff>10615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147692</xdr:rowOff>
    </xdr:from>
    <xdr:to>
      <xdr:col>55</xdr:col>
      <xdr:colOff>50800</xdr:colOff>
      <xdr:row>97</xdr:row>
      <xdr:rowOff>77842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6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170569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5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58080</xdr:rowOff>
    </xdr:from>
    <xdr:to>
      <xdr:col>50</xdr:col>
      <xdr:colOff>165100</xdr:colOff>
      <xdr:row>96</xdr:row>
      <xdr:rowOff>159680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5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4757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29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165838</xdr:rowOff>
    </xdr:from>
    <xdr:to>
      <xdr:col>46</xdr:col>
      <xdr:colOff>38100</xdr:colOff>
      <xdr:row>97</xdr:row>
      <xdr:rowOff>95988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112515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40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155107</xdr:rowOff>
    </xdr:from>
    <xdr:to>
      <xdr:col>41</xdr:col>
      <xdr:colOff>101600</xdr:colOff>
      <xdr:row>97</xdr:row>
      <xdr:rowOff>85257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101784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3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160269</xdr:rowOff>
    </xdr:from>
    <xdr:to>
      <xdr:col>36</xdr:col>
      <xdr:colOff>165100</xdr:colOff>
      <xdr:row>97</xdr:row>
      <xdr:rowOff>90419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106946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12046</xdr:rowOff>
    </xdr:from>
    <xdr:to>
      <xdr:col>85</xdr:col>
      <xdr:colOff>127000</xdr:colOff>
      <xdr:row>37</xdr:row>
      <xdr:rowOff>33477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355696"/>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12046</xdr:rowOff>
    </xdr:from>
    <xdr:to>
      <xdr:col>81</xdr:col>
      <xdr:colOff>50800</xdr:colOff>
      <xdr:row>37</xdr:row>
      <xdr:rowOff>59938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55696"/>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156331</xdr:rowOff>
    </xdr:from>
    <xdr:to>
      <xdr:col>76</xdr:col>
      <xdr:colOff>114300</xdr:colOff>
      <xdr:row>37</xdr:row>
      <xdr:rowOff>59938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299831"/>
          <a:ext cx="889000" cy="110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156331</xdr:rowOff>
    </xdr:from>
    <xdr:to>
      <xdr:col>71</xdr:col>
      <xdr:colOff>177800</xdr:colOff>
      <xdr:row>36</xdr:row>
      <xdr:rowOff>168332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299831"/>
          <a:ext cx="889000" cy="10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154127</xdr:rowOff>
    </xdr:from>
    <xdr:to>
      <xdr:col>85</xdr:col>
      <xdr:colOff>177800</xdr:colOff>
      <xdr:row>37</xdr:row>
      <xdr:rowOff>84277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132554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132696</xdr:rowOff>
    </xdr:from>
    <xdr:to>
      <xdr:col>81</xdr:col>
      <xdr:colOff>101600</xdr:colOff>
      <xdr:row>37</xdr:row>
      <xdr:rowOff>62846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53973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9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9138</xdr:rowOff>
    </xdr:from>
    <xdr:to>
      <xdr:col>76</xdr:col>
      <xdr:colOff>165100</xdr:colOff>
      <xdr:row>37</xdr:row>
      <xdr:rowOff>110738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101865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105531</xdr:rowOff>
    </xdr:from>
    <xdr:to>
      <xdr:col>72</xdr:col>
      <xdr:colOff>38100</xdr:colOff>
      <xdr:row>31</xdr:row>
      <xdr:rowOff>35681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2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52208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0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117532</xdr:rowOff>
    </xdr:from>
    <xdr:to>
      <xdr:col>67</xdr:col>
      <xdr:colOff>101600</xdr:colOff>
      <xdr:row>37</xdr:row>
      <xdr:rowOff>47682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64209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0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123881</xdr:rowOff>
    </xdr:from>
    <xdr:to>
      <xdr:col>85</xdr:col>
      <xdr:colOff>127000</xdr:colOff>
      <xdr:row>56</xdr:row>
      <xdr:rowOff>126364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25081"/>
          <a:ext cx="8382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123881</xdr:rowOff>
    </xdr:from>
    <xdr:to>
      <xdr:col>81</xdr:col>
      <xdr:colOff>50800</xdr:colOff>
      <xdr:row>57</xdr:row>
      <xdr:rowOff>32642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25081"/>
          <a:ext cx="889000" cy="8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146755</xdr:rowOff>
    </xdr:from>
    <xdr:to>
      <xdr:col>76</xdr:col>
      <xdr:colOff>114300</xdr:colOff>
      <xdr:row>57</xdr:row>
      <xdr:rowOff>32642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747955"/>
          <a:ext cx="889000" cy="5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146755</xdr:rowOff>
    </xdr:from>
    <xdr:to>
      <xdr:col>71</xdr:col>
      <xdr:colOff>177800</xdr:colOff>
      <xdr:row>57</xdr:row>
      <xdr:rowOff>78298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47955"/>
          <a:ext cx="889000" cy="10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139697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75564</xdr:rowOff>
    </xdr:from>
    <xdr:to>
      <xdr:col>85</xdr:col>
      <xdr:colOff>177800</xdr:colOff>
      <xdr:row>57</xdr:row>
      <xdr:rowOff>5714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98441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73081</xdr:rowOff>
    </xdr:from>
    <xdr:to>
      <xdr:col>81</xdr:col>
      <xdr:colOff>101600</xdr:colOff>
      <xdr:row>57</xdr:row>
      <xdr:rowOff>3231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19758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4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153292</xdr:rowOff>
    </xdr:from>
    <xdr:to>
      <xdr:col>76</xdr:col>
      <xdr:colOff>165100</xdr:colOff>
      <xdr:row>57</xdr:row>
      <xdr:rowOff>83442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5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99969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2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95955</xdr:rowOff>
    </xdr:from>
    <xdr:to>
      <xdr:col>72</xdr:col>
      <xdr:colOff>38100</xdr:colOff>
      <xdr:row>57</xdr:row>
      <xdr:rowOff>26105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42632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47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27498</xdr:rowOff>
    </xdr:from>
    <xdr:to>
      <xdr:col>67</xdr:col>
      <xdr:colOff>101600</xdr:colOff>
      <xdr:row>57</xdr:row>
      <xdr:rowOff>129098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145625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7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20960</xdr:rowOff>
    </xdr:from>
    <xdr:to>
      <xdr:col>85</xdr:col>
      <xdr:colOff>127000</xdr:colOff>
      <xdr:row>78</xdr:row>
      <xdr:rowOff>22275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4060"/>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20960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94060"/>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85069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142925</xdr:rowOff>
    </xdr:from>
    <xdr:to>
      <xdr:col>85</xdr:col>
      <xdr:colOff>177800</xdr:colOff>
      <xdr:row>78</xdr:row>
      <xdr:rowOff>73075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102750</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141610</xdr:rowOff>
    </xdr:from>
    <xdr:to>
      <xdr:col>81</xdr:col>
      <xdr:colOff>101600</xdr:colOff>
      <xdr:row>78</xdr:row>
      <xdr:rowOff>71760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62887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149061</xdr:rowOff>
    </xdr:from>
    <xdr:to>
      <xdr:col>85</xdr:col>
      <xdr:colOff>127000</xdr:colOff>
      <xdr:row>97</xdr:row>
      <xdr:rowOff>3797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08261"/>
          <a:ext cx="8382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165005</xdr:rowOff>
    </xdr:from>
    <xdr:to>
      <xdr:col>81</xdr:col>
      <xdr:colOff>50800</xdr:colOff>
      <xdr:row>97</xdr:row>
      <xdr:rowOff>3797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24205"/>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131665</xdr:rowOff>
    </xdr:from>
    <xdr:to>
      <xdr:col>76</xdr:col>
      <xdr:colOff>114300</xdr:colOff>
      <xdr:row>96</xdr:row>
      <xdr:rowOff>165005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90865"/>
          <a:ext cx="889000" cy="3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113131</xdr:rowOff>
    </xdr:from>
    <xdr:to>
      <xdr:col>71</xdr:col>
      <xdr:colOff>177800</xdr:colOff>
      <xdr:row>96</xdr:row>
      <xdr:rowOff>131665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72331"/>
          <a:ext cx="8890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43066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98261</xdr:rowOff>
    </xdr:from>
    <xdr:to>
      <xdr:col>85</xdr:col>
      <xdr:colOff>177800</xdr:colOff>
      <xdr:row>97</xdr:row>
      <xdr:rowOff>28411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76688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124447</xdr:rowOff>
    </xdr:from>
    <xdr:to>
      <xdr:col>81</xdr:col>
      <xdr:colOff>101600</xdr:colOff>
      <xdr:row>97</xdr:row>
      <xdr:rowOff>54597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45724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114205</xdr:rowOff>
    </xdr:from>
    <xdr:to>
      <xdr:col>76</xdr:col>
      <xdr:colOff>165100</xdr:colOff>
      <xdr:row>97</xdr:row>
      <xdr:rowOff>44355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35482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80865</xdr:rowOff>
    </xdr:from>
    <xdr:to>
      <xdr:col>72</xdr:col>
      <xdr:colOff>38100</xdr:colOff>
      <xdr:row>97</xdr:row>
      <xdr:rowOff>11015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2142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62331</xdr:rowOff>
    </xdr:from>
    <xdr:to>
      <xdr:col>67</xdr:col>
      <xdr:colOff>101600</xdr:colOff>
      <xdr:row>96</xdr:row>
      <xdr:rowOff>163931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目的別にみた歳出額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類似団体平均を上回っている主な項目は、教育費、土木費、商工費等となっている。教育費は、計画的に施設長寿命化を進めているものの、年度によってはその額が大きく増える場合がり、平成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年度に町内全ての小学校及び中学校でエアコンを整備したことなどがその例と言える。平成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年度において類似団体平均より大きく上回っているのも、平成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年度実施の小中学校エアコン整備、平成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年度実施の松岡小学校大規模改修による影響が大きいと認識している。土木費は、平成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年度豪雪によりその年度の除雪委託料は前年度より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百万円増と大きく膨らんだ。しかし、平成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年度には暖冬の影響から除雪回数が激減したため土木費総額として大きく減少したが、類似団体平均を下回る水準には至らなかった。また、商工費における平成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年度までの上昇推移は、永平寺地区における門前再整備によるもので、関連工事が平成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年度に完了したことから今後は類似団体平均並みに推移するものと予測している。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一方、類似団体平均を下回っている主な項目は、総務費、衛生費、消防費等となっている。総務費は、平成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年度が特に高い水準にあり、その要因は基金再編に伴う積立金の増、高速ネットワーク整備の補助及び一部事務組合（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CATV</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関連）への負担金だった。しかし、翌年度には基金再編完了、ネットワーク整備完了及び一部事務組合解散と全ての経費が皆減したことから平均値を大きく下回るほどに減少した。衛生費は、例年どおり類似団体平均を大きく下回る水準のままで若干の増減に留まっている。これは、広域での一部事務組合による塵芥処理関連負担金が施設長寿命化に合わせ増減したものと認識している。また、消防費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突出して上昇し、その前後では一定の水準で推移している。これは、新消防庁舎建設により消防費の普通建設事業費が大きく膨らんだ結果であり、庁舎建設後には大きく変動する要因がないためと認識し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年度標準財政規模は、普通交付税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における合併特例債償還算入額の増加や社会福祉費における障害児受入人員増加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の影響から前年度比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なお、この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年間では若干の増減があるものの、合併算定替え縮減の影響を受け減少傾向が続いており、平成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財政調整基金残高は基金再編により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特定目的基金への振替えを平成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で一旦は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年度に剰余金を積立てたことで増加傾向を維持している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年度は豪雪の影響から大きく減少したが、平成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年度には例年並みの収支規模まで回復しており、実質</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単年度収支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も実質収支が悪化した平成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年度のみマイナスを計上し、平成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年度には過去</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年間で最も剰余金を生じた結果としている。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一般会計及び特別会計の実質収支は、全ての会計で黒字であり、健全化の基準内数値である。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指標分母となる標準財政規模は、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前述のとおり中期的には減少傾向にあるものの、直近年度での比較では需用費の伸びに伴う増額となっている。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年度一般会計では、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年度での豪雪対応等緊急に必要な費用発生などもなく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々年年度程度の収支に落ち着いた。また、こしの国広域事務組合が解散したことに伴う清算事務を町が引き継いだことから、歳入、歳出それぞれに清算関連金が発生し、決算規模を押し上げる結果となった。普通交付税の合併算定替えの経過措置が始ま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年度）まで、毎年度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億円前後の余剰金が発生していたが、現在は当時の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％程度の水準を保てるか程度にまで減少している。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国民健康保険事業特別会計においては、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県が財政運営の責任主体となる大規模な制度改正が行われ、国保連への共同事業拠出が改められたり、支払基金制度も簡素化されるなど歳計規模が若干圧縮されるようになった。また、一般被保険者が減少し、退職被保険者も退職者医療制度の廃止に伴い大幅に減少したため、それぞれの療養給付費の合計額はおよそ</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した。そのような影響から剰余金規模は増加傾向にあり、翌年度以降で財政調整基金に積み立てる等、健全な事業運営の維持に努めている。</a:t>
          </a:r>
          <a:endPar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介護保険特別会計においては、</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この</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年間が第</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期計画から第</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期計画のへ移行期間であり、平成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年度に介護保険料の見直しを実施している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年度介護報酬改定により、施設サービス等に要する額の算定基準が変わり、施設給付費の割合が多い本町にとって負担減少へと影響した一方で、平成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町内において地域密着型サービス施設が事業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開始したことから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関連給付費が増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加する傾向となっている。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その他の特別会計は、変動が少なく横ばいに推移しており、今後とも適正な運用を行い、財政の健全運営に努める。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9266908</v>
      </c>
      <c r="BO4" s="461"/>
      <c r="BP4" s="461"/>
      <c r="BQ4" s="461"/>
      <c r="BR4" s="461"/>
      <c r="BS4" s="461"/>
      <c r="BT4" s="461"/>
      <c r="BU4" s="462"/>
      <c r="BV4" s="460">
        <v>11492260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2.5</v>
      </c>
      <c r="CU4" s="642"/>
      <c r="CV4" s="642"/>
      <c r="CW4" s="642"/>
      <c r="CX4" s="642"/>
      <c r="CY4" s="642"/>
      <c r="CZ4" s="642"/>
      <c r="DA4" s="643"/>
      <c r="DB4" s="641">
        <v>0.9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9072636</v>
      </c>
      <c r="BO5" s="466"/>
      <c r="BP5" s="466"/>
      <c r="BQ5" s="466"/>
      <c r="BR5" s="466"/>
      <c r="BS5" s="466"/>
      <c r="BT5" s="466"/>
      <c r="BU5" s="467"/>
      <c r="BV5" s="465">
        <v>11407591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94.8</v>
      </c>
      <c r="CU5" s="436"/>
      <c r="CV5" s="436"/>
      <c r="CW5" s="436"/>
      <c r="CX5" s="436"/>
      <c r="CY5" s="436"/>
      <c r="CZ5" s="436"/>
      <c r="DA5" s="437"/>
      <c r="DB5" s="435">
        <v>93.8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194272</v>
      </c>
      <c r="BO6" s="466"/>
      <c r="BP6" s="466"/>
      <c r="BQ6" s="466"/>
      <c r="BR6" s="466"/>
      <c r="BS6" s="466"/>
      <c r="BT6" s="466"/>
      <c r="BU6" s="467"/>
      <c r="BV6" s="465">
        <v>84669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99.2</v>
      </c>
      <c r="CU6" s="616"/>
      <c r="CV6" s="616"/>
      <c r="CW6" s="616"/>
      <c r="CX6" s="616"/>
      <c r="CY6" s="616"/>
      <c r="CZ6" s="616"/>
      <c r="DA6" s="617"/>
      <c r="DB6" s="615">
        <v>98.3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42384</v>
      </c>
      <c r="BO7" s="466"/>
      <c r="BP7" s="466"/>
      <c r="BQ7" s="466"/>
      <c r="BR7" s="466"/>
      <c r="BS7" s="466"/>
      <c r="BT7" s="466"/>
      <c r="BU7" s="467"/>
      <c r="BV7" s="465">
        <v>31298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6070244</v>
      </c>
      <c r="CU7" s="466"/>
      <c r="CV7" s="466"/>
      <c r="CW7" s="466"/>
      <c r="CX7" s="466"/>
      <c r="CY7" s="466"/>
      <c r="CZ7" s="466"/>
      <c r="DA7" s="467"/>
      <c r="DB7" s="465">
        <v>6029893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151888</v>
      </c>
      <c r="BO8" s="466"/>
      <c r="BP8" s="466"/>
      <c r="BQ8" s="466"/>
      <c r="BR8" s="466"/>
      <c r="BS8" s="466"/>
      <c r="BT8" s="466"/>
      <c r="BU8" s="467"/>
      <c r="BV8" s="465">
        <v>53371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v>
      </c>
      <c r="CU8" s="579"/>
      <c r="CV8" s="579"/>
      <c r="CW8" s="579"/>
      <c r="CX8" s="579"/>
      <c r="CY8" s="579"/>
      <c r="CZ8" s="579"/>
      <c r="DA8" s="580"/>
      <c r="DB8" s="578">
        <v>0.41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19883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98517</v>
      </c>
      <c r="BO9" s="466"/>
      <c r="BP9" s="466"/>
      <c r="BQ9" s="466"/>
      <c r="BR9" s="466"/>
      <c r="BS9" s="466"/>
      <c r="BT9" s="466"/>
      <c r="BU9" s="467"/>
      <c r="BV9" s="465">
        <v>-106059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10.199999999999999</v>
      </c>
      <c r="CU9" s="436"/>
      <c r="CV9" s="436"/>
      <c r="CW9" s="436"/>
      <c r="CX9" s="436"/>
      <c r="CY9" s="436"/>
      <c r="CZ9" s="436"/>
      <c r="DA9" s="437"/>
      <c r="DB9" s="435">
        <v>8.6999999999999993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20647</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280760</v>
      </c>
      <c r="BO10" s="466"/>
      <c r="BP10" s="466"/>
      <c r="BQ10" s="466"/>
      <c r="BR10" s="466"/>
      <c r="BS10" s="466"/>
      <c r="BT10" s="466"/>
      <c r="BU10" s="467"/>
      <c r="BV10" s="465">
        <v>91614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109</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18670</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1694078</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18391</v>
      </c>
      <c r="S13" s="569"/>
      <c r="T13" s="569"/>
      <c r="U13" s="569"/>
      <c r="V13" s="570"/>
      <c r="W13" s="556" t="s">
        <v>140</v>
      </c>
      <c r="X13" s="478"/>
      <c r="Y13" s="478"/>
      <c r="Z13" s="478"/>
      <c r="AA13" s="478"/>
      <c r="AB13" s="479"/>
      <c r="AC13" s="441">
        <v>358</v>
      </c>
      <c r="AD13" s="442"/>
      <c r="AE13" s="442"/>
      <c r="AF13" s="442"/>
      <c r="AG13" s="443"/>
      <c r="AH13" s="441">
        <v>302</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379277</v>
      </c>
      <c r="BO13" s="466"/>
      <c r="BP13" s="466"/>
      <c r="BQ13" s="466"/>
      <c r="BR13" s="466"/>
      <c r="BS13" s="466"/>
      <c r="BT13" s="466"/>
      <c r="BU13" s="467"/>
      <c r="BV13" s="465">
        <v>-1708523</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7.9</v>
      </c>
      <c r="CU13" s="436"/>
      <c r="CV13" s="436"/>
      <c r="CW13" s="436"/>
      <c r="CX13" s="436"/>
      <c r="CY13" s="436"/>
      <c r="CZ13" s="436"/>
      <c r="DA13" s="437"/>
      <c r="DB13" s="435">
        <v>8.5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18779</v>
      </c>
      <c r="S14" s="569"/>
      <c r="T14" s="569"/>
      <c r="U14" s="569"/>
      <c r="V14" s="570"/>
      <c r="W14" s="571"/>
      <c r="X14" s="481"/>
      <c r="Y14" s="481"/>
      <c r="Z14" s="481"/>
      <c r="AA14" s="481"/>
      <c r="AB14" s="482"/>
      <c r="AC14" s="561">
        <v>3.5</v>
      </c>
      <c r="AD14" s="562"/>
      <c r="AE14" s="562"/>
      <c r="AF14" s="562"/>
      <c r="AG14" s="563"/>
      <c r="AH14" s="561">
        <v>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16.600000000000001</v>
      </c>
      <c r="CU14" s="573"/>
      <c r="CV14" s="573"/>
      <c r="CW14" s="573"/>
      <c r="CX14" s="573"/>
      <c r="CY14" s="573"/>
      <c r="CZ14" s="573"/>
      <c r="DA14" s="574"/>
      <c r="DB14" s="572">
        <v>22.1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18522</v>
      </c>
      <c r="S15" s="569"/>
      <c r="T15" s="569"/>
      <c r="U15" s="569"/>
      <c r="V15" s="570"/>
      <c r="W15" s="556" t="s">
        <v>147</v>
      </c>
      <c r="X15" s="478"/>
      <c r="Y15" s="478"/>
      <c r="Z15" s="478"/>
      <c r="AA15" s="478"/>
      <c r="AB15" s="479"/>
      <c r="AC15" s="441">
        <v>2734</v>
      </c>
      <c r="AD15" s="442"/>
      <c r="AE15" s="442"/>
      <c r="AF15" s="442"/>
      <c r="AG15" s="443"/>
      <c r="AH15" s="441">
        <v>2735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1982410</v>
      </c>
      <c r="BO15" s="461"/>
      <c r="BP15" s="461"/>
      <c r="BQ15" s="461"/>
      <c r="BR15" s="461"/>
      <c r="BS15" s="461"/>
      <c r="BT15" s="461"/>
      <c r="BU15" s="462"/>
      <c r="BV15" s="460">
        <v>1964376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26.9</v>
      </c>
      <c r="AD16" s="562"/>
      <c r="AE16" s="562"/>
      <c r="AF16" s="562"/>
      <c r="AG16" s="563"/>
      <c r="AH16" s="561">
        <v>27.2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4985878</v>
      </c>
      <c r="BO16" s="466"/>
      <c r="BP16" s="466"/>
      <c r="BQ16" s="466"/>
      <c r="BR16" s="466"/>
      <c r="BS16" s="466"/>
      <c r="BT16" s="466"/>
      <c r="BU16" s="467"/>
      <c r="BV16" s="465">
        <v>4875563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7064</v>
      </c>
      <c r="AD17" s="442"/>
      <c r="AE17" s="442"/>
      <c r="AF17" s="442"/>
      <c r="AG17" s="443"/>
      <c r="AH17" s="441">
        <v>7033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2500234</v>
      </c>
      <c r="BO17" s="466"/>
      <c r="BP17" s="466"/>
      <c r="BQ17" s="466"/>
      <c r="BR17" s="466"/>
      <c r="BS17" s="466"/>
      <c r="BT17" s="466"/>
      <c r="BU17" s="467"/>
      <c r="BV17" s="465">
        <v>2478338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94.43</v>
      </c>
      <c r="M18" s="530"/>
      <c r="N18" s="530"/>
      <c r="O18" s="530"/>
      <c r="P18" s="530"/>
      <c r="Q18" s="530"/>
      <c r="R18" s="531"/>
      <c r="S18" s="531"/>
      <c r="T18" s="531"/>
      <c r="U18" s="531"/>
      <c r="V18" s="532"/>
      <c r="W18" s="546"/>
      <c r="X18" s="547"/>
      <c r="Y18" s="547"/>
      <c r="Z18" s="547"/>
      <c r="AA18" s="547"/>
      <c r="AB18" s="557"/>
      <c r="AC18" s="429">
        <v>69.599999999999994</v>
      </c>
      <c r="AD18" s="430"/>
      <c r="AE18" s="430"/>
      <c r="AF18" s="430"/>
      <c r="AG18" s="533"/>
      <c r="AH18" s="429">
        <v>69.8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5769624</v>
      </c>
      <c r="BO18" s="466"/>
      <c r="BP18" s="466"/>
      <c r="BQ18" s="466"/>
      <c r="BR18" s="466"/>
      <c r="BS18" s="466"/>
      <c r="BT18" s="466"/>
      <c r="BU18" s="467"/>
      <c r="BV18" s="465">
        <v>5708672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211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6754144</v>
      </c>
      <c r="BO19" s="466"/>
      <c r="BP19" s="466"/>
      <c r="BQ19" s="466"/>
      <c r="BR19" s="466"/>
      <c r="BS19" s="466"/>
      <c r="BT19" s="466"/>
      <c r="BU19" s="467"/>
      <c r="BV19" s="465">
        <v>6874739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7276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9300171</v>
      </c>
      <c r="BO23" s="466"/>
      <c r="BP23" s="466"/>
      <c r="BQ23" s="466"/>
      <c r="BR23" s="466"/>
      <c r="BS23" s="466"/>
      <c r="BT23" s="466"/>
      <c r="BU23" s="467"/>
      <c r="BV23" s="465">
        <v>9240710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8400</v>
      </c>
      <c r="R24" s="442"/>
      <c r="S24" s="442"/>
      <c r="T24" s="442"/>
      <c r="U24" s="442"/>
      <c r="V24" s="443"/>
      <c r="W24" s="507"/>
      <c r="X24" s="498"/>
      <c r="Y24" s="499"/>
      <c r="Z24" s="438" t="s">
        <v>171</v>
      </c>
      <c r="AA24" s="439"/>
      <c r="AB24" s="439"/>
      <c r="AC24" s="439"/>
      <c r="AD24" s="439"/>
      <c r="AE24" s="439"/>
      <c r="AF24" s="439"/>
      <c r="AG24" s="440"/>
      <c r="AH24" s="441">
        <v>224</v>
      </c>
      <c r="AI24" s="442"/>
      <c r="AJ24" s="442"/>
      <c r="AK24" s="442"/>
      <c r="AL24" s="443"/>
      <c r="AM24" s="441">
        <v>639744</v>
      </c>
      <c r="AN24" s="442"/>
      <c r="AO24" s="442"/>
      <c r="AP24" s="442"/>
      <c r="AQ24" s="442"/>
      <c r="AR24" s="443"/>
      <c r="AS24" s="441">
        <v>2856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4491654</v>
      </c>
      <c r="BO24" s="466"/>
      <c r="BP24" s="466"/>
      <c r="BQ24" s="466"/>
      <c r="BR24" s="466"/>
      <c r="BS24" s="466"/>
      <c r="BT24" s="466"/>
      <c r="BU24" s="467"/>
      <c r="BV24" s="465">
        <v>4680497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6500</v>
      </c>
      <c r="R25" s="442"/>
      <c r="S25" s="442"/>
      <c r="T25" s="442"/>
      <c r="U25" s="442"/>
      <c r="V25" s="443"/>
      <c r="W25" s="507"/>
      <c r="X25" s="498"/>
      <c r="Y25" s="499"/>
      <c r="Z25" s="438" t="s">
        <v>174</v>
      </c>
      <c r="AA25" s="439"/>
      <c r="AB25" s="439"/>
      <c r="AC25" s="439"/>
      <c r="AD25" s="439"/>
      <c r="AE25" s="439"/>
      <c r="AF25" s="439"/>
      <c r="AG25" s="440"/>
      <c r="AH25" s="441">
        <v>38</v>
      </c>
      <c r="AI25" s="442"/>
      <c r="AJ25" s="442"/>
      <c r="AK25" s="442"/>
      <c r="AL25" s="443"/>
      <c r="AM25" s="441">
        <v>109478</v>
      </c>
      <c r="AN25" s="442"/>
      <c r="AO25" s="442"/>
      <c r="AP25" s="442"/>
      <c r="AQ25" s="442"/>
      <c r="AR25" s="443"/>
      <c r="AS25" s="441">
        <v>2881</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t="s">
        <v>176</v>
      </c>
      <c r="BO25" s="461"/>
      <c r="BP25" s="461"/>
      <c r="BQ25" s="461"/>
      <c r="BR25" s="461"/>
      <c r="BS25" s="461"/>
      <c r="BT25" s="461"/>
      <c r="BU25" s="462"/>
      <c r="BV25" s="460" t="s">
        <v>177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5400</v>
      </c>
      <c r="R26" s="442"/>
      <c r="S26" s="442"/>
      <c r="T26" s="442"/>
      <c r="U26" s="442"/>
      <c r="V26" s="443"/>
      <c r="W26" s="507"/>
      <c r="X26" s="498"/>
      <c r="Y26" s="499"/>
      <c r="Z26" s="438" t="s">
        <v>179</v>
      </c>
      <c r="AA26" s="520"/>
      <c r="AB26" s="520"/>
      <c r="AC26" s="520"/>
      <c r="AD26" s="520"/>
      <c r="AE26" s="520"/>
      <c r="AF26" s="520"/>
      <c r="AG26" s="521"/>
      <c r="AH26" s="441">
        <v>28</v>
      </c>
      <c r="AI26" s="442"/>
      <c r="AJ26" s="442"/>
      <c r="AK26" s="442"/>
      <c r="AL26" s="443"/>
      <c r="AM26" s="441">
        <v>61348</v>
      </c>
      <c r="AN26" s="442"/>
      <c r="AO26" s="442"/>
      <c r="AP26" s="442"/>
      <c r="AQ26" s="442"/>
      <c r="AR26" s="443"/>
      <c r="AS26" s="441">
        <v>2191</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2900</v>
      </c>
      <c r="R27" s="442"/>
      <c r="S27" s="442"/>
      <c r="T27" s="442"/>
      <c r="U27" s="442"/>
      <c r="V27" s="443"/>
      <c r="W27" s="507"/>
      <c r="X27" s="498"/>
      <c r="Y27" s="499"/>
      <c r="Z27" s="438" t="s">
        <v>182</v>
      </c>
      <c r="AA27" s="439"/>
      <c r="AB27" s="439"/>
      <c r="AC27" s="439"/>
      <c r="AD27" s="439"/>
      <c r="AE27" s="439"/>
      <c r="AF27" s="439"/>
      <c r="AG27" s="440"/>
      <c r="AH27" s="441">
        <v>5</v>
      </c>
      <c r="AI27" s="442"/>
      <c r="AJ27" s="442"/>
      <c r="AK27" s="442"/>
      <c r="AL27" s="443"/>
      <c r="AM27" s="441">
        <v>15425</v>
      </c>
      <c r="AN27" s="442"/>
      <c r="AO27" s="442"/>
      <c r="AP27" s="442"/>
      <c r="AQ27" s="442"/>
      <c r="AR27" s="443"/>
      <c r="AS27" s="441">
        <v>3085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65142</v>
      </c>
      <c r="BO27" s="469"/>
      <c r="BP27" s="469"/>
      <c r="BQ27" s="469"/>
      <c r="BR27" s="469"/>
      <c r="BS27" s="469"/>
      <c r="BT27" s="469"/>
      <c r="BU27" s="470"/>
      <c r="BV27" s="468">
        <v>65132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2300</v>
      </c>
      <c r="R28" s="442"/>
      <c r="S28" s="442"/>
      <c r="T28" s="442"/>
      <c r="U28" s="442"/>
      <c r="V28" s="443"/>
      <c r="W28" s="507"/>
      <c r="X28" s="498"/>
      <c r="Y28" s="499"/>
      <c r="Z28" s="438" t="s">
        <v>185</v>
      </c>
      <c r="AA28" s="439"/>
      <c r="AB28" s="439"/>
      <c r="AC28" s="439"/>
      <c r="AD28" s="439"/>
      <c r="AE28" s="439"/>
      <c r="AF28" s="439"/>
      <c r="AG28" s="440"/>
      <c r="AH28" s="441" t="s">
        <v>177</v>
      </c>
      <c r="AI28" s="442"/>
      <c r="AJ28" s="442"/>
      <c r="AK28" s="442"/>
      <c r="AL28" s="443"/>
      <c r="AM28" s="441" t="s">
        <v>177</v>
      </c>
      <c r="AN28" s="442"/>
      <c r="AO28" s="442"/>
      <c r="AP28" s="442"/>
      <c r="AQ28" s="442"/>
      <c r="AR28" s="443"/>
      <c r="AS28" s="441" t="s">
        <v>176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1657176</v>
      </c>
      <c r="BO28" s="461"/>
      <c r="BP28" s="461"/>
      <c r="BQ28" s="461"/>
      <c r="BR28" s="461"/>
      <c r="BS28" s="461"/>
      <c r="BT28" s="461"/>
      <c r="BU28" s="462"/>
      <c r="BV28" s="460">
        <v>1376416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12</v>
      </c>
      <c r="M29" s="442"/>
      <c r="N29" s="442"/>
      <c r="O29" s="442"/>
      <c r="P29" s="443"/>
      <c r="Q29" s="441">
        <v>2200</v>
      </c>
      <c r="R29" s="442"/>
      <c r="S29" s="442"/>
      <c r="T29" s="442"/>
      <c r="U29" s="442"/>
      <c r="V29" s="443"/>
      <c r="W29" s="508"/>
      <c r="X29" s="509"/>
      <c r="Y29" s="510"/>
      <c r="Z29" s="438" t="s">
        <v>188</v>
      </c>
      <c r="AA29" s="439"/>
      <c r="AB29" s="439"/>
      <c r="AC29" s="439"/>
      <c r="AD29" s="439"/>
      <c r="AE29" s="439"/>
      <c r="AF29" s="439"/>
      <c r="AG29" s="440"/>
      <c r="AH29" s="441">
        <v>229</v>
      </c>
      <c r="AI29" s="442"/>
      <c r="AJ29" s="442"/>
      <c r="AK29" s="442"/>
      <c r="AL29" s="443"/>
      <c r="AM29" s="441">
        <v>655169</v>
      </c>
      <c r="AN29" s="442"/>
      <c r="AO29" s="442"/>
      <c r="AP29" s="442"/>
      <c r="AQ29" s="442"/>
      <c r="AR29" s="443"/>
      <c r="AS29" s="441">
        <v>2861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16995</v>
      </c>
      <c r="BO29" s="466"/>
      <c r="BP29" s="466"/>
      <c r="BQ29" s="466"/>
      <c r="BR29" s="466"/>
      <c r="BS29" s="466"/>
      <c r="BT29" s="466"/>
      <c r="BU29" s="467"/>
      <c r="BV29" s="465">
        <v>16983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92.4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2223179</v>
      </c>
      <c r="BO30" s="469"/>
      <c r="BP30" s="469"/>
      <c r="BQ30" s="469"/>
      <c r="BR30" s="469"/>
      <c r="BS30" s="469"/>
      <c r="BT30" s="469"/>
      <c r="BU30" s="470"/>
      <c r="BV30" s="468">
        <v>2254965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上水道事業</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福井坂井地区広域市町村圏事務組合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五領川公共下水道事務組合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福井県後期高齢者医療広域連合（一般）</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福井県後期高齢者医療広域連合（特会）</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勝山・永平寺衛生管理組合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福井県市町総合事務組合（一般）</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福井県市町総合事務組合（特会）</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福井県自治会館組合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5/L9YT+HZ+0nGM/zLOr40fXUX9lejfJfpocSqXUymqrM8XA3XblfI+TWlDPCFxo1eEWOq2Tt+ZZ6LSIBw3rzQ==" saltValue="ARcKLaBBQ8FYYw8Y1kgz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549</v>
      </c>
      <c r="D34" s="1244"/>
      <c r="E34" s="1245"/>
      <c r="F34" s="32">
        <v>9.89</v>
      </c>
      <c r="G34" s="33">
        <v>9.2899999999999991</v>
      </c>
      <c r="H34" s="33">
        <v>9.73</v>
      </c>
      <c r="I34" s="33">
        <v>10.39</v>
      </c>
      <c r="J34" s="34">
        <v>11.04</v>
      </c>
      <c r="K34" s="22"/>
      <c r="L34" s="22"/>
      <c r="M34" s="22"/>
      <c r="N34" s="22"/>
      <c r="O34" s="22"/>
      <c r="P34" s="22"/>
    </row>
    <row r="35" spans="1:16" ht="39" customHeight="1" x14ac:dyDescent="0.15">
      <c r="A35" s="22"/>
      <c r="B35" s="35"/>
      <c r="C35" s="1238" t="s">
        <v>550</v>
      </c>
      <c r="D35" s="1239"/>
      <c r="E35" s="1240"/>
      <c r="F35" s="36">
        <v>5.99</v>
      </c>
      <c r="G35" s="37">
        <v>5.09</v>
      </c>
      <c r="H35" s="37">
        <v>2.57</v>
      </c>
      <c r="I35" s="37">
        <v>0.88</v>
      </c>
      <c r="J35" s="38">
        <v>2.5</v>
      </c>
      <c r="K35" s="22"/>
      <c r="L35" s="22"/>
      <c r="M35" s="22"/>
      <c r="N35" s="22"/>
      <c r="O35" s="22"/>
      <c r="P35" s="22"/>
    </row>
    <row r="36" spans="1:16" ht="39" customHeight="1" x14ac:dyDescent="0.15">
      <c r="A36" s="22"/>
      <c r="B36" s="35"/>
      <c r="C36" s="1238" t="s">
        <v>551</v>
      </c>
      <c r="D36" s="1239"/>
      <c r="E36" s="1240"/>
      <c r="F36" s="36">
        <v>0.41</v>
      </c>
      <c r="G36" s="37">
        <v>1.18</v>
      </c>
      <c r="H36" s="37">
        <v>0.56000000000000005</v>
      </c>
      <c r="I36" s="37">
        <v>1.04</v>
      </c>
      <c r="J36" s="38">
        <v>1.46</v>
      </c>
      <c r="K36" s="22"/>
      <c r="L36" s="22"/>
      <c r="M36" s="22"/>
      <c r="N36" s="22"/>
      <c r="O36" s="22"/>
      <c r="P36" s="22"/>
    </row>
    <row r="37" spans="1:16" ht="39" customHeight="1" x14ac:dyDescent="0.15">
      <c r="A37" s="22"/>
      <c r="B37" s="35"/>
      <c r="C37" s="1238" t="s">
        <v>552</v>
      </c>
      <c r="D37" s="1239"/>
      <c r="E37" s="1240"/>
      <c r="F37" s="36">
        <v>0.84</v>
      </c>
      <c r="G37" s="37">
        <v>0.42</v>
      </c>
      <c r="H37" s="37">
        <v>0.64</v>
      </c>
      <c r="I37" s="37">
        <v>1.22</v>
      </c>
      <c r="J37" s="38">
        <v>0.81</v>
      </c>
      <c r="K37" s="22"/>
      <c r="L37" s="22"/>
      <c r="M37" s="22"/>
      <c r="N37" s="22"/>
      <c r="O37" s="22"/>
      <c r="P37" s="22"/>
    </row>
    <row r="38" spans="1:16" ht="39" customHeight="1" x14ac:dyDescent="0.15">
      <c r="A38" s="22"/>
      <c r="B38" s="35"/>
      <c r="C38" s="1238" t="s">
        <v>553</v>
      </c>
      <c r="D38" s="1239"/>
      <c r="E38" s="1240"/>
      <c r="F38" s="36">
        <v>0.02</v>
      </c>
      <c r="G38" s="37">
        <v>0.25</v>
      </c>
      <c r="H38" s="37">
        <v>0</v>
      </c>
      <c r="I38" s="37">
        <v>0.01</v>
      </c>
      <c r="J38" s="38">
        <v>0.02</v>
      </c>
      <c r="K38" s="22"/>
      <c r="L38" s="22"/>
      <c r="M38" s="22"/>
      <c r="N38" s="22"/>
      <c r="O38" s="22"/>
      <c r="P38" s="22"/>
    </row>
    <row r="39" spans="1:16" ht="39" customHeight="1" x14ac:dyDescent="0.15">
      <c r="A39" s="22"/>
      <c r="B39" s="35"/>
      <c r="C39" s="1238" t="s">
        <v>554</v>
      </c>
      <c r="D39" s="1239"/>
      <c r="E39" s="1240"/>
      <c r="F39" s="36">
        <v>0</v>
      </c>
      <c r="G39" s="37">
        <v>0.05</v>
      </c>
      <c r="H39" s="37">
        <v>0</v>
      </c>
      <c r="I39" s="37">
        <v>0</v>
      </c>
      <c r="J39" s="38">
        <v>0.01</v>
      </c>
      <c r="K39" s="22"/>
      <c r="L39" s="22"/>
      <c r="M39" s="22"/>
      <c r="N39" s="22"/>
      <c r="O39" s="22"/>
      <c r="P39" s="22"/>
    </row>
    <row r="40" spans="1:16" ht="39" customHeight="1" x14ac:dyDescent="0.15">
      <c r="A40" s="22"/>
      <c r="B40" s="35"/>
      <c r="C40" s="1238" t="s">
        <v>555</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556</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557</v>
      </c>
      <c r="D43" s="1242"/>
      <c r="E43" s="124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JVRb2iyn5NJ8QsVx5mPND2rd1dFxJZ0ZB5+c1V/JWPCQj4GN5rj+Vak+lMR92KReOwiycZOpWV2RbYNnjxi/A==" saltValue="7mEbl5FCzd2/MpYWYgco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864</v>
      </c>
      <c r="L45" s="60">
        <v>796</v>
      </c>
      <c r="M45" s="60">
        <v>676</v>
      </c>
      <c r="N45" s="60">
        <v>634</v>
      </c>
      <c r="O45" s="61">
        <v>716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48" t="s">
        <v>15</v>
      </c>
      <c r="F48" s="1248"/>
      <c r="G48" s="1248"/>
      <c r="H48" s="1248"/>
      <c r="I48" s="1248"/>
      <c r="J48" s="1249"/>
      <c r="K48" s="63">
        <v>512</v>
      </c>
      <c r="L48" s="64">
        <v>496</v>
      </c>
      <c r="M48" s="64">
        <v>603</v>
      </c>
      <c r="N48" s="64">
        <v>569</v>
      </c>
      <c r="O48" s="65">
        <v>540</v>
      </c>
      <c r="P48" s="48"/>
      <c r="Q48" s="48"/>
      <c r="R48" s="48"/>
      <c r="S48" s="48"/>
      <c r="T48" s="48"/>
      <c r="U48" s="48"/>
    </row>
    <row r="49" spans="1:21" ht="30.75" customHeight="1" x14ac:dyDescent="0.15">
      <c r="A49" s="48"/>
      <c r="B49" s="1266"/>
      <c r="C49" s="1267"/>
      <c r="D49" s="62"/>
      <c r="E49" s="1248" t="s">
        <v>16</v>
      </c>
      <c r="F49" s="1248"/>
      <c r="G49" s="1248"/>
      <c r="H49" s="1248"/>
      <c r="I49" s="1248"/>
      <c r="J49" s="1249"/>
      <c r="K49" s="63">
        <v>171</v>
      </c>
      <c r="L49" s="64">
        <v>154</v>
      </c>
      <c r="M49" s="64">
        <v>127</v>
      </c>
      <c r="N49" s="64">
        <v>93</v>
      </c>
      <c r="O49" s="65">
        <v>94</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502</v>
      </c>
      <c r="L50" s="64" t="s">
        <v>502</v>
      </c>
      <c r="M50" s="64" t="s">
        <v>502</v>
      </c>
      <c r="N50" s="64" t="s">
        <v>502</v>
      </c>
      <c r="O50" s="65" t="s">
        <v>502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502</v>
      </c>
      <c r="L51" s="64" t="s">
        <v>502</v>
      </c>
      <c r="M51" s="64" t="s">
        <v>502</v>
      </c>
      <c r="N51" s="64" t="s">
        <v>502</v>
      </c>
      <c r="O51" s="65" t="s">
        <v>502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959</v>
      </c>
      <c r="L52" s="64">
        <v>952</v>
      </c>
      <c r="M52" s="64">
        <v>935</v>
      </c>
      <c r="N52" s="64">
        <v>917</v>
      </c>
      <c r="O52" s="65">
        <v>965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588</v>
      </c>
      <c r="L53" s="69">
        <v>494</v>
      </c>
      <c r="M53" s="69">
        <v>471</v>
      </c>
      <c r="N53" s="69">
        <v>379</v>
      </c>
      <c r="O53" s="70">
        <v>385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wJ78HO1GLqbul3H+b/GEMJD53Sx8GGQRrCG5MvxDhNWD1pkp2aFzspx2raZUKNTGC8rOkvuOwnkSYNqr8rLHg==" saltValue="nxgBmXiM5dpRFsyUeNmk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9" scale="57"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84" t="s">
        <v>30</v>
      </c>
      <c r="C41" s="1285"/>
      <c r="D41" s="101"/>
      <c r="E41" s="1286" t="s">
        <v>31</v>
      </c>
      <c r="F41" s="1286"/>
      <c r="G41" s="1286"/>
      <c r="H41" s="1287"/>
      <c r="I41" s="102">
        <v>7656</v>
      </c>
      <c r="J41" s="103">
        <v>8618</v>
      </c>
      <c r="K41" s="103">
        <v>8737</v>
      </c>
      <c r="L41" s="103">
        <v>9241</v>
      </c>
      <c r="M41" s="104">
        <v>9300</v>
      </c>
    </row>
    <row r="42" spans="2:13" ht="27.75" customHeight="1" x14ac:dyDescent="0.15">
      <c r="B42" s="1274"/>
      <c r="C42" s="1275"/>
      <c r="D42" s="105"/>
      <c r="E42" s="1278" t="s">
        <v>32</v>
      </c>
      <c r="F42" s="1278"/>
      <c r="G42" s="1278"/>
      <c r="H42" s="1279"/>
      <c r="I42" s="106" t="s">
        <v>502</v>
      </c>
      <c r="J42" s="107" t="s">
        <v>502</v>
      </c>
      <c r="K42" s="107" t="s">
        <v>502</v>
      </c>
      <c r="L42" s="107" t="s">
        <v>502</v>
      </c>
      <c r="M42" s="108" t="s">
        <v>502</v>
      </c>
    </row>
    <row r="43" spans="2:13" ht="27.75" customHeight="1" x14ac:dyDescent="0.15">
      <c r="B43" s="1274"/>
      <c r="C43" s="1275"/>
      <c r="D43" s="105"/>
      <c r="E43" s="1278" t="s">
        <v>33</v>
      </c>
      <c r="F43" s="1278"/>
      <c r="G43" s="1278"/>
      <c r="H43" s="1279"/>
      <c r="I43" s="106">
        <v>3749</v>
      </c>
      <c r="J43" s="107">
        <v>3385</v>
      </c>
      <c r="K43" s="107">
        <v>3293</v>
      </c>
      <c r="L43" s="107">
        <v>3117</v>
      </c>
      <c r="M43" s="108">
        <v>2908</v>
      </c>
    </row>
    <row r="44" spans="2:13" ht="27.75" customHeight="1" x14ac:dyDescent="0.15">
      <c r="B44" s="1274"/>
      <c r="C44" s="1275"/>
      <c r="D44" s="105"/>
      <c r="E44" s="1278" t="s">
        <v>34</v>
      </c>
      <c r="F44" s="1278"/>
      <c r="G44" s="1278"/>
      <c r="H44" s="1279"/>
      <c r="I44" s="106">
        <v>1603</v>
      </c>
      <c r="J44" s="107">
        <v>1554</v>
      </c>
      <c r="K44" s="107">
        <v>1537</v>
      </c>
      <c r="L44" s="107">
        <v>1474</v>
      </c>
      <c r="M44" s="108">
        <v>1406</v>
      </c>
    </row>
    <row r="45" spans="2:13" ht="27.75" customHeight="1" x14ac:dyDescent="0.15">
      <c r="B45" s="1274"/>
      <c r="C45" s="1275"/>
      <c r="D45" s="105"/>
      <c r="E45" s="1278" t="s">
        <v>35</v>
      </c>
      <c r="F45" s="1278"/>
      <c r="G45" s="1278"/>
      <c r="H45" s="1279"/>
      <c r="I45" s="106">
        <v>2065</v>
      </c>
      <c r="J45" s="107">
        <v>2007</v>
      </c>
      <c r="K45" s="107">
        <v>1985</v>
      </c>
      <c r="L45" s="107">
        <v>1975</v>
      </c>
      <c r="M45" s="108">
        <v>1909</v>
      </c>
    </row>
    <row r="46" spans="2:13" ht="27.75" customHeight="1" x14ac:dyDescent="0.15">
      <c r="B46" s="1274"/>
      <c r="C46" s="1275"/>
      <c r="D46" s="109"/>
      <c r="E46" s="1278" t="s">
        <v>36</v>
      </c>
      <c r="F46" s="1278"/>
      <c r="G46" s="1278"/>
      <c r="H46" s="1279"/>
      <c r="I46" s="106" t="s">
        <v>502</v>
      </c>
      <c r="J46" s="107" t="s">
        <v>502</v>
      </c>
      <c r="K46" s="107" t="s">
        <v>502</v>
      </c>
      <c r="L46" s="107" t="s">
        <v>502</v>
      </c>
      <c r="M46" s="108" t="s">
        <v>502</v>
      </c>
    </row>
    <row r="47" spans="2:13" ht="27.75" customHeight="1" x14ac:dyDescent="0.15">
      <c r="B47" s="1274"/>
      <c r="C47" s="1275"/>
      <c r="D47" s="110"/>
      <c r="E47" s="1288" t="s">
        <v>37</v>
      </c>
      <c r="F47" s="1289"/>
      <c r="G47" s="1289"/>
      <c r="H47" s="1290"/>
      <c r="I47" s="106" t="s">
        <v>502</v>
      </c>
      <c r="J47" s="107" t="s">
        <v>502</v>
      </c>
      <c r="K47" s="107" t="s">
        <v>502</v>
      </c>
      <c r="L47" s="107" t="s">
        <v>502</v>
      </c>
      <c r="M47" s="108" t="s">
        <v>502</v>
      </c>
    </row>
    <row r="48" spans="2:13" ht="27.75" customHeight="1" x14ac:dyDescent="0.15">
      <c r="B48" s="1274"/>
      <c r="C48" s="1275"/>
      <c r="D48" s="105"/>
      <c r="E48" s="1278" t="s">
        <v>38</v>
      </c>
      <c r="F48" s="1278"/>
      <c r="G48" s="1278"/>
      <c r="H48" s="1279"/>
      <c r="I48" s="106" t="s">
        <v>502</v>
      </c>
      <c r="J48" s="107" t="s">
        <v>502</v>
      </c>
      <c r="K48" s="107" t="s">
        <v>502</v>
      </c>
      <c r="L48" s="107" t="s">
        <v>502</v>
      </c>
      <c r="M48" s="108" t="s">
        <v>502</v>
      </c>
    </row>
    <row r="49" spans="2:13" ht="27.75" customHeight="1" x14ac:dyDescent="0.15">
      <c r="B49" s="1276"/>
      <c r="C49" s="1277"/>
      <c r="D49" s="105"/>
      <c r="E49" s="1278" t="s">
        <v>39</v>
      </c>
      <c r="F49" s="1278"/>
      <c r="G49" s="1278"/>
      <c r="H49" s="1279"/>
      <c r="I49" s="106" t="s">
        <v>502</v>
      </c>
      <c r="J49" s="107" t="s">
        <v>502</v>
      </c>
      <c r="K49" s="107" t="s">
        <v>502</v>
      </c>
      <c r="L49" s="107" t="s">
        <v>502</v>
      </c>
      <c r="M49" s="108" t="s">
        <v>502</v>
      </c>
    </row>
    <row r="50" spans="2:13" ht="27.75" customHeight="1" x14ac:dyDescent="0.15">
      <c r="B50" s="1272" t="s">
        <v>40</v>
      </c>
      <c r="C50" s="1273"/>
      <c r="D50" s="111"/>
      <c r="E50" s="1278" t="s">
        <v>41</v>
      </c>
      <c r="F50" s="1278"/>
      <c r="G50" s="1278"/>
      <c r="H50" s="1279"/>
      <c r="I50" s="106">
        <v>3307</v>
      </c>
      <c r="J50" s="107">
        <v>3429</v>
      </c>
      <c r="K50" s="107">
        <v>3595</v>
      </c>
      <c r="L50" s="107">
        <v>3713</v>
      </c>
      <c r="M50" s="108">
        <v>3962</v>
      </c>
    </row>
    <row r="51" spans="2:13" ht="27.75" customHeight="1" x14ac:dyDescent="0.15">
      <c r="B51" s="1274"/>
      <c r="C51" s="1275"/>
      <c r="D51" s="105"/>
      <c r="E51" s="1278" t="s">
        <v>42</v>
      </c>
      <c r="F51" s="1278"/>
      <c r="G51" s="1278"/>
      <c r="H51" s="1279"/>
      <c r="I51" s="106">
        <v>254</v>
      </c>
      <c r="J51" s="107">
        <v>231</v>
      </c>
      <c r="K51" s="107">
        <v>205</v>
      </c>
      <c r="L51" s="107">
        <v>210</v>
      </c>
      <c r="M51" s="108">
        <v>190</v>
      </c>
    </row>
    <row r="52" spans="2:13" ht="27.75" customHeight="1" x14ac:dyDescent="0.15">
      <c r="B52" s="1276"/>
      <c r="C52" s="1277"/>
      <c r="D52" s="105"/>
      <c r="E52" s="1278" t="s">
        <v>43</v>
      </c>
      <c r="F52" s="1278"/>
      <c r="G52" s="1278"/>
      <c r="H52" s="1279"/>
      <c r="I52" s="106">
        <v>9435</v>
      </c>
      <c r="J52" s="107">
        <v>10551</v>
      </c>
      <c r="K52" s="107">
        <v>10670</v>
      </c>
      <c r="L52" s="107">
        <v>10744</v>
      </c>
      <c r="M52" s="108">
        <v>10514</v>
      </c>
    </row>
    <row r="53" spans="2:13" ht="27.75" customHeight="1" thickBot="1" x14ac:dyDescent="0.2">
      <c r="B53" s="1280" t="s">
        <v>44</v>
      </c>
      <c r="C53" s="1281"/>
      <c r="D53" s="112"/>
      <c r="E53" s="1282" t="s">
        <v>45</v>
      </c>
      <c r="F53" s="1282"/>
      <c r="G53" s="1282"/>
      <c r="H53" s="1283"/>
      <c r="I53" s="113">
        <v>2076</v>
      </c>
      <c r="J53" s="114">
        <v>1354</v>
      </c>
      <c r="K53" s="114">
        <v>1082</v>
      </c>
      <c r="L53" s="114">
        <v>1140</v>
      </c>
      <c r="M53" s="115">
        <v>857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4DfHvLuPhRLRfVgG1YMnDDz6hnKcQ/FLA5k2VLfoLj7cGekEuGu3l3oCeoAC+m0VyqYsxfpSY4QNMTLld9/OQ==" saltValue="SqGTdCZYZgQajb30IkWL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2979</v>
      </c>
      <c r="G55" s="127">
        <v>1376</v>
      </c>
      <c r="H55" s="128">
        <v>1657</v>
      </c>
    </row>
    <row r="56" spans="2:8" ht="52.5" customHeight="1" x14ac:dyDescent="0.15">
      <c r="B56" s="129"/>
      <c r="C56" s="1301" t="s">
        <v>49</v>
      </c>
      <c r="D56" s="1301"/>
      <c r="E56" s="1302"/>
      <c r="F56" s="130">
        <v>17</v>
      </c>
      <c r="G56" s="130">
        <v>17</v>
      </c>
      <c r="H56" s="131">
        <v>17</v>
      </c>
    </row>
    <row r="57" spans="2:8" ht="53.25" customHeight="1" x14ac:dyDescent="0.15">
      <c r="B57" s="129"/>
      <c r="C57" s="1303" t="s">
        <v>50</v>
      </c>
      <c r="D57" s="1303"/>
      <c r="E57" s="1304"/>
      <c r="F57" s="132">
        <v>560</v>
      </c>
      <c r="G57" s="132">
        <v>2255</v>
      </c>
      <c r="H57" s="133">
        <v>2223</v>
      </c>
    </row>
    <row r="58" spans="2:8" ht="45.75" customHeight="1" x14ac:dyDescent="0.15">
      <c r="B58" s="134"/>
      <c r="C58" s="1291" t="s">
        <v>563</v>
      </c>
      <c r="D58" s="1292"/>
      <c r="E58" s="1293"/>
      <c r="F58" s="135">
        <v>20</v>
      </c>
      <c r="G58" s="135">
        <v>1065</v>
      </c>
      <c r="H58" s="136">
        <v>1067</v>
      </c>
    </row>
    <row r="59" spans="2:8" ht="45.75" customHeight="1" x14ac:dyDescent="0.15">
      <c r="B59" s="134"/>
      <c r="C59" s="1291" t="s">
        <v>564</v>
      </c>
      <c r="D59" s="1292"/>
      <c r="E59" s="1293"/>
      <c r="F59" s="135">
        <v>124</v>
      </c>
      <c r="G59" s="135">
        <v>633</v>
      </c>
      <c r="H59" s="136">
        <v>633</v>
      </c>
    </row>
    <row r="60" spans="2:8" ht="45.75" customHeight="1" x14ac:dyDescent="0.15">
      <c r="B60" s="134"/>
      <c r="C60" s="1291" t="s">
        <v>565</v>
      </c>
      <c r="D60" s="1292"/>
      <c r="E60" s="1293"/>
      <c r="F60" s="135">
        <v>340</v>
      </c>
      <c r="G60" s="135">
        <v>353</v>
      </c>
      <c r="H60" s="136">
        <v>319</v>
      </c>
    </row>
    <row r="61" spans="2:8" ht="45.75" customHeight="1" x14ac:dyDescent="0.15">
      <c r="B61" s="134"/>
      <c r="C61" s="1291" t="s">
        <v>566</v>
      </c>
      <c r="D61" s="1292"/>
      <c r="E61" s="1293"/>
      <c r="F61" s="135">
        <v>7</v>
      </c>
      <c r="G61" s="135">
        <v>204</v>
      </c>
      <c r="H61" s="136">
        <v>204</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3556</v>
      </c>
      <c r="G63" s="141">
        <v>3648</v>
      </c>
      <c r="H63" s="142">
        <v>3897</v>
      </c>
    </row>
    <row r="64" spans="2:8" ht="15" customHeight="1" x14ac:dyDescent="0.15"/>
    <row r="65" ht="0" hidden="1" customHeight="1" x14ac:dyDescent="0.15"/>
    <row r="66" ht="0" hidden="1" customHeight="1" x14ac:dyDescent="0.15"/>
  </sheetData>
  <sheetProtection algorithmName="SHA-512" hashValue="A0htCyUlSh7SwrlDclX/0msT7BnxdN39G4ihYOJsahG8Jxk5QdzpnS6Ml5Uq0dne3/4CWJTY4qV85gUkEi0TYw==" saltValue="ltUB/3w6De2M5U32MRp6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4"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4A8B0-1DDE-4BDB-8CD5-1B49D91E232B}">
  <sheetPr>
    <pageSetUpPr fitToPage="1"/>
  </sheetPr>
  <dimension ref="A1:WZM191"/>
  <sheetViews>
    <sheetView showGridLines="0" topLeftCell="AN43" zoomScaleNormal="100" zoomScaleSheetLayoutView="55" workbookViewId="0">
      <selection activeCell="A114" sqref="A114:XFD11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581</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394"/>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394"/>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394"/>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394"/>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543</v>
      </c>
      <c r="BQ50" s="1310"/>
      <c r="BR50" s="1310"/>
      <c r="BS50" s="1310"/>
      <c r="BT50" s="1310"/>
      <c r="BU50" s="1310"/>
      <c r="BV50" s="1310"/>
      <c r="BW50" s="1310"/>
      <c r="BX50" s="1310" t="s">
        <v>544</v>
      </c>
      <c r="BY50" s="1310"/>
      <c r="BZ50" s="1310"/>
      <c r="CA50" s="1310"/>
      <c r="CB50" s="1310"/>
      <c r="CC50" s="1310"/>
      <c r="CD50" s="1310"/>
      <c r="CE50" s="1310"/>
      <c r="CF50" s="1310" t="s">
        <v>545</v>
      </c>
      <c r="CG50" s="1310"/>
      <c r="CH50" s="1310"/>
      <c r="CI50" s="1310"/>
      <c r="CJ50" s="1310"/>
      <c r="CK50" s="1310"/>
      <c r="CL50" s="1310"/>
      <c r="CM50" s="1310"/>
      <c r="CN50" s="1310" t="s">
        <v>546</v>
      </c>
      <c r="CO50" s="1310"/>
      <c r="CP50" s="1310"/>
      <c r="CQ50" s="1310"/>
      <c r="CR50" s="1310"/>
      <c r="CS50" s="1310"/>
      <c r="CT50" s="1310"/>
      <c r="CU50" s="1310"/>
      <c r="CV50" s="1310" t="s">
        <v>547</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583</v>
      </c>
      <c r="AO51" s="1308"/>
      <c r="AP51" s="1308"/>
      <c r="AQ51" s="1308"/>
      <c r="AR51" s="1308"/>
      <c r="AS51" s="1308"/>
      <c r="AT51" s="1308"/>
      <c r="AU51" s="1308"/>
      <c r="AV51" s="1308"/>
      <c r="AW51" s="1308"/>
      <c r="AX51" s="1308"/>
      <c r="AY51" s="1308"/>
      <c r="AZ51" s="1308"/>
      <c r="BA51" s="1308"/>
      <c r="BB51" s="1308" t="s">
        <v>584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25.4</v>
      </c>
      <c r="BY51" s="1305"/>
      <c r="BZ51" s="1305"/>
      <c r="CA51" s="1305"/>
      <c r="CB51" s="1305"/>
      <c r="CC51" s="1305"/>
      <c r="CD51" s="1305"/>
      <c r="CE51" s="1305"/>
      <c r="CF51" s="1305">
        <v>20.399999999999999</v>
      </c>
      <c r="CG51" s="1305"/>
      <c r="CH51" s="1305"/>
      <c r="CI51" s="1305"/>
      <c r="CJ51" s="1305"/>
      <c r="CK51" s="1305"/>
      <c r="CL51" s="1305"/>
      <c r="CM51" s="1305"/>
      <c r="CN51" s="1305">
        <v>22.1</v>
      </c>
      <c r="CO51" s="1305"/>
      <c r="CP51" s="1305"/>
      <c r="CQ51" s="1305"/>
      <c r="CR51" s="1305"/>
      <c r="CS51" s="1305"/>
      <c r="CT51" s="1305"/>
      <c r="CU51" s="1305"/>
      <c r="CV51" s="1305">
        <v>16.600000000000001</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47.2</v>
      </c>
      <c r="BY53" s="1305"/>
      <c r="BZ53" s="1305"/>
      <c r="CA53" s="1305"/>
      <c r="CB53" s="1305"/>
      <c r="CC53" s="1305"/>
      <c r="CD53" s="1305"/>
      <c r="CE53" s="1305"/>
      <c r="CF53" s="1305">
        <v>48.5</v>
      </c>
      <c r="CG53" s="1305"/>
      <c r="CH53" s="1305"/>
      <c r="CI53" s="1305"/>
      <c r="CJ53" s="1305"/>
      <c r="CK53" s="1305"/>
      <c r="CL53" s="1305"/>
      <c r="CM53" s="1305"/>
      <c r="CN53" s="1305">
        <v>49.9</v>
      </c>
      <c r="CO53" s="1305"/>
      <c r="CP53" s="1305"/>
      <c r="CQ53" s="1305"/>
      <c r="CR53" s="1305"/>
      <c r="CS53" s="1305"/>
      <c r="CT53" s="1305"/>
      <c r="CU53" s="1305"/>
      <c r="CV53" s="1305">
        <v>50.7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586</v>
      </c>
      <c r="AO55" s="1310"/>
      <c r="AP55" s="1310"/>
      <c r="AQ55" s="1310"/>
      <c r="AR55" s="1310"/>
      <c r="AS55" s="1310"/>
      <c r="AT55" s="1310"/>
      <c r="AU55" s="1310"/>
      <c r="AV55" s="1310"/>
      <c r="AW55" s="1310"/>
      <c r="AX55" s="1310"/>
      <c r="AY55" s="1310"/>
      <c r="AZ55" s="1310"/>
      <c r="BA55" s="1310"/>
      <c r="BB55" s="1308" t="s">
        <v>584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36.5</v>
      </c>
      <c r="BY55" s="1305"/>
      <c r="BZ55" s="1305"/>
      <c r="CA55" s="1305"/>
      <c r="CB55" s="1305"/>
      <c r="CC55" s="1305"/>
      <c r="CD55" s="1305"/>
      <c r="CE55" s="1305"/>
      <c r="CF55" s="1305">
        <v>32.9</v>
      </c>
      <c r="CG55" s="1305"/>
      <c r="CH55" s="1305"/>
      <c r="CI55" s="1305"/>
      <c r="CJ55" s="1305"/>
      <c r="CK55" s="1305"/>
      <c r="CL55" s="1305"/>
      <c r="CM55" s="1305"/>
      <c r="CN55" s="1305">
        <v>28.5</v>
      </c>
      <c r="CO55" s="1305"/>
      <c r="CP55" s="1305"/>
      <c r="CQ55" s="1305"/>
      <c r="CR55" s="1305"/>
      <c r="CS55" s="1305"/>
      <c r="CT55" s="1305"/>
      <c r="CU55" s="1305"/>
      <c r="CV55" s="1305">
        <v>20.5</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54.1</v>
      </c>
      <c r="BY57" s="1305"/>
      <c r="BZ57" s="1305"/>
      <c r="CA57" s="1305"/>
      <c r="CB57" s="1305"/>
      <c r="CC57" s="1305"/>
      <c r="CD57" s="1305"/>
      <c r="CE57" s="1305"/>
      <c r="CF57" s="1305">
        <v>57</v>
      </c>
      <c r="CG57" s="1305"/>
      <c r="CH57" s="1305"/>
      <c r="CI57" s="1305"/>
      <c r="CJ57" s="1305"/>
      <c r="CK57" s="1305"/>
      <c r="CL57" s="1305"/>
      <c r="CM57" s="1305"/>
      <c r="CN57" s="1305">
        <v>59.7</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587</v>
      </c>
    </row>
    <row r="64" spans="1:109" x14ac:dyDescent="0.15">
      <c r="B64" s="394"/>
      <c r="G64" s="401"/>
      <c r="I64" s="414"/>
      <c r="J64" s="414"/>
      <c r="K64" s="414"/>
      <c r="L64" s="414"/>
      <c r="M64" s="414"/>
      <c r="N64" s="415"/>
      <c r="AM64" s="401"/>
      <c r="AN64" s="401" t="s">
        <v>580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588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543</v>
      </c>
      <c r="BQ72" s="1310"/>
      <c r="BR72" s="1310"/>
      <c r="BS72" s="1310"/>
      <c r="BT72" s="1310"/>
      <c r="BU72" s="1310"/>
      <c r="BV72" s="1310"/>
      <c r="BW72" s="1310"/>
      <c r="BX72" s="1310" t="s">
        <v>544</v>
      </c>
      <c r="BY72" s="1310"/>
      <c r="BZ72" s="1310"/>
      <c r="CA72" s="1310"/>
      <c r="CB72" s="1310"/>
      <c r="CC72" s="1310"/>
      <c r="CD72" s="1310"/>
      <c r="CE72" s="1310"/>
      <c r="CF72" s="1310" t="s">
        <v>545</v>
      </c>
      <c r="CG72" s="1310"/>
      <c r="CH72" s="1310"/>
      <c r="CI72" s="1310"/>
      <c r="CJ72" s="1310"/>
      <c r="CK72" s="1310"/>
      <c r="CL72" s="1310"/>
      <c r="CM72" s="1310"/>
      <c r="CN72" s="1310" t="s">
        <v>546</v>
      </c>
      <c r="CO72" s="1310"/>
      <c r="CP72" s="1310"/>
      <c r="CQ72" s="1310"/>
      <c r="CR72" s="1310"/>
      <c r="CS72" s="1310"/>
      <c r="CT72" s="1310"/>
      <c r="CU72" s="1310"/>
      <c r="CV72" s="1310" t="s">
        <v>547</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583</v>
      </c>
      <c r="AO73" s="1308"/>
      <c r="AP73" s="1308"/>
      <c r="AQ73" s="1308"/>
      <c r="AR73" s="1308"/>
      <c r="AS73" s="1308"/>
      <c r="AT73" s="1308"/>
      <c r="AU73" s="1308"/>
      <c r="AV73" s="1308"/>
      <c r="AW73" s="1308"/>
      <c r="AX73" s="1308"/>
      <c r="AY73" s="1308"/>
      <c r="AZ73" s="1308"/>
      <c r="BA73" s="1308"/>
      <c r="BB73" s="1308" t="s">
        <v>584</v>
      </c>
      <c r="BC73" s="1308"/>
      <c r="BD73" s="1308"/>
      <c r="BE73" s="1308"/>
      <c r="BF73" s="1308"/>
      <c r="BG73" s="1308"/>
      <c r="BH73" s="1308"/>
      <c r="BI73" s="1308"/>
      <c r="BJ73" s="1308"/>
      <c r="BK73" s="1308"/>
      <c r="BL73" s="1308"/>
      <c r="BM73" s="1308"/>
      <c r="BN73" s="1308"/>
      <c r="BO73" s="1308"/>
      <c r="BP73" s="1305">
        <v>39.9</v>
      </c>
      <c r="BQ73" s="1305"/>
      <c r="BR73" s="1305"/>
      <c r="BS73" s="1305"/>
      <c r="BT73" s="1305"/>
      <c r="BU73" s="1305"/>
      <c r="BV73" s="1305"/>
      <c r="BW73" s="1305"/>
      <c r="BX73" s="1305">
        <v>25.4</v>
      </c>
      <c r="BY73" s="1305"/>
      <c r="BZ73" s="1305"/>
      <c r="CA73" s="1305"/>
      <c r="CB73" s="1305"/>
      <c r="CC73" s="1305"/>
      <c r="CD73" s="1305"/>
      <c r="CE73" s="1305"/>
      <c r="CF73" s="1305">
        <v>20.399999999999999</v>
      </c>
      <c r="CG73" s="1305"/>
      <c r="CH73" s="1305"/>
      <c r="CI73" s="1305"/>
      <c r="CJ73" s="1305"/>
      <c r="CK73" s="1305"/>
      <c r="CL73" s="1305"/>
      <c r="CM73" s="1305"/>
      <c r="CN73" s="1305">
        <v>22.1</v>
      </c>
      <c r="CO73" s="1305"/>
      <c r="CP73" s="1305"/>
      <c r="CQ73" s="1305"/>
      <c r="CR73" s="1305"/>
      <c r="CS73" s="1305"/>
      <c r="CT73" s="1305"/>
      <c r="CU73" s="1305"/>
      <c r="CV73" s="1305">
        <v>16.600000000000001</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589</v>
      </c>
      <c r="BC75" s="1308"/>
      <c r="BD75" s="1308"/>
      <c r="BE75" s="1308"/>
      <c r="BF75" s="1308"/>
      <c r="BG75" s="1308"/>
      <c r="BH75" s="1308"/>
      <c r="BI75" s="1308"/>
      <c r="BJ75" s="1308"/>
      <c r="BK75" s="1308"/>
      <c r="BL75" s="1308"/>
      <c r="BM75" s="1308"/>
      <c r="BN75" s="1308"/>
      <c r="BO75" s="1308"/>
      <c r="BP75" s="1305">
        <v>12.6</v>
      </c>
      <c r="BQ75" s="1305"/>
      <c r="BR75" s="1305"/>
      <c r="BS75" s="1305"/>
      <c r="BT75" s="1305"/>
      <c r="BU75" s="1305"/>
      <c r="BV75" s="1305"/>
      <c r="BW75" s="1305"/>
      <c r="BX75" s="1305">
        <v>11.2</v>
      </c>
      <c r="BY75" s="1305"/>
      <c r="BZ75" s="1305"/>
      <c r="CA75" s="1305"/>
      <c r="CB75" s="1305"/>
      <c r="CC75" s="1305"/>
      <c r="CD75" s="1305"/>
      <c r="CE75" s="1305"/>
      <c r="CF75" s="1305">
        <v>9.8000000000000007</v>
      </c>
      <c r="CG75" s="1305"/>
      <c r="CH75" s="1305"/>
      <c r="CI75" s="1305"/>
      <c r="CJ75" s="1305"/>
      <c r="CK75" s="1305"/>
      <c r="CL75" s="1305"/>
      <c r="CM75" s="1305"/>
      <c r="CN75" s="1305">
        <v>8.5</v>
      </c>
      <c r="CO75" s="1305"/>
      <c r="CP75" s="1305"/>
      <c r="CQ75" s="1305"/>
      <c r="CR75" s="1305"/>
      <c r="CS75" s="1305"/>
      <c r="CT75" s="1305"/>
      <c r="CU75" s="1305"/>
      <c r="CV75" s="1305">
        <v>7.9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586</v>
      </c>
      <c r="AO77" s="1310"/>
      <c r="AP77" s="1310"/>
      <c r="AQ77" s="1310"/>
      <c r="AR77" s="1310"/>
      <c r="AS77" s="1310"/>
      <c r="AT77" s="1310"/>
      <c r="AU77" s="1310"/>
      <c r="AV77" s="1310"/>
      <c r="AW77" s="1310"/>
      <c r="AX77" s="1310"/>
      <c r="AY77" s="1310"/>
      <c r="AZ77" s="1310"/>
      <c r="BA77" s="1310"/>
      <c r="BB77" s="1308" t="s">
        <v>584</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589</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YnZiVeNv6CxFCReVAzwsP7VamZrnXi8yXXY8V/83ThojVWgHRSyr+HKG685lqGZGsyaQb/JUV4OzLcAZs9tPQ==" saltValue="L4/LcS/uEJalZeAEI5n+5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B73D8-E15E-4D29-B389-EA092D96CA25}">
  <sheetPr>
    <pageSetUpPr fitToPage="1"/>
  </sheetPr>
  <dimension ref="A1:DR135"/>
  <sheetViews>
    <sheetView showGridLines="0" topLeftCell="BB1" zoomScaleNormal="100" zoomScaleSheetLayoutView="70" workbookViewId="0">
      <selection activeCell="A114" sqref="A114:XFD11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U6vYUSgDbaYOdsHC6TVBeYDfgV/NIyR6A/LiClwOvx7uWcnbX0GPbxDYfrf0G7xNq1l4gugfaB8ilt2i2Bm7Q==" saltValue="TxU0QcZ5rWSGFzwB70pDZ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4853A-928A-4DC6-89DA-73B1708ECD95}">
  <sheetPr>
    <pageSetUpPr fitToPage="1"/>
  </sheetPr>
  <dimension ref="A1:DR135"/>
  <sheetViews>
    <sheetView showGridLines="0" topLeftCell="BB93" zoomScaleNormal="100" zoomScaleSheetLayoutView="55" workbookViewId="0">
      <selection activeCell="A114" sqref="A114:XFD11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Cw2AqInSLa1i8HsWcI41Lal3fKq76zDxv5J5Omje4d8SZyjuN1aMohMIjbnDS8tKZQyKt9joD3q3XZZxc4AEA==" saltValue="or+8WoGVVnCAV7q+hmIiL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64591</v>
      </c>
      <c r="E3" s="161"/>
      <c r="F3" s="162">
        <v>53292</v>
      </c>
      <c r="G3" s="163"/>
      <c r="H3" s="164"/>
    </row>
    <row r="4" spans="1:8" x14ac:dyDescent="0.15">
      <c r="A4" s="165"/>
      <c r="B4" s="166"/>
      <c r="C4" s="167"/>
      <c r="D4" s="168">
        <v>28511</v>
      </c>
      <c r="E4" s="169"/>
      <c r="F4" s="170">
        <v>28900</v>
      </c>
      <c r="G4" s="171"/>
      <c r="H4" s="172"/>
    </row>
    <row r="5" spans="1:8" x14ac:dyDescent="0.15">
      <c r="A5" s="153" t="s">
        <v>535</v>
      </c>
      <c r="B5" s="158"/>
      <c r="C5" s="159"/>
      <c r="D5" s="160">
        <v>118745</v>
      </c>
      <c r="E5" s="161"/>
      <c r="F5" s="162">
        <v>69469</v>
      </c>
      <c r="G5" s="163"/>
      <c r="H5" s="164"/>
    </row>
    <row r="6" spans="1:8" x14ac:dyDescent="0.15">
      <c r="A6" s="165"/>
      <c r="B6" s="166"/>
      <c r="C6" s="167"/>
      <c r="D6" s="168">
        <v>103692</v>
      </c>
      <c r="E6" s="169"/>
      <c r="F6" s="170">
        <v>38215</v>
      </c>
      <c r="G6" s="171"/>
      <c r="H6" s="172"/>
    </row>
    <row r="7" spans="1:8" x14ac:dyDescent="0.15">
      <c r="A7" s="153" t="s">
        <v>536</v>
      </c>
      <c r="B7" s="158"/>
      <c r="C7" s="159"/>
      <c r="D7" s="160">
        <v>82910</v>
      </c>
      <c r="E7" s="161"/>
      <c r="F7" s="162">
        <v>67293</v>
      </c>
      <c r="G7" s="163"/>
      <c r="H7" s="164"/>
    </row>
    <row r="8" spans="1:8" x14ac:dyDescent="0.15">
      <c r="A8" s="165"/>
      <c r="B8" s="166"/>
      <c r="C8" s="167"/>
      <c r="D8" s="168">
        <v>54481</v>
      </c>
      <c r="E8" s="169"/>
      <c r="F8" s="170">
        <v>35076</v>
      </c>
      <c r="G8" s="171"/>
      <c r="H8" s="172"/>
    </row>
    <row r="9" spans="1:8" x14ac:dyDescent="0.15">
      <c r="A9" s="153" t="s">
        <v>537</v>
      </c>
      <c r="B9" s="158"/>
      <c r="C9" s="159"/>
      <c r="D9" s="160">
        <v>86846</v>
      </c>
      <c r="E9" s="161"/>
      <c r="F9" s="162">
        <v>67343</v>
      </c>
      <c r="G9" s="163"/>
      <c r="H9" s="164"/>
    </row>
    <row r="10" spans="1:8" x14ac:dyDescent="0.15">
      <c r="A10" s="165"/>
      <c r="B10" s="166"/>
      <c r="C10" s="167"/>
      <c r="D10" s="168">
        <v>41335</v>
      </c>
      <c r="E10" s="169"/>
      <c r="F10" s="170">
        <v>32865</v>
      </c>
      <c r="G10" s="171"/>
      <c r="H10" s="172"/>
    </row>
    <row r="11" spans="1:8" x14ac:dyDescent="0.15">
      <c r="A11" s="153" t="s">
        <v>538</v>
      </c>
      <c r="B11" s="158"/>
      <c r="C11" s="159"/>
      <c r="D11" s="160">
        <v>58292</v>
      </c>
      <c r="E11" s="161"/>
      <c r="F11" s="162">
        <v>73475</v>
      </c>
      <c r="G11" s="163"/>
      <c r="H11" s="164"/>
    </row>
    <row r="12" spans="1:8" x14ac:dyDescent="0.15">
      <c r="A12" s="165"/>
      <c r="B12" s="166"/>
      <c r="C12" s="173"/>
      <c r="D12" s="168">
        <v>33821</v>
      </c>
      <c r="E12" s="169"/>
      <c r="F12" s="170">
        <v>43072</v>
      </c>
      <c r="G12" s="171"/>
      <c r="H12" s="172"/>
    </row>
    <row r="13" spans="1:8" x14ac:dyDescent="0.15">
      <c r="A13" s="153"/>
      <c r="B13" s="158"/>
      <c r="C13" s="174"/>
      <c r="D13" s="175">
        <v>82277</v>
      </c>
      <c r="E13" s="176"/>
      <c r="F13" s="177">
        <v>66174</v>
      </c>
      <c r="G13" s="178"/>
      <c r="H13" s="164"/>
    </row>
    <row r="14" spans="1:8" x14ac:dyDescent="0.15">
      <c r="A14" s="165"/>
      <c r="B14" s="166"/>
      <c r="C14" s="167"/>
      <c r="D14" s="168">
        <v>52368</v>
      </c>
      <c r="E14" s="169"/>
      <c r="F14" s="170">
        <v>35626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v>
      </c>
      <c r="C19" s="179">
        <f>ROUND(VALUE(SUBSTITUTE(実質収支比率等に係る経年分析!G$48,"▲","-")),2)</f>
        <v>5.0999999999999996</v>
      </c>
      <c r="D19" s="179">
        <f>ROUND(VALUE(SUBSTITUTE(実質収支比率等に係る経年分析!H$48,"▲","-")),2)</f>
        <v>2.58</v>
      </c>
      <c r="E19" s="179">
        <f>ROUND(VALUE(SUBSTITUTE(実質収支比率等に係る経年分析!I$48,"▲","-")),2)</f>
        <v>0.89</v>
      </c>
      <c r="F19" s="179">
        <f>ROUND(VALUE(SUBSTITUTE(実質収支比率等に係る経年分析!J$48,"▲","-")),2)</f>
        <v>2.5</v>
      </c>
    </row>
    <row r="20" spans="1:11" x14ac:dyDescent="0.15">
      <c r="A20" s="179" t="s">
        <v>55</v>
      </c>
      <c r="B20" s="179">
        <f>ROUND(VALUE(SUBSTITUTE(実質収支比率等に係る経年分析!F$47,"▲","-")),2)</f>
        <v>42.58</v>
      </c>
      <c r="C20" s="179">
        <f>ROUND(VALUE(SUBSTITUTE(実質収支比率等に係る経年分析!G$47,"▲","-")),2)</f>
        <v>45.03</v>
      </c>
      <c r="D20" s="179">
        <f>ROUND(VALUE(SUBSTITUTE(実質収支比率等に係る経年分析!H$47,"▲","-")),2)</f>
        <v>48.12</v>
      </c>
      <c r="E20" s="179">
        <f>ROUND(VALUE(SUBSTITUTE(実質収支比率等に係る経年分析!I$47,"▲","-")),2)</f>
        <v>22.83</v>
      </c>
      <c r="F20" s="179">
        <f>ROUND(VALUE(SUBSTITUTE(実質収支比率等に係る経年分析!J$47,"▲","-")),2)</f>
        <v>27.3</v>
      </c>
    </row>
    <row r="21" spans="1:11" x14ac:dyDescent="0.15">
      <c r="A21" s="179" t="s">
        <v>56</v>
      </c>
      <c r="B21" s="179">
        <f>IF(ISNUMBER(VALUE(SUBSTITUTE(実質収支比率等に係る経年分析!F$49,"▲","-"))),ROUND(VALUE(SUBSTITUTE(実質収支比率等に係る経年分析!F$49,"▲","-")),2),NA())</f>
        <v>4.21</v>
      </c>
      <c r="C21" s="179">
        <f>IF(ISNUMBER(VALUE(SUBSTITUTE(実質収支比率等に係る経年分析!G$49,"▲","-"))),ROUND(VALUE(SUBSTITUTE(実質収支比率等に係る経年分析!G$49,"▲","-")),2),NA())</f>
        <v>2.5099999999999998</v>
      </c>
      <c r="D21" s="179">
        <f>IF(ISNUMBER(VALUE(SUBSTITUTE(実質収支比率等に係る経年分析!H$49,"▲","-"))),ROUND(VALUE(SUBSTITUTE(実質収支比率等に係る経年分析!H$49,"▲","-")),2),NA())</f>
        <v>0.1</v>
      </c>
      <c r="E21" s="179">
        <f>IF(ISNUMBER(VALUE(SUBSTITUTE(実質収支比率等に係る経年分析!I$49,"▲","-"))),ROUND(VALUE(SUBSTITUTE(実質収支比率等に係る経年分析!I$49,"▲","-")),2),NA())</f>
        <v>-28.33</v>
      </c>
      <c r="F21" s="179">
        <f>IF(ISNUMBER(VALUE(SUBSTITUTE(実質収支比率等に係る経年分析!J$49,"▲","-"))),ROUND(VALUE(SUBSTITUTE(実質収支比率等に係る経年分析!J$49,"▲","-")),2),NA())</f>
        <v>6.25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0.56000000000000005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v>
      </c>
    </row>
    <row r="36" spans="1:16" x14ac:dyDescent="0.15">
      <c r="A36" s="180" t="str">
        <f>IF(連結実質赤字比率に係る赤字・黒字の構成分析!C$34="",NA(),連結実質赤字比率に係る赤字・黒字の構成分析!C$34)</f>
        <v>上水道事業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9.2899999999999991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959</v>
      </c>
      <c r="E42" s="181"/>
      <c r="F42" s="181"/>
      <c r="G42" s="181">
        <f>'実質公債費比率（分子）の構造'!L$52</f>
        <v>952</v>
      </c>
      <c r="H42" s="181"/>
      <c r="I42" s="181"/>
      <c r="J42" s="181">
        <f>'実質公債費比率（分子）の構造'!M$52</f>
        <v>935</v>
      </c>
      <c r="K42" s="181"/>
      <c r="L42" s="181"/>
      <c r="M42" s="181">
        <f>'実質公債費比率（分子）の構造'!N$52</f>
        <v>917</v>
      </c>
      <c r="N42" s="181"/>
      <c r="O42" s="181"/>
      <c r="P42" s="181">
        <f>'実質公債費比率（分子）の構造'!O$52</f>
        <v>965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171</v>
      </c>
      <c r="C45" s="181"/>
      <c r="D45" s="181"/>
      <c r="E45" s="181">
        <f>'実質公債費比率（分子）の構造'!L$49</f>
        <v>154</v>
      </c>
      <c r="F45" s="181"/>
      <c r="G45" s="181"/>
      <c r="H45" s="181">
        <f>'実質公債費比率（分子）の構造'!M$49</f>
        <v>127</v>
      </c>
      <c r="I45" s="181"/>
      <c r="J45" s="181"/>
      <c r="K45" s="181">
        <f>'実質公債費比率（分子）の構造'!N$49</f>
        <v>93</v>
      </c>
      <c r="L45" s="181"/>
      <c r="M45" s="181"/>
      <c r="N45" s="181">
        <f>'実質公債費比率（分子）の構造'!O$49</f>
        <v>94</v>
      </c>
      <c r="O45" s="181"/>
      <c r="P45" s="181"/>
    </row>
    <row r="46" spans="1:16" x14ac:dyDescent="0.15">
      <c r="A46" s="181" t="s">
        <v>67</v>
      </c>
      <c r="B46" s="181">
        <f>'実質公債費比率（分子）の構造'!K$48</f>
        <v>512</v>
      </c>
      <c r="C46" s="181"/>
      <c r="D46" s="181"/>
      <c r="E46" s="181">
        <f>'実質公債費比率（分子）の構造'!L$48</f>
        <v>496</v>
      </c>
      <c r="F46" s="181"/>
      <c r="G46" s="181"/>
      <c r="H46" s="181">
        <f>'実質公債費比率（分子）の構造'!M$48</f>
        <v>603</v>
      </c>
      <c r="I46" s="181"/>
      <c r="J46" s="181"/>
      <c r="K46" s="181">
        <f>'実質公債費比率（分子）の構造'!N$48</f>
        <v>569</v>
      </c>
      <c r="L46" s="181"/>
      <c r="M46" s="181"/>
      <c r="N46" s="181">
        <f>'実質公債費比率（分子）の構造'!O$48</f>
        <v>540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864</v>
      </c>
      <c r="C49" s="181"/>
      <c r="D49" s="181"/>
      <c r="E49" s="181">
        <f>'実質公債費比率（分子）の構造'!L$45</f>
        <v>796</v>
      </c>
      <c r="F49" s="181"/>
      <c r="G49" s="181"/>
      <c r="H49" s="181">
        <f>'実質公債費比率（分子）の構造'!M$45</f>
        <v>676</v>
      </c>
      <c r="I49" s="181"/>
      <c r="J49" s="181"/>
      <c r="K49" s="181">
        <f>'実質公債費比率（分子）の構造'!N$45</f>
        <v>634</v>
      </c>
      <c r="L49" s="181"/>
      <c r="M49" s="181"/>
      <c r="N49" s="181">
        <f>'実質公債費比率（分子）の構造'!O$45</f>
        <v>716</v>
      </c>
      <c r="O49" s="181"/>
      <c r="P49" s="181"/>
    </row>
    <row r="50" spans="1:16" x14ac:dyDescent="0.15">
      <c r="A50" s="181" t="s">
        <v>71</v>
      </c>
      <c r="B50" s="181" t="e">
        <f>NA()</f>
        <v>#N/A</v>
      </c>
      <c r="C50" s="181">
        <f>IF(ISNUMBER('実質公債費比率（分子）の構造'!K$53),'実質公債費比率（分子）の構造'!K$53,NA())</f>
        <v>588</v>
      </c>
      <c r="D50" s="181" t="e">
        <f>NA()</f>
        <v>#N/A</v>
      </c>
      <c r="E50" s="181" t="e">
        <f>NA()</f>
        <v>#N/A</v>
      </c>
      <c r="F50" s="181">
        <f>IF(ISNUMBER('実質公債費比率（分子）の構造'!L$53),'実質公債費比率（分子）の構造'!L$53,NA())</f>
        <v>494</v>
      </c>
      <c r="G50" s="181" t="e">
        <f>NA()</f>
        <v>#N/A</v>
      </c>
      <c r="H50" s="181" t="e">
        <f>NA()</f>
        <v>#N/A</v>
      </c>
      <c r="I50" s="181">
        <f>IF(ISNUMBER('実質公債費比率（分子）の構造'!M$53),'実質公債費比率（分子）の構造'!M$53,NA())</f>
        <v>471</v>
      </c>
      <c r="J50" s="181" t="e">
        <f>NA()</f>
        <v>#N/A</v>
      </c>
      <c r="K50" s="181" t="e">
        <f>NA()</f>
        <v>#N/A</v>
      </c>
      <c r="L50" s="181">
        <f>IF(ISNUMBER('実質公債費比率（分子）の構造'!N$53),'実質公債費比率（分子）の構造'!N$53,NA())</f>
        <v>379</v>
      </c>
      <c r="M50" s="181" t="e">
        <f>NA()</f>
        <v>#N/A</v>
      </c>
      <c r="N50" s="181" t="e">
        <f>NA()</f>
        <v>#N/A</v>
      </c>
      <c r="O50" s="181">
        <f>IF(ISNUMBER('実質公債費比率（分子）の構造'!O$53),'実質公債費比率（分子）の構造'!O$53,NA())</f>
        <v>385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9435</v>
      </c>
      <c r="E56" s="180"/>
      <c r="F56" s="180"/>
      <c r="G56" s="180">
        <f>'将来負担比率（分子）の構造'!J$52</f>
        <v>10551</v>
      </c>
      <c r="H56" s="180"/>
      <c r="I56" s="180"/>
      <c r="J56" s="180">
        <f>'将来負担比率（分子）の構造'!K$52</f>
        <v>10670</v>
      </c>
      <c r="K56" s="180"/>
      <c r="L56" s="180"/>
      <c r="M56" s="180">
        <f>'将来負担比率（分子）の構造'!L$52</f>
        <v>10744</v>
      </c>
      <c r="N56" s="180"/>
      <c r="O56" s="180"/>
      <c r="P56" s="180">
        <f>'将来負担比率（分子）の構造'!M$52</f>
        <v>10514</v>
      </c>
    </row>
    <row r="57" spans="1:16" x14ac:dyDescent="0.15">
      <c r="A57" s="180" t="s">
        <v>42</v>
      </c>
      <c r="B57" s="180"/>
      <c r="C57" s="180"/>
      <c r="D57" s="180">
        <f>'将来負担比率（分子）の構造'!I$51</f>
        <v>254</v>
      </c>
      <c r="E57" s="180"/>
      <c r="F57" s="180"/>
      <c r="G57" s="180">
        <f>'将来負担比率（分子）の構造'!J$51</f>
        <v>231</v>
      </c>
      <c r="H57" s="180"/>
      <c r="I57" s="180"/>
      <c r="J57" s="180">
        <f>'将来負担比率（分子）の構造'!K$51</f>
        <v>205</v>
      </c>
      <c r="K57" s="180"/>
      <c r="L57" s="180"/>
      <c r="M57" s="180">
        <f>'将来負担比率（分子）の構造'!L$51</f>
        <v>210</v>
      </c>
      <c r="N57" s="180"/>
      <c r="O57" s="180"/>
      <c r="P57" s="180">
        <f>'将来負担比率（分子）の構造'!M$51</f>
        <v>190</v>
      </c>
    </row>
    <row r="58" spans="1:16" x14ac:dyDescent="0.15">
      <c r="A58" s="180" t="s">
        <v>41</v>
      </c>
      <c r="B58" s="180"/>
      <c r="C58" s="180"/>
      <c r="D58" s="180">
        <f>'将来負担比率（分子）の構造'!I$50</f>
        <v>3307</v>
      </c>
      <c r="E58" s="180"/>
      <c r="F58" s="180"/>
      <c r="G58" s="180">
        <f>'将来負担比率（分子）の構造'!J$50</f>
        <v>3429</v>
      </c>
      <c r="H58" s="180"/>
      <c r="I58" s="180"/>
      <c r="J58" s="180">
        <f>'将来負担比率（分子）の構造'!K$50</f>
        <v>3595</v>
      </c>
      <c r="K58" s="180"/>
      <c r="L58" s="180"/>
      <c r="M58" s="180">
        <f>'将来負担比率（分子）の構造'!L$50</f>
        <v>3713</v>
      </c>
      <c r="N58" s="180"/>
      <c r="O58" s="180"/>
      <c r="P58" s="180">
        <f>'将来負担比率（分子）の構造'!M$50</f>
        <v>3962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2065</v>
      </c>
      <c r="C62" s="180"/>
      <c r="D62" s="180"/>
      <c r="E62" s="180">
        <f>'将来負担比率（分子）の構造'!J$45</f>
        <v>2007</v>
      </c>
      <c r="F62" s="180"/>
      <c r="G62" s="180"/>
      <c r="H62" s="180">
        <f>'将来負担比率（分子）の構造'!K$45</f>
        <v>1985</v>
      </c>
      <c r="I62" s="180"/>
      <c r="J62" s="180"/>
      <c r="K62" s="180">
        <f>'将来負担比率（分子）の構造'!L$45</f>
        <v>1975</v>
      </c>
      <c r="L62" s="180"/>
      <c r="M62" s="180"/>
      <c r="N62" s="180">
        <f>'将来負担比率（分子）の構造'!M$45</f>
        <v>1909</v>
      </c>
      <c r="O62" s="180"/>
      <c r="P62" s="180"/>
    </row>
    <row r="63" spans="1:16" x14ac:dyDescent="0.15">
      <c r="A63" s="180" t="s">
        <v>34</v>
      </c>
      <c r="B63" s="180">
        <f>'将来負担比率（分子）の構造'!I$44</f>
        <v>1603</v>
      </c>
      <c r="C63" s="180"/>
      <c r="D63" s="180"/>
      <c r="E63" s="180">
        <f>'将来負担比率（分子）の構造'!J$44</f>
        <v>1554</v>
      </c>
      <c r="F63" s="180"/>
      <c r="G63" s="180"/>
      <c r="H63" s="180">
        <f>'将来負担比率（分子）の構造'!K$44</f>
        <v>1537</v>
      </c>
      <c r="I63" s="180"/>
      <c r="J63" s="180"/>
      <c r="K63" s="180">
        <f>'将来負担比率（分子）の構造'!L$44</f>
        <v>1474</v>
      </c>
      <c r="L63" s="180"/>
      <c r="M63" s="180"/>
      <c r="N63" s="180">
        <f>'将来負担比率（分子）の構造'!M$44</f>
        <v>1406</v>
      </c>
      <c r="O63" s="180"/>
      <c r="P63" s="180"/>
    </row>
    <row r="64" spans="1:16" x14ac:dyDescent="0.15">
      <c r="A64" s="180" t="s">
        <v>33</v>
      </c>
      <c r="B64" s="180">
        <f>'将来負担比率（分子）の構造'!I$43</f>
        <v>3749</v>
      </c>
      <c r="C64" s="180"/>
      <c r="D64" s="180"/>
      <c r="E64" s="180">
        <f>'将来負担比率（分子）の構造'!J$43</f>
        <v>3385</v>
      </c>
      <c r="F64" s="180"/>
      <c r="G64" s="180"/>
      <c r="H64" s="180">
        <f>'将来負担比率（分子）の構造'!K$43</f>
        <v>3293</v>
      </c>
      <c r="I64" s="180"/>
      <c r="J64" s="180"/>
      <c r="K64" s="180">
        <f>'将来負担比率（分子）の構造'!L$43</f>
        <v>3117</v>
      </c>
      <c r="L64" s="180"/>
      <c r="M64" s="180"/>
      <c r="N64" s="180">
        <f>'将来負担比率（分子）の構造'!M$43</f>
        <v>2908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7656</v>
      </c>
      <c r="C66" s="180"/>
      <c r="D66" s="180"/>
      <c r="E66" s="180">
        <f>'将来負担比率（分子）の構造'!J$41</f>
        <v>8618</v>
      </c>
      <c r="F66" s="180"/>
      <c r="G66" s="180"/>
      <c r="H66" s="180">
        <f>'将来負担比率（分子）の構造'!K$41</f>
        <v>8737</v>
      </c>
      <c r="I66" s="180"/>
      <c r="J66" s="180"/>
      <c r="K66" s="180">
        <f>'将来負担比率（分子）の構造'!L$41</f>
        <v>9241</v>
      </c>
      <c r="L66" s="180"/>
      <c r="M66" s="180"/>
      <c r="N66" s="180">
        <f>'将来負担比率（分子）の構造'!M$41</f>
        <v>9300</v>
      </c>
      <c r="O66" s="180"/>
      <c r="P66" s="180"/>
    </row>
    <row r="67" spans="1:16" x14ac:dyDescent="0.15">
      <c r="A67" s="180" t="s">
        <v>75</v>
      </c>
      <c r="B67" s="180" t="e">
        <f>NA()</f>
        <v>#N/A</v>
      </c>
      <c r="C67" s="180">
        <f>IF(ISNUMBER('将来負担比率（分子）の構造'!I$53), IF('将来負担比率（分子）の構造'!I$53 &lt; 0, 0, '将来負担比率（分子）の構造'!I$53), NA())</f>
        <v>2076</v>
      </c>
      <c r="D67" s="180" t="e">
        <f>NA()</f>
        <v>#N/A</v>
      </c>
      <c r="E67" s="180" t="e">
        <f>NA()</f>
        <v>#N/A</v>
      </c>
      <c r="F67" s="180">
        <f>IF(ISNUMBER('将来負担比率（分子）の構造'!J$53), IF('将来負担比率（分子）の構造'!J$53 &lt; 0, 0, '将来負担比率（分子）の構造'!J$53), NA())</f>
        <v>1354</v>
      </c>
      <c r="G67" s="180" t="e">
        <f>NA()</f>
        <v>#N/A</v>
      </c>
      <c r="H67" s="180" t="e">
        <f>NA()</f>
        <v>#N/A</v>
      </c>
      <c r="I67" s="180">
        <f>IF(ISNUMBER('将来負担比率（分子）の構造'!K$53), IF('将来負担比率（分子）の構造'!K$53 &lt; 0, 0, '将来負担比率（分子）の構造'!K$53), NA())</f>
        <v>1082</v>
      </c>
      <c r="J67" s="180" t="e">
        <f>NA()</f>
        <v>#N/A</v>
      </c>
      <c r="K67" s="180" t="e">
        <f>NA()</f>
        <v>#N/A</v>
      </c>
      <c r="L67" s="180">
        <f>IF(ISNUMBER('将来負担比率（分子）の構造'!L$53), IF('将来負担比率（分子）の構造'!L$53 &lt; 0, 0, '将来負担比率（分子）の構造'!L$53), NA())</f>
        <v>1140</v>
      </c>
      <c r="M67" s="180" t="e">
        <f>NA()</f>
        <v>#N/A</v>
      </c>
      <c r="N67" s="180" t="e">
        <f>NA()</f>
        <v>#N/A</v>
      </c>
      <c r="O67" s="180">
        <f>IF(ISNUMBER('将来負担比率（分子）の構造'!M$53), IF('将来負担比率（分子）の構造'!M$53 &lt; 0, 0, '将来負担比率（分子）の構造'!M$53), NA())</f>
        <v>857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2979</v>
      </c>
      <c r="C72" s="184">
        <f>基金残高に係る経年分析!G55</f>
        <v>1376</v>
      </c>
      <c r="D72" s="184">
        <f>基金残高に係る経年分析!H55</f>
        <v>1657</v>
      </c>
    </row>
    <row r="73" spans="1:16" x14ac:dyDescent="0.15">
      <c r="A73" s="183" t="s">
        <v>78</v>
      </c>
      <c r="B73" s="184">
        <f>基金残高に係る経年分析!F56</f>
        <v>17</v>
      </c>
      <c r="C73" s="184">
        <f>基金残高に係る経年分析!G56</f>
        <v>17</v>
      </c>
      <c r="D73" s="184">
        <f>基金残高に係る経年分析!H56</f>
        <v>17</v>
      </c>
    </row>
    <row r="74" spans="1:16" x14ac:dyDescent="0.15">
      <c r="A74" s="183" t="s">
        <v>79</v>
      </c>
      <c r="B74" s="184">
        <f>基金残高に係る経年分析!F57</f>
        <v>560</v>
      </c>
      <c r="C74" s="184">
        <f>基金残高に係る経年分析!G57</f>
        <v>2255</v>
      </c>
      <c r="D74" s="184">
        <f>基金残高に係る経年分析!H57</f>
        <v>2223</v>
      </c>
    </row>
  </sheetData>
  <sheetProtection algorithmName="SHA-512" hashValue="N7ZjymYxvIcMurArOCREBLVQYeY4RmkBzHxIaPCf9GkrRZ7Btv7WqH21Osmixx/yoMNIhsK0TxvcgbeSskzKSA==" saltValue="qIXvIzDP200G7oTYJE0W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2036845</v>
      </c>
      <c r="S5" s="727"/>
      <c r="T5" s="727"/>
      <c r="U5" s="727"/>
      <c r="V5" s="727"/>
      <c r="W5" s="727"/>
      <c r="X5" s="727"/>
      <c r="Y5" s="773"/>
      <c r="Z5" s="791">
        <v>22</v>
      </c>
      <c r="AA5" s="791"/>
      <c r="AB5" s="791"/>
      <c r="AC5" s="791"/>
      <c r="AD5" s="792">
        <v>2036845</v>
      </c>
      <c r="AE5" s="792"/>
      <c r="AF5" s="792"/>
      <c r="AG5" s="792"/>
      <c r="AH5" s="792"/>
      <c r="AI5" s="792"/>
      <c r="AJ5" s="792"/>
      <c r="AK5" s="792"/>
      <c r="AL5" s="774">
        <v>35</v>
      </c>
      <c r="AM5" s="743"/>
      <c r="AN5" s="743"/>
      <c r="AO5" s="775"/>
      <c r="AP5" s="760" t="s">
        <v>229</v>
      </c>
      <c r="AQ5" s="761"/>
      <c r="AR5" s="761"/>
      <c r="AS5" s="761"/>
      <c r="AT5" s="761"/>
      <c r="AU5" s="761"/>
      <c r="AV5" s="761"/>
      <c r="AW5" s="761"/>
      <c r="AX5" s="761"/>
      <c r="AY5" s="761"/>
      <c r="AZ5" s="761"/>
      <c r="BA5" s="761"/>
      <c r="BB5" s="761"/>
      <c r="BC5" s="761"/>
      <c r="BD5" s="761"/>
      <c r="BE5" s="761"/>
      <c r="BF5" s="762"/>
      <c r="BG5" s="661">
        <v>2029707</v>
      </c>
      <c r="BH5" s="664"/>
      <c r="BI5" s="664"/>
      <c r="BJ5" s="664"/>
      <c r="BK5" s="664"/>
      <c r="BL5" s="664"/>
      <c r="BM5" s="664"/>
      <c r="BN5" s="665"/>
      <c r="BO5" s="723">
        <v>99.6</v>
      </c>
      <c r="BP5" s="723"/>
      <c r="BQ5" s="723"/>
      <c r="BR5" s="723"/>
      <c r="BS5" s="724">
        <v>17397</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73630</v>
      </c>
      <c r="S6" s="664"/>
      <c r="T6" s="664"/>
      <c r="U6" s="664"/>
      <c r="V6" s="664"/>
      <c r="W6" s="664"/>
      <c r="X6" s="664"/>
      <c r="Y6" s="665"/>
      <c r="Z6" s="723">
        <v>0.8</v>
      </c>
      <c r="AA6" s="723"/>
      <c r="AB6" s="723"/>
      <c r="AC6" s="723"/>
      <c r="AD6" s="724">
        <v>73630</v>
      </c>
      <c r="AE6" s="724"/>
      <c r="AF6" s="724"/>
      <c r="AG6" s="724"/>
      <c r="AH6" s="724"/>
      <c r="AI6" s="724"/>
      <c r="AJ6" s="724"/>
      <c r="AK6" s="724"/>
      <c r="AL6" s="666">
        <v>1.3</v>
      </c>
      <c r="AM6" s="667"/>
      <c r="AN6" s="667"/>
      <c r="AO6" s="725"/>
      <c r="AP6" s="658" t="s">
        <v>234</v>
      </c>
      <c r="AQ6" s="659"/>
      <c r="AR6" s="659"/>
      <c r="AS6" s="659"/>
      <c r="AT6" s="659"/>
      <c r="AU6" s="659"/>
      <c r="AV6" s="659"/>
      <c r="AW6" s="659"/>
      <c r="AX6" s="659"/>
      <c r="AY6" s="659"/>
      <c r="AZ6" s="659"/>
      <c r="BA6" s="659"/>
      <c r="BB6" s="659"/>
      <c r="BC6" s="659"/>
      <c r="BD6" s="659"/>
      <c r="BE6" s="659"/>
      <c r="BF6" s="660"/>
      <c r="BG6" s="661">
        <v>2029707</v>
      </c>
      <c r="BH6" s="664"/>
      <c r="BI6" s="664"/>
      <c r="BJ6" s="664"/>
      <c r="BK6" s="664"/>
      <c r="BL6" s="664"/>
      <c r="BM6" s="664"/>
      <c r="BN6" s="665"/>
      <c r="BO6" s="723">
        <v>99.6</v>
      </c>
      <c r="BP6" s="723"/>
      <c r="BQ6" s="723"/>
      <c r="BR6" s="723"/>
      <c r="BS6" s="724">
        <v>17397</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107841</v>
      </c>
      <c r="CS6" s="664"/>
      <c r="CT6" s="664"/>
      <c r="CU6" s="664"/>
      <c r="CV6" s="664"/>
      <c r="CW6" s="664"/>
      <c r="CX6" s="664"/>
      <c r="CY6" s="665"/>
      <c r="CZ6" s="774">
        <v>1.2</v>
      </c>
      <c r="DA6" s="743"/>
      <c r="DB6" s="743"/>
      <c r="DC6" s="777"/>
      <c r="DD6" s="669">
        <v>3888</v>
      </c>
      <c r="DE6" s="664"/>
      <c r="DF6" s="664"/>
      <c r="DG6" s="664"/>
      <c r="DH6" s="664"/>
      <c r="DI6" s="664"/>
      <c r="DJ6" s="664"/>
      <c r="DK6" s="664"/>
      <c r="DL6" s="664"/>
      <c r="DM6" s="664"/>
      <c r="DN6" s="664"/>
      <c r="DO6" s="664"/>
      <c r="DP6" s="665"/>
      <c r="DQ6" s="669">
        <v>107761</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5080</v>
      </c>
      <c r="S7" s="664"/>
      <c r="T7" s="664"/>
      <c r="U7" s="664"/>
      <c r="V7" s="664"/>
      <c r="W7" s="664"/>
      <c r="X7" s="664"/>
      <c r="Y7" s="665"/>
      <c r="Z7" s="723">
        <v>0.1</v>
      </c>
      <c r="AA7" s="723"/>
      <c r="AB7" s="723"/>
      <c r="AC7" s="723"/>
      <c r="AD7" s="724">
        <v>5080</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1005499</v>
      </c>
      <c r="BH7" s="664"/>
      <c r="BI7" s="664"/>
      <c r="BJ7" s="664"/>
      <c r="BK7" s="664"/>
      <c r="BL7" s="664"/>
      <c r="BM7" s="664"/>
      <c r="BN7" s="665"/>
      <c r="BO7" s="723">
        <v>49.4</v>
      </c>
      <c r="BP7" s="723"/>
      <c r="BQ7" s="723"/>
      <c r="BR7" s="723"/>
      <c r="BS7" s="724">
        <v>17397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1355353</v>
      </c>
      <c r="CS7" s="664"/>
      <c r="CT7" s="664"/>
      <c r="CU7" s="664"/>
      <c r="CV7" s="664"/>
      <c r="CW7" s="664"/>
      <c r="CX7" s="664"/>
      <c r="CY7" s="665"/>
      <c r="CZ7" s="723">
        <v>14.9</v>
      </c>
      <c r="DA7" s="723"/>
      <c r="DB7" s="723"/>
      <c r="DC7" s="723"/>
      <c r="DD7" s="669">
        <v>15649</v>
      </c>
      <c r="DE7" s="664"/>
      <c r="DF7" s="664"/>
      <c r="DG7" s="664"/>
      <c r="DH7" s="664"/>
      <c r="DI7" s="664"/>
      <c r="DJ7" s="664"/>
      <c r="DK7" s="664"/>
      <c r="DL7" s="664"/>
      <c r="DM7" s="664"/>
      <c r="DN7" s="664"/>
      <c r="DO7" s="664"/>
      <c r="DP7" s="665"/>
      <c r="DQ7" s="669">
        <v>903218</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9667</v>
      </c>
      <c r="S8" s="664"/>
      <c r="T8" s="664"/>
      <c r="U8" s="664"/>
      <c r="V8" s="664"/>
      <c r="W8" s="664"/>
      <c r="X8" s="664"/>
      <c r="Y8" s="665"/>
      <c r="Z8" s="723">
        <v>0.1</v>
      </c>
      <c r="AA8" s="723"/>
      <c r="AB8" s="723"/>
      <c r="AC8" s="723"/>
      <c r="AD8" s="724">
        <v>9667</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35405</v>
      </c>
      <c r="BH8" s="664"/>
      <c r="BI8" s="664"/>
      <c r="BJ8" s="664"/>
      <c r="BK8" s="664"/>
      <c r="BL8" s="664"/>
      <c r="BM8" s="664"/>
      <c r="BN8" s="665"/>
      <c r="BO8" s="723">
        <v>1.7</v>
      </c>
      <c r="BP8" s="723"/>
      <c r="BQ8" s="723"/>
      <c r="BR8" s="723"/>
      <c r="BS8" s="669" t="s">
        <v>177</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2567796</v>
      </c>
      <c r="CS8" s="664"/>
      <c r="CT8" s="664"/>
      <c r="CU8" s="664"/>
      <c r="CV8" s="664"/>
      <c r="CW8" s="664"/>
      <c r="CX8" s="664"/>
      <c r="CY8" s="665"/>
      <c r="CZ8" s="723">
        <v>28.3</v>
      </c>
      <c r="DA8" s="723"/>
      <c r="DB8" s="723"/>
      <c r="DC8" s="723"/>
      <c r="DD8" s="669">
        <v>100654</v>
      </c>
      <c r="DE8" s="664"/>
      <c r="DF8" s="664"/>
      <c r="DG8" s="664"/>
      <c r="DH8" s="664"/>
      <c r="DI8" s="664"/>
      <c r="DJ8" s="664"/>
      <c r="DK8" s="664"/>
      <c r="DL8" s="664"/>
      <c r="DM8" s="664"/>
      <c r="DN8" s="664"/>
      <c r="DO8" s="664"/>
      <c r="DP8" s="665"/>
      <c r="DQ8" s="669">
        <v>1560011</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8322</v>
      </c>
      <c r="S9" s="664"/>
      <c r="T9" s="664"/>
      <c r="U9" s="664"/>
      <c r="V9" s="664"/>
      <c r="W9" s="664"/>
      <c r="X9" s="664"/>
      <c r="Y9" s="665"/>
      <c r="Z9" s="723">
        <v>0.1</v>
      </c>
      <c r="AA9" s="723"/>
      <c r="AB9" s="723"/>
      <c r="AC9" s="723"/>
      <c r="AD9" s="724">
        <v>8322</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882647</v>
      </c>
      <c r="BH9" s="664"/>
      <c r="BI9" s="664"/>
      <c r="BJ9" s="664"/>
      <c r="BK9" s="664"/>
      <c r="BL9" s="664"/>
      <c r="BM9" s="664"/>
      <c r="BN9" s="665"/>
      <c r="BO9" s="723">
        <v>43.3</v>
      </c>
      <c r="BP9" s="723"/>
      <c r="BQ9" s="723"/>
      <c r="BR9" s="723"/>
      <c r="BS9" s="669" t="s">
        <v>177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456424</v>
      </c>
      <c r="CS9" s="664"/>
      <c r="CT9" s="664"/>
      <c r="CU9" s="664"/>
      <c r="CV9" s="664"/>
      <c r="CW9" s="664"/>
      <c r="CX9" s="664"/>
      <c r="CY9" s="665"/>
      <c r="CZ9" s="723">
        <v>5</v>
      </c>
      <c r="DA9" s="723"/>
      <c r="DB9" s="723"/>
      <c r="DC9" s="723"/>
      <c r="DD9" s="669" t="s">
        <v>177</v>
      </c>
      <c r="DE9" s="664"/>
      <c r="DF9" s="664"/>
      <c r="DG9" s="664"/>
      <c r="DH9" s="664"/>
      <c r="DI9" s="664"/>
      <c r="DJ9" s="664"/>
      <c r="DK9" s="664"/>
      <c r="DL9" s="664"/>
      <c r="DM9" s="664"/>
      <c r="DN9" s="664"/>
      <c r="DO9" s="664"/>
      <c r="DP9" s="665"/>
      <c r="DQ9" s="669">
        <v>420627</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177</v>
      </c>
      <c r="S10" s="664"/>
      <c r="T10" s="664"/>
      <c r="U10" s="664"/>
      <c r="V10" s="664"/>
      <c r="W10" s="664"/>
      <c r="X10" s="664"/>
      <c r="Y10" s="665"/>
      <c r="Z10" s="723" t="s">
        <v>177</v>
      </c>
      <c r="AA10" s="723"/>
      <c r="AB10" s="723"/>
      <c r="AC10" s="723"/>
      <c r="AD10" s="724" t="s">
        <v>177</v>
      </c>
      <c r="AE10" s="724"/>
      <c r="AF10" s="724"/>
      <c r="AG10" s="724"/>
      <c r="AH10" s="724"/>
      <c r="AI10" s="724"/>
      <c r="AJ10" s="724"/>
      <c r="AK10" s="724"/>
      <c r="AL10" s="666" t="s">
        <v>246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42169</v>
      </c>
      <c r="BH10" s="664"/>
      <c r="BI10" s="664"/>
      <c r="BJ10" s="664"/>
      <c r="BK10" s="664"/>
      <c r="BL10" s="664"/>
      <c r="BM10" s="664"/>
      <c r="BN10" s="665"/>
      <c r="BO10" s="723">
        <v>2.1</v>
      </c>
      <c r="BP10" s="723"/>
      <c r="BQ10" s="723"/>
      <c r="BR10" s="723"/>
      <c r="BS10" s="669">
        <v>8416</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38100</v>
      </c>
      <c r="CS10" s="664"/>
      <c r="CT10" s="664"/>
      <c r="CU10" s="664"/>
      <c r="CV10" s="664"/>
      <c r="CW10" s="664"/>
      <c r="CX10" s="664"/>
      <c r="CY10" s="665"/>
      <c r="CZ10" s="723">
        <v>0.4</v>
      </c>
      <c r="DA10" s="723"/>
      <c r="DB10" s="723"/>
      <c r="DC10" s="723"/>
      <c r="DD10" s="669" t="s">
        <v>246</v>
      </c>
      <c r="DE10" s="664"/>
      <c r="DF10" s="664"/>
      <c r="DG10" s="664"/>
      <c r="DH10" s="664"/>
      <c r="DI10" s="664"/>
      <c r="DJ10" s="664"/>
      <c r="DK10" s="664"/>
      <c r="DL10" s="664"/>
      <c r="DM10" s="664"/>
      <c r="DN10" s="664"/>
      <c r="DO10" s="664"/>
      <c r="DP10" s="665"/>
      <c r="DQ10" s="669">
        <v>14100</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177</v>
      </c>
      <c r="S11" s="664"/>
      <c r="T11" s="664"/>
      <c r="U11" s="664"/>
      <c r="V11" s="664"/>
      <c r="W11" s="664"/>
      <c r="X11" s="664"/>
      <c r="Y11" s="665"/>
      <c r="Z11" s="723" t="s">
        <v>246</v>
      </c>
      <c r="AA11" s="723"/>
      <c r="AB11" s="723"/>
      <c r="AC11" s="723"/>
      <c r="AD11" s="724" t="s">
        <v>177</v>
      </c>
      <c r="AE11" s="724"/>
      <c r="AF11" s="724"/>
      <c r="AG11" s="724"/>
      <c r="AH11" s="724"/>
      <c r="AI11" s="724"/>
      <c r="AJ11" s="724"/>
      <c r="AK11" s="724"/>
      <c r="AL11" s="666" t="s">
        <v>177</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45278</v>
      </c>
      <c r="BH11" s="664"/>
      <c r="BI11" s="664"/>
      <c r="BJ11" s="664"/>
      <c r="BK11" s="664"/>
      <c r="BL11" s="664"/>
      <c r="BM11" s="664"/>
      <c r="BN11" s="665"/>
      <c r="BO11" s="723">
        <v>2.2000000000000002</v>
      </c>
      <c r="BP11" s="723"/>
      <c r="BQ11" s="723"/>
      <c r="BR11" s="723"/>
      <c r="BS11" s="669">
        <v>8981</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520849</v>
      </c>
      <c r="CS11" s="664"/>
      <c r="CT11" s="664"/>
      <c r="CU11" s="664"/>
      <c r="CV11" s="664"/>
      <c r="CW11" s="664"/>
      <c r="CX11" s="664"/>
      <c r="CY11" s="665"/>
      <c r="CZ11" s="723">
        <v>5.7</v>
      </c>
      <c r="DA11" s="723"/>
      <c r="DB11" s="723"/>
      <c r="DC11" s="723"/>
      <c r="DD11" s="669">
        <v>74213</v>
      </c>
      <c r="DE11" s="664"/>
      <c r="DF11" s="664"/>
      <c r="DG11" s="664"/>
      <c r="DH11" s="664"/>
      <c r="DI11" s="664"/>
      <c r="DJ11" s="664"/>
      <c r="DK11" s="664"/>
      <c r="DL11" s="664"/>
      <c r="DM11" s="664"/>
      <c r="DN11" s="664"/>
      <c r="DO11" s="664"/>
      <c r="DP11" s="665"/>
      <c r="DQ11" s="669">
        <v>382996</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359041</v>
      </c>
      <c r="S12" s="664"/>
      <c r="T12" s="664"/>
      <c r="U12" s="664"/>
      <c r="V12" s="664"/>
      <c r="W12" s="664"/>
      <c r="X12" s="664"/>
      <c r="Y12" s="665"/>
      <c r="Z12" s="723">
        <v>3.9</v>
      </c>
      <c r="AA12" s="723"/>
      <c r="AB12" s="723"/>
      <c r="AC12" s="723"/>
      <c r="AD12" s="724">
        <v>359041</v>
      </c>
      <c r="AE12" s="724"/>
      <c r="AF12" s="724"/>
      <c r="AG12" s="724"/>
      <c r="AH12" s="724"/>
      <c r="AI12" s="724"/>
      <c r="AJ12" s="724"/>
      <c r="AK12" s="724"/>
      <c r="AL12" s="666">
        <v>6.2</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888259</v>
      </c>
      <c r="BH12" s="664"/>
      <c r="BI12" s="664"/>
      <c r="BJ12" s="664"/>
      <c r="BK12" s="664"/>
      <c r="BL12" s="664"/>
      <c r="BM12" s="664"/>
      <c r="BN12" s="665"/>
      <c r="BO12" s="723">
        <v>43.6</v>
      </c>
      <c r="BP12" s="723"/>
      <c r="BQ12" s="723"/>
      <c r="BR12" s="723"/>
      <c r="BS12" s="669" t="s">
        <v>246</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338148</v>
      </c>
      <c r="CS12" s="664"/>
      <c r="CT12" s="664"/>
      <c r="CU12" s="664"/>
      <c r="CV12" s="664"/>
      <c r="CW12" s="664"/>
      <c r="CX12" s="664"/>
      <c r="CY12" s="665"/>
      <c r="CZ12" s="723">
        <v>3.7</v>
      </c>
      <c r="DA12" s="723"/>
      <c r="DB12" s="723"/>
      <c r="DC12" s="723"/>
      <c r="DD12" s="669">
        <v>140847</v>
      </c>
      <c r="DE12" s="664"/>
      <c r="DF12" s="664"/>
      <c r="DG12" s="664"/>
      <c r="DH12" s="664"/>
      <c r="DI12" s="664"/>
      <c r="DJ12" s="664"/>
      <c r="DK12" s="664"/>
      <c r="DL12" s="664"/>
      <c r="DM12" s="664"/>
      <c r="DN12" s="664"/>
      <c r="DO12" s="664"/>
      <c r="DP12" s="665"/>
      <c r="DQ12" s="669">
        <v>157131</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177</v>
      </c>
      <c r="S13" s="664"/>
      <c r="T13" s="664"/>
      <c r="U13" s="664"/>
      <c r="V13" s="664"/>
      <c r="W13" s="664"/>
      <c r="X13" s="664"/>
      <c r="Y13" s="665"/>
      <c r="Z13" s="723" t="s">
        <v>246</v>
      </c>
      <c r="AA13" s="723"/>
      <c r="AB13" s="723"/>
      <c r="AC13" s="723"/>
      <c r="AD13" s="724" t="s">
        <v>177</v>
      </c>
      <c r="AE13" s="724"/>
      <c r="AF13" s="724"/>
      <c r="AG13" s="724"/>
      <c r="AH13" s="724"/>
      <c r="AI13" s="724"/>
      <c r="AJ13" s="724"/>
      <c r="AK13" s="724"/>
      <c r="AL13" s="666" t="s">
        <v>246</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888211</v>
      </c>
      <c r="BH13" s="664"/>
      <c r="BI13" s="664"/>
      <c r="BJ13" s="664"/>
      <c r="BK13" s="664"/>
      <c r="BL13" s="664"/>
      <c r="BM13" s="664"/>
      <c r="BN13" s="665"/>
      <c r="BO13" s="723">
        <v>43.6</v>
      </c>
      <c r="BP13" s="723"/>
      <c r="BQ13" s="723"/>
      <c r="BR13" s="723"/>
      <c r="BS13" s="669" t="s">
        <v>246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1160176</v>
      </c>
      <c r="CS13" s="664"/>
      <c r="CT13" s="664"/>
      <c r="CU13" s="664"/>
      <c r="CV13" s="664"/>
      <c r="CW13" s="664"/>
      <c r="CX13" s="664"/>
      <c r="CY13" s="665"/>
      <c r="CZ13" s="723">
        <v>12.8</v>
      </c>
      <c r="DA13" s="723"/>
      <c r="DB13" s="723"/>
      <c r="DC13" s="723"/>
      <c r="DD13" s="669">
        <v>314825</v>
      </c>
      <c r="DE13" s="664"/>
      <c r="DF13" s="664"/>
      <c r="DG13" s="664"/>
      <c r="DH13" s="664"/>
      <c r="DI13" s="664"/>
      <c r="DJ13" s="664"/>
      <c r="DK13" s="664"/>
      <c r="DL13" s="664"/>
      <c r="DM13" s="664"/>
      <c r="DN13" s="664"/>
      <c r="DO13" s="664"/>
      <c r="DP13" s="665"/>
      <c r="DQ13" s="669">
        <v>962227</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246</v>
      </c>
      <c r="S14" s="664"/>
      <c r="T14" s="664"/>
      <c r="U14" s="664"/>
      <c r="V14" s="664"/>
      <c r="W14" s="664"/>
      <c r="X14" s="664"/>
      <c r="Y14" s="665"/>
      <c r="Z14" s="723" t="s">
        <v>177</v>
      </c>
      <c r="AA14" s="723"/>
      <c r="AB14" s="723"/>
      <c r="AC14" s="723"/>
      <c r="AD14" s="724" t="s">
        <v>246</v>
      </c>
      <c r="AE14" s="724"/>
      <c r="AF14" s="724"/>
      <c r="AG14" s="724"/>
      <c r="AH14" s="724"/>
      <c r="AI14" s="724"/>
      <c r="AJ14" s="724"/>
      <c r="AK14" s="724"/>
      <c r="AL14" s="666" t="s">
        <v>177</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50730</v>
      </c>
      <c r="BH14" s="664"/>
      <c r="BI14" s="664"/>
      <c r="BJ14" s="664"/>
      <c r="BK14" s="664"/>
      <c r="BL14" s="664"/>
      <c r="BM14" s="664"/>
      <c r="BN14" s="665"/>
      <c r="BO14" s="723">
        <v>2.5</v>
      </c>
      <c r="BP14" s="723"/>
      <c r="BQ14" s="723"/>
      <c r="BR14" s="723"/>
      <c r="BS14" s="669" t="s">
        <v>177</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346814</v>
      </c>
      <c r="CS14" s="664"/>
      <c r="CT14" s="664"/>
      <c r="CU14" s="664"/>
      <c r="CV14" s="664"/>
      <c r="CW14" s="664"/>
      <c r="CX14" s="664"/>
      <c r="CY14" s="665"/>
      <c r="CZ14" s="723">
        <v>3.8</v>
      </c>
      <c r="DA14" s="723"/>
      <c r="DB14" s="723"/>
      <c r="DC14" s="723"/>
      <c r="DD14" s="669">
        <v>17685</v>
      </c>
      <c r="DE14" s="664"/>
      <c r="DF14" s="664"/>
      <c r="DG14" s="664"/>
      <c r="DH14" s="664"/>
      <c r="DI14" s="664"/>
      <c r="DJ14" s="664"/>
      <c r="DK14" s="664"/>
      <c r="DL14" s="664"/>
      <c r="DM14" s="664"/>
      <c r="DN14" s="664"/>
      <c r="DO14" s="664"/>
      <c r="DP14" s="665"/>
      <c r="DQ14" s="669">
        <v>330138</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25735</v>
      </c>
      <c r="S15" s="664"/>
      <c r="T15" s="664"/>
      <c r="U15" s="664"/>
      <c r="V15" s="664"/>
      <c r="W15" s="664"/>
      <c r="X15" s="664"/>
      <c r="Y15" s="665"/>
      <c r="Z15" s="723">
        <v>0.3</v>
      </c>
      <c r="AA15" s="723"/>
      <c r="AB15" s="723"/>
      <c r="AC15" s="723"/>
      <c r="AD15" s="724">
        <v>25735</v>
      </c>
      <c r="AE15" s="724"/>
      <c r="AF15" s="724"/>
      <c r="AG15" s="724"/>
      <c r="AH15" s="724"/>
      <c r="AI15" s="724"/>
      <c r="AJ15" s="724"/>
      <c r="AK15" s="724"/>
      <c r="AL15" s="666">
        <v>0.4</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85219</v>
      </c>
      <c r="BH15" s="664"/>
      <c r="BI15" s="664"/>
      <c r="BJ15" s="664"/>
      <c r="BK15" s="664"/>
      <c r="BL15" s="664"/>
      <c r="BM15" s="664"/>
      <c r="BN15" s="665"/>
      <c r="BO15" s="723">
        <v>4.2</v>
      </c>
      <c r="BP15" s="723"/>
      <c r="BQ15" s="723"/>
      <c r="BR15" s="723"/>
      <c r="BS15" s="669" t="s">
        <v>177</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1454703</v>
      </c>
      <c r="CS15" s="664"/>
      <c r="CT15" s="664"/>
      <c r="CU15" s="664"/>
      <c r="CV15" s="664"/>
      <c r="CW15" s="664"/>
      <c r="CX15" s="664"/>
      <c r="CY15" s="665"/>
      <c r="CZ15" s="723">
        <v>16</v>
      </c>
      <c r="DA15" s="723"/>
      <c r="DB15" s="723"/>
      <c r="DC15" s="723"/>
      <c r="DD15" s="669">
        <v>420552</v>
      </c>
      <c r="DE15" s="664"/>
      <c r="DF15" s="664"/>
      <c r="DG15" s="664"/>
      <c r="DH15" s="664"/>
      <c r="DI15" s="664"/>
      <c r="DJ15" s="664"/>
      <c r="DK15" s="664"/>
      <c r="DL15" s="664"/>
      <c r="DM15" s="664"/>
      <c r="DN15" s="664"/>
      <c r="DO15" s="664"/>
      <c r="DP15" s="665"/>
      <c r="DQ15" s="669">
        <v>1030657</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177</v>
      </c>
      <c r="S16" s="664"/>
      <c r="T16" s="664"/>
      <c r="U16" s="664"/>
      <c r="V16" s="664"/>
      <c r="W16" s="664"/>
      <c r="X16" s="664"/>
      <c r="Y16" s="665"/>
      <c r="Z16" s="723" t="s">
        <v>246</v>
      </c>
      <c r="AA16" s="723"/>
      <c r="AB16" s="723"/>
      <c r="AC16" s="723"/>
      <c r="AD16" s="724" t="s">
        <v>177</v>
      </c>
      <c r="AE16" s="724"/>
      <c r="AF16" s="724"/>
      <c r="AG16" s="724"/>
      <c r="AH16" s="724"/>
      <c r="AI16" s="724"/>
      <c r="AJ16" s="724"/>
      <c r="AK16" s="724"/>
      <c r="AL16" s="666" t="s">
        <v>177</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246</v>
      </c>
      <c r="BH16" s="664"/>
      <c r="BI16" s="664"/>
      <c r="BJ16" s="664"/>
      <c r="BK16" s="664"/>
      <c r="BL16" s="664"/>
      <c r="BM16" s="664"/>
      <c r="BN16" s="665"/>
      <c r="BO16" s="723" t="s">
        <v>177</v>
      </c>
      <c r="BP16" s="723"/>
      <c r="BQ16" s="723"/>
      <c r="BR16" s="723"/>
      <c r="BS16" s="669" t="s">
        <v>177</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10211</v>
      </c>
      <c r="CS16" s="664"/>
      <c r="CT16" s="664"/>
      <c r="CU16" s="664"/>
      <c r="CV16" s="664"/>
      <c r="CW16" s="664"/>
      <c r="CX16" s="664"/>
      <c r="CY16" s="665"/>
      <c r="CZ16" s="723">
        <v>0.1</v>
      </c>
      <c r="DA16" s="723"/>
      <c r="DB16" s="723"/>
      <c r="DC16" s="723"/>
      <c r="DD16" s="669" t="s">
        <v>177</v>
      </c>
      <c r="DE16" s="664"/>
      <c r="DF16" s="664"/>
      <c r="DG16" s="664"/>
      <c r="DH16" s="664"/>
      <c r="DI16" s="664"/>
      <c r="DJ16" s="664"/>
      <c r="DK16" s="664"/>
      <c r="DL16" s="664"/>
      <c r="DM16" s="664"/>
      <c r="DN16" s="664"/>
      <c r="DO16" s="664"/>
      <c r="DP16" s="665"/>
      <c r="DQ16" s="669">
        <v>3607</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10208</v>
      </c>
      <c r="S17" s="664"/>
      <c r="T17" s="664"/>
      <c r="U17" s="664"/>
      <c r="V17" s="664"/>
      <c r="W17" s="664"/>
      <c r="X17" s="664"/>
      <c r="Y17" s="665"/>
      <c r="Z17" s="723">
        <v>0.1</v>
      </c>
      <c r="AA17" s="723"/>
      <c r="AB17" s="723"/>
      <c r="AC17" s="723"/>
      <c r="AD17" s="724">
        <v>10208</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246</v>
      </c>
      <c r="BH17" s="664"/>
      <c r="BI17" s="664"/>
      <c r="BJ17" s="664"/>
      <c r="BK17" s="664"/>
      <c r="BL17" s="664"/>
      <c r="BM17" s="664"/>
      <c r="BN17" s="665"/>
      <c r="BO17" s="723" t="s">
        <v>246</v>
      </c>
      <c r="BP17" s="723"/>
      <c r="BQ17" s="723"/>
      <c r="BR17" s="723"/>
      <c r="BS17" s="669" t="s">
        <v>177</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716221</v>
      </c>
      <c r="CS17" s="664"/>
      <c r="CT17" s="664"/>
      <c r="CU17" s="664"/>
      <c r="CV17" s="664"/>
      <c r="CW17" s="664"/>
      <c r="CX17" s="664"/>
      <c r="CY17" s="665"/>
      <c r="CZ17" s="723">
        <v>7.9</v>
      </c>
      <c r="DA17" s="723"/>
      <c r="DB17" s="723"/>
      <c r="DC17" s="723"/>
      <c r="DD17" s="669" t="s">
        <v>246</v>
      </c>
      <c r="DE17" s="664"/>
      <c r="DF17" s="664"/>
      <c r="DG17" s="664"/>
      <c r="DH17" s="664"/>
      <c r="DI17" s="664"/>
      <c r="DJ17" s="664"/>
      <c r="DK17" s="664"/>
      <c r="DL17" s="664"/>
      <c r="DM17" s="664"/>
      <c r="DN17" s="664"/>
      <c r="DO17" s="664"/>
      <c r="DP17" s="665"/>
      <c r="DQ17" s="669">
        <v>687399</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3888363</v>
      </c>
      <c r="S18" s="664"/>
      <c r="T18" s="664"/>
      <c r="U18" s="664"/>
      <c r="V18" s="664"/>
      <c r="W18" s="664"/>
      <c r="X18" s="664"/>
      <c r="Y18" s="665"/>
      <c r="Z18" s="723">
        <v>42</v>
      </c>
      <c r="AA18" s="723"/>
      <c r="AB18" s="723"/>
      <c r="AC18" s="723"/>
      <c r="AD18" s="724">
        <v>3287939</v>
      </c>
      <c r="AE18" s="724"/>
      <c r="AF18" s="724"/>
      <c r="AG18" s="724"/>
      <c r="AH18" s="724"/>
      <c r="AI18" s="724"/>
      <c r="AJ18" s="724"/>
      <c r="AK18" s="724"/>
      <c r="AL18" s="666">
        <v>56.5</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246</v>
      </c>
      <c r="BH18" s="664"/>
      <c r="BI18" s="664"/>
      <c r="BJ18" s="664"/>
      <c r="BK18" s="664"/>
      <c r="BL18" s="664"/>
      <c r="BM18" s="664"/>
      <c r="BN18" s="665"/>
      <c r="BO18" s="723" t="s">
        <v>246</v>
      </c>
      <c r="BP18" s="723"/>
      <c r="BQ18" s="723"/>
      <c r="BR18" s="723"/>
      <c r="BS18" s="669" t="s">
        <v>177</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246</v>
      </c>
      <c r="CS18" s="664"/>
      <c r="CT18" s="664"/>
      <c r="CU18" s="664"/>
      <c r="CV18" s="664"/>
      <c r="CW18" s="664"/>
      <c r="CX18" s="664"/>
      <c r="CY18" s="665"/>
      <c r="CZ18" s="723" t="s">
        <v>246</v>
      </c>
      <c r="DA18" s="723"/>
      <c r="DB18" s="723"/>
      <c r="DC18" s="723"/>
      <c r="DD18" s="669" t="s">
        <v>246</v>
      </c>
      <c r="DE18" s="664"/>
      <c r="DF18" s="664"/>
      <c r="DG18" s="664"/>
      <c r="DH18" s="664"/>
      <c r="DI18" s="664"/>
      <c r="DJ18" s="664"/>
      <c r="DK18" s="664"/>
      <c r="DL18" s="664"/>
      <c r="DM18" s="664"/>
      <c r="DN18" s="664"/>
      <c r="DO18" s="664"/>
      <c r="DP18" s="665"/>
      <c r="DQ18" s="669" t="s">
        <v>246</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3287939</v>
      </c>
      <c r="S19" s="664"/>
      <c r="T19" s="664"/>
      <c r="U19" s="664"/>
      <c r="V19" s="664"/>
      <c r="W19" s="664"/>
      <c r="X19" s="664"/>
      <c r="Y19" s="665"/>
      <c r="Z19" s="723">
        <v>35.5</v>
      </c>
      <c r="AA19" s="723"/>
      <c r="AB19" s="723"/>
      <c r="AC19" s="723"/>
      <c r="AD19" s="724">
        <v>3287939</v>
      </c>
      <c r="AE19" s="724"/>
      <c r="AF19" s="724"/>
      <c r="AG19" s="724"/>
      <c r="AH19" s="724"/>
      <c r="AI19" s="724"/>
      <c r="AJ19" s="724"/>
      <c r="AK19" s="724"/>
      <c r="AL19" s="666">
        <v>56.5</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7138</v>
      </c>
      <c r="BH19" s="664"/>
      <c r="BI19" s="664"/>
      <c r="BJ19" s="664"/>
      <c r="BK19" s="664"/>
      <c r="BL19" s="664"/>
      <c r="BM19" s="664"/>
      <c r="BN19" s="665"/>
      <c r="BO19" s="723">
        <v>0.4</v>
      </c>
      <c r="BP19" s="723"/>
      <c r="BQ19" s="723"/>
      <c r="BR19" s="723"/>
      <c r="BS19" s="669" t="s">
        <v>177</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177</v>
      </c>
      <c r="CS19" s="664"/>
      <c r="CT19" s="664"/>
      <c r="CU19" s="664"/>
      <c r="CV19" s="664"/>
      <c r="CW19" s="664"/>
      <c r="CX19" s="664"/>
      <c r="CY19" s="665"/>
      <c r="CZ19" s="723" t="s">
        <v>246</v>
      </c>
      <c r="DA19" s="723"/>
      <c r="DB19" s="723"/>
      <c r="DC19" s="723"/>
      <c r="DD19" s="669" t="s">
        <v>177</v>
      </c>
      <c r="DE19" s="664"/>
      <c r="DF19" s="664"/>
      <c r="DG19" s="664"/>
      <c r="DH19" s="664"/>
      <c r="DI19" s="664"/>
      <c r="DJ19" s="664"/>
      <c r="DK19" s="664"/>
      <c r="DL19" s="664"/>
      <c r="DM19" s="664"/>
      <c r="DN19" s="664"/>
      <c r="DO19" s="664"/>
      <c r="DP19" s="665"/>
      <c r="DQ19" s="669" t="s">
        <v>246</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600424</v>
      </c>
      <c r="S20" s="664"/>
      <c r="T20" s="664"/>
      <c r="U20" s="664"/>
      <c r="V20" s="664"/>
      <c r="W20" s="664"/>
      <c r="X20" s="664"/>
      <c r="Y20" s="665"/>
      <c r="Z20" s="723">
        <v>6.5</v>
      </c>
      <c r="AA20" s="723"/>
      <c r="AB20" s="723"/>
      <c r="AC20" s="723"/>
      <c r="AD20" s="724" t="s">
        <v>177</v>
      </c>
      <c r="AE20" s="724"/>
      <c r="AF20" s="724"/>
      <c r="AG20" s="724"/>
      <c r="AH20" s="724"/>
      <c r="AI20" s="724"/>
      <c r="AJ20" s="724"/>
      <c r="AK20" s="724"/>
      <c r="AL20" s="666" t="s">
        <v>177</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7138</v>
      </c>
      <c r="BH20" s="664"/>
      <c r="BI20" s="664"/>
      <c r="BJ20" s="664"/>
      <c r="BK20" s="664"/>
      <c r="BL20" s="664"/>
      <c r="BM20" s="664"/>
      <c r="BN20" s="665"/>
      <c r="BO20" s="723">
        <v>0.4</v>
      </c>
      <c r="BP20" s="723"/>
      <c r="BQ20" s="723"/>
      <c r="BR20" s="723"/>
      <c r="BS20" s="669" t="s">
        <v>177</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9072636</v>
      </c>
      <c r="CS20" s="664"/>
      <c r="CT20" s="664"/>
      <c r="CU20" s="664"/>
      <c r="CV20" s="664"/>
      <c r="CW20" s="664"/>
      <c r="CX20" s="664"/>
      <c r="CY20" s="665"/>
      <c r="CZ20" s="723">
        <v>100</v>
      </c>
      <c r="DA20" s="723"/>
      <c r="DB20" s="723"/>
      <c r="DC20" s="723"/>
      <c r="DD20" s="669">
        <v>1088313</v>
      </c>
      <c r="DE20" s="664"/>
      <c r="DF20" s="664"/>
      <c r="DG20" s="664"/>
      <c r="DH20" s="664"/>
      <c r="DI20" s="664"/>
      <c r="DJ20" s="664"/>
      <c r="DK20" s="664"/>
      <c r="DL20" s="664"/>
      <c r="DM20" s="664"/>
      <c r="DN20" s="664"/>
      <c r="DO20" s="664"/>
      <c r="DP20" s="665"/>
      <c r="DQ20" s="669">
        <v>6559872</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246</v>
      </c>
      <c r="S21" s="664"/>
      <c r="T21" s="664"/>
      <c r="U21" s="664"/>
      <c r="V21" s="664"/>
      <c r="W21" s="664"/>
      <c r="X21" s="664"/>
      <c r="Y21" s="665"/>
      <c r="Z21" s="723" t="s">
        <v>246</v>
      </c>
      <c r="AA21" s="723"/>
      <c r="AB21" s="723"/>
      <c r="AC21" s="723"/>
      <c r="AD21" s="724" t="s">
        <v>246</v>
      </c>
      <c r="AE21" s="724"/>
      <c r="AF21" s="724"/>
      <c r="AG21" s="724"/>
      <c r="AH21" s="724"/>
      <c r="AI21" s="724"/>
      <c r="AJ21" s="724"/>
      <c r="AK21" s="724"/>
      <c r="AL21" s="666" t="s">
        <v>177</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7138</v>
      </c>
      <c r="BH21" s="664"/>
      <c r="BI21" s="664"/>
      <c r="BJ21" s="664"/>
      <c r="BK21" s="664"/>
      <c r="BL21" s="664"/>
      <c r="BM21" s="664"/>
      <c r="BN21" s="665"/>
      <c r="BO21" s="723">
        <v>0.4</v>
      </c>
      <c r="BP21" s="723"/>
      <c r="BQ21" s="723"/>
      <c r="BR21" s="723"/>
      <c r="BS21" s="669" t="s">
        <v>177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6416891</v>
      </c>
      <c r="S22" s="664"/>
      <c r="T22" s="664"/>
      <c r="U22" s="664"/>
      <c r="V22" s="664"/>
      <c r="W22" s="664"/>
      <c r="X22" s="664"/>
      <c r="Y22" s="665"/>
      <c r="Z22" s="723">
        <v>69.2</v>
      </c>
      <c r="AA22" s="723"/>
      <c r="AB22" s="723"/>
      <c r="AC22" s="723"/>
      <c r="AD22" s="724">
        <v>5816467</v>
      </c>
      <c r="AE22" s="724"/>
      <c r="AF22" s="724"/>
      <c r="AG22" s="724"/>
      <c r="AH22" s="724"/>
      <c r="AI22" s="724"/>
      <c r="AJ22" s="724"/>
      <c r="AK22" s="724"/>
      <c r="AL22" s="666">
        <v>100</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177</v>
      </c>
      <c r="BH22" s="664"/>
      <c r="BI22" s="664"/>
      <c r="BJ22" s="664"/>
      <c r="BK22" s="664"/>
      <c r="BL22" s="664"/>
      <c r="BM22" s="664"/>
      <c r="BN22" s="665"/>
      <c r="BO22" s="723" t="s">
        <v>246</v>
      </c>
      <c r="BP22" s="723"/>
      <c r="BQ22" s="723"/>
      <c r="BR22" s="723"/>
      <c r="BS22" s="669" t="s">
        <v>177</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1744</v>
      </c>
      <c r="S23" s="664"/>
      <c r="T23" s="664"/>
      <c r="U23" s="664"/>
      <c r="V23" s="664"/>
      <c r="W23" s="664"/>
      <c r="X23" s="664"/>
      <c r="Y23" s="665"/>
      <c r="Z23" s="723">
        <v>0</v>
      </c>
      <c r="AA23" s="723"/>
      <c r="AB23" s="723"/>
      <c r="AC23" s="723"/>
      <c r="AD23" s="724">
        <v>1744</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177</v>
      </c>
      <c r="BH23" s="664"/>
      <c r="BI23" s="664"/>
      <c r="BJ23" s="664"/>
      <c r="BK23" s="664"/>
      <c r="BL23" s="664"/>
      <c r="BM23" s="664"/>
      <c r="BN23" s="665"/>
      <c r="BO23" s="723" t="s">
        <v>177</v>
      </c>
      <c r="BP23" s="723"/>
      <c r="BQ23" s="723"/>
      <c r="BR23" s="723"/>
      <c r="BS23" s="669" t="s">
        <v>177</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4951</v>
      </c>
      <c r="S24" s="664"/>
      <c r="T24" s="664"/>
      <c r="U24" s="664"/>
      <c r="V24" s="664"/>
      <c r="W24" s="664"/>
      <c r="X24" s="664"/>
      <c r="Y24" s="665"/>
      <c r="Z24" s="723">
        <v>0.1</v>
      </c>
      <c r="AA24" s="723"/>
      <c r="AB24" s="723"/>
      <c r="AC24" s="723"/>
      <c r="AD24" s="724" t="s">
        <v>177</v>
      </c>
      <c r="AE24" s="724"/>
      <c r="AF24" s="724"/>
      <c r="AG24" s="724"/>
      <c r="AH24" s="724"/>
      <c r="AI24" s="724"/>
      <c r="AJ24" s="724"/>
      <c r="AK24" s="724"/>
      <c r="AL24" s="666" t="s">
        <v>246</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177</v>
      </c>
      <c r="BH24" s="664"/>
      <c r="BI24" s="664"/>
      <c r="BJ24" s="664"/>
      <c r="BK24" s="664"/>
      <c r="BL24" s="664"/>
      <c r="BM24" s="664"/>
      <c r="BN24" s="665"/>
      <c r="BO24" s="723" t="s">
        <v>246</v>
      </c>
      <c r="BP24" s="723"/>
      <c r="BQ24" s="723"/>
      <c r="BR24" s="723"/>
      <c r="BS24" s="669" t="s">
        <v>177</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3588271</v>
      </c>
      <c r="CS24" s="727"/>
      <c r="CT24" s="727"/>
      <c r="CU24" s="727"/>
      <c r="CV24" s="727"/>
      <c r="CW24" s="727"/>
      <c r="CX24" s="727"/>
      <c r="CY24" s="773"/>
      <c r="CZ24" s="774">
        <v>39.6</v>
      </c>
      <c r="DA24" s="743"/>
      <c r="DB24" s="743"/>
      <c r="DC24" s="777"/>
      <c r="DD24" s="772">
        <v>2698372</v>
      </c>
      <c r="DE24" s="727"/>
      <c r="DF24" s="727"/>
      <c r="DG24" s="727"/>
      <c r="DH24" s="727"/>
      <c r="DI24" s="727"/>
      <c r="DJ24" s="727"/>
      <c r="DK24" s="773"/>
      <c r="DL24" s="772">
        <v>2692161</v>
      </c>
      <c r="DM24" s="727"/>
      <c r="DN24" s="727"/>
      <c r="DO24" s="727"/>
      <c r="DP24" s="727"/>
      <c r="DQ24" s="727"/>
      <c r="DR24" s="727"/>
      <c r="DS24" s="727"/>
      <c r="DT24" s="727"/>
      <c r="DU24" s="727"/>
      <c r="DV24" s="773"/>
      <c r="DW24" s="774">
        <v>44.2</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151644</v>
      </c>
      <c r="S25" s="664"/>
      <c r="T25" s="664"/>
      <c r="U25" s="664"/>
      <c r="V25" s="664"/>
      <c r="W25" s="664"/>
      <c r="X25" s="664"/>
      <c r="Y25" s="665"/>
      <c r="Z25" s="723">
        <v>1.6</v>
      </c>
      <c r="AA25" s="723"/>
      <c r="AB25" s="723"/>
      <c r="AC25" s="723"/>
      <c r="AD25" s="724" t="s">
        <v>177</v>
      </c>
      <c r="AE25" s="724"/>
      <c r="AF25" s="724"/>
      <c r="AG25" s="724"/>
      <c r="AH25" s="724"/>
      <c r="AI25" s="724"/>
      <c r="AJ25" s="724"/>
      <c r="AK25" s="724"/>
      <c r="AL25" s="666" t="s">
        <v>246</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246</v>
      </c>
      <c r="BH25" s="664"/>
      <c r="BI25" s="664"/>
      <c r="BJ25" s="664"/>
      <c r="BK25" s="664"/>
      <c r="BL25" s="664"/>
      <c r="BM25" s="664"/>
      <c r="BN25" s="665"/>
      <c r="BO25" s="723" t="s">
        <v>177</v>
      </c>
      <c r="BP25" s="723"/>
      <c r="BQ25" s="723"/>
      <c r="BR25" s="723"/>
      <c r="BS25" s="669" t="s">
        <v>177</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1951623</v>
      </c>
      <c r="CS25" s="662"/>
      <c r="CT25" s="662"/>
      <c r="CU25" s="662"/>
      <c r="CV25" s="662"/>
      <c r="CW25" s="662"/>
      <c r="CX25" s="662"/>
      <c r="CY25" s="663"/>
      <c r="CZ25" s="666">
        <v>21.5</v>
      </c>
      <c r="DA25" s="695"/>
      <c r="DB25" s="695"/>
      <c r="DC25" s="696"/>
      <c r="DD25" s="669">
        <v>1746516</v>
      </c>
      <c r="DE25" s="662"/>
      <c r="DF25" s="662"/>
      <c r="DG25" s="662"/>
      <c r="DH25" s="662"/>
      <c r="DI25" s="662"/>
      <c r="DJ25" s="662"/>
      <c r="DK25" s="663"/>
      <c r="DL25" s="669">
        <v>1741555</v>
      </c>
      <c r="DM25" s="662"/>
      <c r="DN25" s="662"/>
      <c r="DO25" s="662"/>
      <c r="DP25" s="662"/>
      <c r="DQ25" s="662"/>
      <c r="DR25" s="662"/>
      <c r="DS25" s="662"/>
      <c r="DT25" s="662"/>
      <c r="DU25" s="662"/>
      <c r="DV25" s="663"/>
      <c r="DW25" s="666">
        <v>28.6</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9752</v>
      </c>
      <c r="S26" s="664"/>
      <c r="T26" s="664"/>
      <c r="U26" s="664"/>
      <c r="V26" s="664"/>
      <c r="W26" s="664"/>
      <c r="X26" s="664"/>
      <c r="Y26" s="665"/>
      <c r="Z26" s="723">
        <v>0.1</v>
      </c>
      <c r="AA26" s="723"/>
      <c r="AB26" s="723"/>
      <c r="AC26" s="723"/>
      <c r="AD26" s="724">
        <v>101</v>
      </c>
      <c r="AE26" s="724"/>
      <c r="AF26" s="724"/>
      <c r="AG26" s="724"/>
      <c r="AH26" s="724"/>
      <c r="AI26" s="724"/>
      <c r="AJ26" s="724"/>
      <c r="AK26" s="724"/>
      <c r="AL26" s="666">
        <v>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246</v>
      </c>
      <c r="BH26" s="664"/>
      <c r="BI26" s="664"/>
      <c r="BJ26" s="664"/>
      <c r="BK26" s="664"/>
      <c r="BL26" s="664"/>
      <c r="BM26" s="664"/>
      <c r="BN26" s="665"/>
      <c r="BO26" s="723" t="s">
        <v>246</v>
      </c>
      <c r="BP26" s="723"/>
      <c r="BQ26" s="723"/>
      <c r="BR26" s="723"/>
      <c r="BS26" s="669" t="s">
        <v>177</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1143399</v>
      </c>
      <c r="CS26" s="664"/>
      <c r="CT26" s="664"/>
      <c r="CU26" s="664"/>
      <c r="CV26" s="664"/>
      <c r="CW26" s="664"/>
      <c r="CX26" s="664"/>
      <c r="CY26" s="665"/>
      <c r="CZ26" s="666">
        <v>12.6</v>
      </c>
      <c r="DA26" s="695"/>
      <c r="DB26" s="695"/>
      <c r="DC26" s="696"/>
      <c r="DD26" s="669">
        <v>979365</v>
      </c>
      <c r="DE26" s="664"/>
      <c r="DF26" s="664"/>
      <c r="DG26" s="664"/>
      <c r="DH26" s="664"/>
      <c r="DI26" s="664"/>
      <c r="DJ26" s="664"/>
      <c r="DK26" s="665"/>
      <c r="DL26" s="669" t="s">
        <v>246</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646301</v>
      </c>
      <c r="S27" s="664"/>
      <c r="T27" s="664"/>
      <c r="U27" s="664"/>
      <c r="V27" s="664"/>
      <c r="W27" s="664"/>
      <c r="X27" s="664"/>
      <c r="Y27" s="665"/>
      <c r="Z27" s="723">
        <v>7</v>
      </c>
      <c r="AA27" s="723"/>
      <c r="AB27" s="723"/>
      <c r="AC27" s="723"/>
      <c r="AD27" s="724" t="s">
        <v>177</v>
      </c>
      <c r="AE27" s="724"/>
      <c r="AF27" s="724"/>
      <c r="AG27" s="724"/>
      <c r="AH27" s="724"/>
      <c r="AI27" s="724"/>
      <c r="AJ27" s="724"/>
      <c r="AK27" s="724"/>
      <c r="AL27" s="666" t="s">
        <v>246</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2036845</v>
      </c>
      <c r="BH27" s="664"/>
      <c r="BI27" s="664"/>
      <c r="BJ27" s="664"/>
      <c r="BK27" s="664"/>
      <c r="BL27" s="664"/>
      <c r="BM27" s="664"/>
      <c r="BN27" s="665"/>
      <c r="BO27" s="723">
        <v>100</v>
      </c>
      <c r="BP27" s="723"/>
      <c r="BQ27" s="723"/>
      <c r="BR27" s="723"/>
      <c r="BS27" s="669">
        <v>17397</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920427</v>
      </c>
      <c r="CS27" s="662"/>
      <c r="CT27" s="662"/>
      <c r="CU27" s="662"/>
      <c r="CV27" s="662"/>
      <c r="CW27" s="662"/>
      <c r="CX27" s="662"/>
      <c r="CY27" s="663"/>
      <c r="CZ27" s="666">
        <v>10.1</v>
      </c>
      <c r="DA27" s="695"/>
      <c r="DB27" s="695"/>
      <c r="DC27" s="696"/>
      <c r="DD27" s="669">
        <v>264457</v>
      </c>
      <c r="DE27" s="662"/>
      <c r="DF27" s="662"/>
      <c r="DG27" s="662"/>
      <c r="DH27" s="662"/>
      <c r="DI27" s="662"/>
      <c r="DJ27" s="662"/>
      <c r="DK27" s="663"/>
      <c r="DL27" s="669">
        <v>263207</v>
      </c>
      <c r="DM27" s="662"/>
      <c r="DN27" s="662"/>
      <c r="DO27" s="662"/>
      <c r="DP27" s="662"/>
      <c r="DQ27" s="662"/>
      <c r="DR27" s="662"/>
      <c r="DS27" s="662"/>
      <c r="DT27" s="662"/>
      <c r="DU27" s="662"/>
      <c r="DV27" s="663"/>
      <c r="DW27" s="666">
        <v>4.3</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177</v>
      </c>
      <c r="S28" s="664"/>
      <c r="T28" s="664"/>
      <c r="U28" s="664"/>
      <c r="V28" s="664"/>
      <c r="W28" s="664"/>
      <c r="X28" s="664"/>
      <c r="Y28" s="665"/>
      <c r="Z28" s="723" t="s">
        <v>177</v>
      </c>
      <c r="AA28" s="723"/>
      <c r="AB28" s="723"/>
      <c r="AC28" s="723"/>
      <c r="AD28" s="724" t="s">
        <v>177</v>
      </c>
      <c r="AE28" s="724"/>
      <c r="AF28" s="724"/>
      <c r="AG28" s="724"/>
      <c r="AH28" s="724"/>
      <c r="AI28" s="724"/>
      <c r="AJ28" s="724"/>
      <c r="AK28" s="724"/>
      <c r="AL28" s="666" t="s">
        <v>177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716221</v>
      </c>
      <c r="CS28" s="664"/>
      <c r="CT28" s="664"/>
      <c r="CU28" s="664"/>
      <c r="CV28" s="664"/>
      <c r="CW28" s="664"/>
      <c r="CX28" s="664"/>
      <c r="CY28" s="665"/>
      <c r="CZ28" s="666">
        <v>7.9</v>
      </c>
      <c r="DA28" s="695"/>
      <c r="DB28" s="695"/>
      <c r="DC28" s="696"/>
      <c r="DD28" s="669">
        <v>687399</v>
      </c>
      <c r="DE28" s="664"/>
      <c r="DF28" s="664"/>
      <c r="DG28" s="664"/>
      <c r="DH28" s="664"/>
      <c r="DI28" s="664"/>
      <c r="DJ28" s="664"/>
      <c r="DK28" s="665"/>
      <c r="DL28" s="669">
        <v>687399</v>
      </c>
      <c r="DM28" s="664"/>
      <c r="DN28" s="664"/>
      <c r="DO28" s="664"/>
      <c r="DP28" s="664"/>
      <c r="DQ28" s="664"/>
      <c r="DR28" s="664"/>
      <c r="DS28" s="664"/>
      <c r="DT28" s="664"/>
      <c r="DU28" s="664"/>
      <c r="DV28" s="665"/>
      <c r="DW28" s="666">
        <v>11.3</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648053</v>
      </c>
      <c r="S29" s="664"/>
      <c r="T29" s="664"/>
      <c r="U29" s="664"/>
      <c r="V29" s="664"/>
      <c r="W29" s="664"/>
      <c r="X29" s="664"/>
      <c r="Y29" s="665"/>
      <c r="Z29" s="723">
        <v>7</v>
      </c>
      <c r="AA29" s="723"/>
      <c r="AB29" s="723"/>
      <c r="AC29" s="723"/>
      <c r="AD29" s="724" t="s">
        <v>246</v>
      </c>
      <c r="AE29" s="724"/>
      <c r="AF29" s="724"/>
      <c r="AG29" s="724"/>
      <c r="AH29" s="724"/>
      <c r="AI29" s="724"/>
      <c r="AJ29" s="724"/>
      <c r="AK29" s="724"/>
      <c r="AL29" s="666" t="s">
        <v>246</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716221</v>
      </c>
      <c r="CS29" s="662"/>
      <c r="CT29" s="662"/>
      <c r="CU29" s="662"/>
      <c r="CV29" s="662"/>
      <c r="CW29" s="662"/>
      <c r="CX29" s="662"/>
      <c r="CY29" s="663"/>
      <c r="CZ29" s="666">
        <v>7.9</v>
      </c>
      <c r="DA29" s="695"/>
      <c r="DB29" s="695"/>
      <c r="DC29" s="696"/>
      <c r="DD29" s="669">
        <v>687399</v>
      </c>
      <c r="DE29" s="662"/>
      <c r="DF29" s="662"/>
      <c r="DG29" s="662"/>
      <c r="DH29" s="662"/>
      <c r="DI29" s="662"/>
      <c r="DJ29" s="662"/>
      <c r="DK29" s="663"/>
      <c r="DL29" s="669">
        <v>687399</v>
      </c>
      <c r="DM29" s="662"/>
      <c r="DN29" s="662"/>
      <c r="DO29" s="662"/>
      <c r="DP29" s="662"/>
      <c r="DQ29" s="662"/>
      <c r="DR29" s="662"/>
      <c r="DS29" s="662"/>
      <c r="DT29" s="662"/>
      <c r="DU29" s="662"/>
      <c r="DV29" s="663"/>
      <c r="DW29" s="666">
        <v>11.3</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32018</v>
      </c>
      <c r="S30" s="664"/>
      <c r="T30" s="664"/>
      <c r="U30" s="664"/>
      <c r="V30" s="664"/>
      <c r="W30" s="664"/>
      <c r="X30" s="664"/>
      <c r="Y30" s="665"/>
      <c r="Z30" s="723">
        <v>0.3</v>
      </c>
      <c r="AA30" s="723"/>
      <c r="AB30" s="723"/>
      <c r="AC30" s="723"/>
      <c r="AD30" s="724" t="s">
        <v>246</v>
      </c>
      <c r="AE30" s="724"/>
      <c r="AF30" s="724"/>
      <c r="AG30" s="724"/>
      <c r="AH30" s="724"/>
      <c r="AI30" s="724"/>
      <c r="AJ30" s="724"/>
      <c r="AK30" s="724"/>
      <c r="AL30" s="666" t="s">
        <v>246</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99.6</v>
      </c>
      <c r="BH30" s="742"/>
      <c r="BI30" s="742"/>
      <c r="BJ30" s="742"/>
      <c r="BK30" s="742"/>
      <c r="BL30" s="742"/>
      <c r="BM30" s="743">
        <v>97.7</v>
      </c>
      <c r="BN30" s="742"/>
      <c r="BO30" s="742"/>
      <c r="BP30" s="742"/>
      <c r="BQ30" s="744"/>
      <c r="BR30" s="741">
        <v>99.6</v>
      </c>
      <c r="BS30" s="742"/>
      <c r="BT30" s="742"/>
      <c r="BU30" s="742"/>
      <c r="BV30" s="742"/>
      <c r="BW30" s="742"/>
      <c r="BX30" s="743">
        <v>97.6</v>
      </c>
      <c r="BY30" s="742"/>
      <c r="BZ30" s="742"/>
      <c r="CA30" s="742"/>
      <c r="CB30" s="744"/>
      <c r="CD30" s="747"/>
      <c r="CE30" s="748"/>
      <c r="CF30" s="705" t="s">
        <v>313</v>
      </c>
      <c r="CG30" s="702"/>
      <c r="CH30" s="702"/>
      <c r="CI30" s="702"/>
      <c r="CJ30" s="702"/>
      <c r="CK30" s="702"/>
      <c r="CL30" s="702"/>
      <c r="CM30" s="702"/>
      <c r="CN30" s="702"/>
      <c r="CO30" s="702"/>
      <c r="CP30" s="702"/>
      <c r="CQ30" s="703"/>
      <c r="CR30" s="661">
        <v>667539</v>
      </c>
      <c r="CS30" s="664"/>
      <c r="CT30" s="664"/>
      <c r="CU30" s="664"/>
      <c r="CV30" s="664"/>
      <c r="CW30" s="664"/>
      <c r="CX30" s="664"/>
      <c r="CY30" s="665"/>
      <c r="CZ30" s="666">
        <v>7.4</v>
      </c>
      <c r="DA30" s="695"/>
      <c r="DB30" s="695"/>
      <c r="DC30" s="696"/>
      <c r="DD30" s="669">
        <v>638717</v>
      </c>
      <c r="DE30" s="664"/>
      <c r="DF30" s="664"/>
      <c r="DG30" s="664"/>
      <c r="DH30" s="664"/>
      <c r="DI30" s="664"/>
      <c r="DJ30" s="664"/>
      <c r="DK30" s="665"/>
      <c r="DL30" s="669">
        <v>638717</v>
      </c>
      <c r="DM30" s="664"/>
      <c r="DN30" s="664"/>
      <c r="DO30" s="664"/>
      <c r="DP30" s="664"/>
      <c r="DQ30" s="664"/>
      <c r="DR30" s="664"/>
      <c r="DS30" s="664"/>
      <c r="DT30" s="664"/>
      <c r="DU30" s="664"/>
      <c r="DV30" s="665"/>
      <c r="DW30" s="666">
        <v>10.5</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9799</v>
      </c>
      <c r="S31" s="664"/>
      <c r="T31" s="664"/>
      <c r="U31" s="664"/>
      <c r="V31" s="664"/>
      <c r="W31" s="664"/>
      <c r="X31" s="664"/>
      <c r="Y31" s="665"/>
      <c r="Z31" s="723">
        <v>0.1</v>
      </c>
      <c r="AA31" s="723"/>
      <c r="AB31" s="723"/>
      <c r="AC31" s="723"/>
      <c r="AD31" s="724" t="s">
        <v>246</v>
      </c>
      <c r="AE31" s="724"/>
      <c r="AF31" s="724"/>
      <c r="AG31" s="724"/>
      <c r="AH31" s="724"/>
      <c r="AI31" s="724"/>
      <c r="AJ31" s="724"/>
      <c r="AK31" s="724"/>
      <c r="AL31" s="666" t="s">
        <v>246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99.7</v>
      </c>
      <c r="BH31" s="662"/>
      <c r="BI31" s="662"/>
      <c r="BJ31" s="662"/>
      <c r="BK31" s="662"/>
      <c r="BL31" s="662"/>
      <c r="BM31" s="667">
        <v>99.4</v>
      </c>
      <c r="BN31" s="740"/>
      <c r="BO31" s="740"/>
      <c r="BP31" s="740"/>
      <c r="BQ31" s="701"/>
      <c r="BR31" s="739">
        <v>99.7</v>
      </c>
      <c r="BS31" s="662"/>
      <c r="BT31" s="662"/>
      <c r="BU31" s="662"/>
      <c r="BV31" s="662"/>
      <c r="BW31" s="662"/>
      <c r="BX31" s="667">
        <v>99.4</v>
      </c>
      <c r="BY31" s="740"/>
      <c r="BZ31" s="740"/>
      <c r="CA31" s="740"/>
      <c r="CB31" s="701"/>
      <c r="CD31" s="747"/>
      <c r="CE31" s="748"/>
      <c r="CF31" s="705" t="s">
        <v>317</v>
      </c>
      <c r="CG31" s="702"/>
      <c r="CH31" s="702"/>
      <c r="CI31" s="702"/>
      <c r="CJ31" s="702"/>
      <c r="CK31" s="702"/>
      <c r="CL31" s="702"/>
      <c r="CM31" s="702"/>
      <c r="CN31" s="702"/>
      <c r="CO31" s="702"/>
      <c r="CP31" s="702"/>
      <c r="CQ31" s="703"/>
      <c r="CR31" s="661">
        <v>48682</v>
      </c>
      <c r="CS31" s="662"/>
      <c r="CT31" s="662"/>
      <c r="CU31" s="662"/>
      <c r="CV31" s="662"/>
      <c r="CW31" s="662"/>
      <c r="CX31" s="662"/>
      <c r="CY31" s="663"/>
      <c r="CZ31" s="666">
        <v>0.5</v>
      </c>
      <c r="DA31" s="695"/>
      <c r="DB31" s="695"/>
      <c r="DC31" s="696"/>
      <c r="DD31" s="669">
        <v>48682</v>
      </c>
      <c r="DE31" s="662"/>
      <c r="DF31" s="662"/>
      <c r="DG31" s="662"/>
      <c r="DH31" s="662"/>
      <c r="DI31" s="662"/>
      <c r="DJ31" s="662"/>
      <c r="DK31" s="663"/>
      <c r="DL31" s="669">
        <v>48682</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34329</v>
      </c>
      <c r="S32" s="664"/>
      <c r="T32" s="664"/>
      <c r="U32" s="664"/>
      <c r="V32" s="664"/>
      <c r="W32" s="664"/>
      <c r="X32" s="664"/>
      <c r="Y32" s="665"/>
      <c r="Z32" s="723">
        <v>0.4</v>
      </c>
      <c r="AA32" s="723"/>
      <c r="AB32" s="723"/>
      <c r="AC32" s="723"/>
      <c r="AD32" s="724" t="s">
        <v>177</v>
      </c>
      <c r="AE32" s="724"/>
      <c r="AF32" s="724"/>
      <c r="AG32" s="724"/>
      <c r="AH32" s="724"/>
      <c r="AI32" s="724"/>
      <c r="AJ32" s="724"/>
      <c r="AK32" s="724"/>
      <c r="AL32" s="666" t="s">
        <v>177</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99.5</v>
      </c>
      <c r="BH32" s="677"/>
      <c r="BI32" s="677"/>
      <c r="BJ32" s="677"/>
      <c r="BK32" s="677"/>
      <c r="BL32" s="677"/>
      <c r="BM32" s="721">
        <v>95.6</v>
      </c>
      <c r="BN32" s="677"/>
      <c r="BO32" s="677"/>
      <c r="BP32" s="677"/>
      <c r="BQ32" s="714"/>
      <c r="BR32" s="738">
        <v>99.4</v>
      </c>
      <c r="BS32" s="677"/>
      <c r="BT32" s="677"/>
      <c r="BU32" s="677"/>
      <c r="BV32" s="677"/>
      <c r="BW32" s="677"/>
      <c r="BX32" s="721">
        <v>95.4</v>
      </c>
      <c r="BY32" s="677"/>
      <c r="BZ32" s="677"/>
      <c r="CA32" s="677"/>
      <c r="CB32" s="714"/>
      <c r="CD32" s="749"/>
      <c r="CE32" s="750"/>
      <c r="CF32" s="705" t="s">
        <v>320</v>
      </c>
      <c r="CG32" s="702"/>
      <c r="CH32" s="702"/>
      <c r="CI32" s="702"/>
      <c r="CJ32" s="702"/>
      <c r="CK32" s="702"/>
      <c r="CL32" s="702"/>
      <c r="CM32" s="702"/>
      <c r="CN32" s="702"/>
      <c r="CO32" s="702"/>
      <c r="CP32" s="702"/>
      <c r="CQ32" s="703"/>
      <c r="CR32" s="661" t="s">
        <v>246</v>
      </c>
      <c r="CS32" s="664"/>
      <c r="CT32" s="664"/>
      <c r="CU32" s="664"/>
      <c r="CV32" s="664"/>
      <c r="CW32" s="664"/>
      <c r="CX32" s="664"/>
      <c r="CY32" s="665"/>
      <c r="CZ32" s="666" t="s">
        <v>177</v>
      </c>
      <c r="DA32" s="695"/>
      <c r="DB32" s="695"/>
      <c r="DC32" s="696"/>
      <c r="DD32" s="669" t="s">
        <v>246</v>
      </c>
      <c r="DE32" s="664"/>
      <c r="DF32" s="664"/>
      <c r="DG32" s="664"/>
      <c r="DH32" s="664"/>
      <c r="DI32" s="664"/>
      <c r="DJ32" s="664"/>
      <c r="DK32" s="665"/>
      <c r="DL32" s="669" t="s">
        <v>177</v>
      </c>
      <c r="DM32" s="664"/>
      <c r="DN32" s="664"/>
      <c r="DO32" s="664"/>
      <c r="DP32" s="664"/>
      <c r="DQ32" s="664"/>
      <c r="DR32" s="664"/>
      <c r="DS32" s="664"/>
      <c r="DT32" s="664"/>
      <c r="DU32" s="664"/>
      <c r="DV32" s="665"/>
      <c r="DW32" s="666" t="s">
        <v>246</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84669</v>
      </c>
      <c r="S33" s="664"/>
      <c r="T33" s="664"/>
      <c r="U33" s="664"/>
      <c r="V33" s="664"/>
      <c r="W33" s="664"/>
      <c r="X33" s="664"/>
      <c r="Y33" s="665"/>
      <c r="Z33" s="723">
        <v>0.9</v>
      </c>
      <c r="AA33" s="723"/>
      <c r="AB33" s="723"/>
      <c r="AC33" s="723"/>
      <c r="AD33" s="724" t="s">
        <v>177</v>
      </c>
      <c r="AE33" s="724"/>
      <c r="AF33" s="724"/>
      <c r="AG33" s="724"/>
      <c r="AH33" s="724"/>
      <c r="AI33" s="724"/>
      <c r="AJ33" s="724"/>
      <c r="AK33" s="724"/>
      <c r="AL33" s="666" t="s">
        <v>177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4385841</v>
      </c>
      <c r="CS33" s="662"/>
      <c r="CT33" s="662"/>
      <c r="CU33" s="662"/>
      <c r="CV33" s="662"/>
      <c r="CW33" s="662"/>
      <c r="CX33" s="662"/>
      <c r="CY33" s="663"/>
      <c r="CZ33" s="666">
        <v>48.3</v>
      </c>
      <c r="DA33" s="695"/>
      <c r="DB33" s="695"/>
      <c r="DC33" s="696"/>
      <c r="DD33" s="669">
        <v>3472601</v>
      </c>
      <c r="DE33" s="662"/>
      <c r="DF33" s="662"/>
      <c r="DG33" s="662"/>
      <c r="DH33" s="662"/>
      <c r="DI33" s="662"/>
      <c r="DJ33" s="662"/>
      <c r="DK33" s="663"/>
      <c r="DL33" s="669">
        <v>3077463</v>
      </c>
      <c r="DM33" s="662"/>
      <c r="DN33" s="662"/>
      <c r="DO33" s="662"/>
      <c r="DP33" s="662"/>
      <c r="DQ33" s="662"/>
      <c r="DR33" s="662"/>
      <c r="DS33" s="662"/>
      <c r="DT33" s="662"/>
      <c r="DU33" s="662"/>
      <c r="DV33" s="663"/>
      <c r="DW33" s="666">
        <v>50.5</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499757</v>
      </c>
      <c r="S34" s="664"/>
      <c r="T34" s="664"/>
      <c r="U34" s="664"/>
      <c r="V34" s="664"/>
      <c r="W34" s="664"/>
      <c r="X34" s="664"/>
      <c r="Y34" s="665"/>
      <c r="Z34" s="723">
        <v>5.4</v>
      </c>
      <c r="AA34" s="723"/>
      <c r="AB34" s="723"/>
      <c r="AC34" s="723"/>
      <c r="AD34" s="724">
        <v>110</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1251673</v>
      </c>
      <c r="CS34" s="664"/>
      <c r="CT34" s="664"/>
      <c r="CU34" s="664"/>
      <c r="CV34" s="664"/>
      <c r="CW34" s="664"/>
      <c r="CX34" s="664"/>
      <c r="CY34" s="665"/>
      <c r="CZ34" s="666">
        <v>13.8</v>
      </c>
      <c r="DA34" s="695"/>
      <c r="DB34" s="695"/>
      <c r="DC34" s="696"/>
      <c r="DD34" s="669">
        <v>1078306</v>
      </c>
      <c r="DE34" s="664"/>
      <c r="DF34" s="664"/>
      <c r="DG34" s="664"/>
      <c r="DH34" s="664"/>
      <c r="DI34" s="664"/>
      <c r="DJ34" s="664"/>
      <c r="DK34" s="665"/>
      <c r="DL34" s="669">
        <v>949596</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727000</v>
      </c>
      <c r="S35" s="664"/>
      <c r="T35" s="664"/>
      <c r="U35" s="664"/>
      <c r="V35" s="664"/>
      <c r="W35" s="664"/>
      <c r="X35" s="664"/>
      <c r="Y35" s="665"/>
      <c r="Z35" s="723">
        <v>7.8</v>
      </c>
      <c r="AA35" s="723"/>
      <c r="AB35" s="723"/>
      <c r="AC35" s="723"/>
      <c r="AD35" s="724" t="s">
        <v>246</v>
      </c>
      <c r="AE35" s="724"/>
      <c r="AF35" s="724"/>
      <c r="AG35" s="724"/>
      <c r="AH35" s="724"/>
      <c r="AI35" s="724"/>
      <c r="AJ35" s="724"/>
      <c r="AK35" s="724"/>
      <c r="AL35" s="666" t="s">
        <v>177</v>
      </c>
      <c r="AM35" s="667"/>
      <c r="AN35" s="667"/>
      <c r="AO35" s="725"/>
      <c r="AP35" s="234"/>
      <c r="AQ35" s="729" t="s">
        <v>328</v>
      </c>
      <c r="AR35" s="730"/>
      <c r="AS35" s="730"/>
      <c r="AT35" s="730"/>
      <c r="AU35" s="730"/>
      <c r="AV35" s="730"/>
      <c r="AW35" s="730"/>
      <c r="AX35" s="730"/>
      <c r="AY35" s="731"/>
      <c r="AZ35" s="726">
        <v>1327317</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88915</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242402</v>
      </c>
      <c r="CS35" s="662"/>
      <c r="CT35" s="662"/>
      <c r="CU35" s="662"/>
      <c r="CV35" s="662"/>
      <c r="CW35" s="662"/>
      <c r="CX35" s="662"/>
      <c r="CY35" s="663"/>
      <c r="CZ35" s="666">
        <v>2.7</v>
      </c>
      <c r="DA35" s="695"/>
      <c r="DB35" s="695"/>
      <c r="DC35" s="696"/>
      <c r="DD35" s="669">
        <v>227080</v>
      </c>
      <c r="DE35" s="662"/>
      <c r="DF35" s="662"/>
      <c r="DG35" s="662"/>
      <c r="DH35" s="662"/>
      <c r="DI35" s="662"/>
      <c r="DJ35" s="662"/>
      <c r="DK35" s="663"/>
      <c r="DL35" s="669">
        <v>227080</v>
      </c>
      <c r="DM35" s="662"/>
      <c r="DN35" s="662"/>
      <c r="DO35" s="662"/>
      <c r="DP35" s="662"/>
      <c r="DQ35" s="662"/>
      <c r="DR35" s="662"/>
      <c r="DS35" s="662"/>
      <c r="DT35" s="662"/>
      <c r="DU35" s="662"/>
      <c r="DV35" s="663"/>
      <c r="DW35" s="666">
        <v>3.7</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246</v>
      </c>
      <c r="S36" s="664"/>
      <c r="T36" s="664"/>
      <c r="U36" s="664"/>
      <c r="V36" s="664"/>
      <c r="W36" s="664"/>
      <c r="X36" s="664"/>
      <c r="Y36" s="665"/>
      <c r="Z36" s="723" t="s">
        <v>177</v>
      </c>
      <c r="AA36" s="723"/>
      <c r="AB36" s="723"/>
      <c r="AC36" s="723"/>
      <c r="AD36" s="724" t="s">
        <v>246</v>
      </c>
      <c r="AE36" s="724"/>
      <c r="AF36" s="724"/>
      <c r="AG36" s="724"/>
      <c r="AH36" s="724"/>
      <c r="AI36" s="724"/>
      <c r="AJ36" s="724"/>
      <c r="AK36" s="724"/>
      <c r="AL36" s="666" t="s">
        <v>246</v>
      </c>
      <c r="AM36" s="667"/>
      <c r="AN36" s="667"/>
      <c r="AO36" s="725"/>
      <c r="AQ36" s="698" t="s">
        <v>332</v>
      </c>
      <c r="AR36" s="699"/>
      <c r="AS36" s="699"/>
      <c r="AT36" s="699"/>
      <c r="AU36" s="699"/>
      <c r="AV36" s="699"/>
      <c r="AW36" s="699"/>
      <c r="AX36" s="699"/>
      <c r="AY36" s="700"/>
      <c r="AZ36" s="661">
        <v>642960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84124</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1359448</v>
      </c>
      <c r="CS36" s="664"/>
      <c r="CT36" s="664"/>
      <c r="CU36" s="664"/>
      <c r="CV36" s="664"/>
      <c r="CW36" s="664"/>
      <c r="CX36" s="664"/>
      <c r="CY36" s="665"/>
      <c r="CZ36" s="666">
        <v>15</v>
      </c>
      <c r="DA36" s="695"/>
      <c r="DB36" s="695"/>
      <c r="DC36" s="696"/>
      <c r="DD36" s="669">
        <v>1046199</v>
      </c>
      <c r="DE36" s="664"/>
      <c r="DF36" s="664"/>
      <c r="DG36" s="664"/>
      <c r="DH36" s="664"/>
      <c r="DI36" s="664"/>
      <c r="DJ36" s="664"/>
      <c r="DK36" s="665"/>
      <c r="DL36" s="669">
        <v>855621</v>
      </c>
      <c r="DM36" s="664"/>
      <c r="DN36" s="664"/>
      <c r="DO36" s="664"/>
      <c r="DP36" s="664"/>
      <c r="DQ36" s="664"/>
      <c r="DR36" s="664"/>
      <c r="DS36" s="664"/>
      <c r="DT36" s="664"/>
      <c r="DU36" s="664"/>
      <c r="DV36" s="665"/>
      <c r="DW36" s="666">
        <v>14.1</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270000</v>
      </c>
      <c r="S37" s="664"/>
      <c r="T37" s="664"/>
      <c r="U37" s="664"/>
      <c r="V37" s="664"/>
      <c r="W37" s="664"/>
      <c r="X37" s="664"/>
      <c r="Y37" s="665"/>
      <c r="Z37" s="723">
        <v>2.9</v>
      </c>
      <c r="AA37" s="723"/>
      <c r="AB37" s="723"/>
      <c r="AC37" s="723"/>
      <c r="AD37" s="724" t="s">
        <v>177</v>
      </c>
      <c r="AE37" s="724"/>
      <c r="AF37" s="724"/>
      <c r="AG37" s="724"/>
      <c r="AH37" s="724"/>
      <c r="AI37" s="724"/>
      <c r="AJ37" s="724"/>
      <c r="AK37" s="724"/>
      <c r="AL37" s="666" t="s">
        <v>177</v>
      </c>
      <c r="AM37" s="667"/>
      <c r="AN37" s="667"/>
      <c r="AO37" s="725"/>
      <c r="AQ37" s="698" t="s">
        <v>336</v>
      </c>
      <c r="AR37" s="699"/>
      <c r="AS37" s="699"/>
      <c r="AT37" s="699"/>
      <c r="AU37" s="699"/>
      <c r="AV37" s="699"/>
      <c r="AW37" s="699"/>
      <c r="AX37" s="699"/>
      <c r="AY37" s="700"/>
      <c r="AZ37" s="661">
        <v>48554</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2035</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292742</v>
      </c>
      <c r="CS37" s="662"/>
      <c r="CT37" s="662"/>
      <c r="CU37" s="662"/>
      <c r="CV37" s="662"/>
      <c r="CW37" s="662"/>
      <c r="CX37" s="662"/>
      <c r="CY37" s="663"/>
      <c r="CZ37" s="666">
        <v>3.2</v>
      </c>
      <c r="DA37" s="695"/>
      <c r="DB37" s="695"/>
      <c r="DC37" s="696"/>
      <c r="DD37" s="669">
        <v>285960</v>
      </c>
      <c r="DE37" s="662"/>
      <c r="DF37" s="662"/>
      <c r="DG37" s="662"/>
      <c r="DH37" s="662"/>
      <c r="DI37" s="662"/>
      <c r="DJ37" s="662"/>
      <c r="DK37" s="663"/>
      <c r="DL37" s="669">
        <v>285960</v>
      </c>
      <c r="DM37" s="662"/>
      <c r="DN37" s="662"/>
      <c r="DO37" s="662"/>
      <c r="DP37" s="662"/>
      <c r="DQ37" s="662"/>
      <c r="DR37" s="662"/>
      <c r="DS37" s="662"/>
      <c r="DT37" s="662"/>
      <c r="DU37" s="662"/>
      <c r="DV37" s="663"/>
      <c r="DW37" s="666">
        <v>4.7</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9266908</v>
      </c>
      <c r="S38" s="713"/>
      <c r="T38" s="713"/>
      <c r="U38" s="713"/>
      <c r="V38" s="713"/>
      <c r="W38" s="713"/>
      <c r="X38" s="713"/>
      <c r="Y38" s="718"/>
      <c r="Z38" s="719">
        <v>100</v>
      </c>
      <c r="AA38" s="719"/>
      <c r="AB38" s="719"/>
      <c r="AC38" s="719"/>
      <c r="AD38" s="720">
        <v>5818422</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177</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3213</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1184803</v>
      </c>
      <c r="CS38" s="664"/>
      <c r="CT38" s="664"/>
      <c r="CU38" s="664"/>
      <c r="CV38" s="664"/>
      <c r="CW38" s="664"/>
      <c r="CX38" s="664"/>
      <c r="CY38" s="665"/>
      <c r="CZ38" s="666">
        <v>13.1</v>
      </c>
      <c r="DA38" s="695"/>
      <c r="DB38" s="695"/>
      <c r="DC38" s="696"/>
      <c r="DD38" s="669">
        <v>1092826</v>
      </c>
      <c r="DE38" s="664"/>
      <c r="DF38" s="664"/>
      <c r="DG38" s="664"/>
      <c r="DH38" s="664"/>
      <c r="DI38" s="664"/>
      <c r="DJ38" s="664"/>
      <c r="DK38" s="665"/>
      <c r="DL38" s="669">
        <v>1043966</v>
      </c>
      <c r="DM38" s="664"/>
      <c r="DN38" s="664"/>
      <c r="DO38" s="664"/>
      <c r="DP38" s="664"/>
      <c r="DQ38" s="664"/>
      <c r="DR38" s="664"/>
      <c r="DS38" s="664"/>
      <c r="DT38" s="664"/>
      <c r="DU38" s="664"/>
      <c r="DV38" s="665"/>
      <c r="DW38" s="666">
        <v>17.100000000000001</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177</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109</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283315</v>
      </c>
      <c r="CS39" s="662"/>
      <c r="CT39" s="662"/>
      <c r="CU39" s="662"/>
      <c r="CV39" s="662"/>
      <c r="CW39" s="662"/>
      <c r="CX39" s="662"/>
      <c r="CY39" s="663"/>
      <c r="CZ39" s="666">
        <v>3.1</v>
      </c>
      <c r="DA39" s="695"/>
      <c r="DB39" s="695"/>
      <c r="DC39" s="696"/>
      <c r="DD39" s="669">
        <v>26990</v>
      </c>
      <c r="DE39" s="662"/>
      <c r="DF39" s="662"/>
      <c r="DG39" s="662"/>
      <c r="DH39" s="662"/>
      <c r="DI39" s="662"/>
      <c r="DJ39" s="662"/>
      <c r="DK39" s="663"/>
      <c r="DL39" s="669" t="s">
        <v>177</v>
      </c>
      <c r="DM39" s="662"/>
      <c r="DN39" s="662"/>
      <c r="DO39" s="662"/>
      <c r="DP39" s="662"/>
      <c r="DQ39" s="662"/>
      <c r="DR39" s="662"/>
      <c r="DS39" s="662"/>
      <c r="DT39" s="662"/>
      <c r="DU39" s="662"/>
      <c r="DV39" s="663"/>
      <c r="DW39" s="666" t="s">
        <v>177</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104209</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177</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64200</v>
      </c>
      <c r="CS40" s="664"/>
      <c r="CT40" s="664"/>
      <c r="CU40" s="664"/>
      <c r="CV40" s="664"/>
      <c r="CW40" s="664"/>
      <c r="CX40" s="664"/>
      <c r="CY40" s="665"/>
      <c r="CZ40" s="666">
        <v>0.7</v>
      </c>
      <c r="DA40" s="695"/>
      <c r="DB40" s="695"/>
      <c r="DC40" s="696"/>
      <c r="DD40" s="669">
        <v>1200</v>
      </c>
      <c r="DE40" s="664"/>
      <c r="DF40" s="664"/>
      <c r="DG40" s="664"/>
      <c r="DH40" s="664"/>
      <c r="DI40" s="664"/>
      <c r="DJ40" s="664"/>
      <c r="DK40" s="665"/>
      <c r="DL40" s="669">
        <v>1200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531594</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357</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177</v>
      </c>
      <c r="CS41" s="662"/>
      <c r="CT41" s="662"/>
      <c r="CU41" s="662"/>
      <c r="CV41" s="662"/>
      <c r="CW41" s="662"/>
      <c r="CX41" s="662"/>
      <c r="CY41" s="663"/>
      <c r="CZ41" s="666" t="s">
        <v>246</v>
      </c>
      <c r="DA41" s="695"/>
      <c r="DB41" s="695"/>
      <c r="DC41" s="696"/>
      <c r="DD41" s="669" t="s">
        <v>246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1098524</v>
      </c>
      <c r="CS42" s="664"/>
      <c r="CT42" s="664"/>
      <c r="CU42" s="664"/>
      <c r="CV42" s="664"/>
      <c r="CW42" s="664"/>
      <c r="CX42" s="664"/>
      <c r="CY42" s="665"/>
      <c r="CZ42" s="666">
        <v>12.1</v>
      </c>
      <c r="DA42" s="667"/>
      <c r="DB42" s="667"/>
      <c r="DC42" s="668"/>
      <c r="DD42" s="669">
        <v>388899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67435</v>
      </c>
      <c r="CS43" s="662"/>
      <c r="CT43" s="662"/>
      <c r="CU43" s="662"/>
      <c r="CV43" s="662"/>
      <c r="CW43" s="662"/>
      <c r="CX43" s="662"/>
      <c r="CY43" s="663"/>
      <c r="CZ43" s="666">
        <v>0.7</v>
      </c>
      <c r="DA43" s="695"/>
      <c r="DB43" s="695"/>
      <c r="DC43" s="696"/>
      <c r="DD43" s="669">
        <v>67435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1088313</v>
      </c>
      <c r="CS44" s="664"/>
      <c r="CT44" s="664"/>
      <c r="CU44" s="664"/>
      <c r="CV44" s="664"/>
      <c r="CW44" s="664"/>
      <c r="CX44" s="664"/>
      <c r="CY44" s="665"/>
      <c r="CZ44" s="666">
        <v>12</v>
      </c>
      <c r="DA44" s="667"/>
      <c r="DB44" s="667"/>
      <c r="DC44" s="668"/>
      <c r="DD44" s="669">
        <v>385292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433399</v>
      </c>
      <c r="CS45" s="662"/>
      <c r="CT45" s="662"/>
      <c r="CU45" s="662"/>
      <c r="CV45" s="662"/>
      <c r="CW45" s="662"/>
      <c r="CX45" s="662"/>
      <c r="CY45" s="663"/>
      <c r="CZ45" s="666">
        <v>4.8</v>
      </c>
      <c r="DA45" s="695"/>
      <c r="DB45" s="695"/>
      <c r="DC45" s="696"/>
      <c r="DD45" s="669">
        <v>111639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631439</v>
      </c>
      <c r="CS46" s="664"/>
      <c r="CT46" s="664"/>
      <c r="CU46" s="664"/>
      <c r="CV46" s="664"/>
      <c r="CW46" s="664"/>
      <c r="CX46" s="664"/>
      <c r="CY46" s="665"/>
      <c r="CZ46" s="666">
        <v>7</v>
      </c>
      <c r="DA46" s="667"/>
      <c r="DB46" s="667"/>
      <c r="DC46" s="668"/>
      <c r="DD46" s="669">
        <v>259428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10211</v>
      </c>
      <c r="CS47" s="662"/>
      <c r="CT47" s="662"/>
      <c r="CU47" s="662"/>
      <c r="CV47" s="662"/>
      <c r="CW47" s="662"/>
      <c r="CX47" s="662"/>
      <c r="CY47" s="663"/>
      <c r="CZ47" s="666">
        <v>0.1</v>
      </c>
      <c r="DA47" s="695"/>
      <c r="DB47" s="695"/>
      <c r="DC47" s="696"/>
      <c r="DD47" s="669">
        <v>3607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177</v>
      </c>
      <c r="CS48" s="664"/>
      <c r="CT48" s="664"/>
      <c r="CU48" s="664"/>
      <c r="CV48" s="664"/>
      <c r="CW48" s="664"/>
      <c r="CX48" s="664"/>
      <c r="CY48" s="665"/>
      <c r="CZ48" s="666" t="s">
        <v>246</v>
      </c>
      <c r="DA48" s="667"/>
      <c r="DB48" s="667"/>
      <c r="DC48" s="668"/>
      <c r="DD48" s="669" t="s">
        <v>246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9072636</v>
      </c>
      <c r="CS49" s="677"/>
      <c r="CT49" s="677"/>
      <c r="CU49" s="677"/>
      <c r="CV49" s="677"/>
      <c r="CW49" s="677"/>
      <c r="CX49" s="677"/>
      <c r="CY49" s="678"/>
      <c r="CZ49" s="679">
        <v>100</v>
      </c>
      <c r="DA49" s="680"/>
      <c r="DB49" s="680"/>
      <c r="DC49" s="681"/>
      <c r="DD49" s="682">
        <v>6559872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uyw0xiEMmPr3Vglp96mZhSFVub10zjnc/Bfs5GwfYAythTh4EE6ijk1EfefW7S6rhsLpcF33Me/E7xlS+sf+A==" saltValue="atA6J5wSjA+Bg7zD07nb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9267</v>
      </c>
      <c r="R7" s="1194"/>
      <c r="S7" s="1194"/>
      <c r="T7" s="1194"/>
      <c r="U7" s="1194"/>
      <c r="V7" s="1194">
        <v>9073</v>
      </c>
      <c r="W7" s="1194"/>
      <c r="X7" s="1194"/>
      <c r="Y7" s="1194"/>
      <c r="Z7" s="1194"/>
      <c r="AA7" s="1194">
        <v>194</v>
      </c>
      <c r="AB7" s="1194"/>
      <c r="AC7" s="1194"/>
      <c r="AD7" s="1194"/>
      <c r="AE7" s="1195"/>
      <c r="AF7" s="1196">
        <v>152</v>
      </c>
      <c r="AG7" s="1197"/>
      <c r="AH7" s="1197"/>
      <c r="AI7" s="1197"/>
      <c r="AJ7" s="1198"/>
      <c r="AK7" s="1180" t="s">
        <v>575</v>
      </c>
      <c r="AL7" s="1181"/>
      <c r="AM7" s="1181"/>
      <c r="AN7" s="1181"/>
      <c r="AO7" s="1181"/>
      <c r="AP7" s="1181">
        <v>9300</v>
      </c>
      <c r="AQ7" s="1181"/>
      <c r="AR7" s="1181"/>
      <c r="AS7" s="1181"/>
      <c r="AT7" s="1181"/>
      <c r="AU7" s="1182" t="s">
        <v>575</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9267</v>
      </c>
      <c r="R23" s="1158"/>
      <c r="S23" s="1158"/>
      <c r="T23" s="1158"/>
      <c r="U23" s="1158"/>
      <c r="V23" s="1158">
        <v>9073</v>
      </c>
      <c r="W23" s="1158"/>
      <c r="X23" s="1158"/>
      <c r="Y23" s="1158"/>
      <c r="Z23" s="1158"/>
      <c r="AA23" s="1158">
        <v>194</v>
      </c>
      <c r="AB23" s="1158"/>
      <c r="AC23" s="1158"/>
      <c r="AD23" s="1158"/>
      <c r="AE23" s="1159"/>
      <c r="AF23" s="1160">
        <v>152</v>
      </c>
      <c r="AG23" s="1158"/>
      <c r="AH23" s="1158"/>
      <c r="AI23" s="1158"/>
      <c r="AJ23" s="1161"/>
      <c r="AK23" s="1162"/>
      <c r="AL23" s="1163"/>
      <c r="AM23" s="1163"/>
      <c r="AN23" s="1163"/>
      <c r="AO23" s="1163"/>
      <c r="AP23" s="1158">
        <v>9300</v>
      </c>
      <c r="AQ23" s="1158"/>
      <c r="AR23" s="1158"/>
      <c r="AS23" s="1158"/>
      <c r="AT23" s="1158"/>
      <c r="AU23" s="1164" t="s">
        <v>576</v>
      </c>
      <c r="AV23" s="1164"/>
      <c r="AW23" s="1164"/>
      <c r="AX23" s="1164"/>
      <c r="AY23" s="1165"/>
      <c r="AZ23" s="1154" t="s">
        <v>177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1694</v>
      </c>
      <c r="R28" s="1143"/>
      <c r="S28" s="1143"/>
      <c r="T28" s="1143"/>
      <c r="U28" s="1143"/>
      <c r="V28" s="1143">
        <v>1605</v>
      </c>
      <c r="W28" s="1143"/>
      <c r="X28" s="1143"/>
      <c r="Y28" s="1143"/>
      <c r="Z28" s="1143"/>
      <c r="AA28" s="1143">
        <v>89</v>
      </c>
      <c r="AB28" s="1143"/>
      <c r="AC28" s="1143"/>
      <c r="AD28" s="1143"/>
      <c r="AE28" s="1144"/>
      <c r="AF28" s="1145">
        <v>89</v>
      </c>
      <c r="AG28" s="1143"/>
      <c r="AH28" s="1143"/>
      <c r="AI28" s="1143"/>
      <c r="AJ28" s="1146"/>
      <c r="AK28" s="1147">
        <v>87</v>
      </c>
      <c r="AL28" s="1135"/>
      <c r="AM28" s="1135"/>
      <c r="AN28" s="1135"/>
      <c r="AO28" s="1135"/>
      <c r="AP28" s="1135" t="s">
        <v>575</v>
      </c>
      <c r="AQ28" s="1135"/>
      <c r="AR28" s="1135"/>
      <c r="AS28" s="1135"/>
      <c r="AT28" s="1135"/>
      <c r="AU28" s="1135" t="s">
        <v>575</v>
      </c>
      <c r="AV28" s="1135"/>
      <c r="AW28" s="1135"/>
      <c r="AX28" s="1135"/>
      <c r="AY28" s="1135"/>
      <c r="AZ28" s="1136" t="s">
        <v>576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1994</v>
      </c>
      <c r="R29" s="1133"/>
      <c r="S29" s="1133"/>
      <c r="T29" s="1133"/>
      <c r="U29" s="1133"/>
      <c r="V29" s="1133">
        <v>1945</v>
      </c>
      <c r="W29" s="1133"/>
      <c r="X29" s="1133"/>
      <c r="Y29" s="1133"/>
      <c r="Z29" s="1133"/>
      <c r="AA29" s="1133">
        <v>49</v>
      </c>
      <c r="AB29" s="1133"/>
      <c r="AC29" s="1133"/>
      <c r="AD29" s="1133"/>
      <c r="AE29" s="1134"/>
      <c r="AF29" s="1108">
        <v>49</v>
      </c>
      <c r="AG29" s="1109"/>
      <c r="AH29" s="1109"/>
      <c r="AI29" s="1109"/>
      <c r="AJ29" s="1110"/>
      <c r="AK29" s="1069">
        <v>267</v>
      </c>
      <c r="AL29" s="1060"/>
      <c r="AM29" s="1060"/>
      <c r="AN29" s="1060"/>
      <c r="AO29" s="1060"/>
      <c r="AP29" s="1060" t="s">
        <v>575</v>
      </c>
      <c r="AQ29" s="1060"/>
      <c r="AR29" s="1060"/>
      <c r="AS29" s="1060"/>
      <c r="AT29" s="1060"/>
      <c r="AU29" s="1060" t="s">
        <v>576</v>
      </c>
      <c r="AV29" s="1060"/>
      <c r="AW29" s="1060"/>
      <c r="AX29" s="1060"/>
      <c r="AY29" s="1060"/>
      <c r="AZ29" s="1131" t="s">
        <v>575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229</v>
      </c>
      <c r="R30" s="1133"/>
      <c r="S30" s="1133"/>
      <c r="T30" s="1133"/>
      <c r="U30" s="1133"/>
      <c r="V30" s="1133">
        <v>229</v>
      </c>
      <c r="W30" s="1133"/>
      <c r="X30" s="1133"/>
      <c r="Y30" s="1133"/>
      <c r="Z30" s="1133"/>
      <c r="AA30" s="1133">
        <v>0</v>
      </c>
      <c r="AB30" s="1133"/>
      <c r="AC30" s="1133"/>
      <c r="AD30" s="1133"/>
      <c r="AE30" s="1134"/>
      <c r="AF30" s="1108">
        <v>0</v>
      </c>
      <c r="AG30" s="1109"/>
      <c r="AH30" s="1109"/>
      <c r="AI30" s="1109"/>
      <c r="AJ30" s="1110"/>
      <c r="AK30" s="1069">
        <v>52</v>
      </c>
      <c r="AL30" s="1060"/>
      <c r="AM30" s="1060"/>
      <c r="AN30" s="1060"/>
      <c r="AO30" s="1060"/>
      <c r="AP30" s="1060" t="s">
        <v>575</v>
      </c>
      <c r="AQ30" s="1060"/>
      <c r="AR30" s="1060"/>
      <c r="AS30" s="1060"/>
      <c r="AT30" s="1060"/>
      <c r="AU30" s="1060" t="s">
        <v>575</v>
      </c>
      <c r="AV30" s="1060"/>
      <c r="AW30" s="1060"/>
      <c r="AX30" s="1060"/>
      <c r="AY30" s="1060"/>
      <c r="AZ30" s="1131" t="s">
        <v>575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387</v>
      </c>
      <c r="R31" s="1133"/>
      <c r="S31" s="1133"/>
      <c r="T31" s="1133"/>
      <c r="U31" s="1133"/>
      <c r="V31" s="1133">
        <v>309</v>
      </c>
      <c r="W31" s="1133"/>
      <c r="X31" s="1133"/>
      <c r="Y31" s="1133"/>
      <c r="Z31" s="1133"/>
      <c r="AA31" s="1133">
        <v>78</v>
      </c>
      <c r="AB31" s="1133"/>
      <c r="AC31" s="1133"/>
      <c r="AD31" s="1133"/>
      <c r="AE31" s="1134"/>
      <c r="AF31" s="1108">
        <v>670</v>
      </c>
      <c r="AG31" s="1109"/>
      <c r="AH31" s="1109"/>
      <c r="AI31" s="1109"/>
      <c r="AJ31" s="1110"/>
      <c r="AK31" s="1069">
        <v>49</v>
      </c>
      <c r="AL31" s="1060"/>
      <c r="AM31" s="1060"/>
      <c r="AN31" s="1060"/>
      <c r="AO31" s="1060"/>
      <c r="AP31" s="1060">
        <v>1139</v>
      </c>
      <c r="AQ31" s="1060"/>
      <c r="AR31" s="1060"/>
      <c r="AS31" s="1060"/>
      <c r="AT31" s="1060"/>
      <c r="AU31" s="1060">
        <v>367</v>
      </c>
      <c r="AV31" s="1060"/>
      <c r="AW31" s="1060"/>
      <c r="AX31" s="1060"/>
      <c r="AY31" s="1060"/>
      <c r="AZ31" s="1131" t="s">
        <v>577</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607</v>
      </c>
      <c r="R32" s="1133"/>
      <c r="S32" s="1133"/>
      <c r="T32" s="1133"/>
      <c r="U32" s="1133"/>
      <c r="V32" s="1133">
        <v>606</v>
      </c>
      <c r="W32" s="1133"/>
      <c r="X32" s="1133"/>
      <c r="Y32" s="1133"/>
      <c r="Z32" s="1133"/>
      <c r="AA32" s="1133">
        <v>1</v>
      </c>
      <c r="AB32" s="1133"/>
      <c r="AC32" s="1133"/>
      <c r="AD32" s="1133"/>
      <c r="AE32" s="1134"/>
      <c r="AF32" s="1108">
        <v>1</v>
      </c>
      <c r="AG32" s="1109"/>
      <c r="AH32" s="1109"/>
      <c r="AI32" s="1109"/>
      <c r="AJ32" s="1110"/>
      <c r="AK32" s="1069">
        <v>401</v>
      </c>
      <c r="AL32" s="1060"/>
      <c r="AM32" s="1060"/>
      <c r="AN32" s="1060"/>
      <c r="AO32" s="1060"/>
      <c r="AP32" s="1060">
        <v>1719</v>
      </c>
      <c r="AQ32" s="1060"/>
      <c r="AR32" s="1060"/>
      <c r="AS32" s="1060"/>
      <c r="AT32" s="1060"/>
      <c r="AU32" s="1060">
        <v>1719</v>
      </c>
      <c r="AV32" s="1060"/>
      <c r="AW32" s="1060"/>
      <c r="AX32" s="1060"/>
      <c r="AY32" s="1060"/>
      <c r="AZ32" s="1131" t="s">
        <v>575</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234</v>
      </c>
      <c r="R33" s="1133"/>
      <c r="S33" s="1133"/>
      <c r="T33" s="1133"/>
      <c r="U33" s="1133"/>
      <c r="V33" s="1133">
        <v>203</v>
      </c>
      <c r="W33" s="1133"/>
      <c r="X33" s="1133"/>
      <c r="Y33" s="1133"/>
      <c r="Z33" s="1133"/>
      <c r="AA33" s="1133">
        <v>1</v>
      </c>
      <c r="AB33" s="1133"/>
      <c r="AC33" s="1133"/>
      <c r="AD33" s="1133"/>
      <c r="AE33" s="1134"/>
      <c r="AF33" s="1108">
        <v>1</v>
      </c>
      <c r="AG33" s="1109"/>
      <c r="AH33" s="1109"/>
      <c r="AI33" s="1109"/>
      <c r="AJ33" s="1110"/>
      <c r="AK33" s="1069">
        <v>148</v>
      </c>
      <c r="AL33" s="1060"/>
      <c r="AM33" s="1060"/>
      <c r="AN33" s="1060"/>
      <c r="AO33" s="1060"/>
      <c r="AP33" s="1060">
        <v>825</v>
      </c>
      <c r="AQ33" s="1060"/>
      <c r="AR33" s="1060"/>
      <c r="AS33" s="1060"/>
      <c r="AT33" s="1060"/>
      <c r="AU33" s="1060">
        <v>823</v>
      </c>
      <c r="AV33" s="1060"/>
      <c r="AW33" s="1060"/>
      <c r="AX33" s="1060"/>
      <c r="AY33" s="1060"/>
      <c r="AZ33" s="1131" t="s">
        <v>575</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811</v>
      </c>
      <c r="AG63" s="1048"/>
      <c r="AH63" s="1048"/>
      <c r="AI63" s="1048"/>
      <c r="AJ63" s="1119"/>
      <c r="AK63" s="1120"/>
      <c r="AL63" s="1052"/>
      <c r="AM63" s="1052"/>
      <c r="AN63" s="1052"/>
      <c r="AO63" s="1052"/>
      <c r="AP63" s="1048">
        <v>3683</v>
      </c>
      <c r="AQ63" s="1048"/>
      <c r="AR63" s="1048"/>
      <c r="AS63" s="1048"/>
      <c r="AT63" s="1048"/>
      <c r="AU63" s="1048">
        <v>2909</v>
      </c>
      <c r="AV63" s="1048"/>
      <c r="AW63" s="1048"/>
      <c r="AX63" s="1048"/>
      <c r="AY63" s="1048"/>
      <c r="AZ63" s="1114"/>
      <c r="BA63" s="1114"/>
      <c r="BB63" s="1114"/>
      <c r="BC63" s="1114"/>
      <c r="BD63" s="1114"/>
      <c r="BE63" s="1049"/>
      <c r="BF63" s="1049"/>
      <c r="BG63" s="1049"/>
      <c r="BH63" s="1049"/>
      <c r="BI63" s="1050"/>
      <c r="BJ63" s="1115" t="s">
        <v>177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394</v>
      </c>
      <c r="AB66" s="1091"/>
      <c r="AC66" s="1091"/>
      <c r="AD66" s="1091"/>
      <c r="AE66" s="1092"/>
      <c r="AF66" s="1096" t="s">
        <v>395</v>
      </c>
      <c r="AG66" s="1097"/>
      <c r="AH66" s="1097"/>
      <c r="AI66" s="1097"/>
      <c r="AJ66" s="1098"/>
      <c r="AK66" s="1090" t="s">
        <v>396</v>
      </c>
      <c r="AL66" s="1085"/>
      <c r="AM66" s="1085"/>
      <c r="AN66" s="1085"/>
      <c r="AO66" s="1086"/>
      <c r="AP66" s="1090" t="s">
        <v>397</v>
      </c>
      <c r="AQ66" s="1091"/>
      <c r="AR66" s="1091"/>
      <c r="AS66" s="1091"/>
      <c r="AT66" s="1092"/>
      <c r="AU66" s="1090" t="s">
        <v>412</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567</v>
      </c>
      <c r="C68" s="1075"/>
      <c r="D68" s="1075"/>
      <c r="E68" s="1075"/>
      <c r="F68" s="1075"/>
      <c r="G68" s="1075"/>
      <c r="H68" s="1075"/>
      <c r="I68" s="1075"/>
      <c r="J68" s="1075"/>
      <c r="K68" s="1075"/>
      <c r="L68" s="1075"/>
      <c r="M68" s="1075"/>
      <c r="N68" s="1075"/>
      <c r="O68" s="1075"/>
      <c r="P68" s="1076"/>
      <c r="Q68" s="1077">
        <v>2243</v>
      </c>
      <c r="R68" s="1071"/>
      <c r="S68" s="1071"/>
      <c r="T68" s="1071"/>
      <c r="U68" s="1071"/>
      <c r="V68" s="1071">
        <v>2100</v>
      </c>
      <c r="W68" s="1071"/>
      <c r="X68" s="1071"/>
      <c r="Y68" s="1071"/>
      <c r="Z68" s="1071"/>
      <c r="AA68" s="1071">
        <v>143</v>
      </c>
      <c r="AB68" s="1071"/>
      <c r="AC68" s="1071"/>
      <c r="AD68" s="1071"/>
      <c r="AE68" s="1071"/>
      <c r="AF68" s="1071">
        <v>143</v>
      </c>
      <c r="AG68" s="1071"/>
      <c r="AH68" s="1071"/>
      <c r="AI68" s="1071"/>
      <c r="AJ68" s="1071"/>
      <c r="AK68" s="1071" t="s">
        <v>575</v>
      </c>
      <c r="AL68" s="1071"/>
      <c r="AM68" s="1071"/>
      <c r="AN68" s="1071"/>
      <c r="AO68" s="1071"/>
      <c r="AP68" s="1071">
        <v>2701</v>
      </c>
      <c r="AQ68" s="1071"/>
      <c r="AR68" s="1071"/>
      <c r="AS68" s="1071"/>
      <c r="AT68" s="1071"/>
      <c r="AU68" s="1071">
        <v>2701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568</v>
      </c>
      <c r="C69" s="1064"/>
      <c r="D69" s="1064"/>
      <c r="E69" s="1064"/>
      <c r="F69" s="1064"/>
      <c r="G69" s="1064"/>
      <c r="H69" s="1064"/>
      <c r="I69" s="1064"/>
      <c r="J69" s="1064"/>
      <c r="K69" s="1064"/>
      <c r="L69" s="1064"/>
      <c r="M69" s="1064"/>
      <c r="N69" s="1064"/>
      <c r="O69" s="1064"/>
      <c r="P69" s="1065"/>
      <c r="Q69" s="1066">
        <v>474</v>
      </c>
      <c r="R69" s="1060"/>
      <c r="S69" s="1060"/>
      <c r="T69" s="1060"/>
      <c r="U69" s="1060"/>
      <c r="V69" s="1060">
        <v>423</v>
      </c>
      <c r="W69" s="1060"/>
      <c r="X69" s="1060"/>
      <c r="Y69" s="1060"/>
      <c r="Z69" s="1060"/>
      <c r="AA69" s="1060">
        <v>51</v>
      </c>
      <c r="AB69" s="1060"/>
      <c r="AC69" s="1060"/>
      <c r="AD69" s="1060"/>
      <c r="AE69" s="1060"/>
      <c r="AF69" s="1060">
        <v>51</v>
      </c>
      <c r="AG69" s="1060"/>
      <c r="AH69" s="1060"/>
      <c r="AI69" s="1060"/>
      <c r="AJ69" s="1060"/>
      <c r="AK69" s="1060" t="s">
        <v>575</v>
      </c>
      <c r="AL69" s="1060"/>
      <c r="AM69" s="1060"/>
      <c r="AN69" s="1060"/>
      <c r="AO69" s="1060"/>
      <c r="AP69" s="1060">
        <v>1791</v>
      </c>
      <c r="AQ69" s="1060"/>
      <c r="AR69" s="1060"/>
      <c r="AS69" s="1060"/>
      <c r="AT69" s="1060"/>
      <c r="AU69" s="1060">
        <v>1791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569</v>
      </c>
      <c r="C70" s="1064"/>
      <c r="D70" s="1064"/>
      <c r="E70" s="1064"/>
      <c r="F70" s="1064"/>
      <c r="G70" s="1064"/>
      <c r="H70" s="1064"/>
      <c r="I70" s="1064"/>
      <c r="J70" s="1064"/>
      <c r="K70" s="1064"/>
      <c r="L70" s="1064"/>
      <c r="M70" s="1064"/>
      <c r="N70" s="1064"/>
      <c r="O70" s="1064"/>
      <c r="P70" s="1065"/>
      <c r="Q70" s="1066">
        <v>562</v>
      </c>
      <c r="R70" s="1060"/>
      <c r="S70" s="1060"/>
      <c r="T70" s="1060"/>
      <c r="U70" s="1060"/>
      <c r="V70" s="1060">
        <v>504</v>
      </c>
      <c r="W70" s="1060"/>
      <c r="X70" s="1060"/>
      <c r="Y70" s="1060"/>
      <c r="Z70" s="1060"/>
      <c r="AA70" s="1060">
        <v>58</v>
      </c>
      <c r="AB70" s="1060"/>
      <c r="AC70" s="1060"/>
      <c r="AD70" s="1060"/>
      <c r="AE70" s="1060"/>
      <c r="AF70" s="1060">
        <v>58</v>
      </c>
      <c r="AG70" s="1060"/>
      <c r="AH70" s="1060"/>
      <c r="AI70" s="1060"/>
      <c r="AJ70" s="1060"/>
      <c r="AK70" s="1060" t="s">
        <v>575</v>
      </c>
      <c r="AL70" s="1060"/>
      <c r="AM70" s="1060"/>
      <c r="AN70" s="1060"/>
      <c r="AO70" s="1060"/>
      <c r="AP70" s="1060" t="s">
        <v>575</v>
      </c>
      <c r="AQ70" s="1060"/>
      <c r="AR70" s="1060"/>
      <c r="AS70" s="1060"/>
      <c r="AT70" s="1060"/>
      <c r="AU70" s="1060" t="s">
        <v>575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570</v>
      </c>
      <c r="C71" s="1064"/>
      <c r="D71" s="1064"/>
      <c r="E71" s="1064"/>
      <c r="F71" s="1064"/>
      <c r="G71" s="1064"/>
      <c r="H71" s="1064"/>
      <c r="I71" s="1064"/>
      <c r="J71" s="1064"/>
      <c r="K71" s="1064"/>
      <c r="L71" s="1064"/>
      <c r="M71" s="1064"/>
      <c r="N71" s="1064"/>
      <c r="O71" s="1064"/>
      <c r="P71" s="1065"/>
      <c r="Q71" s="1066">
        <v>106973</v>
      </c>
      <c r="R71" s="1060"/>
      <c r="S71" s="1060"/>
      <c r="T71" s="1060"/>
      <c r="U71" s="1060"/>
      <c r="V71" s="1060">
        <v>104792</v>
      </c>
      <c r="W71" s="1060"/>
      <c r="X71" s="1060"/>
      <c r="Y71" s="1060"/>
      <c r="Z71" s="1060"/>
      <c r="AA71" s="1060">
        <v>2181</v>
      </c>
      <c r="AB71" s="1060"/>
      <c r="AC71" s="1060"/>
      <c r="AD71" s="1060"/>
      <c r="AE71" s="1060"/>
      <c r="AF71" s="1060">
        <v>2181</v>
      </c>
      <c r="AG71" s="1060"/>
      <c r="AH71" s="1060"/>
      <c r="AI71" s="1060"/>
      <c r="AJ71" s="1060"/>
      <c r="AK71" s="1060" t="s">
        <v>575</v>
      </c>
      <c r="AL71" s="1060"/>
      <c r="AM71" s="1060"/>
      <c r="AN71" s="1060"/>
      <c r="AO71" s="1060"/>
      <c r="AP71" s="1060" t="s">
        <v>575</v>
      </c>
      <c r="AQ71" s="1060"/>
      <c r="AR71" s="1060"/>
      <c r="AS71" s="1060"/>
      <c r="AT71" s="1060"/>
      <c r="AU71" s="1060" t="s">
        <v>575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571</v>
      </c>
      <c r="C72" s="1064"/>
      <c r="D72" s="1064"/>
      <c r="E72" s="1064"/>
      <c r="F72" s="1064"/>
      <c r="G72" s="1064"/>
      <c r="H72" s="1064"/>
      <c r="I72" s="1064"/>
      <c r="J72" s="1064"/>
      <c r="K72" s="1064"/>
      <c r="L72" s="1064"/>
      <c r="M72" s="1064"/>
      <c r="N72" s="1064"/>
      <c r="O72" s="1064"/>
      <c r="P72" s="1065"/>
      <c r="Q72" s="1066">
        <v>31</v>
      </c>
      <c r="R72" s="1060"/>
      <c r="S72" s="1060"/>
      <c r="T72" s="1060"/>
      <c r="U72" s="1060"/>
      <c r="V72" s="1060">
        <v>29</v>
      </c>
      <c r="W72" s="1060"/>
      <c r="X72" s="1060"/>
      <c r="Y72" s="1060"/>
      <c r="Z72" s="1060"/>
      <c r="AA72" s="1060">
        <v>2</v>
      </c>
      <c r="AB72" s="1060"/>
      <c r="AC72" s="1060"/>
      <c r="AD72" s="1060"/>
      <c r="AE72" s="1060"/>
      <c r="AF72" s="1060">
        <v>2</v>
      </c>
      <c r="AG72" s="1060"/>
      <c r="AH72" s="1060"/>
      <c r="AI72" s="1060"/>
      <c r="AJ72" s="1060"/>
      <c r="AK72" s="1060" t="s">
        <v>575</v>
      </c>
      <c r="AL72" s="1060"/>
      <c r="AM72" s="1060"/>
      <c r="AN72" s="1060"/>
      <c r="AO72" s="1060"/>
      <c r="AP72" s="1060" t="s">
        <v>575</v>
      </c>
      <c r="AQ72" s="1060"/>
      <c r="AR72" s="1060"/>
      <c r="AS72" s="1060"/>
      <c r="AT72" s="1060"/>
      <c r="AU72" s="1060" t="s">
        <v>575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572</v>
      </c>
      <c r="C73" s="1064"/>
      <c r="D73" s="1064"/>
      <c r="E73" s="1064"/>
      <c r="F73" s="1064"/>
      <c r="G73" s="1064"/>
      <c r="H73" s="1064"/>
      <c r="I73" s="1064"/>
      <c r="J73" s="1064"/>
      <c r="K73" s="1064"/>
      <c r="L73" s="1064"/>
      <c r="M73" s="1064"/>
      <c r="N73" s="1064"/>
      <c r="O73" s="1064"/>
      <c r="P73" s="1065"/>
      <c r="Q73" s="1066">
        <v>3912</v>
      </c>
      <c r="R73" s="1060"/>
      <c r="S73" s="1060"/>
      <c r="T73" s="1060"/>
      <c r="U73" s="1060"/>
      <c r="V73" s="1060">
        <v>3187</v>
      </c>
      <c r="W73" s="1060"/>
      <c r="X73" s="1060"/>
      <c r="Y73" s="1060"/>
      <c r="Z73" s="1060"/>
      <c r="AA73" s="1060">
        <v>725</v>
      </c>
      <c r="AB73" s="1060"/>
      <c r="AC73" s="1060"/>
      <c r="AD73" s="1060"/>
      <c r="AE73" s="1060"/>
      <c r="AF73" s="1060">
        <v>725</v>
      </c>
      <c r="AG73" s="1060"/>
      <c r="AH73" s="1060"/>
      <c r="AI73" s="1060"/>
      <c r="AJ73" s="1060"/>
      <c r="AK73" s="1060" t="s">
        <v>575</v>
      </c>
      <c r="AL73" s="1060"/>
      <c r="AM73" s="1060"/>
      <c r="AN73" s="1060"/>
      <c r="AO73" s="1060"/>
      <c r="AP73" s="1060" t="s">
        <v>575</v>
      </c>
      <c r="AQ73" s="1060"/>
      <c r="AR73" s="1060"/>
      <c r="AS73" s="1060"/>
      <c r="AT73" s="1060"/>
      <c r="AU73" s="1060" t="s">
        <v>575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573</v>
      </c>
      <c r="C74" s="1064"/>
      <c r="D74" s="1064"/>
      <c r="E74" s="1064"/>
      <c r="F74" s="1064"/>
      <c r="G74" s="1064"/>
      <c r="H74" s="1064"/>
      <c r="I74" s="1064"/>
      <c r="J74" s="1064"/>
      <c r="K74" s="1064"/>
      <c r="L74" s="1064"/>
      <c r="M74" s="1064"/>
      <c r="N74" s="1064"/>
      <c r="O74" s="1064"/>
      <c r="P74" s="1065"/>
      <c r="Q74" s="1066">
        <v>99</v>
      </c>
      <c r="R74" s="1060"/>
      <c r="S74" s="1060"/>
      <c r="T74" s="1060"/>
      <c r="U74" s="1060"/>
      <c r="V74" s="1060">
        <v>98</v>
      </c>
      <c r="W74" s="1060"/>
      <c r="X74" s="1060"/>
      <c r="Y74" s="1060"/>
      <c r="Z74" s="1060"/>
      <c r="AA74" s="1060">
        <v>1</v>
      </c>
      <c r="AB74" s="1060"/>
      <c r="AC74" s="1060"/>
      <c r="AD74" s="1060"/>
      <c r="AE74" s="1060"/>
      <c r="AF74" s="1060">
        <v>1</v>
      </c>
      <c r="AG74" s="1060"/>
      <c r="AH74" s="1060"/>
      <c r="AI74" s="1060"/>
      <c r="AJ74" s="1060"/>
      <c r="AK74" s="1060" t="s">
        <v>575</v>
      </c>
      <c r="AL74" s="1060"/>
      <c r="AM74" s="1060"/>
      <c r="AN74" s="1060"/>
      <c r="AO74" s="1060"/>
      <c r="AP74" s="1060" t="s">
        <v>575</v>
      </c>
      <c r="AQ74" s="1060"/>
      <c r="AR74" s="1060"/>
      <c r="AS74" s="1060"/>
      <c r="AT74" s="1060"/>
      <c r="AU74" s="1060" t="s">
        <v>575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574</v>
      </c>
      <c r="C75" s="1064"/>
      <c r="D75" s="1064"/>
      <c r="E75" s="1064"/>
      <c r="F75" s="1064"/>
      <c r="G75" s="1064"/>
      <c r="H75" s="1064"/>
      <c r="I75" s="1064"/>
      <c r="J75" s="1064"/>
      <c r="K75" s="1064"/>
      <c r="L75" s="1064"/>
      <c r="M75" s="1064"/>
      <c r="N75" s="1064"/>
      <c r="O75" s="1064"/>
      <c r="P75" s="1065"/>
      <c r="Q75" s="1066">
        <v>128</v>
      </c>
      <c r="R75" s="1060"/>
      <c r="S75" s="1060"/>
      <c r="T75" s="1060"/>
      <c r="U75" s="1060"/>
      <c r="V75" s="1060">
        <v>120</v>
      </c>
      <c r="W75" s="1060"/>
      <c r="X75" s="1060"/>
      <c r="Y75" s="1060"/>
      <c r="Z75" s="1060"/>
      <c r="AA75" s="1060">
        <v>8</v>
      </c>
      <c r="AB75" s="1060"/>
      <c r="AC75" s="1060"/>
      <c r="AD75" s="1060"/>
      <c r="AE75" s="1060"/>
      <c r="AF75" s="1060">
        <v>8</v>
      </c>
      <c r="AG75" s="1060"/>
      <c r="AH75" s="1060"/>
      <c r="AI75" s="1060"/>
      <c r="AJ75" s="1060"/>
      <c r="AK75" s="1070" t="s">
        <v>575</v>
      </c>
      <c r="AL75" s="1068"/>
      <c r="AM75" s="1068"/>
      <c r="AN75" s="1068"/>
      <c r="AO75" s="1069"/>
      <c r="AP75" s="1070" t="s">
        <v>575</v>
      </c>
      <c r="AQ75" s="1068"/>
      <c r="AR75" s="1068"/>
      <c r="AS75" s="1068"/>
      <c r="AT75" s="1069"/>
      <c r="AU75" s="1070" t="s">
        <v>575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6"/>
      <c r="R76" s="1060"/>
      <c r="S76" s="1060"/>
      <c r="T76" s="1060"/>
      <c r="U76" s="1060"/>
      <c r="V76" s="1060"/>
      <c r="W76" s="1060"/>
      <c r="X76" s="1060"/>
      <c r="Y76" s="1060"/>
      <c r="Z76" s="1060"/>
      <c r="AA76" s="1060"/>
      <c r="AB76" s="1060"/>
      <c r="AC76" s="1060"/>
      <c r="AD76" s="1060"/>
      <c r="AE76" s="1060"/>
      <c r="AF76" s="1060"/>
      <c r="AG76" s="1060"/>
      <c r="AH76" s="1060"/>
      <c r="AI76" s="1060"/>
      <c r="AJ76" s="1060"/>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v>4492</v>
      </c>
      <c r="AQ88" s="1048"/>
      <c r="AR88" s="1048"/>
      <c r="AS88" s="1048"/>
      <c r="AT88" s="1048"/>
      <c r="AU88" s="1048">
        <v>4492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307</v>
      </c>
      <c r="AG109" s="983"/>
      <c r="AH109" s="983"/>
      <c r="AI109" s="983"/>
      <c r="AJ109" s="984"/>
      <c r="AK109" s="985" t="s">
        <v>306</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307</v>
      </c>
      <c r="BW109" s="983"/>
      <c r="BX109" s="983"/>
      <c r="BY109" s="983"/>
      <c r="BZ109" s="984"/>
      <c r="CA109" s="985" t="s">
        <v>306</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307</v>
      </c>
      <c r="DM109" s="983"/>
      <c r="DN109" s="983"/>
      <c r="DO109" s="983"/>
      <c r="DP109" s="984"/>
      <c r="DQ109" s="985" t="s">
        <v>306</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675804</v>
      </c>
      <c r="AB110" s="976"/>
      <c r="AC110" s="976"/>
      <c r="AD110" s="976"/>
      <c r="AE110" s="977"/>
      <c r="AF110" s="978">
        <v>634360</v>
      </c>
      <c r="AG110" s="976"/>
      <c r="AH110" s="976"/>
      <c r="AI110" s="976"/>
      <c r="AJ110" s="977"/>
      <c r="AK110" s="978">
        <v>716221</v>
      </c>
      <c r="AL110" s="976"/>
      <c r="AM110" s="976"/>
      <c r="AN110" s="976"/>
      <c r="AO110" s="977"/>
      <c r="AP110" s="979">
        <v>14</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8736830</v>
      </c>
      <c r="BR110" s="923"/>
      <c r="BS110" s="923"/>
      <c r="BT110" s="923"/>
      <c r="BU110" s="923"/>
      <c r="BV110" s="923">
        <v>9240710</v>
      </c>
      <c r="BW110" s="923"/>
      <c r="BX110" s="923"/>
      <c r="BY110" s="923"/>
      <c r="BZ110" s="923"/>
      <c r="CA110" s="923">
        <v>9300171</v>
      </c>
      <c r="CB110" s="923"/>
      <c r="CC110" s="923"/>
      <c r="CD110" s="923"/>
      <c r="CE110" s="923"/>
      <c r="CF110" s="947">
        <v>181.2</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177</v>
      </c>
      <c r="DH110" s="923"/>
      <c r="DI110" s="923"/>
      <c r="DJ110" s="923"/>
      <c r="DK110" s="923"/>
      <c r="DL110" s="923" t="s">
        <v>177</v>
      </c>
      <c r="DM110" s="923"/>
      <c r="DN110" s="923"/>
      <c r="DO110" s="923"/>
      <c r="DP110" s="923"/>
      <c r="DQ110" s="923" t="s">
        <v>429</v>
      </c>
      <c r="DR110" s="923"/>
      <c r="DS110" s="923"/>
      <c r="DT110" s="923"/>
      <c r="DU110" s="923"/>
      <c r="DV110" s="924" t="s">
        <v>177</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177</v>
      </c>
      <c r="AB111" s="1004"/>
      <c r="AC111" s="1004"/>
      <c r="AD111" s="1004"/>
      <c r="AE111" s="1005"/>
      <c r="AF111" s="1006" t="s">
        <v>431</v>
      </c>
      <c r="AG111" s="1004"/>
      <c r="AH111" s="1004"/>
      <c r="AI111" s="1004"/>
      <c r="AJ111" s="1005"/>
      <c r="AK111" s="1006" t="s">
        <v>429</v>
      </c>
      <c r="AL111" s="1004"/>
      <c r="AM111" s="1004"/>
      <c r="AN111" s="1004"/>
      <c r="AO111" s="1005"/>
      <c r="AP111" s="1007" t="s">
        <v>177</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431</v>
      </c>
      <c r="BR111" s="895"/>
      <c r="BS111" s="895"/>
      <c r="BT111" s="895"/>
      <c r="BU111" s="895"/>
      <c r="BV111" s="895" t="s">
        <v>429</v>
      </c>
      <c r="BW111" s="895"/>
      <c r="BX111" s="895"/>
      <c r="BY111" s="895"/>
      <c r="BZ111" s="895"/>
      <c r="CA111" s="895" t="s">
        <v>431</v>
      </c>
      <c r="CB111" s="895"/>
      <c r="CC111" s="895"/>
      <c r="CD111" s="895"/>
      <c r="CE111" s="895"/>
      <c r="CF111" s="956" t="s">
        <v>431</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429</v>
      </c>
      <c r="DM111" s="895"/>
      <c r="DN111" s="895"/>
      <c r="DO111" s="895"/>
      <c r="DP111" s="895"/>
      <c r="DQ111" s="895" t="s">
        <v>429</v>
      </c>
      <c r="DR111" s="895"/>
      <c r="DS111" s="895"/>
      <c r="DT111" s="895"/>
      <c r="DU111" s="895"/>
      <c r="DV111" s="872" t="s">
        <v>177</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431</v>
      </c>
      <c r="AG112" s="858"/>
      <c r="AH112" s="858"/>
      <c r="AI112" s="858"/>
      <c r="AJ112" s="859"/>
      <c r="AK112" s="860" t="s">
        <v>177</v>
      </c>
      <c r="AL112" s="858"/>
      <c r="AM112" s="858"/>
      <c r="AN112" s="858"/>
      <c r="AO112" s="859"/>
      <c r="AP112" s="905" t="s">
        <v>429</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3293449</v>
      </c>
      <c r="BR112" s="895"/>
      <c r="BS112" s="895"/>
      <c r="BT112" s="895"/>
      <c r="BU112" s="895"/>
      <c r="BV112" s="895">
        <v>3117072</v>
      </c>
      <c r="BW112" s="895"/>
      <c r="BX112" s="895"/>
      <c r="BY112" s="895"/>
      <c r="BZ112" s="895"/>
      <c r="CA112" s="895">
        <v>2908411</v>
      </c>
      <c r="CB112" s="895"/>
      <c r="CC112" s="895"/>
      <c r="CD112" s="895"/>
      <c r="CE112" s="895"/>
      <c r="CF112" s="956">
        <v>56.7</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177</v>
      </c>
      <c r="DH112" s="895"/>
      <c r="DI112" s="895"/>
      <c r="DJ112" s="895"/>
      <c r="DK112" s="895"/>
      <c r="DL112" s="895" t="s">
        <v>429</v>
      </c>
      <c r="DM112" s="895"/>
      <c r="DN112" s="895"/>
      <c r="DO112" s="895"/>
      <c r="DP112" s="895"/>
      <c r="DQ112" s="895" t="s">
        <v>431</v>
      </c>
      <c r="DR112" s="895"/>
      <c r="DS112" s="895"/>
      <c r="DT112" s="895"/>
      <c r="DU112" s="895"/>
      <c r="DV112" s="872" t="s">
        <v>177</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602972</v>
      </c>
      <c r="AB113" s="1004"/>
      <c r="AC113" s="1004"/>
      <c r="AD113" s="1004"/>
      <c r="AE113" s="1005"/>
      <c r="AF113" s="1006">
        <v>568608</v>
      </c>
      <c r="AG113" s="1004"/>
      <c r="AH113" s="1004"/>
      <c r="AI113" s="1004"/>
      <c r="AJ113" s="1005"/>
      <c r="AK113" s="1006">
        <v>540001</v>
      </c>
      <c r="AL113" s="1004"/>
      <c r="AM113" s="1004"/>
      <c r="AN113" s="1004"/>
      <c r="AO113" s="1005"/>
      <c r="AP113" s="1007">
        <v>10.5</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1536964</v>
      </c>
      <c r="BR113" s="895"/>
      <c r="BS113" s="895"/>
      <c r="BT113" s="895"/>
      <c r="BU113" s="895"/>
      <c r="BV113" s="895">
        <v>1474211</v>
      </c>
      <c r="BW113" s="895"/>
      <c r="BX113" s="895"/>
      <c r="BY113" s="895"/>
      <c r="BZ113" s="895"/>
      <c r="CA113" s="895">
        <v>1406236</v>
      </c>
      <c r="CB113" s="895"/>
      <c r="CC113" s="895"/>
      <c r="CD113" s="895"/>
      <c r="CE113" s="895"/>
      <c r="CF113" s="956">
        <v>27.4</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431</v>
      </c>
      <c r="DM113" s="858"/>
      <c r="DN113" s="858"/>
      <c r="DO113" s="858"/>
      <c r="DP113" s="859"/>
      <c r="DQ113" s="860" t="s">
        <v>429</v>
      </c>
      <c r="DR113" s="858"/>
      <c r="DS113" s="858"/>
      <c r="DT113" s="858"/>
      <c r="DU113" s="859"/>
      <c r="DV113" s="905" t="s">
        <v>431</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126675</v>
      </c>
      <c r="AB114" s="858"/>
      <c r="AC114" s="858"/>
      <c r="AD114" s="858"/>
      <c r="AE114" s="859"/>
      <c r="AF114" s="860">
        <v>92916</v>
      </c>
      <c r="AG114" s="858"/>
      <c r="AH114" s="858"/>
      <c r="AI114" s="858"/>
      <c r="AJ114" s="859"/>
      <c r="AK114" s="860">
        <v>94199</v>
      </c>
      <c r="AL114" s="858"/>
      <c r="AM114" s="858"/>
      <c r="AN114" s="858"/>
      <c r="AO114" s="859"/>
      <c r="AP114" s="905">
        <v>1.8</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1985395</v>
      </c>
      <c r="BR114" s="895"/>
      <c r="BS114" s="895"/>
      <c r="BT114" s="895"/>
      <c r="BU114" s="895"/>
      <c r="BV114" s="895">
        <v>1975084</v>
      </c>
      <c r="BW114" s="895"/>
      <c r="BX114" s="895"/>
      <c r="BY114" s="895"/>
      <c r="BZ114" s="895"/>
      <c r="CA114" s="895">
        <v>1908978</v>
      </c>
      <c r="CB114" s="895"/>
      <c r="CC114" s="895"/>
      <c r="CD114" s="895"/>
      <c r="CE114" s="895"/>
      <c r="CF114" s="956">
        <v>37.200000000000003</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429</v>
      </c>
      <c r="DM114" s="858"/>
      <c r="DN114" s="858"/>
      <c r="DO114" s="858"/>
      <c r="DP114" s="859"/>
      <c r="DQ114" s="860" t="s">
        <v>429</v>
      </c>
      <c r="DR114" s="858"/>
      <c r="DS114" s="858"/>
      <c r="DT114" s="858"/>
      <c r="DU114" s="859"/>
      <c r="DV114" s="905" t="s">
        <v>431</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431</v>
      </c>
      <c r="AB115" s="1004"/>
      <c r="AC115" s="1004"/>
      <c r="AD115" s="1004"/>
      <c r="AE115" s="1005"/>
      <c r="AF115" s="1006" t="s">
        <v>177</v>
      </c>
      <c r="AG115" s="1004"/>
      <c r="AH115" s="1004"/>
      <c r="AI115" s="1004"/>
      <c r="AJ115" s="1005"/>
      <c r="AK115" s="1006" t="s">
        <v>429</v>
      </c>
      <c r="AL115" s="1004"/>
      <c r="AM115" s="1004"/>
      <c r="AN115" s="1004"/>
      <c r="AO115" s="1005"/>
      <c r="AP115" s="1007" t="s">
        <v>429</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177</v>
      </c>
      <c r="BR115" s="895"/>
      <c r="BS115" s="895"/>
      <c r="BT115" s="895"/>
      <c r="BU115" s="895"/>
      <c r="BV115" s="895" t="s">
        <v>429</v>
      </c>
      <c r="BW115" s="895"/>
      <c r="BX115" s="895"/>
      <c r="BY115" s="895"/>
      <c r="BZ115" s="895"/>
      <c r="CA115" s="895" t="s">
        <v>431</v>
      </c>
      <c r="CB115" s="895"/>
      <c r="CC115" s="895"/>
      <c r="CD115" s="895"/>
      <c r="CE115" s="895"/>
      <c r="CF115" s="956" t="s">
        <v>429</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429</v>
      </c>
      <c r="DH115" s="858"/>
      <c r="DI115" s="858"/>
      <c r="DJ115" s="858"/>
      <c r="DK115" s="859"/>
      <c r="DL115" s="860" t="s">
        <v>429</v>
      </c>
      <c r="DM115" s="858"/>
      <c r="DN115" s="858"/>
      <c r="DO115" s="858"/>
      <c r="DP115" s="859"/>
      <c r="DQ115" s="860" t="s">
        <v>429</v>
      </c>
      <c r="DR115" s="858"/>
      <c r="DS115" s="858"/>
      <c r="DT115" s="858"/>
      <c r="DU115" s="859"/>
      <c r="DV115" s="905" t="s">
        <v>429</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431</v>
      </c>
      <c r="AG116" s="858"/>
      <c r="AH116" s="858"/>
      <c r="AI116" s="858"/>
      <c r="AJ116" s="859"/>
      <c r="AK116" s="860" t="s">
        <v>431</v>
      </c>
      <c r="AL116" s="858"/>
      <c r="AM116" s="858"/>
      <c r="AN116" s="858"/>
      <c r="AO116" s="859"/>
      <c r="AP116" s="905" t="s">
        <v>429</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431</v>
      </c>
      <c r="BW116" s="895"/>
      <c r="BX116" s="895"/>
      <c r="BY116" s="895"/>
      <c r="BZ116" s="895"/>
      <c r="CA116" s="895" t="s">
        <v>431</v>
      </c>
      <c r="CB116" s="895"/>
      <c r="CC116" s="895"/>
      <c r="CD116" s="895"/>
      <c r="CE116" s="895"/>
      <c r="CF116" s="956" t="s">
        <v>429</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429</v>
      </c>
      <c r="DH116" s="858"/>
      <c r="DI116" s="858"/>
      <c r="DJ116" s="858"/>
      <c r="DK116" s="859"/>
      <c r="DL116" s="860" t="s">
        <v>177</v>
      </c>
      <c r="DM116" s="858"/>
      <c r="DN116" s="858"/>
      <c r="DO116" s="858"/>
      <c r="DP116" s="859"/>
      <c r="DQ116" s="860" t="s">
        <v>431</v>
      </c>
      <c r="DR116" s="858"/>
      <c r="DS116" s="858"/>
      <c r="DT116" s="858"/>
      <c r="DU116" s="859"/>
      <c r="DV116" s="905" t="s">
        <v>431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1405451</v>
      </c>
      <c r="AB117" s="990"/>
      <c r="AC117" s="990"/>
      <c r="AD117" s="990"/>
      <c r="AE117" s="991"/>
      <c r="AF117" s="992">
        <v>1295884</v>
      </c>
      <c r="AG117" s="990"/>
      <c r="AH117" s="990"/>
      <c r="AI117" s="990"/>
      <c r="AJ117" s="991"/>
      <c r="AK117" s="992">
        <v>1350421</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429</v>
      </c>
      <c r="BR117" s="895"/>
      <c r="BS117" s="895"/>
      <c r="BT117" s="895"/>
      <c r="BU117" s="895"/>
      <c r="BV117" s="895" t="s">
        <v>177</v>
      </c>
      <c r="BW117" s="895"/>
      <c r="BX117" s="895"/>
      <c r="BY117" s="895"/>
      <c r="BZ117" s="895"/>
      <c r="CA117" s="895" t="s">
        <v>177</v>
      </c>
      <c r="CB117" s="895"/>
      <c r="CC117" s="895"/>
      <c r="CD117" s="895"/>
      <c r="CE117" s="895"/>
      <c r="CF117" s="956" t="s">
        <v>177</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177</v>
      </c>
      <c r="DH117" s="858"/>
      <c r="DI117" s="858"/>
      <c r="DJ117" s="858"/>
      <c r="DK117" s="859"/>
      <c r="DL117" s="860" t="s">
        <v>177</v>
      </c>
      <c r="DM117" s="858"/>
      <c r="DN117" s="858"/>
      <c r="DO117" s="858"/>
      <c r="DP117" s="859"/>
      <c r="DQ117" s="860" t="s">
        <v>177</v>
      </c>
      <c r="DR117" s="858"/>
      <c r="DS117" s="858"/>
      <c r="DT117" s="858"/>
      <c r="DU117" s="859"/>
      <c r="DV117" s="905" t="s">
        <v>177</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307</v>
      </c>
      <c r="AG118" s="983"/>
      <c r="AH118" s="983"/>
      <c r="AI118" s="983"/>
      <c r="AJ118" s="984"/>
      <c r="AK118" s="985" t="s">
        <v>306</v>
      </c>
      <c r="AL118" s="983"/>
      <c r="AM118" s="983"/>
      <c r="AN118" s="983"/>
      <c r="AO118" s="984"/>
      <c r="AP118" s="986" t="s">
        <v>423</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177</v>
      </c>
      <c r="BR118" s="926"/>
      <c r="BS118" s="926"/>
      <c r="BT118" s="926"/>
      <c r="BU118" s="926"/>
      <c r="BV118" s="926" t="s">
        <v>177</v>
      </c>
      <c r="BW118" s="926"/>
      <c r="BX118" s="926"/>
      <c r="BY118" s="926"/>
      <c r="BZ118" s="926"/>
      <c r="CA118" s="926" t="s">
        <v>177</v>
      </c>
      <c r="CB118" s="926"/>
      <c r="CC118" s="926"/>
      <c r="CD118" s="926"/>
      <c r="CE118" s="926"/>
      <c r="CF118" s="956" t="s">
        <v>177</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177</v>
      </c>
      <c r="DH118" s="858"/>
      <c r="DI118" s="858"/>
      <c r="DJ118" s="858"/>
      <c r="DK118" s="859"/>
      <c r="DL118" s="860" t="s">
        <v>177</v>
      </c>
      <c r="DM118" s="858"/>
      <c r="DN118" s="858"/>
      <c r="DO118" s="858"/>
      <c r="DP118" s="859"/>
      <c r="DQ118" s="860" t="s">
        <v>177</v>
      </c>
      <c r="DR118" s="858"/>
      <c r="DS118" s="858"/>
      <c r="DT118" s="858"/>
      <c r="DU118" s="859"/>
      <c r="DV118" s="905" t="s">
        <v>429</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429</v>
      </c>
      <c r="AB119" s="976"/>
      <c r="AC119" s="976"/>
      <c r="AD119" s="976"/>
      <c r="AE119" s="977"/>
      <c r="AF119" s="978" t="s">
        <v>177</v>
      </c>
      <c r="AG119" s="976"/>
      <c r="AH119" s="976"/>
      <c r="AI119" s="976"/>
      <c r="AJ119" s="977"/>
      <c r="AK119" s="978" t="s">
        <v>429</v>
      </c>
      <c r="AL119" s="976"/>
      <c r="AM119" s="976"/>
      <c r="AN119" s="976"/>
      <c r="AO119" s="977"/>
      <c r="AP119" s="979" t="s">
        <v>429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455</v>
      </c>
      <c r="BP119" s="959"/>
      <c r="BQ119" s="963">
        <v>15552638</v>
      </c>
      <c r="BR119" s="926"/>
      <c r="BS119" s="926"/>
      <c r="BT119" s="926"/>
      <c r="BU119" s="926"/>
      <c r="BV119" s="926">
        <v>15807077</v>
      </c>
      <c r="BW119" s="926"/>
      <c r="BX119" s="926"/>
      <c r="BY119" s="926"/>
      <c r="BZ119" s="926"/>
      <c r="CA119" s="926">
        <v>15523796</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177</v>
      </c>
      <c r="DH119" s="841"/>
      <c r="DI119" s="841"/>
      <c r="DJ119" s="841"/>
      <c r="DK119" s="842"/>
      <c r="DL119" s="843" t="s">
        <v>177</v>
      </c>
      <c r="DM119" s="841"/>
      <c r="DN119" s="841"/>
      <c r="DO119" s="841"/>
      <c r="DP119" s="842"/>
      <c r="DQ119" s="843" t="s">
        <v>177</v>
      </c>
      <c r="DR119" s="841"/>
      <c r="DS119" s="841"/>
      <c r="DT119" s="841"/>
      <c r="DU119" s="842"/>
      <c r="DV119" s="929" t="s">
        <v>177</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177</v>
      </c>
      <c r="AB120" s="858"/>
      <c r="AC120" s="858"/>
      <c r="AD120" s="858"/>
      <c r="AE120" s="859"/>
      <c r="AF120" s="860" t="s">
        <v>177</v>
      </c>
      <c r="AG120" s="858"/>
      <c r="AH120" s="858"/>
      <c r="AI120" s="858"/>
      <c r="AJ120" s="859"/>
      <c r="AK120" s="860" t="s">
        <v>177</v>
      </c>
      <c r="AL120" s="858"/>
      <c r="AM120" s="858"/>
      <c r="AN120" s="858"/>
      <c r="AO120" s="859"/>
      <c r="AP120" s="905" t="s">
        <v>177</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3595030</v>
      </c>
      <c r="BR120" s="923"/>
      <c r="BS120" s="923"/>
      <c r="BT120" s="923"/>
      <c r="BU120" s="923"/>
      <c r="BV120" s="923">
        <v>3713496</v>
      </c>
      <c r="BW120" s="923"/>
      <c r="BX120" s="923"/>
      <c r="BY120" s="923"/>
      <c r="BZ120" s="923"/>
      <c r="CA120" s="923">
        <v>3962492</v>
      </c>
      <c r="CB120" s="923"/>
      <c r="CC120" s="923"/>
      <c r="CD120" s="923"/>
      <c r="CE120" s="923"/>
      <c r="CF120" s="947">
        <v>77.2</v>
      </c>
      <c r="CG120" s="948"/>
      <c r="CH120" s="948"/>
      <c r="CI120" s="948"/>
      <c r="CJ120" s="948"/>
      <c r="CK120" s="949" t="s">
        <v>459</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1959956</v>
      </c>
      <c r="DH120" s="923"/>
      <c r="DI120" s="923"/>
      <c r="DJ120" s="923"/>
      <c r="DK120" s="923"/>
      <c r="DL120" s="923">
        <v>1871035</v>
      </c>
      <c r="DM120" s="923"/>
      <c r="DN120" s="923"/>
      <c r="DO120" s="923"/>
      <c r="DP120" s="923"/>
      <c r="DQ120" s="923">
        <v>1718957</v>
      </c>
      <c r="DR120" s="923"/>
      <c r="DS120" s="923"/>
      <c r="DT120" s="923"/>
      <c r="DU120" s="923"/>
      <c r="DV120" s="924">
        <v>33.5</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177</v>
      </c>
      <c r="AB121" s="858"/>
      <c r="AC121" s="858"/>
      <c r="AD121" s="858"/>
      <c r="AE121" s="859"/>
      <c r="AF121" s="860" t="s">
        <v>177</v>
      </c>
      <c r="AG121" s="858"/>
      <c r="AH121" s="858"/>
      <c r="AI121" s="858"/>
      <c r="AJ121" s="859"/>
      <c r="AK121" s="860" t="s">
        <v>177</v>
      </c>
      <c r="AL121" s="858"/>
      <c r="AM121" s="858"/>
      <c r="AN121" s="858"/>
      <c r="AO121" s="859"/>
      <c r="AP121" s="905" t="s">
        <v>177</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205286</v>
      </c>
      <c r="BR121" s="895"/>
      <c r="BS121" s="895"/>
      <c r="BT121" s="895"/>
      <c r="BU121" s="895"/>
      <c r="BV121" s="895">
        <v>210020</v>
      </c>
      <c r="BW121" s="895"/>
      <c r="BX121" s="895"/>
      <c r="BY121" s="895"/>
      <c r="BZ121" s="895"/>
      <c r="CA121" s="895">
        <v>190142</v>
      </c>
      <c r="CB121" s="895"/>
      <c r="CC121" s="895"/>
      <c r="CD121" s="895"/>
      <c r="CE121" s="895"/>
      <c r="CF121" s="956">
        <v>3.7</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900640</v>
      </c>
      <c r="DH121" s="895"/>
      <c r="DI121" s="895"/>
      <c r="DJ121" s="895"/>
      <c r="DK121" s="895"/>
      <c r="DL121" s="895">
        <v>855582</v>
      </c>
      <c r="DM121" s="895"/>
      <c r="DN121" s="895"/>
      <c r="DO121" s="895"/>
      <c r="DP121" s="895"/>
      <c r="DQ121" s="895">
        <v>822857</v>
      </c>
      <c r="DR121" s="895"/>
      <c r="DS121" s="895"/>
      <c r="DT121" s="895"/>
      <c r="DU121" s="895"/>
      <c r="DV121" s="872">
        <v>16</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177</v>
      </c>
      <c r="AB122" s="858"/>
      <c r="AC122" s="858"/>
      <c r="AD122" s="858"/>
      <c r="AE122" s="859"/>
      <c r="AF122" s="860" t="s">
        <v>177</v>
      </c>
      <c r="AG122" s="858"/>
      <c r="AH122" s="858"/>
      <c r="AI122" s="858"/>
      <c r="AJ122" s="859"/>
      <c r="AK122" s="860" t="s">
        <v>177</v>
      </c>
      <c r="AL122" s="858"/>
      <c r="AM122" s="858"/>
      <c r="AN122" s="858"/>
      <c r="AO122" s="859"/>
      <c r="AP122" s="905" t="s">
        <v>177</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10669932</v>
      </c>
      <c r="BR122" s="926"/>
      <c r="BS122" s="926"/>
      <c r="BT122" s="926"/>
      <c r="BU122" s="926"/>
      <c r="BV122" s="926">
        <v>10743631</v>
      </c>
      <c r="BW122" s="926"/>
      <c r="BX122" s="926"/>
      <c r="BY122" s="926"/>
      <c r="BZ122" s="926"/>
      <c r="CA122" s="926">
        <v>10514405</v>
      </c>
      <c r="CB122" s="926"/>
      <c r="CC122" s="926"/>
      <c r="CD122" s="926"/>
      <c r="CE122" s="926"/>
      <c r="CF122" s="927">
        <v>204.8</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432853</v>
      </c>
      <c r="DH122" s="895"/>
      <c r="DI122" s="895"/>
      <c r="DJ122" s="895"/>
      <c r="DK122" s="895"/>
      <c r="DL122" s="895">
        <v>390455</v>
      </c>
      <c r="DM122" s="895"/>
      <c r="DN122" s="895"/>
      <c r="DO122" s="895"/>
      <c r="DP122" s="895"/>
      <c r="DQ122" s="895">
        <v>366597</v>
      </c>
      <c r="DR122" s="895"/>
      <c r="DS122" s="895"/>
      <c r="DT122" s="895"/>
      <c r="DU122" s="895"/>
      <c r="DV122" s="872">
        <v>7.1</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177</v>
      </c>
      <c r="AB123" s="858"/>
      <c r="AC123" s="858"/>
      <c r="AD123" s="858"/>
      <c r="AE123" s="859"/>
      <c r="AF123" s="860" t="s">
        <v>177</v>
      </c>
      <c r="AG123" s="858"/>
      <c r="AH123" s="858"/>
      <c r="AI123" s="858"/>
      <c r="AJ123" s="859"/>
      <c r="AK123" s="860" t="s">
        <v>177</v>
      </c>
      <c r="AL123" s="858"/>
      <c r="AM123" s="858"/>
      <c r="AN123" s="858"/>
      <c r="AO123" s="859"/>
      <c r="AP123" s="905" t="s">
        <v>177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463</v>
      </c>
      <c r="BP123" s="959"/>
      <c r="BQ123" s="913">
        <v>14470248</v>
      </c>
      <c r="BR123" s="914"/>
      <c r="BS123" s="914"/>
      <c r="BT123" s="914"/>
      <c r="BU123" s="914"/>
      <c r="BV123" s="914">
        <v>14667147</v>
      </c>
      <c r="BW123" s="914"/>
      <c r="BX123" s="914"/>
      <c r="BY123" s="914"/>
      <c r="BZ123" s="914"/>
      <c r="CA123" s="914">
        <v>14667039</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177</v>
      </c>
      <c r="DH123" s="858"/>
      <c r="DI123" s="858"/>
      <c r="DJ123" s="858"/>
      <c r="DK123" s="859"/>
      <c r="DL123" s="860" t="s">
        <v>177</v>
      </c>
      <c r="DM123" s="858"/>
      <c r="DN123" s="858"/>
      <c r="DO123" s="858"/>
      <c r="DP123" s="859"/>
      <c r="DQ123" s="860" t="s">
        <v>177</v>
      </c>
      <c r="DR123" s="858"/>
      <c r="DS123" s="858"/>
      <c r="DT123" s="858"/>
      <c r="DU123" s="859"/>
      <c r="DV123" s="905" t="s">
        <v>177</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177</v>
      </c>
      <c r="AB124" s="858"/>
      <c r="AC124" s="858"/>
      <c r="AD124" s="858"/>
      <c r="AE124" s="859"/>
      <c r="AF124" s="860" t="s">
        <v>177</v>
      </c>
      <c r="AG124" s="858"/>
      <c r="AH124" s="858"/>
      <c r="AI124" s="858"/>
      <c r="AJ124" s="859"/>
      <c r="AK124" s="860" t="s">
        <v>177</v>
      </c>
      <c r="AL124" s="858"/>
      <c r="AM124" s="858"/>
      <c r="AN124" s="858"/>
      <c r="AO124" s="859"/>
      <c r="AP124" s="905" t="s">
        <v>177</v>
      </c>
      <c r="AQ124" s="906"/>
      <c r="AR124" s="906"/>
      <c r="AS124" s="906"/>
      <c r="AT124" s="907"/>
      <c r="AU124" s="908" t="s">
        <v>464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20.399999999999999</v>
      </c>
      <c r="BR124" s="912"/>
      <c r="BS124" s="912"/>
      <c r="BT124" s="912"/>
      <c r="BU124" s="912"/>
      <c r="BV124" s="912">
        <v>22.1</v>
      </c>
      <c r="BW124" s="912"/>
      <c r="BX124" s="912"/>
      <c r="BY124" s="912"/>
      <c r="BZ124" s="912"/>
      <c r="CA124" s="912">
        <v>16.600000000000001</v>
      </c>
      <c r="CB124" s="912"/>
      <c r="CC124" s="912"/>
      <c r="CD124" s="912"/>
      <c r="CE124" s="912"/>
      <c r="CF124" s="802"/>
      <c r="CG124" s="803"/>
      <c r="CH124" s="803"/>
      <c r="CI124" s="803"/>
      <c r="CJ124" s="943"/>
      <c r="CK124" s="951"/>
      <c r="CL124" s="951"/>
      <c r="CM124" s="951"/>
      <c r="CN124" s="951"/>
      <c r="CO124" s="952"/>
      <c r="CP124" s="916" t="s">
        <v>465</v>
      </c>
      <c r="CQ124" s="917"/>
      <c r="CR124" s="917"/>
      <c r="CS124" s="917"/>
      <c r="CT124" s="917"/>
      <c r="CU124" s="917"/>
      <c r="CV124" s="917"/>
      <c r="CW124" s="917"/>
      <c r="CX124" s="917"/>
      <c r="CY124" s="917"/>
      <c r="CZ124" s="917"/>
      <c r="DA124" s="917"/>
      <c r="DB124" s="917"/>
      <c r="DC124" s="917"/>
      <c r="DD124" s="917"/>
      <c r="DE124" s="917"/>
      <c r="DF124" s="918"/>
      <c r="DG124" s="840" t="s">
        <v>177</v>
      </c>
      <c r="DH124" s="841"/>
      <c r="DI124" s="841"/>
      <c r="DJ124" s="841"/>
      <c r="DK124" s="842"/>
      <c r="DL124" s="843" t="s">
        <v>177</v>
      </c>
      <c r="DM124" s="841"/>
      <c r="DN124" s="841"/>
      <c r="DO124" s="841"/>
      <c r="DP124" s="842"/>
      <c r="DQ124" s="843" t="s">
        <v>177</v>
      </c>
      <c r="DR124" s="841"/>
      <c r="DS124" s="841"/>
      <c r="DT124" s="841"/>
      <c r="DU124" s="842"/>
      <c r="DV124" s="929" t="s">
        <v>177</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177</v>
      </c>
      <c r="AB125" s="858"/>
      <c r="AC125" s="858"/>
      <c r="AD125" s="858"/>
      <c r="AE125" s="859"/>
      <c r="AF125" s="860" t="s">
        <v>177</v>
      </c>
      <c r="AG125" s="858"/>
      <c r="AH125" s="858"/>
      <c r="AI125" s="858"/>
      <c r="AJ125" s="859"/>
      <c r="AK125" s="860" t="s">
        <v>177</v>
      </c>
      <c r="AL125" s="858"/>
      <c r="AM125" s="858"/>
      <c r="AN125" s="858"/>
      <c r="AO125" s="859"/>
      <c r="AP125" s="905" t="s">
        <v>177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466</v>
      </c>
      <c r="CL125" s="933"/>
      <c r="CM125" s="933"/>
      <c r="CN125" s="933"/>
      <c r="CO125" s="934"/>
      <c r="CP125" s="941" t="s">
        <v>467</v>
      </c>
      <c r="CQ125" s="886"/>
      <c r="CR125" s="886"/>
      <c r="CS125" s="886"/>
      <c r="CT125" s="886"/>
      <c r="CU125" s="886"/>
      <c r="CV125" s="886"/>
      <c r="CW125" s="886"/>
      <c r="CX125" s="886"/>
      <c r="CY125" s="886"/>
      <c r="CZ125" s="886"/>
      <c r="DA125" s="886"/>
      <c r="DB125" s="886"/>
      <c r="DC125" s="886"/>
      <c r="DD125" s="886"/>
      <c r="DE125" s="886"/>
      <c r="DF125" s="887"/>
      <c r="DG125" s="942" t="s">
        <v>177</v>
      </c>
      <c r="DH125" s="923"/>
      <c r="DI125" s="923"/>
      <c r="DJ125" s="923"/>
      <c r="DK125" s="923"/>
      <c r="DL125" s="923" t="s">
        <v>177</v>
      </c>
      <c r="DM125" s="923"/>
      <c r="DN125" s="923"/>
      <c r="DO125" s="923"/>
      <c r="DP125" s="923"/>
      <c r="DQ125" s="923" t="s">
        <v>177</v>
      </c>
      <c r="DR125" s="923"/>
      <c r="DS125" s="923"/>
      <c r="DT125" s="923"/>
      <c r="DU125" s="923"/>
      <c r="DV125" s="924" t="s">
        <v>177</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177</v>
      </c>
      <c r="AB126" s="858"/>
      <c r="AC126" s="858"/>
      <c r="AD126" s="858"/>
      <c r="AE126" s="859"/>
      <c r="AF126" s="860" t="s">
        <v>177</v>
      </c>
      <c r="AG126" s="858"/>
      <c r="AH126" s="858"/>
      <c r="AI126" s="858"/>
      <c r="AJ126" s="859"/>
      <c r="AK126" s="860" t="s">
        <v>177</v>
      </c>
      <c r="AL126" s="858"/>
      <c r="AM126" s="858"/>
      <c r="AN126" s="858"/>
      <c r="AO126" s="859"/>
      <c r="AP126" s="905" t="s">
        <v>177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468</v>
      </c>
      <c r="CQ126" s="828"/>
      <c r="CR126" s="828"/>
      <c r="CS126" s="828"/>
      <c r="CT126" s="828"/>
      <c r="CU126" s="828"/>
      <c r="CV126" s="828"/>
      <c r="CW126" s="828"/>
      <c r="CX126" s="828"/>
      <c r="CY126" s="828"/>
      <c r="CZ126" s="828"/>
      <c r="DA126" s="828"/>
      <c r="DB126" s="828"/>
      <c r="DC126" s="828"/>
      <c r="DD126" s="828"/>
      <c r="DE126" s="828"/>
      <c r="DF126" s="829"/>
      <c r="DG126" s="894" t="s">
        <v>177</v>
      </c>
      <c r="DH126" s="895"/>
      <c r="DI126" s="895"/>
      <c r="DJ126" s="895"/>
      <c r="DK126" s="895"/>
      <c r="DL126" s="895" t="s">
        <v>177</v>
      </c>
      <c r="DM126" s="895"/>
      <c r="DN126" s="895"/>
      <c r="DO126" s="895"/>
      <c r="DP126" s="895"/>
      <c r="DQ126" s="895" t="s">
        <v>177</v>
      </c>
      <c r="DR126" s="895"/>
      <c r="DS126" s="895"/>
      <c r="DT126" s="895"/>
      <c r="DU126" s="895"/>
      <c r="DV126" s="872" t="s">
        <v>177</v>
      </c>
      <c r="DW126" s="872"/>
      <c r="DX126" s="872"/>
      <c r="DY126" s="872"/>
      <c r="DZ126" s="873"/>
    </row>
    <row r="127" spans="1:130" s="246" customFormat="1" ht="26.25" customHeight="1" x14ac:dyDescent="0.15">
      <c r="A127" s="900"/>
      <c r="B127" s="901"/>
      <c r="C127" s="919" t="s">
        <v>469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177</v>
      </c>
      <c r="AB127" s="858"/>
      <c r="AC127" s="858"/>
      <c r="AD127" s="858"/>
      <c r="AE127" s="859"/>
      <c r="AF127" s="860" t="s">
        <v>177</v>
      </c>
      <c r="AG127" s="858"/>
      <c r="AH127" s="858"/>
      <c r="AI127" s="858"/>
      <c r="AJ127" s="859"/>
      <c r="AK127" s="860" t="s">
        <v>177</v>
      </c>
      <c r="AL127" s="858"/>
      <c r="AM127" s="858"/>
      <c r="AN127" s="858"/>
      <c r="AO127" s="859"/>
      <c r="AP127" s="905" t="s">
        <v>177</v>
      </c>
      <c r="AQ127" s="906"/>
      <c r="AR127" s="906"/>
      <c r="AS127" s="906"/>
      <c r="AT127" s="907"/>
      <c r="AU127" s="282"/>
      <c r="AV127" s="282"/>
      <c r="AW127" s="282"/>
      <c r="AX127" s="922" t="s">
        <v>470</v>
      </c>
      <c r="AY127" s="890"/>
      <c r="AZ127" s="890"/>
      <c r="BA127" s="890"/>
      <c r="BB127" s="890"/>
      <c r="BC127" s="890"/>
      <c r="BD127" s="890"/>
      <c r="BE127" s="891"/>
      <c r="BF127" s="889" t="s">
        <v>471</v>
      </c>
      <c r="BG127" s="890"/>
      <c r="BH127" s="890"/>
      <c r="BI127" s="890"/>
      <c r="BJ127" s="890"/>
      <c r="BK127" s="890"/>
      <c r="BL127" s="891"/>
      <c r="BM127" s="889" t="s">
        <v>472</v>
      </c>
      <c r="BN127" s="890"/>
      <c r="BO127" s="890"/>
      <c r="BP127" s="890"/>
      <c r="BQ127" s="890"/>
      <c r="BR127" s="890"/>
      <c r="BS127" s="891"/>
      <c r="BT127" s="889" t="s">
        <v>473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474</v>
      </c>
      <c r="CQ127" s="828"/>
      <c r="CR127" s="828"/>
      <c r="CS127" s="828"/>
      <c r="CT127" s="828"/>
      <c r="CU127" s="828"/>
      <c r="CV127" s="828"/>
      <c r="CW127" s="828"/>
      <c r="CX127" s="828"/>
      <c r="CY127" s="828"/>
      <c r="CZ127" s="828"/>
      <c r="DA127" s="828"/>
      <c r="DB127" s="828"/>
      <c r="DC127" s="828"/>
      <c r="DD127" s="828"/>
      <c r="DE127" s="828"/>
      <c r="DF127" s="829"/>
      <c r="DG127" s="894" t="s">
        <v>177</v>
      </c>
      <c r="DH127" s="895"/>
      <c r="DI127" s="895"/>
      <c r="DJ127" s="895"/>
      <c r="DK127" s="895"/>
      <c r="DL127" s="895" t="s">
        <v>177</v>
      </c>
      <c r="DM127" s="895"/>
      <c r="DN127" s="895"/>
      <c r="DO127" s="895"/>
      <c r="DP127" s="895"/>
      <c r="DQ127" s="895" t="s">
        <v>177</v>
      </c>
      <c r="DR127" s="895"/>
      <c r="DS127" s="895"/>
      <c r="DT127" s="895"/>
      <c r="DU127" s="895"/>
      <c r="DV127" s="872" t="s">
        <v>177</v>
      </c>
      <c r="DW127" s="872"/>
      <c r="DX127" s="872"/>
      <c r="DY127" s="872"/>
      <c r="DZ127" s="873"/>
    </row>
    <row r="128" spans="1:130" s="246" customFormat="1" ht="26.25" customHeight="1" thickBot="1" x14ac:dyDescent="0.2">
      <c r="A128" s="874" t="s">
        <v>475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476</v>
      </c>
      <c r="X128" s="876"/>
      <c r="Y128" s="876"/>
      <c r="Z128" s="877"/>
      <c r="AA128" s="878">
        <v>26000</v>
      </c>
      <c r="AB128" s="879"/>
      <c r="AC128" s="879"/>
      <c r="AD128" s="879"/>
      <c r="AE128" s="880"/>
      <c r="AF128" s="881">
        <v>33636</v>
      </c>
      <c r="AG128" s="879"/>
      <c r="AH128" s="879"/>
      <c r="AI128" s="879"/>
      <c r="AJ128" s="880"/>
      <c r="AK128" s="881">
        <v>28822</v>
      </c>
      <c r="AL128" s="879"/>
      <c r="AM128" s="879"/>
      <c r="AN128" s="879"/>
      <c r="AO128" s="880"/>
      <c r="AP128" s="882"/>
      <c r="AQ128" s="883"/>
      <c r="AR128" s="883"/>
      <c r="AS128" s="883"/>
      <c r="AT128" s="884"/>
      <c r="AU128" s="282"/>
      <c r="AV128" s="282"/>
      <c r="AW128" s="282"/>
      <c r="AX128" s="885" t="s">
        <v>477</v>
      </c>
      <c r="AY128" s="886"/>
      <c r="AZ128" s="886"/>
      <c r="BA128" s="886"/>
      <c r="BB128" s="886"/>
      <c r="BC128" s="886"/>
      <c r="BD128" s="886"/>
      <c r="BE128" s="887"/>
      <c r="BF128" s="864" t="s">
        <v>177</v>
      </c>
      <c r="BG128" s="865"/>
      <c r="BH128" s="865"/>
      <c r="BI128" s="865"/>
      <c r="BJ128" s="865"/>
      <c r="BK128" s="865"/>
      <c r="BL128" s="888"/>
      <c r="BM128" s="864">
        <v>14.41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478</v>
      </c>
      <c r="CQ128" s="806"/>
      <c r="CR128" s="806"/>
      <c r="CS128" s="806"/>
      <c r="CT128" s="806"/>
      <c r="CU128" s="806"/>
      <c r="CV128" s="806"/>
      <c r="CW128" s="806"/>
      <c r="CX128" s="806"/>
      <c r="CY128" s="806"/>
      <c r="CZ128" s="806"/>
      <c r="DA128" s="806"/>
      <c r="DB128" s="806"/>
      <c r="DC128" s="806"/>
      <c r="DD128" s="806"/>
      <c r="DE128" s="806"/>
      <c r="DF128" s="807"/>
      <c r="DG128" s="868" t="s">
        <v>177</v>
      </c>
      <c r="DH128" s="869"/>
      <c r="DI128" s="869"/>
      <c r="DJ128" s="869"/>
      <c r="DK128" s="869"/>
      <c r="DL128" s="869" t="s">
        <v>177</v>
      </c>
      <c r="DM128" s="869"/>
      <c r="DN128" s="869"/>
      <c r="DO128" s="869"/>
      <c r="DP128" s="869"/>
      <c r="DQ128" s="869" t="s">
        <v>177</v>
      </c>
      <c r="DR128" s="869"/>
      <c r="DS128" s="869"/>
      <c r="DT128" s="869"/>
      <c r="DU128" s="869"/>
      <c r="DV128" s="870" t="s">
        <v>177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479</v>
      </c>
      <c r="X129" s="855"/>
      <c r="Y129" s="855"/>
      <c r="Z129" s="856"/>
      <c r="AA129" s="857">
        <v>6191101</v>
      </c>
      <c r="AB129" s="858"/>
      <c r="AC129" s="858"/>
      <c r="AD129" s="858"/>
      <c r="AE129" s="859"/>
      <c r="AF129" s="860">
        <v>6029893</v>
      </c>
      <c r="AG129" s="858"/>
      <c r="AH129" s="858"/>
      <c r="AI129" s="858"/>
      <c r="AJ129" s="859"/>
      <c r="AK129" s="860">
        <v>6070244</v>
      </c>
      <c r="AL129" s="858"/>
      <c r="AM129" s="858"/>
      <c r="AN129" s="858"/>
      <c r="AO129" s="859"/>
      <c r="AP129" s="861"/>
      <c r="AQ129" s="862"/>
      <c r="AR129" s="862"/>
      <c r="AS129" s="862"/>
      <c r="AT129" s="863"/>
      <c r="AU129" s="284"/>
      <c r="AV129" s="284"/>
      <c r="AW129" s="284"/>
      <c r="AX129" s="827" t="s">
        <v>480</v>
      </c>
      <c r="AY129" s="828"/>
      <c r="AZ129" s="828"/>
      <c r="BA129" s="828"/>
      <c r="BB129" s="828"/>
      <c r="BC129" s="828"/>
      <c r="BD129" s="828"/>
      <c r="BE129" s="829"/>
      <c r="BF129" s="847" t="s">
        <v>177</v>
      </c>
      <c r="BG129" s="848"/>
      <c r="BH129" s="848"/>
      <c r="BI129" s="848"/>
      <c r="BJ129" s="848"/>
      <c r="BK129" s="848"/>
      <c r="BL129" s="849"/>
      <c r="BM129" s="847">
        <v>19.41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482</v>
      </c>
      <c r="X130" s="855"/>
      <c r="Y130" s="855"/>
      <c r="Z130" s="856"/>
      <c r="AA130" s="857">
        <v>908885</v>
      </c>
      <c r="AB130" s="858"/>
      <c r="AC130" s="858"/>
      <c r="AD130" s="858"/>
      <c r="AE130" s="859"/>
      <c r="AF130" s="860">
        <v>883558</v>
      </c>
      <c r="AG130" s="858"/>
      <c r="AH130" s="858"/>
      <c r="AI130" s="858"/>
      <c r="AJ130" s="859"/>
      <c r="AK130" s="860">
        <v>936474</v>
      </c>
      <c r="AL130" s="858"/>
      <c r="AM130" s="858"/>
      <c r="AN130" s="858"/>
      <c r="AO130" s="859"/>
      <c r="AP130" s="861"/>
      <c r="AQ130" s="862"/>
      <c r="AR130" s="862"/>
      <c r="AS130" s="862"/>
      <c r="AT130" s="863"/>
      <c r="AU130" s="284"/>
      <c r="AV130" s="284"/>
      <c r="AW130" s="284"/>
      <c r="AX130" s="827" t="s">
        <v>483</v>
      </c>
      <c r="AY130" s="828"/>
      <c r="AZ130" s="828"/>
      <c r="BA130" s="828"/>
      <c r="BB130" s="828"/>
      <c r="BC130" s="828"/>
      <c r="BD130" s="828"/>
      <c r="BE130" s="829"/>
      <c r="BF130" s="830">
        <v>7.9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484</v>
      </c>
      <c r="X131" s="838"/>
      <c r="Y131" s="838"/>
      <c r="Z131" s="839"/>
      <c r="AA131" s="840">
        <v>5282216</v>
      </c>
      <c r="AB131" s="841"/>
      <c r="AC131" s="841"/>
      <c r="AD131" s="841"/>
      <c r="AE131" s="842"/>
      <c r="AF131" s="843">
        <v>5146335</v>
      </c>
      <c r="AG131" s="841"/>
      <c r="AH131" s="841"/>
      <c r="AI131" s="841"/>
      <c r="AJ131" s="842"/>
      <c r="AK131" s="843">
        <v>5133770</v>
      </c>
      <c r="AL131" s="841"/>
      <c r="AM131" s="841"/>
      <c r="AN131" s="841"/>
      <c r="AO131" s="842"/>
      <c r="AP131" s="844"/>
      <c r="AQ131" s="845"/>
      <c r="AR131" s="845"/>
      <c r="AS131" s="845"/>
      <c r="AT131" s="846"/>
      <c r="AU131" s="284"/>
      <c r="AV131" s="284"/>
      <c r="AW131" s="284"/>
      <c r="AX131" s="805" t="s">
        <v>485</v>
      </c>
      <c r="AY131" s="806"/>
      <c r="AZ131" s="806"/>
      <c r="BA131" s="806"/>
      <c r="BB131" s="806"/>
      <c r="BC131" s="806"/>
      <c r="BD131" s="806"/>
      <c r="BE131" s="807"/>
      <c r="BF131" s="808">
        <v>16.600000000000001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487</v>
      </c>
      <c r="W132" s="818"/>
      <c r="X132" s="818"/>
      <c r="Y132" s="818"/>
      <c r="Z132" s="819"/>
      <c r="AA132" s="820">
        <v>8.9084959799999996</v>
      </c>
      <c r="AB132" s="821"/>
      <c r="AC132" s="821"/>
      <c r="AD132" s="821"/>
      <c r="AE132" s="822"/>
      <c r="AF132" s="823">
        <v>7.3584405210000003</v>
      </c>
      <c r="AG132" s="821"/>
      <c r="AH132" s="821"/>
      <c r="AI132" s="821"/>
      <c r="AJ132" s="822"/>
      <c r="AK132" s="823">
        <v>7.5017969249999998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488</v>
      </c>
      <c r="W133" s="797"/>
      <c r="X133" s="797"/>
      <c r="Y133" s="797"/>
      <c r="Z133" s="798"/>
      <c r="AA133" s="799">
        <v>9.8000000000000007</v>
      </c>
      <c r="AB133" s="800"/>
      <c r="AC133" s="800"/>
      <c r="AD133" s="800"/>
      <c r="AE133" s="801"/>
      <c r="AF133" s="799">
        <v>8.5</v>
      </c>
      <c r="AG133" s="800"/>
      <c r="AH133" s="800"/>
      <c r="AI133" s="800"/>
      <c r="AJ133" s="801"/>
      <c r="AK133" s="799">
        <v>7.9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YV2GROkXUvaKZX6LtgQ7/6mcxLbXDYQfghPXeENZ7It3ulGMugbroxuoIIqFaHM6Z4bnZCLfY+/BPZifmshyg==" saltValue="sZSm2eOPQazbDx4b34uR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8OiGbyOgPJ6yMFdg4y0MehZxlkpWRdoHP6V9Y4lSrHJfFOOUBQfy5Pe6Jroqiuje9tv97uhx28KYnUzDrBFsQ==" saltValue="npoHFISf+/k/TQ3kzzsD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Hosfj3XVMcDBJ9APhhwMsA64Z6W5K/5pkzB+INJCQrCT6Rb+23Ld8UPOHqu6Yd0Wi3f2dqcxfKa4eTXKlfbxg==" saltValue="RceMvx7Dycdt+xOf4haL3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497</v>
      </c>
      <c r="AL9" s="1227"/>
      <c r="AM9" s="1227"/>
      <c r="AN9" s="1228"/>
      <c r="AO9" s="312">
        <v>1951623</v>
      </c>
      <c r="AP9" s="312">
        <v>104533</v>
      </c>
      <c r="AQ9" s="313">
        <v>80518</v>
      </c>
      <c r="AR9" s="314">
        <v>29.8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498</v>
      </c>
      <c r="AL10" s="1227"/>
      <c r="AM10" s="1227"/>
      <c r="AN10" s="1228"/>
      <c r="AO10" s="315">
        <v>33703</v>
      </c>
      <c r="AP10" s="315">
        <v>1805</v>
      </c>
      <c r="AQ10" s="316">
        <v>8488</v>
      </c>
      <c r="AR10" s="317">
        <v>-78.7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499</v>
      </c>
      <c r="AL11" s="1227"/>
      <c r="AM11" s="1227"/>
      <c r="AN11" s="1228"/>
      <c r="AO11" s="315">
        <v>34361</v>
      </c>
      <c r="AP11" s="315">
        <v>1840</v>
      </c>
      <c r="AQ11" s="316">
        <v>12447</v>
      </c>
      <c r="AR11" s="317">
        <v>-85.2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500</v>
      </c>
      <c r="AL12" s="1227"/>
      <c r="AM12" s="1227"/>
      <c r="AN12" s="1228"/>
      <c r="AO12" s="315">
        <v>9763</v>
      </c>
      <c r="AP12" s="315">
        <v>523</v>
      </c>
      <c r="AQ12" s="316">
        <v>615</v>
      </c>
      <c r="AR12" s="317">
        <v>-15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501</v>
      </c>
      <c r="AL13" s="1227"/>
      <c r="AM13" s="1227"/>
      <c r="AN13" s="1228"/>
      <c r="AO13" s="315" t="s">
        <v>502</v>
      </c>
      <c r="AP13" s="315" t="s">
        <v>502</v>
      </c>
      <c r="AQ13" s="316">
        <v>4</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503</v>
      </c>
      <c r="AL14" s="1227"/>
      <c r="AM14" s="1227"/>
      <c r="AN14" s="1228"/>
      <c r="AO14" s="315">
        <v>31707</v>
      </c>
      <c r="AP14" s="315">
        <v>1698</v>
      </c>
      <c r="AQ14" s="316">
        <v>4032</v>
      </c>
      <c r="AR14" s="317">
        <v>-57.9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504</v>
      </c>
      <c r="AL15" s="1227"/>
      <c r="AM15" s="1227"/>
      <c r="AN15" s="1228"/>
      <c r="AO15" s="315">
        <v>67435</v>
      </c>
      <c r="AP15" s="315">
        <v>3612</v>
      </c>
      <c r="AQ15" s="316">
        <v>1876</v>
      </c>
      <c r="AR15" s="317">
        <v>92.5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505</v>
      </c>
      <c r="AL16" s="1230"/>
      <c r="AM16" s="1230"/>
      <c r="AN16" s="1231"/>
      <c r="AO16" s="315">
        <v>-160386</v>
      </c>
      <c r="AP16" s="315">
        <v>-8591</v>
      </c>
      <c r="AQ16" s="316">
        <v>-7595</v>
      </c>
      <c r="AR16" s="317">
        <v>13.1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1968206</v>
      </c>
      <c r="AP17" s="315">
        <v>105421</v>
      </c>
      <c r="AQ17" s="316">
        <v>100385</v>
      </c>
      <c r="AR17" s="317">
        <v>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510</v>
      </c>
      <c r="AL21" s="1224"/>
      <c r="AM21" s="1224"/>
      <c r="AN21" s="1225"/>
      <c r="AO21" s="327">
        <v>12.27</v>
      </c>
      <c r="AP21" s="328">
        <v>9.2200000000000006</v>
      </c>
      <c r="AQ21" s="329">
        <v>3.05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511</v>
      </c>
      <c r="AL22" s="1224"/>
      <c r="AM22" s="1224"/>
      <c r="AN22" s="1225"/>
      <c r="AO22" s="332">
        <v>92.4</v>
      </c>
      <c r="AP22" s="333">
        <v>97.2</v>
      </c>
      <c r="AQ22" s="334">
        <v>-4.8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515</v>
      </c>
      <c r="AL32" s="1215"/>
      <c r="AM32" s="1215"/>
      <c r="AN32" s="1216"/>
      <c r="AO32" s="342">
        <v>716221</v>
      </c>
      <c r="AP32" s="342">
        <v>38362</v>
      </c>
      <c r="AQ32" s="343">
        <v>48843</v>
      </c>
      <c r="AR32" s="344">
        <v>-21.5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516</v>
      </c>
      <c r="AL33" s="1215"/>
      <c r="AM33" s="1215"/>
      <c r="AN33" s="1216"/>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517</v>
      </c>
      <c r="AL34" s="1215"/>
      <c r="AM34" s="1215"/>
      <c r="AN34" s="1216"/>
      <c r="AO34" s="342" t="s">
        <v>502</v>
      </c>
      <c r="AP34" s="342" t="s">
        <v>502</v>
      </c>
      <c r="AQ34" s="343">
        <v>10</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518</v>
      </c>
      <c r="AL35" s="1215"/>
      <c r="AM35" s="1215"/>
      <c r="AN35" s="1216"/>
      <c r="AO35" s="342">
        <v>540001</v>
      </c>
      <c r="AP35" s="342">
        <v>28923</v>
      </c>
      <c r="AQ35" s="343">
        <v>14940</v>
      </c>
      <c r="AR35" s="344">
        <v>93.6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519</v>
      </c>
      <c r="AL36" s="1215"/>
      <c r="AM36" s="1215"/>
      <c r="AN36" s="1216"/>
      <c r="AO36" s="342">
        <v>94199</v>
      </c>
      <c r="AP36" s="342">
        <v>5045</v>
      </c>
      <c r="AQ36" s="343">
        <v>3323</v>
      </c>
      <c r="AR36" s="344">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520</v>
      </c>
      <c r="AL37" s="1215"/>
      <c r="AM37" s="1215"/>
      <c r="AN37" s="1216"/>
      <c r="AO37" s="342" t="s">
        <v>502</v>
      </c>
      <c r="AP37" s="342" t="s">
        <v>502</v>
      </c>
      <c r="AQ37" s="343">
        <v>752</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521</v>
      </c>
      <c r="AL38" s="1218"/>
      <c r="AM38" s="1218"/>
      <c r="AN38" s="1219"/>
      <c r="AO38" s="345" t="s">
        <v>502</v>
      </c>
      <c r="AP38" s="345" t="s">
        <v>502</v>
      </c>
      <c r="AQ38" s="346">
        <v>6</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522</v>
      </c>
      <c r="AL39" s="1218"/>
      <c r="AM39" s="1218"/>
      <c r="AN39" s="1219"/>
      <c r="AO39" s="342">
        <v>-28822</v>
      </c>
      <c r="AP39" s="342">
        <v>-1544</v>
      </c>
      <c r="AQ39" s="343">
        <v>-3695</v>
      </c>
      <c r="AR39" s="344">
        <v>-58.2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523</v>
      </c>
      <c r="AL40" s="1215"/>
      <c r="AM40" s="1215"/>
      <c r="AN40" s="1216"/>
      <c r="AO40" s="342">
        <v>-936474</v>
      </c>
      <c r="AP40" s="342">
        <v>-50159</v>
      </c>
      <c r="AQ40" s="343">
        <v>-44561</v>
      </c>
      <c r="AR40" s="344">
        <v>12.6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385125</v>
      </c>
      <c r="AP41" s="342">
        <v>20628</v>
      </c>
      <c r="AQ41" s="343">
        <v>19619</v>
      </c>
      <c r="AR41" s="344">
        <v>5.0999999999999996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492</v>
      </c>
      <c r="AN49" s="1209" t="s">
        <v>527</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1250619</v>
      </c>
      <c r="AN51" s="364">
        <v>64591</v>
      </c>
      <c r="AO51" s="365">
        <v>-13.8</v>
      </c>
      <c r="AP51" s="366">
        <v>53292</v>
      </c>
      <c r="AQ51" s="367">
        <v>0</v>
      </c>
      <c r="AR51" s="368">
        <v>-13.8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552029</v>
      </c>
      <c r="AN52" s="372">
        <v>28511</v>
      </c>
      <c r="AO52" s="373">
        <v>-26.3</v>
      </c>
      <c r="AP52" s="374">
        <v>28900</v>
      </c>
      <c r="AQ52" s="375">
        <v>18.899999999999999</v>
      </c>
      <c r="AR52" s="376">
        <v>-45.2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2282285</v>
      </c>
      <c r="AN53" s="364">
        <v>118745</v>
      </c>
      <c r="AO53" s="365">
        <v>83.8</v>
      </c>
      <c r="AP53" s="366">
        <v>69469</v>
      </c>
      <c r="AQ53" s="367">
        <v>30.4</v>
      </c>
      <c r="AR53" s="368">
        <v>53.4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1992952</v>
      </c>
      <c r="AN54" s="372">
        <v>103692</v>
      </c>
      <c r="AO54" s="373">
        <v>263.7</v>
      </c>
      <c r="AP54" s="374">
        <v>38215</v>
      </c>
      <c r="AQ54" s="375">
        <v>32.200000000000003</v>
      </c>
      <c r="AR54" s="376">
        <v>231.5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1575116</v>
      </c>
      <c r="AN55" s="364">
        <v>82910</v>
      </c>
      <c r="AO55" s="365">
        <v>-30.2</v>
      </c>
      <c r="AP55" s="366">
        <v>67293</v>
      </c>
      <c r="AQ55" s="367">
        <v>-3.1</v>
      </c>
      <c r="AR55" s="368">
        <v>-27.1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1035029</v>
      </c>
      <c r="AN56" s="372">
        <v>54481</v>
      </c>
      <c r="AO56" s="373">
        <v>-47.5</v>
      </c>
      <c r="AP56" s="374">
        <v>35076</v>
      </c>
      <c r="AQ56" s="375">
        <v>-8.1999999999999993</v>
      </c>
      <c r="AR56" s="376">
        <v>-39.299999999999997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1630880</v>
      </c>
      <c r="AN57" s="364">
        <v>86846</v>
      </c>
      <c r="AO57" s="365">
        <v>4.7</v>
      </c>
      <c r="AP57" s="366">
        <v>67343</v>
      </c>
      <c r="AQ57" s="367">
        <v>0.1</v>
      </c>
      <c r="AR57" s="368">
        <v>4.5999999999999996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776228</v>
      </c>
      <c r="AN58" s="372">
        <v>41335</v>
      </c>
      <c r="AO58" s="373">
        <v>-24.1</v>
      </c>
      <c r="AP58" s="374">
        <v>32865</v>
      </c>
      <c r="AQ58" s="375">
        <v>-6.3</v>
      </c>
      <c r="AR58" s="376">
        <v>-17.8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1088313</v>
      </c>
      <c r="AN59" s="364">
        <v>58292</v>
      </c>
      <c r="AO59" s="365">
        <v>-32.9</v>
      </c>
      <c r="AP59" s="366">
        <v>73475</v>
      </c>
      <c r="AQ59" s="367">
        <v>9.1</v>
      </c>
      <c r="AR59" s="368">
        <v>-42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631439</v>
      </c>
      <c r="AN60" s="372">
        <v>33821</v>
      </c>
      <c r="AO60" s="373">
        <v>-18.2</v>
      </c>
      <c r="AP60" s="374">
        <v>43072</v>
      </c>
      <c r="AQ60" s="375">
        <v>31.1</v>
      </c>
      <c r="AR60" s="376">
        <v>-49.3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1565443</v>
      </c>
      <c r="AN61" s="379">
        <v>82277</v>
      </c>
      <c r="AO61" s="380">
        <v>2.2999999999999998</v>
      </c>
      <c r="AP61" s="381">
        <v>66174</v>
      </c>
      <c r="AQ61" s="382">
        <v>7.3</v>
      </c>
      <c r="AR61" s="368">
        <v>-5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997535</v>
      </c>
      <c r="AN62" s="372">
        <v>52368</v>
      </c>
      <c r="AO62" s="373">
        <v>29.5</v>
      </c>
      <c r="AP62" s="374">
        <v>35626</v>
      </c>
      <c r="AQ62" s="375">
        <v>13.5</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xubPFpKiMeJt9T99pzhJT0K6a+StNseusquceEaPyz37flqYHBPlW4PBmvSHoakktDa2MLK7fICNfiseupADg==" saltValue="aO35wdtUZ79srsiArVMP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ycrOSKBF6gzNIR5/W7qL602RFNo3t+0AnEIRa1B1c6K9S6uTums3CgT210Jxk2AkSgc85eYePuNm3rp3AUKQ==" saltValue="QxaE1q2i6pWoleXdMwXZx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3GZdUvalDCrAVt+MXAzssE9vO43fYUxCyl7/wciOCh3u8dJvc3lhkWm6sQBbvlNTmwchYAQzk5rOonx2C0T/A==" saltValue="2C/m+yCnXMe0PftG0ka/ZQ=="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42.58</v>
      </c>
      <c r="G47" s="12">
        <v>45.03</v>
      </c>
      <c r="H47" s="12">
        <v>48.12</v>
      </c>
      <c r="I47" s="12">
        <v>22.83</v>
      </c>
      <c r="J47" s="13">
        <v>27.3</v>
      </c>
    </row>
    <row r="48" spans="2:10" ht="57.75" customHeight="1" x14ac:dyDescent="0.15">
      <c r="B48" s="14"/>
      <c r="C48" s="1234" t="s">
        <v>4</v>
      </c>
      <c r="D48" s="1234"/>
      <c r="E48" s="1235"/>
      <c r="F48" s="15">
        <v>6</v>
      </c>
      <c r="G48" s="16">
        <v>5.0999999999999996</v>
      </c>
      <c r="H48" s="16">
        <v>2.58</v>
      </c>
      <c r="I48" s="16">
        <v>0.89</v>
      </c>
      <c r="J48" s="17">
        <v>2.5</v>
      </c>
    </row>
    <row r="49" spans="2:10" ht="57.75" customHeight="1" thickBot="1" x14ac:dyDescent="0.2">
      <c r="B49" s="18"/>
      <c r="C49" s="1236" t="s">
        <v>5</v>
      </c>
      <c r="D49" s="1236"/>
      <c r="E49" s="1237"/>
      <c r="F49" s="19">
        <v>4.21</v>
      </c>
      <c r="G49" s="20">
        <v>2.5099999999999998</v>
      </c>
      <c r="H49" s="20">
        <v>0.1</v>
      </c>
      <c r="I49" s="20" t="s">
        <v>548</v>
      </c>
      <c r="J49" s="21">
        <v>6.25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mfXM60RDkzQte/JHL/4jDbz3P155d5VN+5cWr3I1ndSpPz0kSx7SNDMW9h0s1IO8q0mRyAYfIIokrT/5BFRYw==" saltValue="1Mlj9VQYsi/Z73Z406G2tQ=="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久木 健人</cp:lastModifiedBy>
  <cp:lastPrinted>2020-03-09T05:56:09Z</cp:lastPrinted>
  <dcterms:created xsi:type="dcterms:W3CDTF">2020-02-10T03:45:21Z</dcterms:created>
  <dcterms:modified xsi:type="dcterms:W3CDTF">2021-01-28T04:45:34Z</dcterms:modified>
  <cp:category/>
</cp:coreProperties>
</file>